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13_ncr:1_{F61E235C-19D9-41F5-906B-B0F281CB8622}" xr6:coauthVersionLast="47" xr6:coauthVersionMax="47" xr10:uidLastSave="{00000000-0000-0000-0000-000000000000}"/>
  <bookViews>
    <workbookView xWindow="-110" yWindow="-110" windowWidth="19420" windowHeight="11500" tabRatio="599" firstSheet="7" activeTab="10" xr2:uid="{00000000-000D-0000-FFFF-FFFF00000000}"/>
  </bookViews>
  <sheets>
    <sheet name="Hospitalisation Details" sheetId="1" r:id="rId1"/>
    <sheet name="Customer Names" sheetId="3" r:id="rId2"/>
    <sheet name="Medical Examinations" sheetId="2" r:id="rId3"/>
    <sheet name="Health Care" sheetId="4" r:id="rId4"/>
    <sheet name="Cancer history chart " sheetId="6" r:id="rId5"/>
    <sheet name="transplant chart" sheetId="7" r:id="rId6"/>
    <sheet name="diabetes chart" sheetId="8" r:id="rId7"/>
    <sheet name="hospital chart" sheetId="9" r:id="rId8"/>
    <sheet name="bmi and hb1ac chart" sheetId="10" r:id="rId9"/>
    <sheet name="age and charges chart" sheetId="11" r:id="rId10"/>
    <sheet name="Dashboard" sheetId="13" r:id="rId11"/>
  </sheets>
  <definedNames>
    <definedName name="_xlnm._FilterDatabase" localSheetId="0" hidden="1">'Hospitalisation Details'!$A$1:$A$2344</definedName>
    <definedName name="Slicer_Diabets_Status">#N/A</definedName>
    <definedName name="Slicer_smoker1">#N/A</definedName>
    <definedName name="Slicer_Weight_Status">#N/A</definedName>
  </definedNames>
  <calcPr calcId="191029"/>
  <pivotCaches>
    <pivotCache cacheId="27"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4" l="1" a="1"/>
  <c r="L3" i="4" s="1"/>
  <c r="L4" i="4" a="1"/>
  <c r="L4" i="4" s="1"/>
  <c r="L5" i="4" a="1"/>
  <c r="L5" i="4" s="1"/>
  <c r="L6" i="4" a="1"/>
  <c r="L6" i="4" s="1"/>
  <c r="L7" i="4" a="1"/>
  <c r="L7" i="4" s="1"/>
  <c r="L8" i="4" a="1"/>
  <c r="L8" i="4" s="1"/>
  <c r="L9" i="4" a="1"/>
  <c r="L9" i="4" s="1"/>
  <c r="L10" i="4" a="1"/>
  <c r="L10" i="4"/>
  <c r="L11" i="4" a="1"/>
  <c r="L11" i="4" s="1"/>
  <c r="L12" i="4" a="1"/>
  <c r="L12" i="4" s="1"/>
  <c r="L13" i="4" a="1"/>
  <c r="L13" i="4" s="1"/>
  <c r="L14" i="4" a="1"/>
  <c r="L14" i="4" s="1"/>
  <c r="L15" i="4" a="1"/>
  <c r="L15" i="4" s="1"/>
  <c r="L16" i="4" a="1"/>
  <c r="L16" i="4" s="1"/>
  <c r="L17" i="4" a="1"/>
  <c r="L17" i="4" s="1"/>
  <c r="L18" i="4" a="1"/>
  <c r="L18" i="4" s="1"/>
  <c r="L19" i="4" a="1"/>
  <c r="L19" i="4" s="1"/>
  <c r="L20" i="4" a="1"/>
  <c r="L20" i="4" s="1"/>
  <c r="L21" i="4" a="1"/>
  <c r="L21" i="4" s="1"/>
  <c r="L22" i="4" a="1"/>
  <c r="L22" i="4" s="1"/>
  <c r="L23" i="4" a="1"/>
  <c r="L23" i="4" s="1"/>
  <c r="L24" i="4" a="1"/>
  <c r="L24" i="4" s="1"/>
  <c r="L25" i="4" a="1"/>
  <c r="L25" i="4" s="1"/>
  <c r="L26" i="4" a="1"/>
  <c r="L26" i="4" s="1"/>
  <c r="L27" i="4" a="1"/>
  <c r="L27" i="4" s="1"/>
  <c r="L28" i="4" a="1"/>
  <c r="L28" i="4" s="1"/>
  <c r="L29" i="4" a="1"/>
  <c r="L29" i="4" s="1"/>
  <c r="L30" i="4" a="1"/>
  <c r="L30" i="4" s="1"/>
  <c r="L31" i="4" a="1"/>
  <c r="L31" i="4" s="1"/>
  <c r="L32" i="4" a="1"/>
  <c r="L32" i="4" s="1"/>
  <c r="L33" i="4" a="1"/>
  <c r="L33" i="4" s="1"/>
  <c r="L34" i="4" a="1"/>
  <c r="L34" i="4" s="1"/>
  <c r="L35" i="4" a="1"/>
  <c r="L35" i="4" s="1"/>
  <c r="L36" i="4" a="1"/>
  <c r="L36" i="4" s="1"/>
  <c r="L37" i="4" a="1"/>
  <c r="L37" i="4" s="1"/>
  <c r="L38" i="4" a="1"/>
  <c r="L38" i="4" s="1"/>
  <c r="L39" i="4" a="1"/>
  <c r="L39" i="4" s="1"/>
  <c r="L40" i="4" a="1"/>
  <c r="L40" i="4" s="1"/>
  <c r="L41" i="4" a="1"/>
  <c r="L41" i="4" s="1"/>
  <c r="L42" i="4" a="1"/>
  <c r="L42" i="4"/>
  <c r="L43" i="4" a="1"/>
  <c r="L43" i="4" s="1"/>
  <c r="L44" i="4" a="1"/>
  <c r="L44" i="4" s="1"/>
  <c r="L45" i="4" a="1"/>
  <c r="L45" i="4" s="1"/>
  <c r="L46" i="4" a="1"/>
  <c r="L46" i="4" s="1"/>
  <c r="L47" i="4" a="1"/>
  <c r="L47" i="4" s="1"/>
  <c r="L48" i="4" a="1"/>
  <c r="L48" i="4" s="1"/>
  <c r="L49" i="4" a="1"/>
  <c r="L49" i="4" s="1"/>
  <c r="L50" i="4" a="1"/>
  <c r="L50" i="4" s="1"/>
  <c r="L51" i="4" a="1"/>
  <c r="L51" i="4" s="1"/>
  <c r="L52" i="4" a="1"/>
  <c r="L52" i="4" s="1"/>
  <c r="L53" i="4" a="1"/>
  <c r="L53" i="4" s="1"/>
  <c r="L54" i="4" a="1"/>
  <c r="L54" i="4" s="1"/>
  <c r="L55" i="4" a="1"/>
  <c r="L55" i="4" s="1"/>
  <c r="L56" i="4" a="1"/>
  <c r="L56" i="4" s="1"/>
  <c r="L57" i="4" a="1"/>
  <c r="L57" i="4" s="1"/>
  <c r="L58" i="4" a="1"/>
  <c r="L58" i="4" s="1"/>
  <c r="L59" i="4" a="1"/>
  <c r="L59" i="4" s="1"/>
  <c r="L60" i="4" a="1"/>
  <c r="L60" i="4" s="1"/>
  <c r="L61" i="4" a="1"/>
  <c r="L61" i="4" s="1"/>
  <c r="L62" i="4" a="1"/>
  <c r="L62" i="4" s="1"/>
  <c r="L63" i="4" a="1"/>
  <c r="L63" i="4" s="1"/>
  <c r="L64" i="4" a="1"/>
  <c r="L64" i="4" s="1"/>
  <c r="L65" i="4" a="1"/>
  <c r="L65" i="4" s="1"/>
  <c r="L66" i="4" a="1"/>
  <c r="L66" i="4" s="1"/>
  <c r="L67" i="4" a="1"/>
  <c r="L67" i="4" s="1"/>
  <c r="L68" i="4" a="1"/>
  <c r="L68" i="4" s="1"/>
  <c r="L69" i="4" a="1"/>
  <c r="L69" i="4" s="1"/>
  <c r="L70" i="4" a="1"/>
  <c r="L70" i="4" s="1"/>
  <c r="L71" i="4" a="1"/>
  <c r="L71" i="4" s="1"/>
  <c r="L72" i="4" a="1"/>
  <c r="L72" i="4" s="1"/>
  <c r="L73" i="4" a="1"/>
  <c r="L73" i="4" s="1"/>
  <c r="L74" i="4" a="1"/>
  <c r="L74" i="4" s="1"/>
  <c r="L75" i="4" a="1"/>
  <c r="L75" i="4" s="1"/>
  <c r="L76" i="4" a="1"/>
  <c r="L76" i="4" s="1"/>
  <c r="L77" i="4" a="1"/>
  <c r="L77" i="4" s="1"/>
  <c r="L78" i="4" a="1"/>
  <c r="L78" i="4" s="1"/>
  <c r="L79" i="4" a="1"/>
  <c r="L79" i="4" s="1"/>
  <c r="L80" i="4" a="1"/>
  <c r="L80" i="4" s="1"/>
  <c r="L81" i="4" a="1"/>
  <c r="L81" i="4" s="1"/>
  <c r="L82" i="4" a="1"/>
  <c r="L82" i="4" s="1"/>
  <c r="L83" i="4" a="1"/>
  <c r="L83" i="4" s="1"/>
  <c r="L84" i="4" a="1"/>
  <c r="L84" i="4" s="1"/>
  <c r="L85" i="4" a="1"/>
  <c r="L85" i="4" s="1"/>
  <c r="L86" i="4" a="1"/>
  <c r="L86" i="4" s="1"/>
  <c r="L87" i="4" a="1"/>
  <c r="L87" i="4" s="1"/>
  <c r="L88" i="4" a="1"/>
  <c r="L88" i="4" s="1"/>
  <c r="L89" i="4" a="1"/>
  <c r="L89" i="4" s="1"/>
  <c r="L90" i="4" a="1"/>
  <c r="L90" i="4"/>
  <c r="L91" i="4" a="1"/>
  <c r="L91" i="4" s="1"/>
  <c r="L92" i="4" a="1"/>
  <c r="L92" i="4" s="1"/>
  <c r="L93" i="4" a="1"/>
  <c r="L93" i="4" s="1"/>
  <c r="L94" i="4" a="1"/>
  <c r="L94" i="4" s="1"/>
  <c r="L95" i="4" a="1"/>
  <c r="L95" i="4" s="1"/>
  <c r="L96" i="4" a="1"/>
  <c r="L96" i="4" s="1"/>
  <c r="L97" i="4" a="1"/>
  <c r="L97" i="4" s="1"/>
  <c r="L98" i="4" a="1"/>
  <c r="L98" i="4" s="1"/>
  <c r="L99" i="4" a="1"/>
  <c r="L99" i="4" s="1"/>
  <c r="L100" i="4" a="1"/>
  <c r="L100" i="4" s="1"/>
  <c r="L101" i="4" a="1"/>
  <c r="L101" i="4" s="1"/>
  <c r="L102" i="4" a="1"/>
  <c r="L102" i="4" s="1"/>
  <c r="L103" i="4" a="1"/>
  <c r="L103" i="4" s="1"/>
  <c r="L104" i="4" a="1"/>
  <c r="L104" i="4" s="1"/>
  <c r="L105" i="4" a="1"/>
  <c r="L105" i="4" s="1"/>
  <c r="L106" i="4" a="1"/>
  <c r="L106" i="4"/>
  <c r="L107" i="4" a="1"/>
  <c r="L107" i="4" s="1"/>
  <c r="L108" i="4" a="1"/>
  <c r="L108" i="4" s="1"/>
  <c r="L109" i="4" a="1"/>
  <c r="L109" i="4" s="1"/>
  <c r="L110" i="4" a="1"/>
  <c r="L110" i="4" s="1"/>
  <c r="L111" i="4" a="1"/>
  <c r="L111" i="4" s="1"/>
  <c r="L112" i="4" a="1"/>
  <c r="L112" i="4" s="1"/>
  <c r="L113" i="4" a="1"/>
  <c r="L113" i="4" s="1"/>
  <c r="L114" i="4" a="1"/>
  <c r="L114" i="4"/>
  <c r="L115" i="4" a="1"/>
  <c r="L115" i="4" s="1"/>
  <c r="L116" i="4" a="1"/>
  <c r="L116" i="4" s="1"/>
  <c r="L117" i="4" a="1"/>
  <c r="L117" i="4" s="1"/>
  <c r="L118" i="4" a="1"/>
  <c r="L118" i="4" s="1"/>
  <c r="L119" i="4" a="1"/>
  <c r="L119" i="4" s="1"/>
  <c r="L120" i="4" a="1"/>
  <c r="L120" i="4" s="1"/>
  <c r="L121" i="4" a="1"/>
  <c r="L121" i="4" s="1"/>
  <c r="L122" i="4" a="1"/>
  <c r="L122" i="4"/>
  <c r="L123" i="4" a="1"/>
  <c r="L123" i="4" s="1"/>
  <c r="L124" i="4" a="1"/>
  <c r="L124" i="4" s="1"/>
  <c r="L125" i="4" a="1"/>
  <c r="L125" i="4" s="1"/>
  <c r="L126" i="4" a="1"/>
  <c r="L126" i="4" s="1"/>
  <c r="L127" i="4" a="1"/>
  <c r="L127" i="4" s="1"/>
  <c r="L128" i="4" a="1"/>
  <c r="L128" i="4" s="1"/>
  <c r="L129" i="4" a="1"/>
  <c r="L129" i="4" s="1"/>
  <c r="L130" i="4" a="1"/>
  <c r="L130" i="4"/>
  <c r="L131" i="4" a="1"/>
  <c r="L131" i="4" s="1"/>
  <c r="L132" i="4" a="1"/>
  <c r="L132" i="4" s="1"/>
  <c r="L133" i="4" a="1"/>
  <c r="L133" i="4" s="1"/>
  <c r="L134" i="4" a="1"/>
  <c r="L134" i="4" s="1"/>
  <c r="L135" i="4" a="1"/>
  <c r="L135" i="4" s="1"/>
  <c r="L136" i="4" a="1"/>
  <c r="L136" i="4" s="1"/>
  <c r="L137" i="4" a="1"/>
  <c r="L137" i="4" s="1"/>
  <c r="L138" i="4" a="1"/>
  <c r="L138" i="4"/>
  <c r="L139" i="4" a="1"/>
  <c r="L139" i="4" s="1"/>
  <c r="L140" i="4" a="1"/>
  <c r="L140" i="4" s="1"/>
  <c r="L141" i="4" a="1"/>
  <c r="L141" i="4" s="1"/>
  <c r="L142" i="4" a="1"/>
  <c r="L142" i="4" s="1"/>
  <c r="L143" i="4" a="1"/>
  <c r="L143" i="4" s="1"/>
  <c r="L144" i="4" a="1"/>
  <c r="L144" i="4" s="1"/>
  <c r="L145" i="4" a="1"/>
  <c r="L145" i="4" s="1"/>
  <c r="L146" i="4" a="1"/>
  <c r="L146" i="4" s="1"/>
  <c r="L147" i="4" a="1"/>
  <c r="L147" i="4" s="1"/>
  <c r="L148" i="4" a="1"/>
  <c r="L148" i="4" s="1"/>
  <c r="L149" i="4" a="1"/>
  <c r="L149" i="4" s="1"/>
  <c r="L150" i="4" a="1"/>
  <c r="L150" i="4" s="1"/>
  <c r="L151" i="4" a="1"/>
  <c r="L151" i="4" s="1"/>
  <c r="L152" i="4" a="1"/>
  <c r="L152" i="4" s="1"/>
  <c r="L153" i="4" a="1"/>
  <c r="L153" i="4" s="1"/>
  <c r="L154" i="4" a="1"/>
  <c r="L154" i="4"/>
  <c r="L155" i="4" a="1"/>
  <c r="L155" i="4" s="1"/>
  <c r="L156" i="4" a="1"/>
  <c r="L156" i="4" s="1"/>
  <c r="L157" i="4" a="1"/>
  <c r="L157" i="4" s="1"/>
  <c r="L158" i="4" a="1"/>
  <c r="L158" i="4" s="1"/>
  <c r="L159" i="4" a="1"/>
  <c r="L159" i="4" s="1"/>
  <c r="L160" i="4" a="1"/>
  <c r="L160" i="4" s="1"/>
  <c r="L161" i="4" a="1"/>
  <c r="L161" i="4" s="1"/>
  <c r="L162" i="4" a="1"/>
  <c r="L162" i="4" s="1"/>
  <c r="L163" i="4" a="1"/>
  <c r="L163" i="4" s="1"/>
  <c r="L164" i="4" a="1"/>
  <c r="L164" i="4" s="1"/>
  <c r="L165" i="4" a="1"/>
  <c r="L165" i="4" s="1"/>
  <c r="L166" i="4" a="1"/>
  <c r="L166" i="4" s="1"/>
  <c r="L167" i="4" a="1"/>
  <c r="L167" i="4" s="1"/>
  <c r="L168" i="4" a="1"/>
  <c r="L168" i="4" s="1"/>
  <c r="L169" i="4" a="1"/>
  <c r="L169" i="4" s="1"/>
  <c r="L170" i="4" a="1"/>
  <c r="L170" i="4"/>
  <c r="L171" i="4" a="1"/>
  <c r="L171" i="4" s="1"/>
  <c r="L172" i="4" a="1"/>
  <c r="L172" i="4" s="1"/>
  <c r="L173" i="4" a="1"/>
  <c r="L173" i="4" s="1"/>
  <c r="L174" i="4" a="1"/>
  <c r="L174" i="4" s="1"/>
  <c r="L175" i="4" a="1"/>
  <c r="L175" i="4" s="1"/>
  <c r="L176" i="4" a="1"/>
  <c r="L176" i="4" s="1"/>
  <c r="L177" i="4" a="1"/>
  <c r="L177" i="4" s="1"/>
  <c r="L178" i="4" a="1"/>
  <c r="L178" i="4" s="1"/>
  <c r="L179" i="4" a="1"/>
  <c r="L179" i="4" s="1"/>
  <c r="L180" i="4" a="1"/>
  <c r="L180" i="4" s="1"/>
  <c r="L181" i="4" a="1"/>
  <c r="L181" i="4" s="1"/>
  <c r="L182" i="4" a="1"/>
  <c r="L182" i="4" s="1"/>
  <c r="L183" i="4" a="1"/>
  <c r="L183" i="4" s="1"/>
  <c r="L184" i="4" a="1"/>
  <c r="L184" i="4" s="1"/>
  <c r="L185" i="4" a="1"/>
  <c r="L185" i="4" s="1"/>
  <c r="L186" i="4" a="1"/>
  <c r="L186" i="4" s="1"/>
  <c r="L187" i="4" a="1"/>
  <c r="L187" i="4" s="1"/>
  <c r="L188" i="4" a="1"/>
  <c r="L188" i="4" s="1"/>
  <c r="L189" i="4" a="1"/>
  <c r="L189" i="4" s="1"/>
  <c r="L190" i="4" a="1"/>
  <c r="L190" i="4" s="1"/>
  <c r="L191" i="4" a="1"/>
  <c r="L191" i="4" s="1"/>
  <c r="L192" i="4" a="1"/>
  <c r="L192" i="4" s="1"/>
  <c r="L193" i="4" a="1"/>
  <c r="L193" i="4" s="1"/>
  <c r="L194" i="4" a="1"/>
  <c r="L194" i="4" s="1"/>
  <c r="L195" i="4" a="1"/>
  <c r="L195" i="4" s="1"/>
  <c r="L196" i="4" a="1"/>
  <c r="L196" i="4" s="1"/>
  <c r="L197" i="4" a="1"/>
  <c r="L197" i="4" s="1"/>
  <c r="L198" i="4" a="1"/>
  <c r="L198" i="4" s="1"/>
  <c r="L199" i="4" a="1"/>
  <c r="L199" i="4" s="1"/>
  <c r="L200" i="4" a="1"/>
  <c r="L200" i="4" s="1"/>
  <c r="L201" i="4" a="1"/>
  <c r="L201" i="4" s="1"/>
  <c r="L202" i="4" a="1"/>
  <c r="L202" i="4" s="1"/>
  <c r="L203" i="4" a="1"/>
  <c r="L203" i="4" s="1"/>
  <c r="L204" i="4" a="1"/>
  <c r="L204" i="4" s="1"/>
  <c r="L205" i="4" a="1"/>
  <c r="L205" i="4" s="1"/>
  <c r="L206" i="4" a="1"/>
  <c r="L206" i="4" s="1"/>
  <c r="L207" i="4" a="1"/>
  <c r="L207" i="4" s="1"/>
  <c r="L208" i="4" a="1"/>
  <c r="L208" i="4" s="1"/>
  <c r="L209" i="4" a="1"/>
  <c r="L209" i="4" s="1"/>
  <c r="L210" i="4" a="1"/>
  <c r="L210" i="4" s="1"/>
  <c r="L211" i="4" a="1"/>
  <c r="L211" i="4" s="1"/>
  <c r="L212" i="4" a="1"/>
  <c r="L212" i="4" s="1"/>
  <c r="L213" i="4" a="1"/>
  <c r="L213" i="4" s="1"/>
  <c r="L214" i="4" a="1"/>
  <c r="L214" i="4" s="1"/>
  <c r="L215" i="4" a="1"/>
  <c r="L215" i="4" s="1"/>
  <c r="L216" i="4" a="1"/>
  <c r="L216" i="4" s="1"/>
  <c r="L217" i="4" a="1"/>
  <c r="L217" i="4" s="1"/>
  <c r="L218" i="4" a="1"/>
  <c r="L218" i="4"/>
  <c r="L219" i="4" a="1"/>
  <c r="L219" i="4" s="1"/>
  <c r="L220" i="4" a="1"/>
  <c r="L220" i="4" s="1"/>
  <c r="L221" i="4" a="1"/>
  <c r="L221" i="4" s="1"/>
  <c r="L222" i="4" a="1"/>
  <c r="L222" i="4" s="1"/>
  <c r="L223" i="4" a="1"/>
  <c r="L223" i="4" s="1"/>
  <c r="L224" i="4" a="1"/>
  <c r="L224" i="4" s="1"/>
  <c r="L225" i="4" a="1"/>
  <c r="L225" i="4" s="1"/>
  <c r="L226" i="4" a="1"/>
  <c r="L226" i="4" s="1"/>
  <c r="L227" i="4" a="1"/>
  <c r="L227" i="4" s="1"/>
  <c r="L228" i="4" a="1"/>
  <c r="L228" i="4" s="1"/>
  <c r="L229" i="4" a="1"/>
  <c r="L229" i="4" s="1"/>
  <c r="L230" i="4" a="1"/>
  <c r="L230" i="4" s="1"/>
  <c r="L231" i="4" a="1"/>
  <c r="L231" i="4" s="1"/>
  <c r="L232" i="4" a="1"/>
  <c r="L232" i="4" s="1"/>
  <c r="L233" i="4" a="1"/>
  <c r="L233" i="4" s="1"/>
  <c r="L234" i="4" a="1"/>
  <c r="L234" i="4"/>
  <c r="L235" i="4" a="1"/>
  <c r="L235" i="4" s="1"/>
  <c r="L236" i="4" a="1"/>
  <c r="L236" i="4" s="1"/>
  <c r="L237" i="4" a="1"/>
  <c r="L237" i="4" s="1"/>
  <c r="L238" i="4" a="1"/>
  <c r="L238" i="4" s="1"/>
  <c r="L239" i="4" a="1"/>
  <c r="L239" i="4" s="1"/>
  <c r="L240" i="4" a="1"/>
  <c r="L240" i="4" s="1"/>
  <c r="L241" i="4" a="1"/>
  <c r="L241" i="4" s="1"/>
  <c r="L242" i="4" a="1"/>
  <c r="L242" i="4" s="1"/>
  <c r="L243" i="4" a="1"/>
  <c r="L243" i="4" s="1"/>
  <c r="L244" i="4" a="1"/>
  <c r="L244" i="4" s="1"/>
  <c r="L245" i="4" a="1"/>
  <c r="L245" i="4" s="1"/>
  <c r="L246" i="4" a="1"/>
  <c r="L246" i="4" s="1"/>
  <c r="L247" i="4" a="1"/>
  <c r="L247" i="4" s="1"/>
  <c r="L248" i="4" a="1"/>
  <c r="L248" i="4" s="1"/>
  <c r="L249" i="4" a="1"/>
  <c r="L249" i="4" s="1"/>
  <c r="L250" i="4" a="1"/>
  <c r="L250" i="4"/>
  <c r="L251" i="4" a="1"/>
  <c r="L251" i="4" s="1"/>
  <c r="L252" i="4" a="1"/>
  <c r="L252" i="4" s="1"/>
  <c r="L253" i="4" a="1"/>
  <c r="L253" i="4" s="1"/>
  <c r="L254" i="4" a="1"/>
  <c r="L254" i="4" s="1"/>
  <c r="L255" i="4" a="1"/>
  <c r="L255" i="4" s="1"/>
  <c r="L256" i="4" a="1"/>
  <c r="L256" i="4" s="1"/>
  <c r="L257" i="4" a="1"/>
  <c r="L257" i="4" s="1"/>
  <c r="L258" i="4" a="1"/>
  <c r="L258" i="4"/>
  <c r="L259" i="4" a="1"/>
  <c r="L259" i="4" s="1"/>
  <c r="L260" i="4" a="1"/>
  <c r="L260" i="4" s="1"/>
  <c r="L261" i="4" a="1"/>
  <c r="L261" i="4" s="1"/>
  <c r="L262" i="4" a="1"/>
  <c r="L262" i="4" s="1"/>
  <c r="L263" i="4" a="1"/>
  <c r="L263" i="4" s="1"/>
  <c r="L264" i="4" a="1"/>
  <c r="L264" i="4" s="1"/>
  <c r="L265" i="4" a="1"/>
  <c r="L265" i="4" s="1"/>
  <c r="L266" i="4" a="1"/>
  <c r="L266" i="4"/>
  <c r="L267" i="4" a="1"/>
  <c r="L267" i="4" s="1"/>
  <c r="L268" i="4" a="1"/>
  <c r="L268" i="4" s="1"/>
  <c r="L269" i="4" a="1"/>
  <c r="L269" i="4" s="1"/>
  <c r="L270" i="4" a="1"/>
  <c r="L270" i="4" s="1"/>
  <c r="L271" i="4" a="1"/>
  <c r="L271" i="4" s="1"/>
  <c r="L272" i="4" a="1"/>
  <c r="L272" i="4" s="1"/>
  <c r="L273" i="4" a="1"/>
  <c r="L273" i="4" s="1"/>
  <c r="L274" i="4" a="1"/>
  <c r="L274" i="4"/>
  <c r="L275" i="4" a="1"/>
  <c r="L275" i="4" s="1"/>
  <c r="L276" i="4" a="1"/>
  <c r="L276" i="4" s="1"/>
  <c r="L277" i="4" a="1"/>
  <c r="L277" i="4" s="1"/>
  <c r="L278" i="4" a="1"/>
  <c r="L278" i="4" s="1"/>
  <c r="L279" i="4" a="1"/>
  <c r="L279" i="4" s="1"/>
  <c r="L280" i="4" a="1"/>
  <c r="L280" i="4" s="1"/>
  <c r="L281" i="4" a="1"/>
  <c r="L281" i="4" s="1"/>
  <c r="L282" i="4" a="1"/>
  <c r="L282" i="4"/>
  <c r="L283" i="4" a="1"/>
  <c r="L283" i="4" s="1"/>
  <c r="L284" i="4" a="1"/>
  <c r="L284" i="4" s="1"/>
  <c r="L285" i="4" a="1"/>
  <c r="L285" i="4" s="1"/>
  <c r="L286" i="4" a="1"/>
  <c r="L286" i="4" s="1"/>
  <c r="L287" i="4" a="1"/>
  <c r="L287" i="4" s="1"/>
  <c r="L288" i="4" a="1"/>
  <c r="L288" i="4" s="1"/>
  <c r="L289" i="4" a="1"/>
  <c r="L289" i="4" s="1"/>
  <c r="L290" i="4" a="1"/>
  <c r="L290" i="4" s="1"/>
  <c r="L291" i="4" a="1"/>
  <c r="L291" i="4" s="1"/>
  <c r="L292" i="4" a="1"/>
  <c r="L292" i="4" s="1"/>
  <c r="L293" i="4" a="1"/>
  <c r="L293" i="4" s="1"/>
  <c r="L294" i="4" a="1"/>
  <c r="L294" i="4" s="1"/>
  <c r="L295" i="4" a="1"/>
  <c r="L295" i="4" s="1"/>
  <c r="L296" i="4" a="1"/>
  <c r="L296" i="4" s="1"/>
  <c r="L297" i="4" a="1"/>
  <c r="L297" i="4" s="1"/>
  <c r="L298" i="4" a="1"/>
  <c r="L298" i="4"/>
  <c r="L299" i="4" a="1"/>
  <c r="L299" i="4" s="1"/>
  <c r="L300" i="4" a="1"/>
  <c r="L300" i="4" s="1"/>
  <c r="L301" i="4" a="1"/>
  <c r="L301" i="4" s="1"/>
  <c r="L302" i="4" a="1"/>
  <c r="L302" i="4" s="1"/>
  <c r="L303" i="4" a="1"/>
  <c r="L303" i="4" s="1"/>
  <c r="L304" i="4" a="1"/>
  <c r="L304" i="4" s="1"/>
  <c r="L305" i="4" a="1"/>
  <c r="L305" i="4" s="1"/>
  <c r="L306" i="4" a="1"/>
  <c r="L306" i="4" s="1"/>
  <c r="L307" i="4" a="1"/>
  <c r="L307" i="4" s="1"/>
  <c r="L308" i="4" a="1"/>
  <c r="L308" i="4" s="1"/>
  <c r="L309" i="4" a="1"/>
  <c r="L309" i="4" s="1"/>
  <c r="L310" i="4" a="1"/>
  <c r="L310" i="4" s="1"/>
  <c r="L311" i="4" a="1"/>
  <c r="L311" i="4" s="1"/>
  <c r="L312" i="4" a="1"/>
  <c r="L312" i="4" s="1"/>
  <c r="L313" i="4" a="1"/>
  <c r="L313" i="4" s="1"/>
  <c r="L314" i="4" a="1"/>
  <c r="L314" i="4" s="1"/>
  <c r="L315" i="4" a="1"/>
  <c r="L315" i="4" s="1"/>
  <c r="L316" i="4" a="1"/>
  <c r="L316" i="4" s="1"/>
  <c r="L317" i="4" a="1"/>
  <c r="L317" i="4" s="1"/>
  <c r="L318" i="4" a="1"/>
  <c r="L318" i="4" s="1"/>
  <c r="L319" i="4" a="1"/>
  <c r="L319" i="4" s="1"/>
  <c r="L320" i="4" a="1"/>
  <c r="L320" i="4" s="1"/>
  <c r="L321" i="4" a="1"/>
  <c r="L321" i="4" s="1"/>
  <c r="L322" i="4" a="1"/>
  <c r="L322" i="4" s="1"/>
  <c r="L323" i="4" a="1"/>
  <c r="L323" i="4" s="1"/>
  <c r="L324" i="4" a="1"/>
  <c r="L324" i="4" s="1"/>
  <c r="L325" i="4" a="1"/>
  <c r="L325" i="4" s="1"/>
  <c r="L326" i="4" a="1"/>
  <c r="L326" i="4" s="1"/>
  <c r="L327" i="4" a="1"/>
  <c r="L327" i="4" s="1"/>
  <c r="L328" i="4" a="1"/>
  <c r="L328" i="4" s="1"/>
  <c r="L329" i="4" a="1"/>
  <c r="L329" i="4" s="1"/>
  <c r="L330" i="4" a="1"/>
  <c r="L330" i="4"/>
  <c r="L331" i="4" a="1"/>
  <c r="L331" i="4" s="1"/>
  <c r="L332" i="4" a="1"/>
  <c r="L332" i="4" s="1"/>
  <c r="L333" i="4" a="1"/>
  <c r="L333" i="4" s="1"/>
  <c r="L334" i="4" a="1"/>
  <c r="L334" i="4" s="1"/>
  <c r="L335" i="4" a="1"/>
  <c r="L335" i="4" s="1"/>
  <c r="L336" i="4" a="1"/>
  <c r="L336" i="4" s="1"/>
  <c r="L337" i="4" a="1"/>
  <c r="L337" i="4" s="1"/>
  <c r="L338" i="4" a="1"/>
  <c r="L338" i="4"/>
  <c r="L339" i="4" a="1"/>
  <c r="L339" i="4" s="1"/>
  <c r="L340" i="4" a="1"/>
  <c r="L340" i="4" s="1"/>
  <c r="L341" i="4" a="1"/>
  <c r="L341" i="4" s="1"/>
  <c r="L342" i="4" a="1"/>
  <c r="L342" i="4" s="1"/>
  <c r="L343" i="4" a="1"/>
  <c r="L343" i="4" s="1"/>
  <c r="L344" i="4" a="1"/>
  <c r="L344" i="4" s="1"/>
  <c r="L345" i="4" a="1"/>
  <c r="L345" i="4" s="1"/>
  <c r="L346" i="4" a="1"/>
  <c r="L346" i="4"/>
  <c r="L347" i="4" a="1"/>
  <c r="L347" i="4" s="1"/>
  <c r="L348" i="4" a="1"/>
  <c r="L348" i="4" s="1"/>
  <c r="L349" i="4" a="1"/>
  <c r="L349" i="4" s="1"/>
  <c r="L350" i="4" a="1"/>
  <c r="L350" i="4" s="1"/>
  <c r="L351" i="4" a="1"/>
  <c r="L351" i="4" s="1"/>
  <c r="L352" i="4" a="1"/>
  <c r="L352" i="4" s="1"/>
  <c r="L353" i="4" a="1"/>
  <c r="L353" i="4" s="1"/>
  <c r="L354" i="4" a="1"/>
  <c r="L354" i="4" s="1"/>
  <c r="L355" i="4" a="1"/>
  <c r="L355" i="4" s="1"/>
  <c r="L356" i="4" a="1"/>
  <c r="L356" i="4" s="1"/>
  <c r="L357" i="4" a="1"/>
  <c r="L357" i="4" s="1"/>
  <c r="L358" i="4" a="1"/>
  <c r="L358" i="4" s="1"/>
  <c r="L359" i="4" a="1"/>
  <c r="L359" i="4" s="1"/>
  <c r="L360" i="4" a="1"/>
  <c r="L360" i="4" s="1"/>
  <c r="L361" i="4" a="1"/>
  <c r="L361" i="4" s="1"/>
  <c r="L362" i="4" a="1"/>
  <c r="L362" i="4" s="1"/>
  <c r="L363" i="4" a="1"/>
  <c r="L363" i="4" s="1"/>
  <c r="L364" i="4" a="1"/>
  <c r="L364" i="4" s="1"/>
  <c r="L365" i="4" a="1"/>
  <c r="L365" i="4" s="1"/>
  <c r="L366" i="4" a="1"/>
  <c r="L366" i="4" s="1"/>
  <c r="L367" i="4" a="1"/>
  <c r="L367" i="4" s="1"/>
  <c r="L368" i="4" a="1"/>
  <c r="L368" i="4" s="1"/>
  <c r="L369" i="4" a="1"/>
  <c r="L369" i="4" s="1"/>
  <c r="L370" i="4" a="1"/>
  <c r="L370" i="4" s="1"/>
  <c r="L371" i="4" a="1"/>
  <c r="L371" i="4" s="1"/>
  <c r="L372" i="4" a="1"/>
  <c r="L372" i="4" s="1"/>
  <c r="L373" i="4" a="1"/>
  <c r="L373" i="4" s="1"/>
  <c r="L374" i="4" a="1"/>
  <c r="L374" i="4" s="1"/>
  <c r="L375" i="4" a="1"/>
  <c r="L375" i="4" s="1"/>
  <c r="L376" i="4" a="1"/>
  <c r="L376" i="4" s="1"/>
  <c r="L377" i="4" a="1"/>
  <c r="L377" i="4" s="1"/>
  <c r="L378" i="4" a="1"/>
  <c r="L378" i="4"/>
  <c r="L379" i="4" a="1"/>
  <c r="L379" i="4" s="1"/>
  <c r="L380" i="4" a="1"/>
  <c r="L380" i="4" s="1"/>
  <c r="L381" i="4" a="1"/>
  <c r="L381" i="4" s="1"/>
  <c r="L382" i="4" a="1"/>
  <c r="L382" i="4" s="1"/>
  <c r="L383" i="4" a="1"/>
  <c r="L383" i="4" s="1"/>
  <c r="L384" i="4" a="1"/>
  <c r="L384" i="4" s="1"/>
  <c r="L385" i="4" a="1"/>
  <c r="L385" i="4" s="1"/>
  <c r="L386" i="4" a="1"/>
  <c r="L386" i="4" s="1"/>
  <c r="L387" i="4" a="1"/>
  <c r="L387" i="4" s="1"/>
  <c r="L388" i="4" a="1"/>
  <c r="L388" i="4" s="1"/>
  <c r="L389" i="4" a="1"/>
  <c r="L389" i="4" s="1"/>
  <c r="L390" i="4" a="1"/>
  <c r="L390" i="4" s="1"/>
  <c r="L391" i="4" a="1"/>
  <c r="L391" i="4" s="1"/>
  <c r="L392" i="4" a="1"/>
  <c r="L392" i="4" s="1"/>
  <c r="L393" i="4" a="1"/>
  <c r="L393" i="4" s="1"/>
  <c r="L394" i="4" a="1"/>
  <c r="L394" i="4"/>
  <c r="L395" i="4" a="1"/>
  <c r="L395" i="4" s="1"/>
  <c r="L396" i="4" a="1"/>
  <c r="L396" i="4" s="1"/>
  <c r="L397" i="4" a="1"/>
  <c r="L397" i="4" s="1"/>
  <c r="L398" i="4" a="1"/>
  <c r="L398" i="4" s="1"/>
  <c r="L399" i="4" a="1"/>
  <c r="L399" i="4" s="1"/>
  <c r="L400" i="4" a="1"/>
  <c r="L400" i="4" s="1"/>
  <c r="L401" i="4" a="1"/>
  <c r="L401" i="4" s="1"/>
  <c r="L402" i="4" a="1"/>
  <c r="L402" i="4"/>
  <c r="L403" i="4" a="1"/>
  <c r="L403" i="4" s="1"/>
  <c r="L404" i="4" a="1"/>
  <c r="L404" i="4" s="1"/>
  <c r="L405" i="4" a="1"/>
  <c r="L405" i="4" s="1"/>
  <c r="L406" i="4" a="1"/>
  <c r="L406" i="4" s="1"/>
  <c r="L407" i="4" a="1"/>
  <c r="L407" i="4" s="1"/>
  <c r="L408" i="4" a="1"/>
  <c r="L408" i="4" s="1"/>
  <c r="L409" i="4" a="1"/>
  <c r="L409" i="4" s="1"/>
  <c r="L410" i="4" a="1"/>
  <c r="L410" i="4"/>
  <c r="L411" i="4" a="1"/>
  <c r="L411" i="4" s="1"/>
  <c r="L412" i="4" a="1"/>
  <c r="L412" i="4" s="1"/>
  <c r="L413" i="4" a="1"/>
  <c r="L413" i="4" s="1"/>
  <c r="L414" i="4" a="1"/>
  <c r="L414" i="4" s="1"/>
  <c r="L415" i="4" a="1"/>
  <c r="L415" i="4" s="1"/>
  <c r="L416" i="4" a="1"/>
  <c r="L416" i="4" s="1"/>
  <c r="L417" i="4" a="1"/>
  <c r="L417" i="4" s="1"/>
  <c r="L418" i="4" a="1"/>
  <c r="L418" i="4" s="1"/>
  <c r="L419" i="4" a="1"/>
  <c r="L419" i="4" s="1"/>
  <c r="L420" i="4" a="1"/>
  <c r="L420" i="4" s="1"/>
  <c r="L421" i="4" a="1"/>
  <c r="L421" i="4" s="1"/>
  <c r="L422" i="4" a="1"/>
  <c r="L422" i="4" s="1"/>
  <c r="L423" i="4" a="1"/>
  <c r="L423" i="4" s="1"/>
  <c r="L424" i="4" a="1"/>
  <c r="L424" i="4" s="1"/>
  <c r="L425" i="4" a="1"/>
  <c r="L425" i="4" s="1"/>
  <c r="L426" i="4" a="1"/>
  <c r="L426" i="4"/>
  <c r="L427" i="4" a="1"/>
  <c r="L427" i="4" s="1"/>
  <c r="L428" i="4" a="1"/>
  <c r="L428" i="4" s="1"/>
  <c r="L429" i="4" a="1"/>
  <c r="L429" i="4" s="1"/>
  <c r="L430" i="4" a="1"/>
  <c r="L430" i="4" s="1"/>
  <c r="L431" i="4" a="1"/>
  <c r="L431" i="4" s="1"/>
  <c r="L432" i="4" a="1"/>
  <c r="L432" i="4" s="1"/>
  <c r="L433" i="4" a="1"/>
  <c r="L433" i="4" s="1"/>
  <c r="L434" i="4" a="1"/>
  <c r="L434" i="4"/>
  <c r="L435" i="4" a="1"/>
  <c r="L435" i="4" s="1"/>
  <c r="L436" i="4" a="1"/>
  <c r="L436" i="4" s="1"/>
  <c r="L437" i="4" a="1"/>
  <c r="L437" i="4" s="1"/>
  <c r="L438" i="4" a="1"/>
  <c r="L438" i="4" s="1"/>
  <c r="L439" i="4" a="1"/>
  <c r="L439" i="4" s="1"/>
  <c r="L440" i="4" a="1"/>
  <c r="L440" i="4" s="1"/>
  <c r="L441" i="4" a="1"/>
  <c r="L441" i="4" s="1"/>
  <c r="L442" i="4" a="1"/>
  <c r="L442" i="4" s="1"/>
  <c r="L443" i="4" a="1"/>
  <c r="L443" i="4" s="1"/>
  <c r="L444" i="4" a="1"/>
  <c r="L444" i="4" s="1"/>
  <c r="L445" i="4" a="1"/>
  <c r="L445" i="4" s="1"/>
  <c r="L446" i="4" a="1"/>
  <c r="L446" i="4" s="1"/>
  <c r="L447" i="4" a="1"/>
  <c r="L447" i="4" s="1"/>
  <c r="L448" i="4" a="1"/>
  <c r="L448" i="4" s="1"/>
  <c r="L449" i="4" a="1"/>
  <c r="L449" i="4" s="1"/>
  <c r="L450" i="4" a="1"/>
  <c r="L450" i="4" s="1"/>
  <c r="L451" i="4" a="1"/>
  <c r="L451" i="4" s="1"/>
  <c r="L452" i="4" a="1"/>
  <c r="L452" i="4" s="1"/>
  <c r="L453" i="4" a="1"/>
  <c r="L453" i="4" s="1"/>
  <c r="L454" i="4" a="1"/>
  <c r="L454" i="4" s="1"/>
  <c r="L455" i="4" a="1"/>
  <c r="L455" i="4" s="1"/>
  <c r="L456" i="4" a="1"/>
  <c r="L456" i="4" s="1"/>
  <c r="L457" i="4" a="1"/>
  <c r="L457" i="4" s="1"/>
  <c r="L458" i="4" a="1"/>
  <c r="L458" i="4"/>
  <c r="L459" i="4" a="1"/>
  <c r="L459" i="4" s="1"/>
  <c r="L460" i="4" a="1"/>
  <c r="L460" i="4" s="1"/>
  <c r="L461" i="4" a="1"/>
  <c r="L461" i="4" s="1"/>
  <c r="L462" i="4" a="1"/>
  <c r="L462" i="4" s="1"/>
  <c r="L463" i="4" a="1"/>
  <c r="L463" i="4" s="1"/>
  <c r="L464" i="4" a="1"/>
  <c r="L464" i="4" s="1"/>
  <c r="L465" i="4" a="1"/>
  <c r="L465" i="4" s="1"/>
  <c r="L466" i="4" a="1"/>
  <c r="L466" i="4"/>
  <c r="L467" i="4" a="1"/>
  <c r="L467" i="4" s="1"/>
  <c r="L468" i="4" a="1"/>
  <c r="L468" i="4" s="1"/>
  <c r="L469" i="4" a="1"/>
  <c r="L469" i="4" s="1"/>
  <c r="L470" i="4" a="1"/>
  <c r="L470" i="4" s="1"/>
  <c r="L471" i="4" a="1"/>
  <c r="L471" i="4" s="1"/>
  <c r="L472" i="4" a="1"/>
  <c r="L472" i="4" s="1"/>
  <c r="L473" i="4" a="1"/>
  <c r="L473" i="4" s="1"/>
  <c r="L474" i="4" a="1"/>
  <c r="L474" i="4"/>
  <c r="L475" i="4" a="1"/>
  <c r="L475" i="4" s="1"/>
  <c r="L476" i="4" a="1"/>
  <c r="L476" i="4" s="1"/>
  <c r="L477" i="4" a="1"/>
  <c r="L477" i="4" s="1"/>
  <c r="L478" i="4" a="1"/>
  <c r="L478" i="4" s="1"/>
  <c r="L479" i="4" a="1"/>
  <c r="L479" i="4" s="1"/>
  <c r="L480" i="4" a="1"/>
  <c r="L480" i="4" s="1"/>
  <c r="L481" i="4" a="1"/>
  <c r="L481" i="4" s="1"/>
  <c r="L482" i="4" a="1"/>
  <c r="L482" i="4" s="1"/>
  <c r="L483" i="4" a="1"/>
  <c r="L483" i="4" s="1"/>
  <c r="L484" i="4" a="1"/>
  <c r="L484" i="4" s="1"/>
  <c r="L485" i="4" a="1"/>
  <c r="L485" i="4" s="1"/>
  <c r="L486" i="4" a="1"/>
  <c r="L486" i="4" s="1"/>
  <c r="L487" i="4" a="1"/>
  <c r="L487" i="4" s="1"/>
  <c r="L488" i="4" a="1"/>
  <c r="L488" i="4" s="1"/>
  <c r="L489" i="4" a="1"/>
  <c r="L489" i="4" s="1"/>
  <c r="L490" i="4" a="1"/>
  <c r="L490" i="4" s="1"/>
  <c r="L491" i="4" a="1"/>
  <c r="L491" i="4" s="1"/>
  <c r="L492" i="4" a="1"/>
  <c r="L492" i="4" s="1"/>
  <c r="L493" i="4" a="1"/>
  <c r="L493" i="4" s="1"/>
  <c r="L494" i="4" a="1"/>
  <c r="L494" i="4" s="1"/>
  <c r="L495" i="4" a="1"/>
  <c r="L495" i="4" s="1"/>
  <c r="L496" i="4" a="1"/>
  <c r="L496" i="4" s="1"/>
  <c r="L497" i="4" a="1"/>
  <c r="L497" i="4" s="1"/>
  <c r="L498" i="4" a="1"/>
  <c r="L498" i="4" s="1"/>
  <c r="L499" i="4" a="1"/>
  <c r="L499" i="4" s="1"/>
  <c r="L500" i="4" a="1"/>
  <c r="L500" i="4" s="1"/>
  <c r="L501" i="4" a="1"/>
  <c r="L501" i="4" s="1"/>
  <c r="L502" i="4" a="1"/>
  <c r="L502" i="4" s="1"/>
  <c r="L503" i="4" a="1"/>
  <c r="L503" i="4" s="1"/>
  <c r="L504" i="4" a="1"/>
  <c r="L504" i="4" s="1"/>
  <c r="L505" i="4" a="1"/>
  <c r="L505" i="4" s="1"/>
  <c r="L506" i="4" a="1"/>
  <c r="L506" i="4" s="1"/>
  <c r="L507" i="4" a="1"/>
  <c r="L507" i="4" s="1"/>
  <c r="L508" i="4" a="1"/>
  <c r="L508" i="4" s="1"/>
  <c r="L509" i="4" a="1"/>
  <c r="L509" i="4" s="1"/>
  <c r="L510" i="4" a="1"/>
  <c r="L510" i="4" s="1"/>
  <c r="L511" i="4" a="1"/>
  <c r="L511" i="4" s="1"/>
  <c r="L512" i="4" a="1"/>
  <c r="L512" i="4" s="1"/>
  <c r="L513" i="4" a="1"/>
  <c r="L513" i="4" s="1"/>
  <c r="L514" i="4" a="1"/>
  <c r="L514" i="4" s="1"/>
  <c r="L515" i="4" a="1"/>
  <c r="L515" i="4" s="1"/>
  <c r="L516" i="4" a="1"/>
  <c r="L516" i="4" s="1"/>
  <c r="L517" i="4" a="1"/>
  <c r="L517" i="4" s="1"/>
  <c r="L518" i="4" a="1"/>
  <c r="L518" i="4" s="1"/>
  <c r="L519" i="4" a="1"/>
  <c r="L519" i="4" s="1"/>
  <c r="L520" i="4" a="1"/>
  <c r="L520" i="4" s="1"/>
  <c r="L521" i="4" a="1"/>
  <c r="L521" i="4" s="1"/>
  <c r="L522" i="4" a="1"/>
  <c r="L522" i="4"/>
  <c r="L523" i="4" a="1"/>
  <c r="L523" i="4" s="1"/>
  <c r="L524" i="4" a="1"/>
  <c r="L524" i="4" s="1"/>
  <c r="L525" i="4" a="1"/>
  <c r="L525" i="4" s="1"/>
  <c r="L526" i="4" a="1"/>
  <c r="L526" i="4" s="1"/>
  <c r="L527" i="4" a="1"/>
  <c r="L527" i="4" s="1"/>
  <c r="L528" i="4" a="1"/>
  <c r="L528" i="4" s="1"/>
  <c r="L529" i="4" a="1"/>
  <c r="L529" i="4" s="1"/>
  <c r="L530" i="4" a="1"/>
  <c r="L530" i="4"/>
  <c r="L531" i="4" a="1"/>
  <c r="L531" i="4" s="1"/>
  <c r="L532" i="4" a="1"/>
  <c r="L532" i="4" s="1"/>
  <c r="L533" i="4" a="1"/>
  <c r="L533" i="4" s="1"/>
  <c r="L534" i="4" a="1"/>
  <c r="L534" i="4" s="1"/>
  <c r="L535" i="4" a="1"/>
  <c r="L535" i="4" s="1"/>
  <c r="L536" i="4" a="1"/>
  <c r="L536" i="4" s="1"/>
  <c r="L537" i="4" a="1"/>
  <c r="L537" i="4" s="1"/>
  <c r="L538" i="4" a="1"/>
  <c r="L538" i="4"/>
  <c r="L539" i="4" a="1"/>
  <c r="L539" i="4" s="1"/>
  <c r="L540" i="4" a="1"/>
  <c r="L540" i="4" s="1"/>
  <c r="L541" i="4" a="1"/>
  <c r="L541" i="4" s="1"/>
  <c r="L542" i="4" a="1"/>
  <c r="L542" i="4" s="1"/>
  <c r="L543" i="4" a="1"/>
  <c r="L543" i="4" s="1"/>
  <c r="L544" i="4" a="1"/>
  <c r="L544" i="4" s="1"/>
  <c r="L545" i="4" a="1"/>
  <c r="L545" i="4" s="1"/>
  <c r="L546" i="4" a="1"/>
  <c r="L546" i="4"/>
  <c r="L547" i="4" a="1"/>
  <c r="L547" i="4" s="1"/>
  <c r="L548" i="4" a="1"/>
  <c r="L548" i="4" s="1"/>
  <c r="L549" i="4" a="1"/>
  <c r="L549" i="4" s="1"/>
  <c r="L550" i="4" a="1"/>
  <c r="L550" i="4" s="1"/>
  <c r="L551" i="4" a="1"/>
  <c r="L551" i="4" s="1"/>
  <c r="L552" i="4" a="1"/>
  <c r="L552" i="4" s="1"/>
  <c r="L553" i="4" a="1"/>
  <c r="L553" i="4" s="1"/>
  <c r="L554" i="4" a="1"/>
  <c r="L554" i="4"/>
  <c r="L555" i="4" a="1"/>
  <c r="L555" i="4" s="1"/>
  <c r="L556" i="4" a="1"/>
  <c r="L556" i="4" s="1"/>
  <c r="L557" i="4" a="1"/>
  <c r="L557" i="4" s="1"/>
  <c r="L558" i="4" a="1"/>
  <c r="L558" i="4" s="1"/>
  <c r="L559" i="4" a="1"/>
  <c r="L559" i="4" s="1"/>
  <c r="L560" i="4" a="1"/>
  <c r="L560" i="4" s="1"/>
  <c r="L561" i="4" a="1"/>
  <c r="L561" i="4" s="1"/>
  <c r="L562" i="4" a="1"/>
  <c r="L562" i="4"/>
  <c r="L563" i="4" a="1"/>
  <c r="L563" i="4" s="1"/>
  <c r="L564" i="4" a="1"/>
  <c r="L564" i="4" s="1"/>
  <c r="L565" i="4" a="1"/>
  <c r="L565" i="4" s="1"/>
  <c r="L566" i="4" a="1"/>
  <c r="L566" i="4" s="1"/>
  <c r="L567" i="4" a="1"/>
  <c r="L567" i="4" s="1"/>
  <c r="L568" i="4" a="1"/>
  <c r="L568" i="4" s="1"/>
  <c r="L569" i="4" a="1"/>
  <c r="L569" i="4" s="1"/>
  <c r="L570" i="4" a="1"/>
  <c r="L570" i="4" s="1"/>
  <c r="L571" i="4" a="1"/>
  <c r="L571" i="4" s="1"/>
  <c r="L572" i="4" a="1"/>
  <c r="L572" i="4" s="1"/>
  <c r="L573" i="4" a="1"/>
  <c r="L573" i="4" s="1"/>
  <c r="L574" i="4" a="1"/>
  <c r="L574" i="4" s="1"/>
  <c r="L575" i="4" a="1"/>
  <c r="L575" i="4" s="1"/>
  <c r="L576" i="4" a="1"/>
  <c r="L576" i="4" s="1"/>
  <c r="L577" i="4" a="1"/>
  <c r="L577" i="4" s="1"/>
  <c r="L578" i="4" a="1"/>
  <c r="L578" i="4" s="1"/>
  <c r="L579" i="4" a="1"/>
  <c r="L579" i="4" s="1"/>
  <c r="L580" i="4" a="1"/>
  <c r="L580" i="4" s="1"/>
  <c r="L581" i="4" a="1"/>
  <c r="L581" i="4" s="1"/>
  <c r="L582" i="4" a="1"/>
  <c r="L582" i="4" s="1"/>
  <c r="L583" i="4" a="1"/>
  <c r="L583" i="4" s="1"/>
  <c r="L584" i="4" a="1"/>
  <c r="L584" i="4" s="1"/>
  <c r="L585" i="4" a="1"/>
  <c r="L585" i="4" s="1"/>
  <c r="L586" i="4" a="1"/>
  <c r="L586" i="4"/>
  <c r="L587" i="4" a="1"/>
  <c r="L587" i="4" s="1"/>
  <c r="L588" i="4" a="1"/>
  <c r="L588" i="4" s="1"/>
  <c r="L589" i="4" a="1"/>
  <c r="L589" i="4" s="1"/>
  <c r="L590" i="4" a="1"/>
  <c r="L590" i="4" s="1"/>
  <c r="L591" i="4" a="1"/>
  <c r="L591" i="4" s="1"/>
  <c r="L592" i="4" a="1"/>
  <c r="L592" i="4" s="1"/>
  <c r="L593" i="4" a="1"/>
  <c r="L593" i="4" s="1"/>
  <c r="L594" i="4" a="1"/>
  <c r="L594" i="4"/>
  <c r="L595" i="4" a="1"/>
  <c r="L595" i="4" s="1"/>
  <c r="L596" i="4" a="1"/>
  <c r="L596" i="4" s="1"/>
  <c r="L597" i="4" a="1"/>
  <c r="L597" i="4" s="1"/>
  <c r="L598" i="4" a="1"/>
  <c r="L598" i="4" s="1"/>
  <c r="L599" i="4" a="1"/>
  <c r="L599" i="4" s="1"/>
  <c r="L600" i="4" a="1"/>
  <c r="L600" i="4" s="1"/>
  <c r="L601" i="4" a="1"/>
  <c r="L601" i="4" s="1"/>
  <c r="L602" i="4" a="1"/>
  <c r="L602" i="4"/>
  <c r="L603" i="4" a="1"/>
  <c r="L603" i="4" s="1"/>
  <c r="L604" i="4" a="1"/>
  <c r="L604" i="4" s="1"/>
  <c r="L605" i="4" a="1"/>
  <c r="L605" i="4" s="1"/>
  <c r="L606" i="4" a="1"/>
  <c r="L606" i="4" s="1"/>
  <c r="L607" i="4" a="1"/>
  <c r="L607" i="4" s="1"/>
  <c r="L608" i="4" a="1"/>
  <c r="L608" i="4" s="1"/>
  <c r="L609" i="4" a="1"/>
  <c r="L609" i="4" s="1"/>
  <c r="L610" i="4" a="1"/>
  <c r="L610" i="4" s="1"/>
  <c r="L611" i="4" a="1"/>
  <c r="L611" i="4" s="1"/>
  <c r="L612" i="4" a="1"/>
  <c r="L612" i="4" s="1"/>
  <c r="L613" i="4" a="1"/>
  <c r="L613" i="4" s="1"/>
  <c r="L614" i="4" a="1"/>
  <c r="L614" i="4" s="1"/>
  <c r="L615" i="4" a="1"/>
  <c r="L615" i="4" s="1"/>
  <c r="L616" i="4" a="1"/>
  <c r="L616" i="4" s="1"/>
  <c r="L617" i="4" a="1"/>
  <c r="L617" i="4" s="1"/>
  <c r="L618" i="4" a="1"/>
  <c r="L618" i="4" s="1"/>
  <c r="L619" i="4" a="1"/>
  <c r="L619" i="4" s="1"/>
  <c r="L620" i="4" a="1"/>
  <c r="L620" i="4" s="1"/>
  <c r="L621" i="4" a="1"/>
  <c r="L621" i="4" s="1"/>
  <c r="L622" i="4" a="1"/>
  <c r="L622" i="4" s="1"/>
  <c r="L623" i="4" a="1"/>
  <c r="L623" i="4" s="1"/>
  <c r="L624" i="4" a="1"/>
  <c r="L624" i="4" s="1"/>
  <c r="L625" i="4" a="1"/>
  <c r="L625" i="4" s="1"/>
  <c r="L626" i="4" a="1"/>
  <c r="L626" i="4" s="1"/>
  <c r="L627" i="4" a="1"/>
  <c r="L627" i="4" s="1"/>
  <c r="L628" i="4" a="1"/>
  <c r="L628" i="4" s="1"/>
  <c r="L629" i="4" a="1"/>
  <c r="L629" i="4" s="1"/>
  <c r="L630" i="4" a="1"/>
  <c r="L630" i="4" s="1"/>
  <c r="L631" i="4" a="1"/>
  <c r="L631" i="4" s="1"/>
  <c r="L632" i="4" a="1"/>
  <c r="L632" i="4" s="1"/>
  <c r="L633" i="4" a="1"/>
  <c r="L633" i="4" s="1"/>
  <c r="L634" i="4" a="1"/>
  <c r="L634" i="4" s="1"/>
  <c r="L635" i="4" a="1"/>
  <c r="L635" i="4" s="1"/>
  <c r="L636" i="4" a="1"/>
  <c r="L636" i="4" s="1"/>
  <c r="L637" i="4" a="1"/>
  <c r="L637" i="4" s="1"/>
  <c r="L638" i="4" a="1"/>
  <c r="L638" i="4" s="1"/>
  <c r="L639" i="4" a="1"/>
  <c r="L639" i="4" s="1"/>
  <c r="L640" i="4" a="1"/>
  <c r="L640" i="4" s="1"/>
  <c r="L641" i="4" a="1"/>
  <c r="L641" i="4" s="1"/>
  <c r="L642" i="4" a="1"/>
  <c r="L642" i="4" s="1"/>
  <c r="L643" i="4" a="1"/>
  <c r="L643" i="4" s="1"/>
  <c r="L644" i="4" a="1"/>
  <c r="L644" i="4" s="1"/>
  <c r="L645" i="4" a="1"/>
  <c r="L645" i="4" s="1"/>
  <c r="L646" i="4" a="1"/>
  <c r="L646" i="4" s="1"/>
  <c r="L647" i="4" a="1"/>
  <c r="L647" i="4" s="1"/>
  <c r="L648" i="4" a="1"/>
  <c r="L648" i="4" s="1"/>
  <c r="L649" i="4" a="1"/>
  <c r="L649" i="4" s="1"/>
  <c r="L650" i="4" a="1"/>
  <c r="L650" i="4"/>
  <c r="L651" i="4" a="1"/>
  <c r="L651" i="4" s="1"/>
  <c r="L652" i="4" a="1"/>
  <c r="L652" i="4" s="1"/>
  <c r="L653" i="4" a="1"/>
  <c r="L653" i="4" s="1"/>
  <c r="L654" i="4" a="1"/>
  <c r="L654" i="4" s="1"/>
  <c r="L655" i="4" a="1"/>
  <c r="L655" i="4" s="1"/>
  <c r="L656" i="4" a="1"/>
  <c r="L656" i="4" s="1"/>
  <c r="L657" i="4" a="1"/>
  <c r="L657" i="4" s="1"/>
  <c r="L658" i="4" a="1"/>
  <c r="L658" i="4"/>
  <c r="L659" i="4" a="1"/>
  <c r="L659" i="4" s="1"/>
  <c r="L660" i="4" a="1"/>
  <c r="L660" i="4" s="1"/>
  <c r="L661" i="4" a="1"/>
  <c r="L661" i="4" s="1"/>
  <c r="L662" i="4" a="1"/>
  <c r="L662" i="4" s="1"/>
  <c r="L663" i="4" a="1"/>
  <c r="L663" i="4" s="1"/>
  <c r="L664" i="4" a="1"/>
  <c r="L664" i="4" s="1"/>
  <c r="L665" i="4" a="1"/>
  <c r="L665" i="4" s="1"/>
  <c r="L666" i="4" a="1"/>
  <c r="L666" i="4" s="1"/>
  <c r="L667" i="4" a="1"/>
  <c r="L667" i="4" s="1"/>
  <c r="L668" i="4" a="1"/>
  <c r="L668" i="4" s="1"/>
  <c r="L669" i="4" a="1"/>
  <c r="L669" i="4" s="1"/>
  <c r="L670" i="4" a="1"/>
  <c r="L670" i="4" s="1"/>
  <c r="L671" i="4" a="1"/>
  <c r="L671" i="4" s="1"/>
  <c r="L672" i="4" a="1"/>
  <c r="L672" i="4" s="1"/>
  <c r="L673" i="4" a="1"/>
  <c r="L673" i="4" s="1"/>
  <c r="L674" i="4" a="1"/>
  <c r="L674" i="4" s="1"/>
  <c r="L675" i="4" a="1"/>
  <c r="L675" i="4" s="1"/>
  <c r="L676" i="4" a="1"/>
  <c r="L676" i="4" s="1"/>
  <c r="L677" i="4" a="1"/>
  <c r="L677" i="4" s="1"/>
  <c r="L678" i="4" a="1"/>
  <c r="L678" i="4" s="1"/>
  <c r="L679" i="4" a="1"/>
  <c r="L679" i="4" s="1"/>
  <c r="L680" i="4" a="1"/>
  <c r="L680" i="4" s="1"/>
  <c r="L681" i="4" a="1"/>
  <c r="L681" i="4" s="1"/>
  <c r="L682" i="4" a="1"/>
  <c r="L682" i="4"/>
  <c r="L683" i="4" a="1"/>
  <c r="L683" i="4" s="1"/>
  <c r="L684" i="4" a="1"/>
  <c r="L684" i="4"/>
  <c r="L685" i="4" a="1"/>
  <c r="L685" i="4" s="1"/>
  <c r="L686" i="4" a="1"/>
  <c r="L686" i="4" s="1"/>
  <c r="L687" i="4" a="1"/>
  <c r="L687" i="4" s="1"/>
  <c r="L688" i="4" a="1"/>
  <c r="L688" i="4"/>
  <c r="L689" i="4" a="1"/>
  <c r="L689" i="4"/>
  <c r="L690" i="4" a="1"/>
  <c r="L690" i="4"/>
  <c r="L691" i="4" a="1"/>
  <c r="L691" i="4" s="1"/>
  <c r="L692" i="4" a="1"/>
  <c r="L692" i="4"/>
  <c r="L693" i="4" a="1"/>
  <c r="L693" i="4"/>
  <c r="L694" i="4" a="1"/>
  <c r="L694" i="4" s="1"/>
  <c r="L695" i="4" a="1"/>
  <c r="L695" i="4" s="1"/>
  <c r="L696" i="4" a="1"/>
  <c r="L696" i="4"/>
  <c r="L697" i="4" a="1"/>
  <c r="L697" i="4" s="1"/>
  <c r="L698" i="4" a="1"/>
  <c r="L698" i="4"/>
  <c r="L699" i="4" a="1"/>
  <c r="L699" i="4" s="1"/>
  <c r="L700" i="4" a="1"/>
  <c r="L700" i="4" s="1"/>
  <c r="L701" i="4" a="1"/>
  <c r="L701" i="4" s="1"/>
  <c r="L702" i="4" a="1"/>
  <c r="L702" i="4" s="1"/>
  <c r="L703" i="4" a="1"/>
  <c r="L703" i="4" s="1"/>
  <c r="L704" i="4" a="1"/>
  <c r="L704" i="4"/>
  <c r="L705" i="4" a="1"/>
  <c r="L705" i="4" s="1"/>
  <c r="L706" i="4" a="1"/>
  <c r="L706" i="4"/>
  <c r="L707" i="4" a="1"/>
  <c r="L707" i="4" s="1"/>
  <c r="L708" i="4" a="1"/>
  <c r="L708" i="4" s="1"/>
  <c r="L709" i="4" a="1"/>
  <c r="L709" i="4" s="1"/>
  <c r="L710" i="4" a="1"/>
  <c r="L710" i="4" s="1"/>
  <c r="L711" i="4" a="1"/>
  <c r="L711" i="4" s="1"/>
  <c r="L712" i="4" a="1"/>
  <c r="L712" i="4"/>
  <c r="L713" i="4" a="1"/>
  <c r="L713" i="4"/>
  <c r="L714" i="4" a="1"/>
  <c r="L714" i="4"/>
  <c r="L715" i="4" a="1"/>
  <c r="L715" i="4" s="1"/>
  <c r="L716" i="4" a="1"/>
  <c r="L716" i="4" s="1"/>
  <c r="L717" i="4" a="1"/>
  <c r="L717" i="4"/>
  <c r="L718" i="4" a="1"/>
  <c r="L718" i="4" s="1"/>
  <c r="L719" i="4" a="1"/>
  <c r="L719" i="4" s="1"/>
  <c r="L720" i="4" a="1"/>
  <c r="L720" i="4"/>
  <c r="L721" i="4" a="1"/>
  <c r="L721" i="4"/>
  <c r="L722" i="4" a="1"/>
  <c r="L722" i="4"/>
  <c r="L723" i="4" a="1"/>
  <c r="L723" i="4" s="1"/>
  <c r="L724" i="4" a="1"/>
  <c r="L724" i="4" s="1"/>
  <c r="L725" i="4" a="1"/>
  <c r="L725" i="4"/>
  <c r="L726" i="4" a="1"/>
  <c r="L726" i="4" s="1"/>
  <c r="L727" i="4" a="1"/>
  <c r="L727" i="4" s="1"/>
  <c r="L728" i="4" a="1"/>
  <c r="L728" i="4"/>
  <c r="L729" i="4" a="1"/>
  <c r="L729" i="4" s="1"/>
  <c r="L730" i="4" a="1"/>
  <c r="L730" i="4"/>
  <c r="L731" i="4" a="1"/>
  <c r="L731" i="4" s="1"/>
  <c r="L732" i="4" a="1"/>
  <c r="L732" i="4" s="1"/>
  <c r="L733" i="4" a="1"/>
  <c r="L733" i="4" s="1"/>
  <c r="L734" i="4" a="1"/>
  <c r="L734" i="4" s="1"/>
  <c r="L735" i="4" a="1"/>
  <c r="L735" i="4" s="1"/>
  <c r="L736" i="4" a="1"/>
  <c r="L736" i="4"/>
  <c r="L737" i="4" a="1"/>
  <c r="L737" i="4" s="1"/>
  <c r="L738" i="4" a="1"/>
  <c r="L738" i="4"/>
  <c r="L739" i="4" a="1"/>
  <c r="L739" i="4" s="1"/>
  <c r="L740" i="4" a="1"/>
  <c r="L740" i="4" s="1"/>
  <c r="L741" i="4" a="1"/>
  <c r="L741" i="4" s="1"/>
  <c r="L742" i="4" a="1"/>
  <c r="L742" i="4" s="1"/>
  <c r="L743" i="4" a="1"/>
  <c r="L743" i="4" s="1"/>
  <c r="L744" i="4" a="1"/>
  <c r="L744" i="4"/>
  <c r="L745" i="4" a="1"/>
  <c r="L745" i="4"/>
  <c r="L746" i="4" a="1"/>
  <c r="L746" i="4"/>
  <c r="L747" i="4" a="1"/>
  <c r="L747" i="4" s="1"/>
  <c r="L748" i="4" a="1"/>
  <c r="L748" i="4" s="1"/>
  <c r="L749" i="4" a="1"/>
  <c r="L749" i="4"/>
  <c r="L750" i="4" a="1"/>
  <c r="L750" i="4" s="1"/>
  <c r="L751" i="4" a="1"/>
  <c r="L751" i="4" s="1"/>
  <c r="L752" i="4" a="1"/>
  <c r="L752" i="4"/>
  <c r="L753" i="4" a="1"/>
  <c r="L753" i="4"/>
  <c r="L754" i="4" a="1"/>
  <c r="L754" i="4"/>
  <c r="L755" i="4" a="1"/>
  <c r="L755" i="4" s="1"/>
  <c r="L756" i="4" a="1"/>
  <c r="L756" i="4" s="1"/>
  <c r="L757" i="4" a="1"/>
  <c r="L757" i="4"/>
  <c r="L758" i="4" a="1"/>
  <c r="L758" i="4" s="1"/>
  <c r="L759" i="4" a="1"/>
  <c r="L759" i="4" s="1"/>
  <c r="L760" i="4" a="1"/>
  <c r="L760" i="4"/>
  <c r="L761" i="4" a="1"/>
  <c r="L761" i="4" s="1"/>
  <c r="L762" i="4" a="1"/>
  <c r="L762" i="4"/>
  <c r="L763" i="4" a="1"/>
  <c r="L763" i="4" s="1"/>
  <c r="L764" i="4" a="1"/>
  <c r="L764" i="4" s="1"/>
  <c r="L765" i="4" a="1"/>
  <c r="L765" i="4" s="1"/>
  <c r="L766" i="4" a="1"/>
  <c r="L766" i="4" s="1"/>
  <c r="L767" i="4" a="1"/>
  <c r="L767" i="4" s="1"/>
  <c r="L768" i="4" a="1"/>
  <c r="L768" i="4"/>
  <c r="L769" i="4" a="1"/>
  <c r="L769" i="4" s="1"/>
  <c r="L770" i="4" a="1"/>
  <c r="L770" i="4"/>
  <c r="L771" i="4" a="1"/>
  <c r="L771" i="4" s="1"/>
  <c r="L772" i="4" a="1"/>
  <c r="L772" i="4" s="1"/>
  <c r="L773" i="4" a="1"/>
  <c r="L773" i="4" s="1"/>
  <c r="L774" i="4" a="1"/>
  <c r="L774" i="4" s="1"/>
  <c r="L775" i="4" a="1"/>
  <c r="L775" i="4" s="1"/>
  <c r="L776" i="4" a="1"/>
  <c r="L776" i="4"/>
  <c r="L777" i="4" a="1"/>
  <c r="L777" i="4"/>
  <c r="L778" i="4" a="1"/>
  <c r="L778" i="4"/>
  <c r="L779" i="4" a="1"/>
  <c r="L779" i="4" s="1"/>
  <c r="L780" i="4" a="1"/>
  <c r="L780" i="4" s="1"/>
  <c r="L781" i="4" a="1"/>
  <c r="L781" i="4"/>
  <c r="L782" i="4" a="1"/>
  <c r="L782" i="4" s="1"/>
  <c r="L783" i="4" a="1"/>
  <c r="L783" i="4" s="1"/>
  <c r="L784" i="4" a="1"/>
  <c r="L784" i="4"/>
  <c r="L785" i="4" a="1"/>
  <c r="L785" i="4"/>
  <c r="L786" i="4" a="1"/>
  <c r="L786" i="4"/>
  <c r="L787" i="4" a="1"/>
  <c r="L787" i="4" s="1"/>
  <c r="L788" i="4" a="1"/>
  <c r="L788" i="4" s="1"/>
  <c r="L789" i="4" a="1"/>
  <c r="L789" i="4"/>
  <c r="L790" i="4" a="1"/>
  <c r="L790" i="4" s="1"/>
  <c r="L791" i="4" a="1"/>
  <c r="L791" i="4" s="1"/>
  <c r="L792" i="4" a="1"/>
  <c r="L792" i="4"/>
  <c r="L793" i="4" a="1"/>
  <c r="L793" i="4" s="1"/>
  <c r="L794" i="4" a="1"/>
  <c r="L794" i="4"/>
  <c r="L795" i="4" a="1"/>
  <c r="L795" i="4" s="1"/>
  <c r="L796" i="4" a="1"/>
  <c r="L796" i="4" s="1"/>
  <c r="L797" i="4" a="1"/>
  <c r="L797" i="4" s="1"/>
  <c r="L798" i="4" a="1"/>
  <c r="L798" i="4" s="1"/>
  <c r="L799" i="4" a="1"/>
  <c r="L799" i="4" s="1"/>
  <c r="L800" i="4" a="1"/>
  <c r="L800" i="4"/>
  <c r="L801" i="4" a="1"/>
  <c r="L801" i="4" s="1"/>
  <c r="L802" i="4" a="1"/>
  <c r="L802" i="4"/>
  <c r="L803" i="4" a="1"/>
  <c r="L803" i="4" s="1"/>
  <c r="L804" i="4" a="1"/>
  <c r="L804" i="4" s="1"/>
  <c r="L805" i="4" a="1"/>
  <c r="L805" i="4" s="1"/>
  <c r="L806" i="4" a="1"/>
  <c r="L806" i="4" s="1"/>
  <c r="L807" i="4" a="1"/>
  <c r="L807" i="4" s="1"/>
  <c r="L808" i="4" a="1"/>
  <c r="L808" i="4"/>
  <c r="L809" i="4" a="1"/>
  <c r="L809" i="4"/>
  <c r="L810" i="4" a="1"/>
  <c r="L810" i="4"/>
  <c r="L811" i="4" a="1"/>
  <c r="L811" i="4" s="1"/>
  <c r="L812" i="4" a="1"/>
  <c r="L812" i="4" s="1"/>
  <c r="L813" i="4" a="1"/>
  <c r="L813" i="4"/>
  <c r="L814" i="4" a="1"/>
  <c r="L814" i="4" s="1"/>
  <c r="L815" i="4" a="1"/>
  <c r="L815" i="4" s="1"/>
  <c r="L816" i="4" a="1"/>
  <c r="L816" i="4"/>
  <c r="L817" i="4" a="1"/>
  <c r="L817" i="4"/>
  <c r="L818" i="4" a="1"/>
  <c r="L818" i="4" s="1"/>
  <c r="L819" i="4" a="1"/>
  <c r="L819" i="4" s="1"/>
  <c r="L820" i="4" a="1"/>
  <c r="L820" i="4" s="1"/>
  <c r="L821" i="4" a="1"/>
  <c r="L821" i="4"/>
  <c r="L822" i="4" a="1"/>
  <c r="L822" i="4" s="1"/>
  <c r="L823" i="4" a="1"/>
  <c r="L823" i="4" s="1"/>
  <c r="L824" i="4" a="1"/>
  <c r="L824" i="4"/>
  <c r="L825" i="4" a="1"/>
  <c r="L825" i="4" s="1"/>
  <c r="L826" i="4" a="1"/>
  <c r="L826" i="4" s="1"/>
  <c r="L827" i="4" a="1"/>
  <c r="L827" i="4" s="1"/>
  <c r="L828" i="4" a="1"/>
  <c r="L828" i="4" s="1"/>
  <c r="L829" i="4" a="1"/>
  <c r="L829" i="4" s="1"/>
  <c r="L830" i="4" a="1"/>
  <c r="L830" i="4" s="1"/>
  <c r="L831" i="4" a="1"/>
  <c r="L831" i="4" s="1"/>
  <c r="L832" i="4" a="1"/>
  <c r="L832" i="4"/>
  <c r="L833" i="4" a="1"/>
  <c r="L833" i="4" s="1"/>
  <c r="L834" i="4" a="1"/>
  <c r="L834" i="4"/>
  <c r="L835" i="4" a="1"/>
  <c r="L835" i="4" s="1"/>
  <c r="L836" i="4" a="1"/>
  <c r="L836" i="4" s="1"/>
  <c r="L837" i="4" a="1"/>
  <c r="L837" i="4" s="1"/>
  <c r="L838" i="4" a="1"/>
  <c r="L838" i="4" s="1"/>
  <c r="L839" i="4" a="1"/>
  <c r="L839" i="4" s="1"/>
  <c r="L840" i="4" a="1"/>
  <c r="L840" i="4"/>
  <c r="L841" i="4" a="1"/>
  <c r="L841" i="4"/>
  <c r="L842" i="4" a="1"/>
  <c r="L842" i="4"/>
  <c r="L843" i="4" a="1"/>
  <c r="L843" i="4" s="1"/>
  <c r="L844" i="4" a="1"/>
  <c r="L844" i="4" s="1"/>
  <c r="L845" i="4" a="1"/>
  <c r="L845" i="4"/>
  <c r="L846" i="4" a="1"/>
  <c r="L846" i="4" s="1"/>
  <c r="L847" i="4" a="1"/>
  <c r="L847" i="4" s="1"/>
  <c r="L848" i="4" a="1"/>
  <c r="L848" i="4" s="1"/>
  <c r="L849" i="4" a="1"/>
  <c r="L849" i="4"/>
  <c r="L850" i="4" a="1"/>
  <c r="L850" i="4"/>
  <c r="L851" i="4" a="1"/>
  <c r="L851" i="4" s="1"/>
  <c r="L852" i="4" a="1"/>
  <c r="L852" i="4" s="1"/>
  <c r="L853" i="4" a="1"/>
  <c r="L853" i="4" s="1"/>
  <c r="L854" i="4" a="1"/>
  <c r="L854" i="4" s="1"/>
  <c r="L855" i="4" a="1"/>
  <c r="L855" i="4" s="1"/>
  <c r="L856" i="4" a="1"/>
  <c r="L856" i="4" s="1"/>
  <c r="L857" i="4" a="1"/>
  <c r="L857" i="4"/>
  <c r="L858" i="4" a="1"/>
  <c r="L858" i="4" s="1"/>
  <c r="L859" i="4" a="1"/>
  <c r="L859" i="4" s="1"/>
  <c r="L860" i="4" a="1"/>
  <c r="L860" i="4" s="1"/>
  <c r="L861" i="4" a="1"/>
  <c r="L861" i="4"/>
  <c r="L862" i="4" a="1"/>
  <c r="L862" i="4" s="1"/>
  <c r="L863" i="4" a="1"/>
  <c r="L863" i="4" s="1"/>
  <c r="L864" i="4" a="1"/>
  <c r="L864" i="4" s="1"/>
  <c r="L865" i="4" a="1"/>
  <c r="L865" i="4" s="1"/>
  <c r="L866" i="4" a="1"/>
  <c r="L866" i="4"/>
  <c r="L867" i="4" a="1"/>
  <c r="L867" i="4" s="1"/>
  <c r="L868" i="4" a="1"/>
  <c r="L868" i="4" s="1"/>
  <c r="L869" i="4" a="1"/>
  <c r="L869" i="4"/>
  <c r="L870" i="4" a="1"/>
  <c r="L870" i="4" s="1"/>
  <c r="L871" i="4" a="1"/>
  <c r="L871" i="4" s="1"/>
  <c r="L872" i="4" a="1"/>
  <c r="L872" i="4" s="1"/>
  <c r="L873" i="4" a="1"/>
  <c r="L873" i="4"/>
  <c r="L874" i="4" a="1"/>
  <c r="L874" i="4" s="1"/>
  <c r="L875" i="4" a="1"/>
  <c r="L875" i="4" s="1"/>
  <c r="L876" i="4" a="1"/>
  <c r="L876" i="4" s="1"/>
  <c r="L877" i="4" a="1"/>
  <c r="L877" i="4"/>
  <c r="L878" i="4" a="1"/>
  <c r="L878" i="4" s="1"/>
  <c r="L879" i="4" a="1"/>
  <c r="L879" i="4" s="1"/>
  <c r="L880" i="4" a="1"/>
  <c r="L880" i="4" s="1"/>
  <c r="L881" i="4" a="1"/>
  <c r="L881" i="4"/>
  <c r="L882" i="4" a="1"/>
  <c r="L882" i="4"/>
  <c r="L883" i="4" a="1"/>
  <c r="L883" i="4" s="1"/>
  <c r="L884" i="4" a="1"/>
  <c r="L884" i="4" s="1"/>
  <c r="L885" i="4" a="1"/>
  <c r="L885" i="4"/>
  <c r="L886" i="4" a="1"/>
  <c r="L886" i="4" s="1"/>
  <c r="L887" i="4" a="1"/>
  <c r="L887" i="4" s="1"/>
  <c r="L888" i="4" a="1"/>
  <c r="L888" i="4" s="1"/>
  <c r="L889" i="4" a="1"/>
  <c r="L889" i="4"/>
  <c r="L890" i="4" a="1"/>
  <c r="L890" i="4" s="1"/>
  <c r="L891" i="4" a="1"/>
  <c r="L891" i="4" s="1"/>
  <c r="L892" i="4" a="1"/>
  <c r="L892" i="4" s="1"/>
  <c r="L893" i="4" a="1"/>
  <c r="L893" i="4" s="1"/>
  <c r="L894" i="4" a="1"/>
  <c r="L894" i="4" s="1"/>
  <c r="L895" i="4" a="1"/>
  <c r="L895" i="4" s="1"/>
  <c r="L896" i="4" a="1"/>
  <c r="L896" i="4" s="1"/>
  <c r="L897" i="4" a="1"/>
  <c r="L897" i="4"/>
  <c r="L898" i="4" a="1"/>
  <c r="L898" i="4"/>
  <c r="L899" i="4" a="1"/>
  <c r="L899" i="4" s="1"/>
  <c r="L900" i="4" a="1"/>
  <c r="L900" i="4" s="1"/>
  <c r="L901" i="4" a="1"/>
  <c r="L901" i="4"/>
  <c r="L902" i="4" a="1"/>
  <c r="L902" i="4" s="1"/>
  <c r="L903" i="4" a="1"/>
  <c r="L903" i="4" s="1"/>
  <c r="L904" i="4" a="1"/>
  <c r="L904" i="4" s="1"/>
  <c r="L905" i="4" a="1"/>
  <c r="L905" i="4" s="1"/>
  <c r="L906" i="4" a="1"/>
  <c r="L906" i="4" s="1"/>
  <c r="L907" i="4" a="1"/>
  <c r="L907" i="4" s="1"/>
  <c r="L908" i="4" a="1"/>
  <c r="L908" i="4" s="1"/>
  <c r="L909" i="4" a="1"/>
  <c r="L909" i="4" s="1"/>
  <c r="L910" i="4" a="1"/>
  <c r="L910" i="4" s="1"/>
  <c r="L911" i="4" a="1"/>
  <c r="L911" i="4" s="1"/>
  <c r="L912" i="4" a="1"/>
  <c r="L912" i="4" s="1"/>
  <c r="L913" i="4" a="1"/>
  <c r="L913" i="4"/>
  <c r="L914" i="4" a="1"/>
  <c r="L914" i="4"/>
  <c r="L915" i="4" a="1"/>
  <c r="L915" i="4" s="1"/>
  <c r="L916" i="4" a="1"/>
  <c r="L916" i="4" s="1"/>
  <c r="L917" i="4" a="1"/>
  <c r="L917" i="4"/>
  <c r="L918" i="4" a="1"/>
  <c r="L918" i="4" s="1"/>
  <c r="L919" i="4" a="1"/>
  <c r="L919" i="4" s="1"/>
  <c r="L920" i="4" a="1"/>
  <c r="L920" i="4" s="1"/>
  <c r="L921" i="4" a="1"/>
  <c r="L921" i="4" s="1"/>
  <c r="L922" i="4" a="1"/>
  <c r="L922" i="4"/>
  <c r="L923" i="4" a="1"/>
  <c r="L923" i="4" s="1"/>
  <c r="L924" i="4" a="1"/>
  <c r="L924" i="4" s="1"/>
  <c r="L925" i="4" a="1"/>
  <c r="L925" i="4" s="1"/>
  <c r="L926" i="4" a="1"/>
  <c r="L926" i="4" s="1"/>
  <c r="L927" i="4" a="1"/>
  <c r="L927" i="4" s="1"/>
  <c r="L928" i="4" a="1"/>
  <c r="L928" i="4" s="1"/>
  <c r="L929" i="4" a="1"/>
  <c r="L929" i="4"/>
  <c r="L930" i="4" a="1"/>
  <c r="L930" i="4"/>
  <c r="L931" i="4" a="1"/>
  <c r="L931" i="4" s="1"/>
  <c r="L932" i="4" a="1"/>
  <c r="L932" i="4" s="1"/>
  <c r="L933" i="4" a="1"/>
  <c r="L933" i="4"/>
  <c r="L934" i="4" a="1"/>
  <c r="L934" i="4" s="1"/>
  <c r="L935" i="4" a="1"/>
  <c r="L935" i="4" s="1"/>
  <c r="L936" i="4" a="1"/>
  <c r="L936" i="4" s="1"/>
  <c r="L937" i="4" a="1"/>
  <c r="L937" i="4" s="1"/>
  <c r="L938" i="4" a="1"/>
  <c r="L938" i="4"/>
  <c r="L939" i="4" a="1"/>
  <c r="L939" i="4" s="1"/>
  <c r="L940" i="4" a="1"/>
  <c r="L940" i="4" s="1"/>
  <c r="L941" i="4" a="1"/>
  <c r="L941" i="4" s="1"/>
  <c r="L942" i="4" a="1"/>
  <c r="L942" i="4" s="1"/>
  <c r="L943" i="4" a="1"/>
  <c r="L943" i="4" s="1"/>
  <c r="L944" i="4" a="1"/>
  <c r="L944" i="4" s="1"/>
  <c r="L945" i="4" a="1"/>
  <c r="L945" i="4"/>
  <c r="L946" i="4" a="1"/>
  <c r="L946" i="4" s="1"/>
  <c r="L947" i="4" a="1"/>
  <c r="L947" i="4" s="1"/>
  <c r="L948" i="4" a="1"/>
  <c r="L948" i="4" s="1"/>
  <c r="L949" i="4" a="1"/>
  <c r="L949" i="4"/>
  <c r="L950" i="4" a="1"/>
  <c r="L950" i="4" s="1"/>
  <c r="L951" i="4" a="1"/>
  <c r="L951" i="4" s="1"/>
  <c r="L952" i="4" a="1"/>
  <c r="L952" i="4" s="1"/>
  <c r="L953" i="4" a="1"/>
  <c r="L953" i="4" s="1"/>
  <c r="L954" i="4" a="1"/>
  <c r="L954" i="4"/>
  <c r="L955" i="4" a="1"/>
  <c r="L955" i="4" s="1"/>
  <c r="L956" i="4" a="1"/>
  <c r="L956" i="4" s="1"/>
  <c r="L957" i="4" a="1"/>
  <c r="L957" i="4"/>
  <c r="L958" i="4" a="1"/>
  <c r="L958" i="4" s="1"/>
  <c r="L959" i="4" a="1"/>
  <c r="L959" i="4" s="1"/>
  <c r="L960" i="4" a="1"/>
  <c r="L960" i="4" s="1"/>
  <c r="L961" i="4" a="1"/>
  <c r="L961" i="4" s="1"/>
  <c r="L962" i="4" a="1"/>
  <c r="L962" i="4"/>
  <c r="L963" i="4" a="1"/>
  <c r="L963" i="4" s="1"/>
  <c r="L964" i="4" a="1"/>
  <c r="L964" i="4" s="1"/>
  <c r="L965" i="4" a="1"/>
  <c r="L965" i="4"/>
  <c r="L966" i="4" a="1"/>
  <c r="L966" i="4" s="1"/>
  <c r="L967" i="4" a="1"/>
  <c r="L967" i="4" s="1"/>
  <c r="L968" i="4" a="1"/>
  <c r="L968" i="4" s="1"/>
  <c r="L969" i="4" a="1"/>
  <c r="L969" i="4"/>
  <c r="L970" i="4" a="1"/>
  <c r="L970" i="4"/>
  <c r="L971" i="4" a="1"/>
  <c r="L971" i="4" s="1"/>
  <c r="L972" i="4" a="1"/>
  <c r="L972" i="4" s="1"/>
  <c r="L973" i="4" a="1"/>
  <c r="L973" i="4"/>
  <c r="L974" i="4" a="1"/>
  <c r="L974" i="4" s="1"/>
  <c r="L975" i="4" a="1"/>
  <c r="L975" i="4" s="1"/>
  <c r="L976" i="4" a="1"/>
  <c r="L976" i="4" s="1"/>
  <c r="L977" i="4" a="1"/>
  <c r="L977" i="4"/>
  <c r="L978" i="4" a="1"/>
  <c r="L978" i="4"/>
  <c r="L979" i="4" a="1"/>
  <c r="L979" i="4" s="1"/>
  <c r="L980" i="4" a="1"/>
  <c r="L980" i="4" s="1"/>
  <c r="L981" i="4" a="1"/>
  <c r="L981" i="4" s="1"/>
  <c r="L982" i="4" a="1"/>
  <c r="L982" i="4" s="1"/>
  <c r="L983" i="4" a="1"/>
  <c r="L983" i="4" s="1"/>
  <c r="L984" i="4" a="1"/>
  <c r="L984" i="4" s="1"/>
  <c r="L985" i="4" a="1"/>
  <c r="L985" i="4"/>
  <c r="L986" i="4" a="1"/>
  <c r="L986" i="4" s="1"/>
  <c r="L987" i="4" a="1"/>
  <c r="L987" i="4" s="1"/>
  <c r="L988" i="4" a="1"/>
  <c r="L988" i="4" s="1"/>
  <c r="L989" i="4" a="1"/>
  <c r="L989" i="4"/>
  <c r="L990" i="4" a="1"/>
  <c r="L990" i="4" s="1"/>
  <c r="L991" i="4" a="1"/>
  <c r="L991" i="4" s="1"/>
  <c r="L992" i="4" a="1"/>
  <c r="L992" i="4" s="1"/>
  <c r="L993" i="4" a="1"/>
  <c r="L993" i="4" s="1"/>
  <c r="L994" i="4" a="1"/>
  <c r="L994" i="4"/>
  <c r="L995" i="4" a="1"/>
  <c r="L995" i="4" s="1"/>
  <c r="L996" i="4" a="1"/>
  <c r="L996" i="4" s="1"/>
  <c r="L997" i="4" a="1"/>
  <c r="L997" i="4"/>
  <c r="L998" i="4" a="1"/>
  <c r="L998" i="4" s="1"/>
  <c r="L999" i="4" a="1"/>
  <c r="L999" i="4" s="1"/>
  <c r="L1000" i="4" a="1"/>
  <c r="L1000" i="4" s="1"/>
  <c r="L1001" i="4" a="1"/>
  <c r="L1001" i="4"/>
  <c r="L1002" i="4" a="1"/>
  <c r="L1002" i="4" s="1"/>
  <c r="L1003" i="4" a="1"/>
  <c r="L1003" i="4" s="1"/>
  <c r="L1004" i="4" a="1"/>
  <c r="L1004" i="4" s="1"/>
  <c r="L1005" i="4" a="1"/>
  <c r="L1005" i="4"/>
  <c r="L1006" i="4" a="1"/>
  <c r="L1006" i="4" s="1"/>
  <c r="L1007" i="4" a="1"/>
  <c r="L1007" i="4" s="1"/>
  <c r="L1008" i="4" a="1"/>
  <c r="L1008" i="4" s="1"/>
  <c r="L1009" i="4" a="1"/>
  <c r="L1009" i="4"/>
  <c r="L1010" i="4" a="1"/>
  <c r="L1010" i="4"/>
  <c r="L1011" i="4" a="1"/>
  <c r="L1011" i="4" s="1"/>
  <c r="L1012" i="4" a="1"/>
  <c r="L1012" i="4" s="1"/>
  <c r="L1013" i="4" a="1"/>
  <c r="L1013" i="4"/>
  <c r="L1014" i="4" a="1"/>
  <c r="L1014" i="4" s="1"/>
  <c r="L1015" i="4" a="1"/>
  <c r="L1015" i="4" s="1"/>
  <c r="L1016" i="4" a="1"/>
  <c r="L1016" i="4" s="1"/>
  <c r="L1017" i="4" a="1"/>
  <c r="L1017" i="4"/>
  <c r="L1018" i="4" a="1"/>
  <c r="L1018" i="4" s="1"/>
  <c r="L1019" i="4" a="1"/>
  <c r="L1019" i="4" s="1"/>
  <c r="L1020" i="4" a="1"/>
  <c r="L1020" i="4" s="1"/>
  <c r="L1021" i="4" a="1"/>
  <c r="L1021" i="4" s="1"/>
  <c r="L1022" i="4" a="1"/>
  <c r="L1022" i="4" s="1"/>
  <c r="L1023" i="4" a="1"/>
  <c r="L1023" i="4" s="1"/>
  <c r="L1024" i="4" a="1"/>
  <c r="L1024" i="4" s="1"/>
  <c r="L1025" i="4" a="1"/>
  <c r="L1025" i="4"/>
  <c r="L1026" i="4" a="1"/>
  <c r="L1026" i="4"/>
  <c r="L1027" i="4" a="1"/>
  <c r="L1027" i="4" s="1"/>
  <c r="L1028" i="4" a="1"/>
  <c r="L1028" i="4" s="1"/>
  <c r="L1029" i="4" a="1"/>
  <c r="L1029" i="4"/>
  <c r="L1030" i="4" a="1"/>
  <c r="L1030" i="4" s="1"/>
  <c r="L1031" i="4" a="1"/>
  <c r="L1031" i="4" s="1"/>
  <c r="L1032" i="4" a="1"/>
  <c r="L1032" i="4" s="1"/>
  <c r="L1033" i="4" a="1"/>
  <c r="L1033" i="4" s="1"/>
  <c r="L1034" i="4" a="1"/>
  <c r="L1034" i="4" s="1"/>
  <c r="L1035" i="4" a="1"/>
  <c r="L1035" i="4" s="1"/>
  <c r="L1036" i="4" a="1"/>
  <c r="L1036" i="4" s="1"/>
  <c r="L1037" i="4" a="1"/>
  <c r="L1037" i="4" s="1"/>
  <c r="L1038" i="4" a="1"/>
  <c r="L1038" i="4" s="1"/>
  <c r="L1039" i="4" a="1"/>
  <c r="L1039" i="4" s="1"/>
  <c r="L1040" i="4" a="1"/>
  <c r="L1040" i="4" s="1"/>
  <c r="L1041" i="4" a="1"/>
  <c r="L1041" i="4"/>
  <c r="L1042" i="4" a="1"/>
  <c r="L1042" i="4" s="1"/>
  <c r="L1043" i="4" a="1"/>
  <c r="L1043" i="4" s="1"/>
  <c r="L1044" i="4" a="1"/>
  <c r="L1044" i="4" s="1"/>
  <c r="L1045" i="4" a="1"/>
  <c r="L1045" i="4"/>
  <c r="L1046" i="4" a="1"/>
  <c r="L1046" i="4" s="1"/>
  <c r="L1047" i="4" a="1"/>
  <c r="L1047" i="4" s="1"/>
  <c r="L1048" i="4" a="1"/>
  <c r="L1048" i="4" s="1"/>
  <c r="L1049" i="4" a="1"/>
  <c r="L1049" i="4" s="1"/>
  <c r="L1050" i="4" a="1"/>
  <c r="L1050" i="4"/>
  <c r="L1051" i="4" a="1"/>
  <c r="L1051" i="4" s="1"/>
  <c r="L1052" i="4" a="1"/>
  <c r="L1052" i="4" s="1"/>
  <c r="L1053" i="4" a="1"/>
  <c r="L1053" i="4" s="1"/>
  <c r="L1054" i="4" a="1"/>
  <c r="L1054" i="4" s="1"/>
  <c r="L1055" i="4" a="1"/>
  <c r="L1055" i="4" s="1"/>
  <c r="L1056" i="4" a="1"/>
  <c r="L1056" i="4" s="1"/>
  <c r="L1057" i="4" a="1"/>
  <c r="L1057" i="4"/>
  <c r="L1058" i="4" a="1"/>
  <c r="L1058" i="4"/>
  <c r="L1059" i="4" a="1"/>
  <c r="L1059" i="4" s="1"/>
  <c r="L1060" i="4" a="1"/>
  <c r="L1060" i="4" s="1"/>
  <c r="L1061" i="4" a="1"/>
  <c r="L1061" i="4"/>
  <c r="L1062" i="4" a="1"/>
  <c r="L1062" i="4" s="1"/>
  <c r="L1063" i="4" a="1"/>
  <c r="L1063" i="4" s="1"/>
  <c r="L1064" i="4" a="1"/>
  <c r="L1064" i="4" s="1"/>
  <c r="L1065" i="4" a="1"/>
  <c r="L1065" i="4" s="1"/>
  <c r="L1066" i="4" a="1"/>
  <c r="L1066" i="4"/>
  <c r="L1067" i="4" a="1"/>
  <c r="L1067" i="4" s="1"/>
  <c r="L1068" i="4" a="1"/>
  <c r="L1068" i="4" s="1"/>
  <c r="L1069" i="4" a="1"/>
  <c r="L1069" i="4" s="1"/>
  <c r="L1070" i="4" a="1"/>
  <c r="L1070" i="4" s="1"/>
  <c r="L1071" i="4" a="1"/>
  <c r="L1071" i="4" s="1"/>
  <c r="L1072" i="4" a="1"/>
  <c r="L1072" i="4" s="1"/>
  <c r="L1073" i="4" a="1"/>
  <c r="L1073" i="4"/>
  <c r="L1074" i="4" a="1"/>
  <c r="L1074" i="4" s="1"/>
  <c r="L1075" i="4" a="1"/>
  <c r="L1075" i="4" s="1"/>
  <c r="L1076" i="4" a="1"/>
  <c r="L1076" i="4" s="1"/>
  <c r="L1077" i="4" a="1"/>
  <c r="L1077" i="4"/>
  <c r="L1078" i="4" a="1"/>
  <c r="L1078" i="4" s="1"/>
  <c r="L1079" i="4" a="1"/>
  <c r="L1079" i="4" s="1"/>
  <c r="L1080" i="4" a="1"/>
  <c r="L1080" i="4" s="1"/>
  <c r="L1081" i="4" a="1"/>
  <c r="L1081" i="4" s="1"/>
  <c r="L1082" i="4" a="1"/>
  <c r="L1082" i="4"/>
  <c r="L1083" i="4" a="1"/>
  <c r="L1083" i="4" s="1"/>
  <c r="L1084" i="4" a="1"/>
  <c r="L1084" i="4" s="1"/>
  <c r="L1085" i="4" a="1"/>
  <c r="L1085" i="4"/>
  <c r="L1086" i="4" a="1"/>
  <c r="L1086" i="4" s="1"/>
  <c r="L1087" i="4" a="1"/>
  <c r="L1087" i="4" s="1"/>
  <c r="L1088" i="4" a="1"/>
  <c r="L1088" i="4" s="1"/>
  <c r="L1089" i="4" a="1"/>
  <c r="L1089" i="4" s="1"/>
  <c r="L1090" i="4" a="1"/>
  <c r="L1090" i="4"/>
  <c r="L1091" i="4" a="1"/>
  <c r="L1091" i="4" s="1"/>
  <c r="L1092" i="4" a="1"/>
  <c r="L1092" i="4" s="1"/>
  <c r="L1093" i="4" a="1"/>
  <c r="L1093" i="4"/>
  <c r="L1094" i="4" a="1"/>
  <c r="L1094" i="4" s="1"/>
  <c r="L1095" i="4" a="1"/>
  <c r="L1095" i="4" s="1"/>
  <c r="L1096" i="4" a="1"/>
  <c r="L1096" i="4" s="1"/>
  <c r="L1097" i="4" a="1"/>
  <c r="L1097" i="4"/>
  <c r="L1098" i="4" a="1"/>
  <c r="L1098" i="4"/>
  <c r="L1099" i="4" a="1"/>
  <c r="L1099" i="4" s="1"/>
  <c r="L1100" i="4" a="1"/>
  <c r="L1100" i="4" s="1"/>
  <c r="L1101" i="4" a="1"/>
  <c r="L1101" i="4"/>
  <c r="L1102" i="4" a="1"/>
  <c r="L1102" i="4" s="1"/>
  <c r="L1103" i="4" a="1"/>
  <c r="L1103" i="4" s="1"/>
  <c r="L1104" i="4" a="1"/>
  <c r="L1104" i="4" s="1"/>
  <c r="L1105" i="4" a="1"/>
  <c r="L1105" i="4"/>
  <c r="L1106" i="4" a="1"/>
  <c r="L1106" i="4"/>
  <c r="L1107" i="4" a="1"/>
  <c r="L1107" i="4" s="1"/>
  <c r="L1108" i="4" a="1"/>
  <c r="L1108" i="4" s="1"/>
  <c r="L1109" i="4" a="1"/>
  <c r="L1109" i="4" s="1"/>
  <c r="L1110" i="4" a="1"/>
  <c r="L1110" i="4" s="1"/>
  <c r="L1111" i="4" a="1"/>
  <c r="L1111" i="4" s="1"/>
  <c r="L1112" i="4" a="1"/>
  <c r="L1112" i="4" s="1"/>
  <c r="L1113" i="4" a="1"/>
  <c r="L1113" i="4"/>
  <c r="L1114" i="4" a="1"/>
  <c r="L1114" i="4" s="1"/>
  <c r="L1115" i="4" a="1"/>
  <c r="L1115" i="4" s="1"/>
  <c r="L1116" i="4" a="1"/>
  <c r="L1116" i="4" s="1"/>
  <c r="L1117" i="4" a="1"/>
  <c r="L1117" i="4"/>
  <c r="L1118" i="4" a="1"/>
  <c r="L1118" i="4" s="1"/>
  <c r="L1119" i="4" a="1"/>
  <c r="L1119" i="4" s="1"/>
  <c r="L1120" i="4" a="1"/>
  <c r="L1120" i="4" s="1"/>
  <c r="L1121" i="4" a="1"/>
  <c r="L1121" i="4" s="1"/>
  <c r="L1122" i="4" a="1"/>
  <c r="L1122" i="4" s="1"/>
  <c r="L1123" i="4" a="1"/>
  <c r="L1123" i="4" s="1"/>
  <c r="L1124" i="4" a="1"/>
  <c r="L1124" i="4" s="1"/>
  <c r="L1125" i="4" a="1"/>
  <c r="L1125" i="4"/>
  <c r="L1126" i="4" a="1"/>
  <c r="L1126" i="4" s="1"/>
  <c r="L1127" i="4" a="1"/>
  <c r="L1127" i="4" s="1"/>
  <c r="L1128" i="4" a="1"/>
  <c r="L1128" i="4" s="1"/>
  <c r="L1129" i="4" a="1"/>
  <c r="L1129" i="4"/>
  <c r="L1130" i="4" a="1"/>
  <c r="L1130" i="4" s="1"/>
  <c r="L1131" i="4" a="1"/>
  <c r="L1131" i="4" s="1"/>
  <c r="L1132" i="4" a="1"/>
  <c r="L1132" i="4" s="1"/>
  <c r="L1133" i="4" a="1"/>
  <c r="L1133" i="4"/>
  <c r="L1134" i="4" a="1"/>
  <c r="L1134" i="4" s="1"/>
  <c r="L1135" i="4" a="1"/>
  <c r="L1135" i="4" s="1"/>
  <c r="L1136" i="4" a="1"/>
  <c r="L1136" i="4" s="1"/>
  <c r="L1137" i="4" a="1"/>
  <c r="L1137" i="4"/>
  <c r="L1138" i="4" a="1"/>
  <c r="L1138" i="4"/>
  <c r="L1139" i="4" a="1"/>
  <c r="L1139" i="4" s="1"/>
  <c r="L1140" i="4" a="1"/>
  <c r="L1140" i="4" s="1"/>
  <c r="L1141" i="4" a="1"/>
  <c r="L1141" i="4"/>
  <c r="L1142" i="4" a="1"/>
  <c r="L1142" i="4" s="1"/>
  <c r="L1143" i="4" a="1"/>
  <c r="L1143" i="4" s="1"/>
  <c r="L1144" i="4" a="1"/>
  <c r="L1144" i="4" s="1"/>
  <c r="L1145" i="4" a="1"/>
  <c r="L1145" i="4"/>
  <c r="L1146" i="4" a="1"/>
  <c r="L1146" i="4" s="1"/>
  <c r="L1147" i="4" a="1"/>
  <c r="L1147" i="4" s="1"/>
  <c r="L1148" i="4" a="1"/>
  <c r="L1148" i="4" s="1"/>
  <c r="L1149" i="4" a="1"/>
  <c r="L1149" i="4" s="1"/>
  <c r="L1150" i="4" a="1"/>
  <c r="L1150" i="4" s="1"/>
  <c r="L1151" i="4" a="1"/>
  <c r="L1151" i="4" s="1"/>
  <c r="L1152" i="4" a="1"/>
  <c r="L1152" i="4" s="1"/>
  <c r="L1153" i="4" a="1"/>
  <c r="L1153" i="4"/>
  <c r="L1154" i="4" a="1"/>
  <c r="L1154" i="4"/>
  <c r="L1155" i="4" a="1"/>
  <c r="L1155" i="4" s="1"/>
  <c r="L1156" i="4" a="1"/>
  <c r="L1156" i="4" s="1"/>
  <c r="L1157" i="4" a="1"/>
  <c r="L1157" i="4" s="1"/>
  <c r="L1158" i="4" a="1"/>
  <c r="L1158" i="4" s="1"/>
  <c r="L1159" i="4" a="1"/>
  <c r="L1159" i="4" s="1"/>
  <c r="L1160" i="4" a="1"/>
  <c r="L1160" i="4" s="1"/>
  <c r="L1161" i="4" a="1"/>
  <c r="L1161" i="4" s="1"/>
  <c r="L1162" i="4" a="1"/>
  <c r="L1162" i="4" s="1"/>
  <c r="L1163" i="4" a="1"/>
  <c r="L1163" i="4" s="1"/>
  <c r="L1164" i="4" a="1"/>
  <c r="L1164" i="4" s="1"/>
  <c r="L1165" i="4" a="1"/>
  <c r="L1165" i="4" s="1"/>
  <c r="L1166" i="4" a="1"/>
  <c r="L1166" i="4" s="1"/>
  <c r="L1167" i="4" a="1"/>
  <c r="L1167" i="4" s="1"/>
  <c r="L1168" i="4" a="1"/>
  <c r="L1168" i="4" s="1"/>
  <c r="L1169" i="4" a="1"/>
  <c r="L1169" i="4"/>
  <c r="L1170" i="4" a="1"/>
  <c r="L1170" i="4" s="1"/>
  <c r="L1171" i="4" a="1"/>
  <c r="L1171" i="4" s="1"/>
  <c r="L1172" i="4" a="1"/>
  <c r="L1172" i="4" s="1"/>
  <c r="L1173" i="4" a="1"/>
  <c r="L1173" i="4"/>
  <c r="L1174" i="4" a="1"/>
  <c r="L1174" i="4" s="1"/>
  <c r="L1175" i="4" a="1"/>
  <c r="L1175" i="4" s="1"/>
  <c r="L1176" i="4" a="1"/>
  <c r="L1176" i="4" s="1"/>
  <c r="L1177" i="4" a="1"/>
  <c r="L1177" i="4" s="1"/>
  <c r="L1178" i="4" a="1"/>
  <c r="L1178" i="4"/>
  <c r="L1179" i="4" a="1"/>
  <c r="L1179" i="4" s="1"/>
  <c r="L1180" i="4" a="1"/>
  <c r="L1180" i="4" s="1"/>
  <c r="L1181" i="4" a="1"/>
  <c r="L1181" i="4" s="1"/>
  <c r="L1182" i="4" a="1"/>
  <c r="L1182" i="4" s="1"/>
  <c r="L1183" i="4" a="1"/>
  <c r="L1183" i="4" s="1"/>
  <c r="L1184" i="4" a="1"/>
  <c r="L1184" i="4" s="1"/>
  <c r="L1185" i="4" a="1"/>
  <c r="L1185" i="4"/>
  <c r="L1186" i="4" a="1"/>
  <c r="L1186" i="4"/>
  <c r="L1187" i="4" a="1"/>
  <c r="L1187" i="4" s="1"/>
  <c r="L1188" i="4" a="1"/>
  <c r="L1188" i="4" s="1"/>
  <c r="L1189" i="4" a="1"/>
  <c r="L1189" i="4"/>
  <c r="L1190" i="4" a="1"/>
  <c r="L1190" i="4" s="1"/>
  <c r="L1191" i="4" a="1"/>
  <c r="L1191" i="4" s="1"/>
  <c r="L1192" i="4" a="1"/>
  <c r="L1192" i="4" s="1"/>
  <c r="L1193" i="4" a="1"/>
  <c r="L1193" i="4" s="1"/>
  <c r="L1194" i="4" a="1"/>
  <c r="L1194" i="4"/>
  <c r="L1195" i="4" a="1"/>
  <c r="L1195" i="4" s="1"/>
  <c r="L1196" i="4" a="1"/>
  <c r="L1196" i="4" s="1"/>
  <c r="L1197" i="4" a="1"/>
  <c r="L1197" i="4" s="1"/>
  <c r="L1198" i="4" a="1"/>
  <c r="L1198" i="4" s="1"/>
  <c r="L1199" i="4" a="1"/>
  <c r="L1199" i="4" s="1"/>
  <c r="L1200" i="4" a="1"/>
  <c r="L1200" i="4" s="1"/>
  <c r="L1201" i="4" a="1"/>
  <c r="L1201" i="4"/>
  <c r="L1202" i="4" a="1"/>
  <c r="L1202" i="4" s="1"/>
  <c r="L1203" i="4" a="1"/>
  <c r="L1203" i="4" s="1"/>
  <c r="L1204" i="4" a="1"/>
  <c r="L1204" i="4" s="1"/>
  <c r="L1205" i="4" a="1"/>
  <c r="L1205" i="4" s="1"/>
  <c r="L1206" i="4" a="1"/>
  <c r="L1206" i="4" s="1"/>
  <c r="L1207" i="4" a="1"/>
  <c r="L1207" i="4" s="1"/>
  <c r="L1208" i="4" a="1"/>
  <c r="L1208" i="4" s="1"/>
  <c r="L1209" i="4" a="1"/>
  <c r="L1209" i="4" s="1"/>
  <c r="L1210" i="4" a="1"/>
  <c r="L1210" i="4"/>
  <c r="L1211" i="4" a="1"/>
  <c r="L1211" i="4" s="1"/>
  <c r="L1212" i="4" a="1"/>
  <c r="L1212" i="4" s="1"/>
  <c r="L1213" i="4" a="1"/>
  <c r="L1213" i="4"/>
  <c r="L1214" i="4" a="1"/>
  <c r="L1214" i="4" s="1"/>
  <c r="L1215" i="4" a="1"/>
  <c r="L1215" i="4" s="1"/>
  <c r="L1216" i="4" a="1"/>
  <c r="L1216" i="4" s="1"/>
  <c r="L1217" i="4" a="1"/>
  <c r="L1217" i="4" s="1"/>
  <c r="L1218" i="4" a="1"/>
  <c r="L1218" i="4" s="1"/>
  <c r="L1219" i="4" a="1"/>
  <c r="L1219" i="4" s="1"/>
  <c r="L1220" i="4" a="1"/>
  <c r="L1220" i="4" s="1"/>
  <c r="L1221" i="4" a="1"/>
  <c r="L1221" i="4"/>
  <c r="L1222" i="4" a="1"/>
  <c r="L1222" i="4" s="1"/>
  <c r="L1223" i="4" a="1"/>
  <c r="L1223" i="4" s="1"/>
  <c r="L1224" i="4" a="1"/>
  <c r="L1224" i="4" s="1"/>
  <c r="L1225" i="4" a="1"/>
  <c r="L1225" i="4"/>
  <c r="L1226" i="4" a="1"/>
  <c r="L1226" i="4"/>
  <c r="L1227" i="4" a="1"/>
  <c r="L1227" i="4" s="1"/>
  <c r="L1228" i="4" a="1"/>
  <c r="L1228" i="4" s="1"/>
  <c r="L1229" i="4" a="1"/>
  <c r="L1229" i="4"/>
  <c r="L1230" i="4" a="1"/>
  <c r="L1230" i="4" s="1"/>
  <c r="L1231" i="4" a="1"/>
  <c r="L1231" i="4" s="1"/>
  <c r="L1232" i="4" a="1"/>
  <c r="L1232" i="4" s="1"/>
  <c r="L1233" i="4" a="1"/>
  <c r="L1233" i="4"/>
  <c r="L1234" i="4" a="1"/>
  <c r="L1234" i="4" s="1"/>
  <c r="L1235" i="4" a="1"/>
  <c r="L1235" i="4" s="1"/>
  <c r="L1236" i="4" a="1"/>
  <c r="L1236" i="4" s="1"/>
  <c r="L1237" i="4" a="1"/>
  <c r="L1237" i="4" s="1"/>
  <c r="L1238" i="4" a="1"/>
  <c r="L1238" i="4" s="1"/>
  <c r="L1239" i="4" a="1"/>
  <c r="L1239" i="4" s="1"/>
  <c r="L1240" i="4" a="1"/>
  <c r="L1240" i="4" s="1"/>
  <c r="L1241" i="4" a="1"/>
  <c r="L1241" i="4"/>
  <c r="L1242" i="4" a="1"/>
  <c r="L1242" i="4" s="1"/>
  <c r="L1243" i="4" a="1"/>
  <c r="L1243" i="4" s="1"/>
  <c r="L1244" i="4" a="1"/>
  <c r="L1244" i="4" s="1"/>
  <c r="L1245" i="4" a="1"/>
  <c r="L1245" i="4"/>
  <c r="L1246" i="4" a="1"/>
  <c r="L1246" i="4" s="1"/>
  <c r="L1247" i="4" a="1"/>
  <c r="L1247" i="4" s="1"/>
  <c r="L1248" i="4" a="1"/>
  <c r="L1248" i="4" s="1"/>
  <c r="L1249" i="4" a="1"/>
  <c r="L1249" i="4" s="1"/>
  <c r="L1250" i="4" a="1"/>
  <c r="L1250" i="4" s="1"/>
  <c r="L1251" i="4" a="1"/>
  <c r="L1251" i="4" s="1"/>
  <c r="L1252" i="4" a="1"/>
  <c r="L1252" i="4" s="1"/>
  <c r="L1253" i="4" a="1"/>
  <c r="L1253" i="4"/>
  <c r="L1254" i="4" a="1"/>
  <c r="L1254" i="4" s="1"/>
  <c r="L1255" i="4" a="1"/>
  <c r="L1255" i="4" s="1"/>
  <c r="L1256" i="4" a="1"/>
  <c r="L1256" i="4" s="1"/>
  <c r="L1257" i="4" a="1"/>
  <c r="L1257" i="4"/>
  <c r="L1258" i="4" a="1"/>
  <c r="L1258" i="4" s="1"/>
  <c r="L1259" i="4" a="1"/>
  <c r="L1259" i="4" s="1"/>
  <c r="L1260" i="4" a="1"/>
  <c r="L1260" i="4" s="1"/>
  <c r="L1261" i="4" a="1"/>
  <c r="L1261" i="4"/>
  <c r="L1262" i="4" a="1"/>
  <c r="L1262" i="4" s="1"/>
  <c r="L1263" i="4" a="1"/>
  <c r="L1263" i="4" s="1"/>
  <c r="L1264" i="4" a="1"/>
  <c r="L1264" i="4" s="1"/>
  <c r="L1265" i="4" a="1"/>
  <c r="L1265" i="4"/>
  <c r="L1266" i="4" a="1"/>
  <c r="L1266" i="4"/>
  <c r="L1267" i="4" a="1"/>
  <c r="L1267" i="4" s="1"/>
  <c r="L1268" i="4" a="1"/>
  <c r="L1268" i="4" s="1"/>
  <c r="L1269" i="4" a="1"/>
  <c r="L1269" i="4" s="1"/>
  <c r="L1270" i="4" a="1"/>
  <c r="L1270" i="4" s="1"/>
  <c r="L1271" i="4" a="1"/>
  <c r="L1271" i="4" s="1"/>
  <c r="L1272" i="4" a="1"/>
  <c r="L1272" i="4" s="1"/>
  <c r="L1273" i="4" a="1"/>
  <c r="L1273" i="4"/>
  <c r="L1274" i="4" a="1"/>
  <c r="L1274" i="4" s="1"/>
  <c r="L1275" i="4" a="1"/>
  <c r="L1275" i="4" s="1"/>
  <c r="L1276" i="4" a="1"/>
  <c r="L1276" i="4" s="1"/>
  <c r="L1277" i="4" a="1"/>
  <c r="L1277" i="4" s="1"/>
  <c r="L1278" i="4" a="1"/>
  <c r="L1278" i="4" s="1"/>
  <c r="L1279" i="4" a="1"/>
  <c r="L1279" i="4" s="1"/>
  <c r="L1280" i="4" a="1"/>
  <c r="L1280" i="4" s="1"/>
  <c r="L1281" i="4" a="1"/>
  <c r="L1281" i="4" s="1"/>
  <c r="L1282" i="4" a="1"/>
  <c r="L1282" i="4"/>
  <c r="L1283" i="4" a="1"/>
  <c r="L1283" i="4" s="1"/>
  <c r="L1284" i="4" a="1"/>
  <c r="L1284" i="4" s="1"/>
  <c r="L1285" i="4" a="1"/>
  <c r="L1285" i="4" s="1"/>
  <c r="L1286" i="4" a="1"/>
  <c r="L1286" i="4" s="1"/>
  <c r="L1287" i="4" a="1"/>
  <c r="L1287" i="4" s="1"/>
  <c r="L1288" i="4" a="1"/>
  <c r="L1288" i="4" s="1"/>
  <c r="L1289" i="4" a="1"/>
  <c r="L1289" i="4" s="1"/>
  <c r="L1290" i="4" a="1"/>
  <c r="L1290" i="4" s="1"/>
  <c r="L1291" i="4" a="1"/>
  <c r="L1291" i="4" s="1"/>
  <c r="L1292" i="4" a="1"/>
  <c r="L1292" i="4" s="1"/>
  <c r="L1293" i="4" a="1"/>
  <c r="L1293" i="4" s="1"/>
  <c r="L1294" i="4" a="1"/>
  <c r="L1294" i="4" s="1"/>
  <c r="L1295" i="4" a="1"/>
  <c r="L1295" i="4" s="1"/>
  <c r="L1296" i="4" a="1"/>
  <c r="L1296" i="4" s="1"/>
  <c r="L1297" i="4" a="1"/>
  <c r="L1297" i="4"/>
  <c r="L1298" i="4" a="1"/>
  <c r="L1298" i="4" s="1"/>
  <c r="L1299" i="4" a="1"/>
  <c r="L1299" i="4" s="1"/>
  <c r="L1300" i="4" a="1"/>
  <c r="L1300" i="4" s="1"/>
  <c r="L1301" i="4" a="1"/>
  <c r="L1301" i="4"/>
  <c r="L1302" i="4" a="1"/>
  <c r="L1302" i="4" s="1"/>
  <c r="L1303" i="4" a="1"/>
  <c r="L1303" i="4" s="1"/>
  <c r="L1304" i="4" a="1"/>
  <c r="L1304" i="4" s="1"/>
  <c r="L1305" i="4" a="1"/>
  <c r="L1305" i="4" s="1"/>
  <c r="L1306" i="4" a="1"/>
  <c r="L1306" i="4"/>
  <c r="L1307" i="4" a="1"/>
  <c r="L1307" i="4" s="1"/>
  <c r="L1308" i="4" a="1"/>
  <c r="L1308" i="4" s="1"/>
  <c r="L1309" i="4" a="1"/>
  <c r="L1309" i="4" s="1"/>
  <c r="L1310" i="4" a="1"/>
  <c r="L1310" i="4" s="1"/>
  <c r="L1311" i="4" a="1"/>
  <c r="L1311" i="4" s="1"/>
  <c r="L1312" i="4" a="1"/>
  <c r="L1312" i="4" s="1"/>
  <c r="L1313" i="4" a="1"/>
  <c r="L1313" i="4"/>
  <c r="L1314" i="4" a="1"/>
  <c r="L1314" i="4"/>
  <c r="L1315" i="4" a="1"/>
  <c r="L1315" i="4" s="1"/>
  <c r="L1316" i="4" a="1"/>
  <c r="L1316" i="4" s="1"/>
  <c r="L1317" i="4" a="1"/>
  <c r="L1317" i="4"/>
  <c r="L1318" i="4" a="1"/>
  <c r="L1318" i="4" s="1"/>
  <c r="L1319" i="4" a="1"/>
  <c r="L1319" i="4" s="1"/>
  <c r="L1320" i="4" a="1"/>
  <c r="L1320" i="4" s="1"/>
  <c r="L1321" i="4" a="1"/>
  <c r="L1321" i="4" s="1"/>
  <c r="L1322" i="4" a="1"/>
  <c r="L1322" i="4"/>
  <c r="L1323" i="4" a="1"/>
  <c r="L1323" i="4" s="1"/>
  <c r="L1324" i="4" a="1"/>
  <c r="L1324" i="4" s="1"/>
  <c r="L1325" i="4" a="1"/>
  <c r="L1325" i="4"/>
  <c r="L1326" i="4" a="1"/>
  <c r="L1326" i="4" s="1"/>
  <c r="L1327" i="4" a="1"/>
  <c r="L1327" i="4"/>
  <c r="L1328" i="4" a="1"/>
  <c r="L1328" i="4"/>
  <c r="L1329" i="4" a="1"/>
  <c r="L1329" i="4" s="1"/>
  <c r="L1330" i="4" a="1"/>
  <c r="L1330" i="4"/>
  <c r="L1331" i="4" a="1"/>
  <c r="L1331" i="4" s="1"/>
  <c r="L1332" i="4" a="1"/>
  <c r="L1332" i="4" s="1"/>
  <c r="L1333" i="4" a="1"/>
  <c r="L1333" i="4"/>
  <c r="L1334" i="4" a="1"/>
  <c r="L1334" i="4" s="1"/>
  <c r="L1335" i="4" a="1"/>
  <c r="L1335" i="4"/>
  <c r="L1336" i="4" a="1"/>
  <c r="L1336" i="4"/>
  <c r="L1337" i="4" a="1"/>
  <c r="L1337" i="4" s="1"/>
  <c r="L1338" i="4" a="1"/>
  <c r="L1338" i="4"/>
  <c r="L1339" i="4" a="1"/>
  <c r="L1339" i="4" s="1"/>
  <c r="L1340" i="4" a="1"/>
  <c r="L1340" i="4" s="1"/>
  <c r="L1341" i="4" a="1"/>
  <c r="L1341" i="4"/>
  <c r="L1342" i="4" a="1"/>
  <c r="L1342" i="4" s="1"/>
  <c r="L1343" i="4" a="1"/>
  <c r="L1343" i="4"/>
  <c r="L1344" i="4" a="1"/>
  <c r="L1344" i="4"/>
  <c r="L1345" i="4" a="1"/>
  <c r="L1345" i="4" s="1"/>
  <c r="L1346" i="4" a="1"/>
  <c r="L1346" i="4"/>
  <c r="L1347" i="4" a="1"/>
  <c r="L1347" i="4" s="1"/>
  <c r="L1348" i="4" a="1"/>
  <c r="L1348" i="4" s="1"/>
  <c r="L1349" i="4" a="1"/>
  <c r="L1349" i="4"/>
  <c r="L1350" i="4" a="1"/>
  <c r="L1350" i="4" s="1"/>
  <c r="L1351" i="4" a="1"/>
  <c r="L1351" i="4"/>
  <c r="L1352" i="4" a="1"/>
  <c r="L1352" i="4"/>
  <c r="L1353" i="4" a="1"/>
  <c r="L1353" i="4" s="1"/>
  <c r="L1354" i="4" a="1"/>
  <c r="L1354" i="4" s="1"/>
  <c r="L1355" i="4" a="1"/>
  <c r="L1355" i="4" s="1"/>
  <c r="L1356" i="4" a="1"/>
  <c r="L1356" i="4" s="1"/>
  <c r="L1357" i="4" a="1"/>
  <c r="L1357" i="4"/>
  <c r="L1358" i="4" a="1"/>
  <c r="L1358" i="4" s="1"/>
  <c r="L1359" i="4" a="1"/>
  <c r="L1359" i="4" s="1"/>
  <c r="L1360" i="4" a="1"/>
  <c r="L1360" i="4"/>
  <c r="L1361" i="4" a="1"/>
  <c r="L1361" i="4" s="1"/>
  <c r="L1362" i="4" a="1"/>
  <c r="L1362" i="4"/>
  <c r="L1363" i="4" a="1"/>
  <c r="L1363" i="4" s="1"/>
  <c r="L1364" i="4" a="1"/>
  <c r="L1364" i="4" s="1"/>
  <c r="L1365" i="4" a="1"/>
  <c r="L1365" i="4"/>
  <c r="L1366" i="4" a="1"/>
  <c r="L1366" i="4" s="1"/>
  <c r="L1367" i="4" a="1"/>
  <c r="L1367" i="4" s="1"/>
  <c r="L1368" i="4" a="1"/>
  <c r="L1368" i="4"/>
  <c r="L1369" i="4" a="1"/>
  <c r="L1369" i="4" s="1"/>
  <c r="L1370" i="4" a="1"/>
  <c r="L1370" i="4"/>
  <c r="L1371" i="4" a="1"/>
  <c r="L1371" i="4" s="1"/>
  <c r="L1372" i="4" a="1"/>
  <c r="L1372" i="4" s="1"/>
  <c r="L1373" i="4" a="1"/>
  <c r="L1373" i="4"/>
  <c r="L1374" i="4" a="1"/>
  <c r="L1374" i="4" s="1"/>
  <c r="L1375" i="4" a="1"/>
  <c r="L1375" i="4" s="1"/>
  <c r="L1376" i="4" a="1"/>
  <c r="L1376" i="4"/>
  <c r="L1377" i="4" a="1"/>
  <c r="L1377" i="4" s="1"/>
  <c r="L1378" i="4" a="1"/>
  <c r="L1378" i="4"/>
  <c r="L1379" i="4" a="1"/>
  <c r="L1379" i="4" s="1"/>
  <c r="L1380" i="4" a="1"/>
  <c r="L1380" i="4" s="1"/>
  <c r="L1381" i="4" a="1"/>
  <c r="L1381" i="4"/>
  <c r="L1382" i="4" a="1"/>
  <c r="L1382" i="4" s="1"/>
  <c r="L1383" i="4" a="1"/>
  <c r="L1383" i="4" s="1"/>
  <c r="L1384" i="4" a="1"/>
  <c r="L1384" i="4"/>
  <c r="L1385" i="4" a="1"/>
  <c r="L1385" i="4" s="1"/>
  <c r="L1386" i="4" a="1"/>
  <c r="L1386" i="4" s="1"/>
  <c r="L1387" i="4" a="1"/>
  <c r="L1387" i="4" s="1"/>
  <c r="L1388" i="4" a="1"/>
  <c r="L1388" i="4" s="1"/>
  <c r="L1389" i="4" a="1"/>
  <c r="L1389" i="4"/>
  <c r="L1390" i="4" a="1"/>
  <c r="L1390" i="4" s="1"/>
  <c r="L1391" i="4" a="1"/>
  <c r="L1391" i="4" s="1"/>
  <c r="L1392" i="4" a="1"/>
  <c r="L1392" i="4"/>
  <c r="L1393" i="4" a="1"/>
  <c r="L1393" i="4" s="1"/>
  <c r="L1394" i="4" a="1"/>
  <c r="L1394" i="4"/>
  <c r="L1395" i="4" a="1"/>
  <c r="L1395" i="4" s="1"/>
  <c r="L1396" i="4" a="1"/>
  <c r="L1396" i="4" s="1"/>
  <c r="L1397" i="4" a="1"/>
  <c r="L1397" i="4" s="1"/>
  <c r="L1398" i="4" a="1"/>
  <c r="L1398" i="4" s="1"/>
  <c r="L1399" i="4" a="1"/>
  <c r="L1399" i="4" s="1"/>
  <c r="L1400" i="4" a="1"/>
  <c r="L1400" i="4"/>
  <c r="L1401" i="4" a="1"/>
  <c r="L1401" i="4" s="1"/>
  <c r="L1402" i="4" a="1"/>
  <c r="L1402" i="4"/>
  <c r="L1403" i="4" a="1"/>
  <c r="L1403" i="4" s="1"/>
  <c r="L1404" i="4" a="1"/>
  <c r="L1404" i="4" s="1"/>
  <c r="L1405" i="4" a="1"/>
  <c r="L1405" i="4"/>
  <c r="L1406" i="4" a="1"/>
  <c r="L1406" i="4" s="1"/>
  <c r="L1407" i="4" a="1"/>
  <c r="L1407" i="4" s="1"/>
  <c r="L1408" i="4" a="1"/>
  <c r="L1408" i="4"/>
  <c r="L1409" i="4" a="1"/>
  <c r="L1409" i="4" s="1"/>
  <c r="L1410" i="4" a="1"/>
  <c r="L1410" i="4"/>
  <c r="L1411" i="4" a="1"/>
  <c r="L1411" i="4" s="1"/>
  <c r="L1412" i="4" a="1"/>
  <c r="L1412" i="4" s="1"/>
  <c r="L1413" i="4" a="1"/>
  <c r="L1413" i="4" s="1"/>
  <c r="L1414" i="4" a="1"/>
  <c r="L1414" i="4" s="1"/>
  <c r="L1415" i="4" a="1"/>
  <c r="L1415" i="4" s="1"/>
  <c r="L1416" i="4" a="1"/>
  <c r="L1416" i="4"/>
  <c r="L1417" i="4" a="1"/>
  <c r="L1417" i="4" s="1"/>
  <c r="L1418" i="4" a="1"/>
  <c r="L1418" i="4" s="1"/>
  <c r="L1419" i="4" a="1"/>
  <c r="L1419" i="4" s="1"/>
  <c r="L1420" i="4" a="1"/>
  <c r="L1420" i="4" s="1"/>
  <c r="L1421" i="4" a="1"/>
  <c r="L1421" i="4"/>
  <c r="L1422" i="4" a="1"/>
  <c r="L1422" i="4" s="1"/>
  <c r="L1423" i="4" a="1"/>
  <c r="L1423" i="4" s="1"/>
  <c r="L1424" i="4" a="1"/>
  <c r="L1424" i="4"/>
  <c r="L1425" i="4" a="1"/>
  <c r="L1425" i="4" s="1"/>
  <c r="L1426" i="4" a="1"/>
  <c r="L1426" i="4"/>
  <c r="L1427" i="4" a="1"/>
  <c r="L1427" i="4" s="1"/>
  <c r="L1428" i="4" a="1"/>
  <c r="L1428" i="4" s="1"/>
  <c r="L1429" i="4" a="1"/>
  <c r="L1429" i="4" s="1"/>
  <c r="L1430" i="4" a="1"/>
  <c r="L1430" i="4" s="1"/>
  <c r="L1431" i="4" a="1"/>
  <c r="L1431" i="4" s="1"/>
  <c r="L1432" i="4" a="1"/>
  <c r="L1432" i="4"/>
  <c r="L1433" i="4" a="1"/>
  <c r="L1433" i="4" s="1"/>
  <c r="L1434" i="4" a="1"/>
  <c r="L1434" i="4" s="1"/>
  <c r="L1435" i="4" a="1"/>
  <c r="L1435" i="4" s="1"/>
  <c r="L1436" i="4" a="1"/>
  <c r="L1436" i="4" s="1"/>
  <c r="L1437" i="4" a="1"/>
  <c r="L1437" i="4"/>
  <c r="L1438" i="4" a="1"/>
  <c r="L1438" i="4" s="1"/>
  <c r="L1439" i="4" a="1"/>
  <c r="L1439" i="4" s="1"/>
  <c r="L1440" i="4" a="1"/>
  <c r="L1440" i="4"/>
  <c r="L1441" i="4" a="1"/>
  <c r="L1441" i="4" s="1"/>
  <c r="L1442" i="4" a="1"/>
  <c r="L1442" i="4"/>
  <c r="L1443" i="4" a="1"/>
  <c r="L1443" i="4" s="1"/>
  <c r="L1444" i="4" a="1"/>
  <c r="L1444" i="4" s="1"/>
  <c r="L1445" i="4" a="1"/>
  <c r="L1445" i="4" s="1"/>
  <c r="L1446" i="4" a="1"/>
  <c r="L1446" i="4" s="1"/>
  <c r="L1447" i="4" a="1"/>
  <c r="L1447" i="4" s="1"/>
  <c r="L1448" i="4" a="1"/>
  <c r="L1448" i="4"/>
  <c r="L1449" i="4" a="1"/>
  <c r="L1449" i="4" s="1"/>
  <c r="L1450" i="4" a="1"/>
  <c r="L1450" i="4" s="1"/>
  <c r="L1451" i="4" a="1"/>
  <c r="L1451" i="4" s="1"/>
  <c r="L1452" i="4" a="1"/>
  <c r="L1452" i="4" s="1"/>
  <c r="L1453" i="4" a="1"/>
  <c r="L1453" i="4"/>
  <c r="L1454" i="4" a="1"/>
  <c r="L1454" i="4" s="1"/>
  <c r="L1455" i="4" a="1"/>
  <c r="L1455" i="4" s="1"/>
  <c r="L1456" i="4" a="1"/>
  <c r="L1456" i="4"/>
  <c r="L1457" i="4" a="1"/>
  <c r="L1457" i="4" s="1"/>
  <c r="L1458" i="4" a="1"/>
  <c r="L1458" i="4"/>
  <c r="L1459" i="4" a="1"/>
  <c r="L1459" i="4" s="1"/>
  <c r="L1460" i="4" a="1"/>
  <c r="L1460" i="4" s="1"/>
  <c r="L1461" i="4" a="1"/>
  <c r="L1461" i="4" s="1"/>
  <c r="L1462" i="4" a="1"/>
  <c r="L1462" i="4" s="1"/>
  <c r="L1463" i="4" a="1"/>
  <c r="L1463" i="4" s="1"/>
  <c r="L1464" i="4" a="1"/>
  <c r="L1464" i="4"/>
  <c r="L1465" i="4" a="1"/>
  <c r="L1465" i="4" s="1"/>
  <c r="L1466" i="4" a="1"/>
  <c r="L1466" i="4" s="1"/>
  <c r="L1467" i="4" a="1"/>
  <c r="L1467" i="4" s="1"/>
  <c r="L1468" i="4" a="1"/>
  <c r="L1468" i="4" s="1"/>
  <c r="L1469" i="4" a="1"/>
  <c r="L1469" i="4"/>
  <c r="L1470" i="4" a="1"/>
  <c r="L1470" i="4" s="1"/>
  <c r="L1471" i="4" a="1"/>
  <c r="L1471" i="4" s="1"/>
  <c r="L1472" i="4" a="1"/>
  <c r="L1472" i="4" s="1"/>
  <c r="L1473" i="4" a="1"/>
  <c r="L1473" i="4" s="1"/>
  <c r="L1474" i="4" a="1"/>
  <c r="L1474" i="4"/>
  <c r="L1475" i="4" a="1"/>
  <c r="L1475" i="4" s="1"/>
  <c r="L1476" i="4" a="1"/>
  <c r="L1476" i="4" s="1"/>
  <c r="L1477" i="4" a="1"/>
  <c r="L1477" i="4" s="1"/>
  <c r="L1478" i="4" a="1"/>
  <c r="L1478" i="4" s="1"/>
  <c r="L1479" i="4" a="1"/>
  <c r="L1479" i="4" s="1"/>
  <c r="L1480" i="4" a="1"/>
  <c r="L1480" i="4"/>
  <c r="L1481" i="4" a="1"/>
  <c r="L1481" i="4" s="1"/>
  <c r="L1482" i="4" a="1"/>
  <c r="L1482" i="4" s="1"/>
  <c r="L1483" i="4" a="1"/>
  <c r="L1483" i="4" s="1"/>
  <c r="L1484" i="4" a="1"/>
  <c r="L1484" i="4" s="1"/>
  <c r="L1485" i="4" a="1"/>
  <c r="L1485" i="4"/>
  <c r="L1486" i="4" a="1"/>
  <c r="L1486" i="4" s="1"/>
  <c r="L1487" i="4" a="1"/>
  <c r="L1487" i="4" s="1"/>
  <c r="L1488" i="4" a="1"/>
  <c r="L1488" i="4"/>
  <c r="L1489" i="4" a="1"/>
  <c r="L1489" i="4" s="1"/>
  <c r="L1490" i="4" a="1"/>
  <c r="L1490" i="4"/>
  <c r="L1491" i="4" a="1"/>
  <c r="L1491" i="4" s="1"/>
  <c r="L1492" i="4" a="1"/>
  <c r="L1492" i="4" s="1"/>
  <c r="L1493" i="4" a="1"/>
  <c r="L1493" i="4" s="1"/>
  <c r="L1494" i="4" a="1"/>
  <c r="L1494" i="4" s="1"/>
  <c r="L1495" i="4" a="1"/>
  <c r="L1495" i="4" s="1"/>
  <c r="L1496" i="4" a="1"/>
  <c r="L1496" i="4"/>
  <c r="L1497" i="4" a="1"/>
  <c r="L1497" i="4" s="1"/>
  <c r="L1498" i="4" a="1"/>
  <c r="L1498" i="4" s="1"/>
  <c r="L1499" i="4" a="1"/>
  <c r="L1499" i="4" s="1"/>
  <c r="L1500" i="4" a="1"/>
  <c r="L1500" i="4" s="1"/>
  <c r="L1501" i="4" a="1"/>
  <c r="L1501" i="4"/>
  <c r="L1502" i="4" a="1"/>
  <c r="L1502" i="4" s="1"/>
  <c r="L1503" i="4" a="1"/>
  <c r="L1503" i="4" s="1"/>
  <c r="L1504" i="4" a="1"/>
  <c r="L1504" i="4" s="1"/>
  <c r="L1505" i="4" a="1"/>
  <c r="L1505" i="4" s="1"/>
  <c r="L1506" i="4" a="1"/>
  <c r="L1506" i="4"/>
  <c r="L1507" i="4" a="1"/>
  <c r="L1507" i="4" s="1"/>
  <c r="L1508" i="4" a="1"/>
  <c r="L1508" i="4" s="1"/>
  <c r="L1509" i="4" a="1"/>
  <c r="L1509" i="4" s="1"/>
  <c r="L1510" i="4" a="1"/>
  <c r="L1510" i="4" s="1"/>
  <c r="L1511" i="4" a="1"/>
  <c r="L1511" i="4" s="1"/>
  <c r="L1512" i="4" a="1"/>
  <c r="L1512" i="4" s="1"/>
  <c r="L1513" i="4" a="1"/>
  <c r="L1513" i="4" s="1"/>
  <c r="L1514" i="4" a="1"/>
  <c r="L1514" i="4" s="1"/>
  <c r="L1515" i="4" a="1"/>
  <c r="L1515" i="4" s="1"/>
  <c r="L1516" i="4" a="1"/>
  <c r="L1516" i="4" s="1"/>
  <c r="L1517" i="4" a="1"/>
  <c r="L1517" i="4" s="1"/>
  <c r="L1518" i="4" a="1"/>
  <c r="L1518" i="4" s="1"/>
  <c r="L1519" i="4" a="1"/>
  <c r="L1519" i="4" s="1"/>
  <c r="L1520" i="4" a="1"/>
  <c r="L1520" i="4"/>
  <c r="L1521" i="4" a="1"/>
  <c r="L1521" i="4" s="1"/>
  <c r="L1522" i="4" a="1"/>
  <c r="L1522" i="4"/>
  <c r="L1523" i="4" a="1"/>
  <c r="L1523" i="4" s="1"/>
  <c r="L1524" i="4" a="1"/>
  <c r="L1524" i="4" s="1"/>
  <c r="L1525" i="4" a="1"/>
  <c r="L1525" i="4" s="1"/>
  <c r="L1526" i="4" a="1"/>
  <c r="L1526" i="4" s="1"/>
  <c r="L1527" i="4" a="1"/>
  <c r="L1527" i="4" s="1"/>
  <c r="L1528" i="4" a="1"/>
  <c r="L1528" i="4"/>
  <c r="L1529" i="4" a="1"/>
  <c r="L1529" i="4" s="1"/>
  <c r="L1530" i="4" a="1"/>
  <c r="L1530" i="4" s="1"/>
  <c r="L1531" i="4" a="1"/>
  <c r="L1531" i="4" s="1"/>
  <c r="L1532" i="4" a="1"/>
  <c r="L1532" i="4" s="1"/>
  <c r="L1533" i="4" a="1"/>
  <c r="L1533" i="4"/>
  <c r="L1534" i="4" a="1"/>
  <c r="L1534" i="4" s="1"/>
  <c r="L1535" i="4" a="1"/>
  <c r="L1535" i="4" s="1"/>
  <c r="L1536" i="4" a="1"/>
  <c r="L1536" i="4"/>
  <c r="L1537" i="4" a="1"/>
  <c r="L1537" i="4" s="1"/>
  <c r="L1538" i="4" a="1"/>
  <c r="L1538" i="4" s="1"/>
  <c r="L1539" i="4" a="1"/>
  <c r="L1539" i="4" s="1"/>
  <c r="L1540" i="4" a="1"/>
  <c r="L1540" i="4" s="1"/>
  <c r="L1541" i="4" a="1"/>
  <c r="L1541" i="4" s="1"/>
  <c r="L1542" i="4" a="1"/>
  <c r="L1542" i="4" s="1"/>
  <c r="L1543" i="4" a="1"/>
  <c r="L1543" i="4" s="1"/>
  <c r="L1544" i="4" a="1"/>
  <c r="L1544" i="4" s="1"/>
  <c r="L1545" i="4" a="1"/>
  <c r="L1545" i="4" s="1"/>
  <c r="L1546" i="4" a="1"/>
  <c r="L1546" i="4" s="1"/>
  <c r="L1547" i="4" a="1"/>
  <c r="L1547" i="4" s="1"/>
  <c r="L1548" i="4" a="1"/>
  <c r="L1548" i="4" s="1"/>
  <c r="L1549" i="4" a="1"/>
  <c r="L1549" i="4" s="1"/>
  <c r="L1550" i="4" a="1"/>
  <c r="L1550" i="4" s="1"/>
  <c r="L1551" i="4" a="1"/>
  <c r="L1551" i="4" s="1"/>
  <c r="L1552" i="4" a="1"/>
  <c r="L1552" i="4"/>
  <c r="L1553" i="4" a="1"/>
  <c r="L1553" i="4" s="1"/>
  <c r="L1554" i="4" a="1"/>
  <c r="L1554" i="4"/>
  <c r="L1555" i="4" a="1"/>
  <c r="L1555" i="4" s="1"/>
  <c r="L1556" i="4" a="1"/>
  <c r="L1556" i="4" s="1"/>
  <c r="L1557" i="4" a="1"/>
  <c r="L1557" i="4" s="1"/>
  <c r="L1558" i="4" a="1"/>
  <c r="L1558" i="4" s="1"/>
  <c r="L1559" i="4" a="1"/>
  <c r="L1559" i="4" s="1"/>
  <c r="L1560" i="4" a="1"/>
  <c r="L1560" i="4"/>
  <c r="L1561" i="4" a="1"/>
  <c r="L1561" i="4" s="1"/>
  <c r="L1562" i="4" a="1"/>
  <c r="L1562" i="4" s="1"/>
  <c r="L1563" i="4" a="1"/>
  <c r="L1563" i="4" s="1"/>
  <c r="L1564" i="4" a="1"/>
  <c r="L1564" i="4" s="1"/>
  <c r="L1565" i="4" a="1"/>
  <c r="L1565" i="4"/>
  <c r="L1566" i="4" a="1"/>
  <c r="L1566" i="4" s="1"/>
  <c r="L1567" i="4" a="1"/>
  <c r="L1567" i="4" s="1"/>
  <c r="L1568" i="4" a="1"/>
  <c r="L1568" i="4" s="1"/>
  <c r="L1569" i="4" a="1"/>
  <c r="L1569" i="4" s="1"/>
  <c r="L1570" i="4" a="1"/>
  <c r="L1570" i="4" s="1"/>
  <c r="L1571" i="4" a="1"/>
  <c r="L1571" i="4" s="1"/>
  <c r="L1572" i="4" a="1"/>
  <c r="L1572" i="4" s="1"/>
  <c r="L1573" i="4" a="1"/>
  <c r="L1573" i="4" s="1"/>
  <c r="L1574" i="4" a="1"/>
  <c r="L1574" i="4" s="1"/>
  <c r="L1575" i="4" a="1"/>
  <c r="L1575" i="4" s="1"/>
  <c r="L1576" i="4" a="1"/>
  <c r="L1576" i="4" s="1"/>
  <c r="L1577" i="4" a="1"/>
  <c r="L1577" i="4" s="1"/>
  <c r="L1578" i="4" a="1"/>
  <c r="L1578" i="4" s="1"/>
  <c r="L1579" i="4" a="1"/>
  <c r="L1579" i="4" s="1"/>
  <c r="L1580" i="4" a="1"/>
  <c r="L1580" i="4" s="1"/>
  <c r="L1581" i="4" a="1"/>
  <c r="L1581" i="4" s="1"/>
  <c r="L1582" i="4" a="1"/>
  <c r="L1582" i="4" s="1"/>
  <c r="L1583" i="4" a="1"/>
  <c r="L1583" i="4" s="1"/>
  <c r="L1584" i="4" a="1"/>
  <c r="L1584" i="4"/>
  <c r="L1585" i="4" a="1"/>
  <c r="L1585" i="4" s="1"/>
  <c r="L1586" i="4" a="1"/>
  <c r="L1586" i="4" s="1"/>
  <c r="L1587" i="4" a="1"/>
  <c r="L1587" i="4" s="1"/>
  <c r="L1588" i="4" a="1"/>
  <c r="L1588" i="4" s="1"/>
  <c r="L1589" i="4" a="1"/>
  <c r="L1589" i="4" s="1"/>
  <c r="L1590" i="4" a="1"/>
  <c r="L1590" i="4" s="1"/>
  <c r="L1591" i="4" a="1"/>
  <c r="L1591" i="4" s="1"/>
  <c r="L1592" i="4" a="1"/>
  <c r="L1592" i="4"/>
  <c r="L1593" i="4" a="1"/>
  <c r="L1593" i="4" s="1"/>
  <c r="L1594" i="4" a="1"/>
  <c r="L1594" i="4" s="1"/>
  <c r="L1595" i="4" a="1"/>
  <c r="L1595" i="4" s="1"/>
  <c r="L1596" i="4" a="1"/>
  <c r="L1596" i="4" s="1"/>
  <c r="L1597" i="4" a="1"/>
  <c r="L1597" i="4"/>
  <c r="L1598" i="4" a="1"/>
  <c r="L1598" i="4" s="1"/>
  <c r="L1599" i="4" a="1"/>
  <c r="L1599" i="4" s="1"/>
  <c r="L1600" i="4" a="1"/>
  <c r="L1600" i="4" s="1"/>
  <c r="L1601" i="4" a="1"/>
  <c r="L1601" i="4"/>
  <c r="L1602" i="4" a="1"/>
  <c r="L1602" i="4" s="1"/>
  <c r="L1603" i="4" a="1"/>
  <c r="L1603" i="4" s="1"/>
  <c r="L1604" i="4" a="1"/>
  <c r="L1604" i="4" s="1"/>
  <c r="L1605" i="4" a="1"/>
  <c r="L1605" i="4" s="1"/>
  <c r="L1606" i="4" a="1"/>
  <c r="L1606" i="4" s="1"/>
  <c r="L1607" i="4" a="1"/>
  <c r="L1607" i="4"/>
  <c r="L1608" i="4" a="1"/>
  <c r="L1608" i="4" s="1"/>
  <c r="L1609" i="4" a="1"/>
  <c r="L1609" i="4"/>
  <c r="L1610" i="4" a="1"/>
  <c r="L1610" i="4" s="1"/>
  <c r="L1611" i="4" a="1"/>
  <c r="L1611" i="4" s="1"/>
  <c r="L1612" i="4" a="1"/>
  <c r="L1612" i="4" s="1"/>
  <c r="L1613" i="4" a="1"/>
  <c r="L1613" i="4" s="1"/>
  <c r="L1614" i="4" a="1"/>
  <c r="L1614" i="4" s="1"/>
  <c r="L1615" i="4" a="1"/>
  <c r="L1615" i="4" s="1"/>
  <c r="L1616" i="4" a="1"/>
  <c r="L1616" i="4" s="1"/>
  <c r="L1617" i="4" a="1"/>
  <c r="L1617" i="4" s="1"/>
  <c r="L1618" i="4" a="1"/>
  <c r="L1618" i="4" s="1"/>
  <c r="L1619" i="4" a="1"/>
  <c r="L1619" i="4" s="1"/>
  <c r="L1620" i="4" a="1"/>
  <c r="L1620" i="4" s="1"/>
  <c r="L1621" i="4" a="1"/>
  <c r="L1621" i="4"/>
  <c r="L1622" i="4" a="1"/>
  <c r="L1622" i="4" s="1"/>
  <c r="L1623" i="4" a="1"/>
  <c r="L1623" i="4" s="1"/>
  <c r="L1624" i="4" a="1"/>
  <c r="L1624" i="4" s="1"/>
  <c r="L1625" i="4" a="1"/>
  <c r="L1625" i="4"/>
  <c r="L1626" i="4" a="1"/>
  <c r="L1626" i="4"/>
  <c r="L1627" i="4" a="1"/>
  <c r="L1627" i="4" s="1"/>
  <c r="L1628" i="4" a="1"/>
  <c r="L1628" i="4" s="1"/>
  <c r="L1629" i="4" a="1"/>
  <c r="L1629" i="4"/>
  <c r="L1630" i="4" a="1"/>
  <c r="L1630" i="4" s="1"/>
  <c r="L1631" i="4" a="1"/>
  <c r="L1631" i="4"/>
  <c r="L1632" i="4" a="1"/>
  <c r="L1632" i="4" s="1"/>
  <c r="L1633" i="4" a="1"/>
  <c r="L1633" i="4"/>
  <c r="L1634" i="4" a="1"/>
  <c r="L1634" i="4" s="1"/>
  <c r="L1635" i="4" a="1"/>
  <c r="L1635" i="4" s="1"/>
  <c r="L1636" i="4" a="1"/>
  <c r="L1636" i="4" s="1"/>
  <c r="L1637" i="4" a="1"/>
  <c r="L1637" i="4" s="1"/>
  <c r="L1638" i="4" a="1"/>
  <c r="L1638" i="4" s="1"/>
  <c r="L1639" i="4" a="1"/>
  <c r="L1639" i="4"/>
  <c r="L1640" i="4" a="1"/>
  <c r="L1640" i="4" s="1"/>
  <c r="L1641" i="4" a="1"/>
  <c r="L1641" i="4"/>
  <c r="L1642" i="4" a="1"/>
  <c r="L1642" i="4" s="1"/>
  <c r="L1643" i="4" a="1"/>
  <c r="L1643" i="4" s="1"/>
  <c r="L1644" i="4" a="1"/>
  <c r="L1644" i="4" s="1"/>
  <c r="L1645" i="4" a="1"/>
  <c r="L1645" i="4"/>
  <c r="L1646" i="4" a="1"/>
  <c r="L1646" i="4" s="1"/>
  <c r="L1647" i="4" a="1"/>
  <c r="L1647" i="4" s="1"/>
  <c r="L1648" i="4" a="1"/>
  <c r="L1648" i="4" s="1"/>
  <c r="L1649" i="4" a="1"/>
  <c r="L1649" i="4" s="1"/>
  <c r="L1650" i="4" a="1"/>
  <c r="L1650" i="4"/>
  <c r="L1651" i="4" a="1"/>
  <c r="L1651" i="4" s="1"/>
  <c r="L1652" i="4" a="1"/>
  <c r="L1652" i="4" s="1"/>
  <c r="L1653" i="4" a="1"/>
  <c r="L1653" i="4"/>
  <c r="L1654" i="4" a="1"/>
  <c r="L1654" i="4" s="1"/>
  <c r="L1655" i="4" a="1"/>
  <c r="L1655" i="4"/>
  <c r="L1656" i="4" a="1"/>
  <c r="L1656" i="4"/>
  <c r="L1657" i="4" a="1"/>
  <c r="L1657" i="4" s="1"/>
  <c r="L1658" i="4" a="1"/>
  <c r="L1658" i="4"/>
  <c r="L1659" i="4" a="1"/>
  <c r="L1659" i="4" s="1"/>
  <c r="L1660" i="4" a="1"/>
  <c r="L1660" i="4" s="1"/>
  <c r="L1661" i="4" a="1"/>
  <c r="L1661" i="4"/>
  <c r="L1662" i="4" a="1"/>
  <c r="L1662" i="4" s="1"/>
  <c r="L1663" i="4" a="1"/>
  <c r="L1663" i="4"/>
  <c r="L1664" i="4" a="1"/>
  <c r="L1664" i="4" s="1"/>
  <c r="L1665" i="4" a="1"/>
  <c r="L1665" i="4" s="1"/>
  <c r="L1666" i="4" a="1"/>
  <c r="L1666" i="4" s="1"/>
  <c r="L1667" i="4" a="1"/>
  <c r="L1667" i="4" s="1"/>
  <c r="L1668" i="4" a="1"/>
  <c r="L1668" i="4" s="1"/>
  <c r="L1669" i="4" a="1"/>
  <c r="L1669" i="4" s="1"/>
  <c r="L1670" i="4" a="1"/>
  <c r="L1670" i="4" s="1"/>
  <c r="L1671" i="4" a="1"/>
  <c r="L1671" i="4"/>
  <c r="L1672" i="4" a="1"/>
  <c r="L1672" i="4" s="1"/>
  <c r="L1673" i="4" a="1"/>
  <c r="L1673" i="4" s="1"/>
  <c r="L1674" i="4" a="1"/>
  <c r="L1674" i="4"/>
  <c r="L1675" i="4" a="1"/>
  <c r="L1675" i="4" s="1"/>
  <c r="L1676" i="4" a="1"/>
  <c r="L1676" i="4" s="1"/>
  <c r="L1677" i="4" a="1"/>
  <c r="L1677" i="4" s="1"/>
  <c r="L1678" i="4" a="1"/>
  <c r="L1678" i="4" s="1"/>
  <c r="L1679" i="4" a="1"/>
  <c r="L1679" i="4" s="1"/>
  <c r="L1680" i="4" a="1"/>
  <c r="L1680" i="4"/>
  <c r="L1681" i="4" a="1"/>
  <c r="L1681" i="4" s="1"/>
  <c r="L1682" i="4" a="1"/>
  <c r="L1682" i="4"/>
  <c r="L1683" i="4" a="1"/>
  <c r="L1683" i="4" s="1"/>
  <c r="L1684" i="4" a="1"/>
  <c r="L1684" i="4" s="1"/>
  <c r="L1685" i="4" a="1"/>
  <c r="L1685" i="4"/>
  <c r="L1686" i="4" a="1"/>
  <c r="L1686" i="4" s="1"/>
  <c r="L1687" i="4" a="1"/>
  <c r="L1687" i="4" s="1"/>
  <c r="L1688" i="4" a="1"/>
  <c r="L1688" i="4"/>
  <c r="L1689" i="4" a="1"/>
  <c r="L1689" i="4"/>
  <c r="L1690" i="4" a="1"/>
  <c r="L1690" i="4"/>
  <c r="L1691" i="4" a="1"/>
  <c r="L1691" i="4" s="1"/>
  <c r="L1692" i="4" a="1"/>
  <c r="L1692" i="4" s="1"/>
  <c r="L1693" i="4" a="1"/>
  <c r="L1693" i="4" s="1"/>
  <c r="L1694" i="4" a="1"/>
  <c r="L1694" i="4" s="1"/>
  <c r="L1695" i="4" a="1"/>
  <c r="L1695" i="4" s="1"/>
  <c r="L1696" i="4" a="1"/>
  <c r="L1696" i="4" s="1"/>
  <c r="L1697" i="4" a="1"/>
  <c r="L1697" i="4"/>
  <c r="L1698" i="4" a="1"/>
  <c r="L1698" i="4" s="1"/>
  <c r="L1699" i="4" a="1"/>
  <c r="L1699" i="4" s="1"/>
  <c r="L1700" i="4" a="1"/>
  <c r="L1700" i="4" s="1"/>
  <c r="L1701" i="4" a="1"/>
  <c r="L1701" i="4" s="1"/>
  <c r="L1702" i="4" a="1"/>
  <c r="L1702" i="4" s="1"/>
  <c r="L1703" i="4" a="1"/>
  <c r="L1703" i="4" s="1"/>
  <c r="L1704" i="4" a="1"/>
  <c r="L1704" i="4"/>
  <c r="L1705" i="4" a="1"/>
  <c r="L1705" i="4"/>
  <c r="L1706" i="4" a="1"/>
  <c r="L1706" i="4" s="1"/>
  <c r="L1707" i="4" a="1"/>
  <c r="L1707" i="4" s="1"/>
  <c r="L1708" i="4" a="1"/>
  <c r="L1708" i="4" s="1"/>
  <c r="L1709" i="4" a="1"/>
  <c r="L1709" i="4"/>
  <c r="L1710" i="4" a="1"/>
  <c r="L1710" i="4" s="1"/>
  <c r="L1711" i="4" a="1"/>
  <c r="L1711" i="4" s="1"/>
  <c r="L1712" i="4" a="1"/>
  <c r="L1712" i="4"/>
  <c r="L1713" i="4" a="1"/>
  <c r="L1713" i="4" s="1"/>
  <c r="L1714" i="4" a="1"/>
  <c r="L1714" i="4" s="1"/>
  <c r="L1715" i="4" a="1"/>
  <c r="L1715" i="4" s="1"/>
  <c r="L1716" i="4" a="1"/>
  <c r="L1716" i="4" s="1"/>
  <c r="L1717" i="4" a="1"/>
  <c r="L1717" i="4"/>
  <c r="L1718" i="4" a="1"/>
  <c r="L1718" i="4" s="1"/>
  <c r="L1719" i="4" a="1"/>
  <c r="L1719" i="4"/>
  <c r="L1720" i="4" a="1"/>
  <c r="L1720" i="4"/>
  <c r="L1721" i="4" a="1"/>
  <c r="L1721" i="4" s="1"/>
  <c r="L1722" i="4" a="1"/>
  <c r="L1722" i="4" s="1"/>
  <c r="L1723" i="4" a="1"/>
  <c r="L1723" i="4" s="1"/>
  <c r="L1724" i="4" a="1"/>
  <c r="L1724" i="4" s="1"/>
  <c r="L1725" i="4" a="1"/>
  <c r="L1725" i="4"/>
  <c r="L1726" i="4" a="1"/>
  <c r="L1726" i="4" s="1"/>
  <c r="L1727" i="4" a="1"/>
  <c r="L1727" i="4"/>
  <c r="L1728" i="4" a="1"/>
  <c r="L1728" i="4" s="1"/>
  <c r="L1729" i="4" a="1"/>
  <c r="L1729" i="4"/>
  <c r="L1730" i="4" a="1"/>
  <c r="L1730" i="4" s="1"/>
  <c r="L1731" i="4" a="1"/>
  <c r="L1731" i="4" s="1"/>
  <c r="L1732" i="4" a="1"/>
  <c r="L1732" i="4" s="1"/>
  <c r="L1733" i="4" a="1"/>
  <c r="L1733" i="4" s="1"/>
  <c r="L1734" i="4" a="1"/>
  <c r="L1734" i="4" s="1"/>
  <c r="L1735" i="4" a="1"/>
  <c r="L1735" i="4"/>
  <c r="L1736" i="4" a="1"/>
  <c r="L1736" i="4" s="1"/>
  <c r="L1737" i="4" a="1"/>
  <c r="L1737" i="4"/>
  <c r="L1738" i="4" a="1"/>
  <c r="L1738" i="4"/>
  <c r="L1739" i="4" a="1"/>
  <c r="L1739" i="4" s="1"/>
  <c r="L1740" i="4" a="1"/>
  <c r="L1740" i="4" s="1"/>
  <c r="L1741" i="4" a="1"/>
  <c r="L1741" i="4" s="1"/>
  <c r="L1742" i="4" a="1"/>
  <c r="L1742" i="4" s="1"/>
  <c r="L1743" i="4" a="1"/>
  <c r="L1743" i="4" s="1"/>
  <c r="L1744" i="4" a="1"/>
  <c r="L1744" i="4" s="1"/>
  <c r="L1745" i="4" a="1"/>
  <c r="L1745" i="4" s="1"/>
  <c r="L1746" i="4" a="1"/>
  <c r="L1746" i="4"/>
  <c r="L1747" i="4" a="1"/>
  <c r="L1747" i="4" s="1"/>
  <c r="L1748" i="4" a="1"/>
  <c r="L1748" i="4" s="1"/>
  <c r="L1749" i="4" a="1"/>
  <c r="L1749" i="4"/>
  <c r="L1750" i="4" a="1"/>
  <c r="L1750" i="4" s="1"/>
  <c r="L1751" i="4" a="1"/>
  <c r="L1751" i="4" s="1"/>
  <c r="L1752" i="4" a="1"/>
  <c r="L1752" i="4" s="1"/>
  <c r="L1753" i="4" a="1"/>
  <c r="L1753" i="4"/>
  <c r="L1754" i="4" a="1"/>
  <c r="L1754" i="4"/>
  <c r="L1755" i="4" a="1"/>
  <c r="L1755" i="4" s="1"/>
  <c r="L1756" i="4" a="1"/>
  <c r="L1756" i="4" s="1"/>
  <c r="L1757" i="4" a="1"/>
  <c r="L1757" i="4"/>
  <c r="L1758" i="4" a="1"/>
  <c r="L1758" i="4" s="1"/>
  <c r="L1759" i="4" a="1"/>
  <c r="L1759" i="4"/>
  <c r="L1760" i="4" a="1"/>
  <c r="L1760" i="4" s="1"/>
  <c r="L1761" i="4" a="1"/>
  <c r="L1761" i="4"/>
  <c r="L1762" i="4" a="1"/>
  <c r="L1762" i="4" s="1"/>
  <c r="L1763" i="4" a="1"/>
  <c r="L1763" i="4" s="1"/>
  <c r="L1764" i="4" a="1"/>
  <c r="L1764" i="4" s="1"/>
  <c r="L1765" i="4" a="1"/>
  <c r="L1765" i="4" s="1"/>
  <c r="L1766" i="4" a="1"/>
  <c r="L1766" i="4" s="1"/>
  <c r="L1767" i="4" a="1"/>
  <c r="L1767" i="4"/>
  <c r="L1768" i="4" a="1"/>
  <c r="L1768" i="4" s="1"/>
  <c r="L1769" i="4" a="1"/>
  <c r="L1769" i="4"/>
  <c r="L1770" i="4" a="1"/>
  <c r="L1770" i="4" s="1"/>
  <c r="L1771" i="4" a="1"/>
  <c r="L1771" i="4" s="1"/>
  <c r="L1772" i="4" a="1"/>
  <c r="L1772" i="4" s="1"/>
  <c r="L1773" i="4" a="1"/>
  <c r="L1773" i="4"/>
  <c r="L1774" i="4" a="1"/>
  <c r="L1774" i="4" s="1"/>
  <c r="L1775" i="4" a="1"/>
  <c r="L1775" i="4" s="1"/>
  <c r="L1776" i="4" a="1"/>
  <c r="L1776" i="4" s="1"/>
  <c r="L1777" i="4" a="1"/>
  <c r="L1777" i="4" s="1"/>
  <c r="L1778" i="4" a="1"/>
  <c r="L1778" i="4"/>
  <c r="L1779" i="4" a="1"/>
  <c r="L1779" i="4" s="1"/>
  <c r="L1780" i="4" a="1"/>
  <c r="L1780" i="4" s="1"/>
  <c r="L1781" i="4" a="1"/>
  <c r="L1781" i="4"/>
  <c r="L1782" i="4" a="1"/>
  <c r="L1782" i="4" s="1"/>
  <c r="L1783" i="4" a="1"/>
  <c r="L1783" i="4"/>
  <c r="L1784" i="4" a="1"/>
  <c r="L1784" i="4"/>
  <c r="L1785" i="4" a="1"/>
  <c r="L1785" i="4" s="1"/>
  <c r="L1786" i="4" a="1"/>
  <c r="L1786" i="4"/>
  <c r="L1787" i="4" a="1"/>
  <c r="L1787" i="4" s="1"/>
  <c r="L1788" i="4" a="1"/>
  <c r="L1788" i="4" s="1"/>
  <c r="L1789" i="4" a="1"/>
  <c r="L1789" i="4"/>
  <c r="L1790" i="4" a="1"/>
  <c r="L1790" i="4" s="1"/>
  <c r="L1791" i="4" a="1"/>
  <c r="L1791" i="4"/>
  <c r="L1792" i="4" a="1"/>
  <c r="L1792" i="4" s="1"/>
  <c r="L1793" i="4" a="1"/>
  <c r="L1793" i="4"/>
  <c r="L1794" i="4" a="1"/>
  <c r="L1794" i="4" s="1"/>
  <c r="L1795" i="4" a="1"/>
  <c r="L1795" i="4" s="1"/>
  <c r="L1796" i="4" a="1"/>
  <c r="L1796" i="4" s="1"/>
  <c r="L1797" i="4" a="1"/>
  <c r="L1797" i="4" s="1"/>
  <c r="L1798" i="4" a="1"/>
  <c r="L1798" i="4" s="1"/>
  <c r="L1799" i="4" a="1"/>
  <c r="L1799" i="4"/>
  <c r="L1800" i="4" a="1"/>
  <c r="L1800" i="4" s="1"/>
  <c r="L1801" i="4" a="1"/>
  <c r="L1801" i="4" s="1"/>
  <c r="L1802" i="4" a="1"/>
  <c r="L1802" i="4"/>
  <c r="L1803" i="4" a="1"/>
  <c r="L1803" i="4" s="1"/>
  <c r="L1804" i="4" a="1"/>
  <c r="L1804" i="4" s="1"/>
  <c r="L1805" i="4" a="1"/>
  <c r="L1805" i="4" s="1"/>
  <c r="L1806" i="4" a="1"/>
  <c r="L1806" i="4" s="1"/>
  <c r="L1807" i="4" a="1"/>
  <c r="L1807" i="4" s="1"/>
  <c r="L1808" i="4" a="1"/>
  <c r="L1808" i="4"/>
  <c r="L1809" i="4" a="1"/>
  <c r="L1809" i="4" s="1"/>
  <c r="L1810" i="4" a="1"/>
  <c r="L1810" i="4"/>
  <c r="L1811" i="4" a="1"/>
  <c r="L1811" i="4" s="1"/>
  <c r="L1812" i="4" a="1"/>
  <c r="L1812" i="4" s="1"/>
  <c r="L1813" i="4" a="1"/>
  <c r="L1813" i="4"/>
  <c r="L1814" i="4" a="1"/>
  <c r="L1814" i="4" s="1"/>
  <c r="L1815" i="4" a="1"/>
  <c r="L1815" i="4" s="1"/>
  <c r="L1816" i="4" a="1"/>
  <c r="L1816" i="4" s="1"/>
  <c r="L1817" i="4" a="1"/>
  <c r="L1817" i="4" s="1"/>
  <c r="L1818" i="4" a="1"/>
  <c r="L1818" i="4"/>
  <c r="L1819" i="4" a="1"/>
  <c r="L1819" i="4" s="1"/>
  <c r="L1820" i="4" a="1"/>
  <c r="L1820" i="4" s="1"/>
  <c r="L1821" i="4" a="1"/>
  <c r="L1821" i="4" s="1"/>
  <c r="L1822" i="4" a="1"/>
  <c r="L1822" i="4" s="1"/>
  <c r="L1823" i="4" a="1"/>
  <c r="L1823" i="4"/>
  <c r="L1824" i="4" a="1"/>
  <c r="L1824" i="4" s="1"/>
  <c r="L1825" i="4" a="1"/>
  <c r="L1825" i="4"/>
  <c r="L1826" i="4" a="1"/>
  <c r="L1826" i="4" s="1"/>
  <c r="L1827" i="4" a="1"/>
  <c r="L1827" i="4" s="1"/>
  <c r="L1828" i="4" a="1"/>
  <c r="L1828" i="4" s="1"/>
  <c r="L1829" i="4" a="1"/>
  <c r="L1829" i="4" s="1"/>
  <c r="L1830" i="4" a="1"/>
  <c r="L1830" i="4" s="1"/>
  <c r="L1831" i="4" a="1"/>
  <c r="L1831" i="4" s="1"/>
  <c r="L1832" i="4" a="1"/>
  <c r="L1832" i="4"/>
  <c r="L1833" i="4" a="1"/>
  <c r="L1833" i="4"/>
  <c r="L1834" i="4" a="1"/>
  <c r="L1834" i="4" s="1"/>
  <c r="L1835" i="4" a="1"/>
  <c r="L1835" i="4" s="1"/>
  <c r="L1836" i="4" a="1"/>
  <c r="L1836" i="4" s="1"/>
  <c r="L1837" i="4" a="1"/>
  <c r="L1837" i="4"/>
  <c r="L1838" i="4" a="1"/>
  <c r="L1838" i="4" s="1"/>
  <c r="L1839" i="4" a="1"/>
  <c r="L1839" i="4" s="1"/>
  <c r="L1840" i="4" a="1"/>
  <c r="L1840" i="4"/>
  <c r="L1841" i="4" a="1"/>
  <c r="L1841" i="4" s="1"/>
  <c r="L1842" i="4" a="1"/>
  <c r="L1842" i="4"/>
  <c r="L1843" i="4" a="1"/>
  <c r="L1843" i="4" s="1"/>
  <c r="L1844" i="4" a="1"/>
  <c r="L1844" i="4" s="1"/>
  <c r="L1845" i="4" a="1"/>
  <c r="L1845" i="4"/>
  <c r="L1846" i="4" a="1"/>
  <c r="L1846" i="4" s="1"/>
  <c r="L1847" i="4" a="1"/>
  <c r="L1847" i="4"/>
  <c r="L1848" i="4" a="1"/>
  <c r="L1848" i="4" s="1"/>
  <c r="L1849" i="4" a="1"/>
  <c r="L1849" i="4"/>
  <c r="L1850" i="4" a="1"/>
  <c r="L1850" i="4" s="1"/>
  <c r="L1851" i="4" a="1"/>
  <c r="L1851" i="4"/>
  <c r="L1852" i="4" a="1"/>
  <c r="L1852" i="4" s="1"/>
  <c r="L1853" i="4" a="1"/>
  <c r="L1853" i="4"/>
  <c r="L1854" i="4" a="1"/>
  <c r="L1854" i="4" s="1"/>
  <c r="L1855" i="4" a="1"/>
  <c r="L1855" i="4"/>
  <c r="L1856" i="4" a="1"/>
  <c r="L1856" i="4" s="1"/>
  <c r="L1857" i="4" a="1"/>
  <c r="L1857" i="4"/>
  <c r="L1858" i="4" a="1"/>
  <c r="L1858" i="4" s="1"/>
  <c r="L1859" i="4" a="1"/>
  <c r="L1859" i="4" s="1"/>
  <c r="L1860" i="4" a="1"/>
  <c r="L1860" i="4" s="1"/>
  <c r="L1861" i="4" a="1"/>
  <c r="L1861" i="4"/>
  <c r="L1862" i="4" a="1"/>
  <c r="L1862" i="4" s="1"/>
  <c r="L1863" i="4" a="1"/>
  <c r="L1863" i="4"/>
  <c r="L1864" i="4" a="1"/>
  <c r="L1864" i="4" s="1"/>
  <c r="L1865" i="4" a="1"/>
  <c r="L1865" i="4"/>
  <c r="L1866" i="4" a="1"/>
  <c r="L1866" i="4" s="1"/>
  <c r="L1867" i="4" a="1"/>
  <c r="L1867" i="4" s="1"/>
  <c r="L1868" i="4" a="1"/>
  <c r="L1868" i="4" s="1"/>
  <c r="L1869" i="4" a="1"/>
  <c r="L1869" i="4"/>
  <c r="L1870" i="4" a="1"/>
  <c r="L1870" i="4" s="1"/>
  <c r="L1871" i="4" a="1"/>
  <c r="L1871" i="4"/>
  <c r="L1872" i="4" a="1"/>
  <c r="L1872" i="4" s="1"/>
  <c r="L1873" i="4" a="1"/>
  <c r="L1873" i="4"/>
  <c r="L1874" i="4" a="1"/>
  <c r="L1874" i="4" s="1"/>
  <c r="L1875" i="4" a="1"/>
  <c r="L1875" i="4" s="1"/>
  <c r="L1876" i="4" a="1"/>
  <c r="L1876" i="4" s="1"/>
  <c r="L1877" i="4" a="1"/>
  <c r="L1877" i="4"/>
  <c r="L1878" i="4" a="1"/>
  <c r="L1878" i="4" s="1"/>
  <c r="L1879" i="4" a="1"/>
  <c r="L1879" i="4"/>
  <c r="L1880" i="4" a="1"/>
  <c r="L1880" i="4" s="1"/>
  <c r="L1881" i="4" a="1"/>
  <c r="L1881" i="4"/>
  <c r="L1882" i="4" a="1"/>
  <c r="L1882" i="4" s="1"/>
  <c r="L1883" i="4" a="1"/>
  <c r="L1883" i="4" s="1"/>
  <c r="L1884" i="4" a="1"/>
  <c r="L1884" i="4" s="1"/>
  <c r="L1885" i="4" a="1"/>
  <c r="L1885" i="4"/>
  <c r="L1886" i="4" a="1"/>
  <c r="L1886" i="4" s="1"/>
  <c r="L1887" i="4" a="1"/>
  <c r="L1887" i="4"/>
  <c r="L1888" i="4" a="1"/>
  <c r="L1888" i="4" s="1"/>
  <c r="L1889" i="4" a="1"/>
  <c r="L1889" i="4"/>
  <c r="L1890" i="4" a="1"/>
  <c r="L1890" i="4" s="1"/>
  <c r="L1891" i="4" a="1"/>
  <c r="L1891" i="4" s="1"/>
  <c r="L1892" i="4" a="1"/>
  <c r="L1892" i="4" s="1"/>
  <c r="L1893" i="4" a="1"/>
  <c r="L1893" i="4"/>
  <c r="L1894" i="4" a="1"/>
  <c r="L1894" i="4" s="1"/>
  <c r="L1895" i="4" a="1"/>
  <c r="L1895" i="4"/>
  <c r="L1896" i="4" a="1"/>
  <c r="L1896" i="4" s="1"/>
  <c r="L1897" i="4" a="1"/>
  <c r="L1897" i="4"/>
  <c r="L1898" i="4" a="1"/>
  <c r="L1898" i="4" s="1"/>
  <c r="L1899" i="4" a="1"/>
  <c r="L1899" i="4" s="1"/>
  <c r="L1900" i="4" a="1"/>
  <c r="L1900" i="4" s="1"/>
  <c r="L1901" i="4" a="1"/>
  <c r="L1901" i="4"/>
  <c r="L1902" i="4" a="1"/>
  <c r="L1902" i="4" s="1"/>
  <c r="L1903" i="4" a="1"/>
  <c r="L1903" i="4"/>
  <c r="L1904" i="4" a="1"/>
  <c r="L1904" i="4" s="1"/>
  <c r="L1905" i="4" a="1"/>
  <c r="L1905" i="4"/>
  <c r="L1906" i="4" a="1"/>
  <c r="L1906" i="4" s="1"/>
  <c r="L1907" i="4" a="1"/>
  <c r="L1907" i="4" s="1"/>
  <c r="L1908" i="4" a="1"/>
  <c r="L1908" i="4" s="1"/>
  <c r="L1909" i="4" a="1"/>
  <c r="L1909" i="4"/>
  <c r="L1910" i="4" a="1"/>
  <c r="L1910" i="4" s="1"/>
  <c r="L1911" i="4" a="1"/>
  <c r="L1911" i="4"/>
  <c r="L1912" i="4" a="1"/>
  <c r="L1912" i="4" s="1"/>
  <c r="L1913" i="4" a="1"/>
  <c r="L1913" i="4"/>
  <c r="L1914" i="4" a="1"/>
  <c r="L1914" i="4" s="1"/>
  <c r="L1915" i="4" a="1"/>
  <c r="L1915" i="4" s="1"/>
  <c r="L1916" i="4" a="1"/>
  <c r="L1916" i="4" s="1"/>
  <c r="L1917" i="4" a="1"/>
  <c r="L1917" i="4"/>
  <c r="L1918" i="4" a="1"/>
  <c r="L1918" i="4" s="1"/>
  <c r="L1919" i="4" a="1"/>
  <c r="L1919" i="4"/>
  <c r="L1920" i="4" a="1"/>
  <c r="L1920" i="4" s="1"/>
  <c r="L1921" i="4" a="1"/>
  <c r="L1921" i="4"/>
  <c r="L1922" i="4" a="1"/>
  <c r="L1922" i="4" s="1"/>
  <c r="L1923" i="4" a="1"/>
  <c r="L1923" i="4" s="1"/>
  <c r="L1924" i="4" a="1"/>
  <c r="L1924" i="4" s="1"/>
  <c r="L1925" i="4" a="1"/>
  <c r="L1925" i="4"/>
  <c r="L1926" i="4" a="1"/>
  <c r="L1926" i="4" s="1"/>
  <c r="L1927" i="4" a="1"/>
  <c r="L1927" i="4"/>
  <c r="L1928" i="4" a="1"/>
  <c r="L1928" i="4" s="1"/>
  <c r="L1929" i="4" a="1"/>
  <c r="L1929" i="4"/>
  <c r="L1930" i="4" a="1"/>
  <c r="L1930" i="4" s="1"/>
  <c r="L1931" i="4" a="1"/>
  <c r="L1931" i="4" s="1"/>
  <c r="L1932" i="4" a="1"/>
  <c r="L1932" i="4" s="1"/>
  <c r="L1933" i="4" a="1"/>
  <c r="L1933" i="4"/>
  <c r="L1934" i="4" a="1"/>
  <c r="L1934" i="4" s="1"/>
  <c r="L1935" i="4" a="1"/>
  <c r="L1935" i="4"/>
  <c r="L1936" i="4" a="1"/>
  <c r="L1936" i="4" s="1"/>
  <c r="L1937" i="4" a="1"/>
  <c r="L1937" i="4" s="1"/>
  <c r="L1938" i="4" a="1"/>
  <c r="L1938" i="4" s="1"/>
  <c r="L1939" i="4" a="1"/>
  <c r="L1939" i="4" s="1"/>
  <c r="L1940" i="4" a="1"/>
  <c r="L1940" i="4" s="1"/>
  <c r="L1941" i="4" a="1"/>
  <c r="L1941" i="4"/>
  <c r="L1942" i="4" a="1"/>
  <c r="L1942" i="4" s="1"/>
  <c r="L1943" i="4" a="1"/>
  <c r="L1943" i="4"/>
  <c r="L1944" i="4" a="1"/>
  <c r="L1944" i="4" s="1"/>
  <c r="L1945" i="4" a="1"/>
  <c r="L1945" i="4" s="1"/>
  <c r="L1946" i="4" a="1"/>
  <c r="L1946" i="4" s="1"/>
  <c r="L1947" i="4" a="1"/>
  <c r="L1947" i="4" s="1"/>
  <c r="L1948" i="4" a="1"/>
  <c r="L1948" i="4" s="1"/>
  <c r="L1949" i="4" a="1"/>
  <c r="L1949" i="4"/>
  <c r="L1950" i="4" a="1"/>
  <c r="L1950" i="4" s="1"/>
  <c r="L1951" i="4" a="1"/>
  <c r="L1951" i="4"/>
  <c r="L1952" i="4" a="1"/>
  <c r="L1952" i="4" s="1"/>
  <c r="L1953" i="4" a="1"/>
  <c r="L1953" i="4" s="1"/>
  <c r="L1954" i="4" a="1"/>
  <c r="L1954" i="4" s="1"/>
  <c r="L1955" i="4" a="1"/>
  <c r="L1955" i="4" s="1"/>
  <c r="L1956" i="4" a="1"/>
  <c r="L1956" i="4" s="1"/>
  <c r="L1957" i="4" a="1"/>
  <c r="L1957" i="4"/>
  <c r="L1958" i="4" a="1"/>
  <c r="L1958" i="4" s="1"/>
  <c r="L1959" i="4" a="1"/>
  <c r="L1959" i="4"/>
  <c r="L1960" i="4" a="1"/>
  <c r="L1960" i="4" s="1"/>
  <c r="L1961" i="4" a="1"/>
  <c r="L1961" i="4" s="1"/>
  <c r="L1962" i="4" a="1"/>
  <c r="L1962" i="4" s="1"/>
  <c r="L1963" i="4" a="1"/>
  <c r="L1963" i="4" s="1"/>
  <c r="L1964" i="4" a="1"/>
  <c r="L1964" i="4" s="1"/>
  <c r="L1965" i="4" a="1"/>
  <c r="L1965" i="4"/>
  <c r="L1966" i="4" a="1"/>
  <c r="L1966" i="4" s="1"/>
  <c r="L1967" i="4" a="1"/>
  <c r="L1967" i="4"/>
  <c r="L1968" i="4" a="1"/>
  <c r="L1968" i="4" s="1"/>
  <c r="L1969" i="4" a="1"/>
  <c r="L1969" i="4" s="1"/>
  <c r="L1970" i="4" a="1"/>
  <c r="L1970" i="4" s="1"/>
  <c r="L1971" i="4" a="1"/>
  <c r="L1971" i="4" s="1"/>
  <c r="L1972" i="4" a="1"/>
  <c r="L1972" i="4" s="1"/>
  <c r="L1973" i="4" a="1"/>
  <c r="L1973" i="4"/>
  <c r="L1974" i="4" a="1"/>
  <c r="L1974" i="4" s="1"/>
  <c r="L1975" i="4" a="1"/>
  <c r="L1975" i="4"/>
  <c r="L1976" i="4" a="1"/>
  <c r="L1976" i="4" s="1"/>
  <c r="L1977" i="4" a="1"/>
  <c r="L1977" i="4" s="1"/>
  <c r="L1978" i="4" a="1"/>
  <c r="L1978" i="4" s="1"/>
  <c r="L1979" i="4" a="1"/>
  <c r="L1979" i="4" s="1"/>
  <c r="L1980" i="4" a="1"/>
  <c r="L1980" i="4" s="1"/>
  <c r="L1981" i="4" a="1"/>
  <c r="L1981" i="4"/>
  <c r="L1982" i="4" a="1"/>
  <c r="L1982" i="4" s="1"/>
  <c r="L1983" i="4" a="1"/>
  <c r="L1983" i="4"/>
  <c r="L1984" i="4" a="1"/>
  <c r="L1984" i="4" s="1"/>
  <c r="L1985" i="4" a="1"/>
  <c r="L1985" i="4" s="1"/>
  <c r="L1986" i="4" a="1"/>
  <c r="L1986" i="4" s="1"/>
  <c r="L1987" i="4" a="1"/>
  <c r="L1987" i="4" s="1"/>
  <c r="L1988" i="4" a="1"/>
  <c r="L1988" i="4" s="1"/>
  <c r="L1989" i="4" a="1"/>
  <c r="L1989" i="4"/>
  <c r="L1990" i="4" a="1"/>
  <c r="L1990" i="4" s="1"/>
  <c r="L1991" i="4" a="1"/>
  <c r="L1991" i="4"/>
  <c r="L1992" i="4" a="1"/>
  <c r="L1992" i="4" s="1"/>
  <c r="L1993" i="4" a="1"/>
  <c r="L1993" i="4" s="1"/>
  <c r="L1994" i="4" a="1"/>
  <c r="L1994" i="4" s="1"/>
  <c r="L1995" i="4" a="1"/>
  <c r="L1995" i="4" s="1"/>
  <c r="L1996" i="4" a="1"/>
  <c r="L1996" i="4" s="1"/>
  <c r="L1997" i="4" a="1"/>
  <c r="L1997" i="4"/>
  <c r="L1998" i="4" a="1"/>
  <c r="L1998" i="4" s="1"/>
  <c r="L1999" i="4" a="1"/>
  <c r="L1999" i="4"/>
  <c r="L2000" i="4" a="1"/>
  <c r="L2000" i="4" s="1"/>
  <c r="L2001" i="4" a="1"/>
  <c r="L2001" i="4" s="1"/>
  <c r="L2002" i="4" a="1"/>
  <c r="L2002" i="4" s="1"/>
  <c r="L2003" i="4" a="1"/>
  <c r="L2003" i="4" s="1"/>
  <c r="L2004" i="4" a="1"/>
  <c r="L2004" i="4" s="1"/>
  <c r="L2005" i="4" a="1"/>
  <c r="L2005" i="4"/>
  <c r="L2006" i="4" a="1"/>
  <c r="L2006" i="4" s="1"/>
  <c r="L2007" i="4" a="1"/>
  <c r="L2007" i="4"/>
  <c r="L2008" i="4" a="1"/>
  <c r="L2008" i="4" s="1"/>
  <c r="L2009" i="4" a="1"/>
  <c r="L2009" i="4" s="1"/>
  <c r="L2010" i="4" a="1"/>
  <c r="L2010" i="4" s="1"/>
  <c r="L2011" i="4" a="1"/>
  <c r="L2011" i="4" s="1"/>
  <c r="L2012" i="4" a="1"/>
  <c r="L2012" i="4" s="1"/>
  <c r="L2013" i="4" a="1"/>
  <c r="L2013" i="4"/>
  <c r="L2014" i="4" a="1"/>
  <c r="L2014" i="4" s="1"/>
  <c r="L2015" i="4" a="1"/>
  <c r="L2015" i="4"/>
  <c r="L2016" i="4" a="1"/>
  <c r="L2016" i="4" s="1"/>
  <c r="L2017" i="4" a="1"/>
  <c r="L2017" i="4" s="1"/>
  <c r="L2018" i="4" a="1"/>
  <c r="L2018" i="4" s="1"/>
  <c r="L2019" i="4" a="1"/>
  <c r="L2019" i="4" s="1"/>
  <c r="L2020" i="4" a="1"/>
  <c r="L2020" i="4" s="1"/>
  <c r="L2021" i="4" a="1"/>
  <c r="L2021" i="4"/>
  <c r="L2022" i="4" a="1"/>
  <c r="L2022" i="4" s="1"/>
  <c r="L2023" i="4" a="1"/>
  <c r="L2023" i="4" s="1"/>
  <c r="L2024" i="4" a="1"/>
  <c r="L2024" i="4" s="1"/>
  <c r="L2025" i="4" a="1"/>
  <c r="L2025" i="4" s="1"/>
  <c r="L2026" i="4" a="1"/>
  <c r="L2026" i="4" s="1"/>
  <c r="L2027" i="4" a="1"/>
  <c r="L2027" i="4" s="1"/>
  <c r="L2028" i="4" a="1"/>
  <c r="L2028" i="4" s="1"/>
  <c r="L2029" i="4" a="1"/>
  <c r="L2029" i="4"/>
  <c r="L2030" i="4" a="1"/>
  <c r="L2030" i="4" s="1"/>
  <c r="L2031" i="4" a="1"/>
  <c r="L2031" i="4" s="1"/>
  <c r="L2032" i="4" a="1"/>
  <c r="L2032" i="4" s="1"/>
  <c r="L2033" i="4" a="1"/>
  <c r="L2033" i="4" s="1"/>
  <c r="L2034" i="4" a="1"/>
  <c r="L2034" i="4" s="1"/>
  <c r="L2035" i="4" a="1"/>
  <c r="L2035" i="4" s="1"/>
  <c r="L2036" i="4" a="1"/>
  <c r="L2036" i="4" s="1"/>
  <c r="L2037" i="4" a="1"/>
  <c r="L2037" i="4" s="1"/>
  <c r="L2038" i="4" a="1"/>
  <c r="L2038" i="4" s="1"/>
  <c r="L2039" i="4" a="1"/>
  <c r="L2039" i="4" s="1"/>
  <c r="L2040" i="4" a="1"/>
  <c r="L2040" i="4" s="1"/>
  <c r="L2041" i="4" a="1"/>
  <c r="L2041" i="4" s="1"/>
  <c r="L2042" i="4" a="1"/>
  <c r="L2042" i="4" s="1"/>
  <c r="L2043" i="4" a="1"/>
  <c r="L2043" i="4" s="1"/>
  <c r="L2044" i="4" a="1"/>
  <c r="L2044" i="4" s="1"/>
  <c r="L2045" i="4" a="1"/>
  <c r="L2045" i="4" s="1"/>
  <c r="L2046" i="4" a="1"/>
  <c r="L2046" i="4" s="1"/>
  <c r="L2047" i="4" a="1"/>
  <c r="L2047" i="4" s="1"/>
  <c r="L2048" i="4" a="1"/>
  <c r="L2048" i="4" s="1"/>
  <c r="L2049" i="4" a="1"/>
  <c r="L2049" i="4" s="1"/>
  <c r="L2050" i="4" a="1"/>
  <c r="L2050" i="4" s="1"/>
  <c r="L2051" i="4" a="1"/>
  <c r="L2051" i="4" s="1"/>
  <c r="L2052" i="4" a="1"/>
  <c r="L2052" i="4" s="1"/>
  <c r="L2053" i="4" a="1"/>
  <c r="L2053" i="4" s="1"/>
  <c r="L2054" i="4" a="1"/>
  <c r="L2054" i="4" s="1"/>
  <c r="L2055" i="4" a="1"/>
  <c r="L2055" i="4" s="1"/>
  <c r="L2056" i="4" a="1"/>
  <c r="L2056" i="4" s="1"/>
  <c r="L2057" i="4" a="1"/>
  <c r="L2057" i="4" s="1"/>
  <c r="L2058" i="4" a="1"/>
  <c r="L2058" i="4" s="1"/>
  <c r="L2059" i="4" a="1"/>
  <c r="L2059" i="4" s="1"/>
  <c r="L2060" i="4" a="1"/>
  <c r="L2060" i="4" s="1"/>
  <c r="L2061" i="4" a="1"/>
  <c r="L2061" i="4" s="1"/>
  <c r="L2062" i="4" a="1"/>
  <c r="L2062" i="4" s="1"/>
  <c r="L2063" i="4" a="1"/>
  <c r="L2063" i="4" s="1"/>
  <c r="L2064" i="4" a="1"/>
  <c r="L2064" i="4" s="1"/>
  <c r="L2065" i="4" a="1"/>
  <c r="L2065" i="4" s="1"/>
  <c r="L2066" i="4" a="1"/>
  <c r="L2066" i="4" s="1"/>
  <c r="L2067" i="4" a="1"/>
  <c r="L2067" i="4" s="1"/>
  <c r="L2068" i="4" a="1"/>
  <c r="L2068" i="4" s="1"/>
  <c r="L2069" i="4" a="1"/>
  <c r="L2069" i="4" s="1"/>
  <c r="L2070" i="4" a="1"/>
  <c r="L2070" i="4" s="1"/>
  <c r="L2071" i="4" a="1"/>
  <c r="L2071" i="4" s="1"/>
  <c r="L2072" i="4" a="1"/>
  <c r="L2072" i="4" s="1"/>
  <c r="L2073" i="4" a="1"/>
  <c r="L2073" i="4" s="1"/>
  <c r="L2074" i="4" a="1"/>
  <c r="L2074" i="4" s="1"/>
  <c r="L2075" i="4" a="1"/>
  <c r="L2075" i="4" s="1"/>
  <c r="L2076" i="4" a="1"/>
  <c r="L2076" i="4" s="1"/>
  <c r="L2077" i="4" a="1"/>
  <c r="L2077" i="4" s="1"/>
  <c r="L2078" i="4" a="1"/>
  <c r="L2078" i="4" s="1"/>
  <c r="L2079" i="4" a="1"/>
  <c r="L2079" i="4" s="1"/>
  <c r="L2080" i="4" a="1"/>
  <c r="L2080" i="4" s="1"/>
  <c r="L2081" i="4" a="1"/>
  <c r="L2081" i="4" s="1"/>
  <c r="L2082" i="4" a="1"/>
  <c r="L2082" i="4" s="1"/>
  <c r="L2083" i="4" a="1"/>
  <c r="L2083" i="4" s="1"/>
  <c r="L2084" i="4" a="1"/>
  <c r="L2084" i="4" s="1"/>
  <c r="L2085" i="4" a="1"/>
  <c r="L2085" i="4" s="1"/>
  <c r="L2086" i="4" a="1"/>
  <c r="L2086" i="4" s="1"/>
  <c r="L2087" i="4" a="1"/>
  <c r="L2087" i="4" s="1"/>
  <c r="L2088" i="4" a="1"/>
  <c r="L2088" i="4" s="1"/>
  <c r="L2089" i="4" a="1"/>
  <c r="L2089" i="4" s="1"/>
  <c r="L2090" i="4" a="1"/>
  <c r="L2090" i="4" s="1"/>
  <c r="L2091" i="4" a="1"/>
  <c r="L2091" i="4" s="1"/>
  <c r="L2092" i="4" a="1"/>
  <c r="L2092" i="4" s="1"/>
  <c r="L2093" i="4" a="1"/>
  <c r="L2093" i="4" s="1"/>
  <c r="L2094" i="4" a="1"/>
  <c r="L2094" i="4" s="1"/>
  <c r="L2095" i="4" a="1"/>
  <c r="L2095" i="4" s="1"/>
  <c r="L2096" i="4" a="1"/>
  <c r="L2096" i="4" s="1"/>
  <c r="L2097" i="4" a="1"/>
  <c r="L2097" i="4" s="1"/>
  <c r="L2098" i="4" a="1"/>
  <c r="L2098" i="4" s="1"/>
  <c r="L2099" i="4" a="1"/>
  <c r="L2099" i="4" s="1"/>
  <c r="L2100" i="4" a="1"/>
  <c r="L2100" i="4" s="1"/>
  <c r="L2101" i="4" a="1"/>
  <c r="L2101" i="4" s="1"/>
  <c r="L2102" i="4" a="1"/>
  <c r="L2102" i="4" s="1"/>
  <c r="L2103" i="4" a="1"/>
  <c r="L2103" i="4" s="1"/>
  <c r="L2104" i="4" a="1"/>
  <c r="L2104" i="4" s="1"/>
  <c r="L2105" i="4" a="1"/>
  <c r="L2105" i="4" s="1"/>
  <c r="L2106" i="4" a="1"/>
  <c r="L2106" i="4" s="1"/>
  <c r="L2107" i="4" a="1"/>
  <c r="L2107" i="4" s="1"/>
  <c r="L2108" i="4" a="1"/>
  <c r="L2108" i="4" s="1"/>
  <c r="L2109" i="4" a="1"/>
  <c r="L2109" i="4" s="1"/>
  <c r="L2110" i="4" a="1"/>
  <c r="L2110" i="4" s="1"/>
  <c r="L2111" i="4" a="1"/>
  <c r="L2111" i="4" s="1"/>
  <c r="L2112" i="4" a="1"/>
  <c r="L2112" i="4" s="1"/>
  <c r="L2113" i="4" a="1"/>
  <c r="L2113" i="4" s="1"/>
  <c r="L2114" i="4" a="1"/>
  <c r="L2114" i="4" s="1"/>
  <c r="L2115" i="4" a="1"/>
  <c r="L2115" i="4" s="1"/>
  <c r="L2116" i="4" a="1"/>
  <c r="L2116" i="4" s="1"/>
  <c r="L2117" i="4" a="1"/>
  <c r="L2117" i="4" s="1"/>
  <c r="L2118" i="4" a="1"/>
  <c r="L2118" i="4" s="1"/>
  <c r="L2119" i="4" a="1"/>
  <c r="L2119" i="4" s="1"/>
  <c r="L2120" i="4" a="1"/>
  <c r="L2120" i="4" s="1"/>
  <c r="L2121" i="4" a="1"/>
  <c r="L2121" i="4" s="1"/>
  <c r="L2122" i="4" a="1"/>
  <c r="L2122" i="4" s="1"/>
  <c r="L2123" i="4" a="1"/>
  <c r="L2123" i="4" s="1"/>
  <c r="L2124" i="4" a="1"/>
  <c r="L2124" i="4" s="1"/>
  <c r="L2125" i="4" a="1"/>
  <c r="L2125" i="4" s="1"/>
  <c r="L2126" i="4" a="1"/>
  <c r="L2126" i="4" s="1"/>
  <c r="L2127" i="4" a="1"/>
  <c r="L2127" i="4" s="1"/>
  <c r="L2128" i="4" a="1"/>
  <c r="L2128" i="4" s="1"/>
  <c r="L2129" i="4" a="1"/>
  <c r="L2129" i="4" s="1"/>
  <c r="L2130" i="4" a="1"/>
  <c r="L2130" i="4" s="1"/>
  <c r="L2131" i="4" a="1"/>
  <c r="L2131" i="4" s="1"/>
  <c r="L2132" i="4" a="1"/>
  <c r="L2132" i="4" s="1"/>
  <c r="L2133" i="4" a="1"/>
  <c r="L2133" i="4" s="1"/>
  <c r="L2134" i="4" a="1"/>
  <c r="L2134" i="4" s="1"/>
  <c r="L2135" i="4" a="1"/>
  <c r="L2135" i="4" s="1"/>
  <c r="L2136" i="4" a="1"/>
  <c r="L2136" i="4" s="1"/>
  <c r="L2137" i="4" a="1"/>
  <c r="L2137" i="4" s="1"/>
  <c r="L2138" i="4" a="1"/>
  <c r="L2138" i="4" s="1"/>
  <c r="L2139" i="4" a="1"/>
  <c r="L2139" i="4" s="1"/>
  <c r="L2140" i="4" a="1"/>
  <c r="L2140" i="4" s="1"/>
  <c r="L2141" i="4" a="1"/>
  <c r="L2141" i="4" s="1"/>
  <c r="L2142" i="4" a="1"/>
  <c r="L2142" i="4" s="1"/>
  <c r="L2143" i="4" a="1"/>
  <c r="L2143" i="4" s="1"/>
  <c r="L2144" i="4" a="1"/>
  <c r="L2144" i="4" s="1"/>
  <c r="L2145" i="4" a="1"/>
  <c r="L2145" i="4" s="1"/>
  <c r="L2146" i="4" a="1"/>
  <c r="L2146" i="4" s="1"/>
  <c r="L2147" i="4" a="1"/>
  <c r="L2147" i="4" s="1"/>
  <c r="L2148" i="4" a="1"/>
  <c r="L2148" i="4" s="1"/>
  <c r="L2149" i="4" a="1"/>
  <c r="L2149" i="4" s="1"/>
  <c r="L2150" i="4" a="1"/>
  <c r="L2150" i="4" s="1"/>
  <c r="L2151" i="4" a="1"/>
  <c r="L2151" i="4" s="1"/>
  <c r="L2152" i="4" a="1"/>
  <c r="L2152" i="4" s="1"/>
  <c r="L2153" i="4" a="1"/>
  <c r="L2153" i="4" s="1"/>
  <c r="L2154" i="4" a="1"/>
  <c r="L2154" i="4" s="1"/>
  <c r="L2155" i="4" a="1"/>
  <c r="L2155" i="4" s="1"/>
  <c r="L2156" i="4" a="1"/>
  <c r="L2156" i="4" s="1"/>
  <c r="L2157" i="4" a="1"/>
  <c r="L2157" i="4" s="1"/>
  <c r="L2158" i="4" a="1"/>
  <c r="L2158" i="4" s="1"/>
  <c r="L2159" i="4" a="1"/>
  <c r="L2159" i="4" s="1"/>
  <c r="L2160" i="4" a="1"/>
  <c r="L2160" i="4" s="1"/>
  <c r="L2161" i="4" a="1"/>
  <c r="L2161" i="4" s="1"/>
  <c r="L2162" i="4" a="1"/>
  <c r="L2162" i="4" s="1"/>
  <c r="L2163" i="4" a="1"/>
  <c r="L2163" i="4" s="1"/>
  <c r="L2164" i="4" a="1"/>
  <c r="L2164" i="4" s="1"/>
  <c r="L2165" i="4" a="1"/>
  <c r="L2165" i="4" s="1"/>
  <c r="L2166" i="4" a="1"/>
  <c r="L2166" i="4" s="1"/>
  <c r="L2167" i="4" a="1"/>
  <c r="L2167" i="4" s="1"/>
  <c r="L2168" i="4" a="1"/>
  <c r="L2168" i="4" s="1"/>
  <c r="L2169" i="4" a="1"/>
  <c r="L2169" i="4" s="1"/>
  <c r="L2170" i="4" a="1"/>
  <c r="L2170" i="4" s="1"/>
  <c r="L2171" i="4" a="1"/>
  <c r="L2171" i="4" s="1"/>
  <c r="L2172" i="4" a="1"/>
  <c r="L2172" i="4" s="1"/>
  <c r="L2173" i="4" a="1"/>
  <c r="L2173" i="4" s="1"/>
  <c r="L2174" i="4" a="1"/>
  <c r="L2174" i="4" s="1"/>
  <c r="L2175" i="4" a="1"/>
  <c r="L2175" i="4" s="1"/>
  <c r="L2176" i="4" a="1"/>
  <c r="L2176" i="4" s="1"/>
  <c r="L2177" i="4" a="1"/>
  <c r="L2177" i="4" s="1"/>
  <c r="L2178" i="4" a="1"/>
  <c r="L2178" i="4" s="1"/>
  <c r="L2179" i="4" a="1"/>
  <c r="L2179" i="4" s="1"/>
  <c r="L2180" i="4" a="1"/>
  <c r="L2180" i="4" s="1"/>
  <c r="L2181" i="4" a="1"/>
  <c r="L2181" i="4" s="1"/>
  <c r="L2182" i="4" a="1"/>
  <c r="L2182" i="4" s="1"/>
  <c r="L2183" i="4" a="1"/>
  <c r="L2183" i="4" s="1"/>
  <c r="L2184" i="4" a="1"/>
  <c r="L2184" i="4" s="1"/>
  <c r="L2185" i="4" a="1"/>
  <c r="L2185" i="4" s="1"/>
  <c r="L2186" i="4" a="1"/>
  <c r="L2186" i="4" s="1"/>
  <c r="L2187" i="4" a="1"/>
  <c r="L2187" i="4" s="1"/>
  <c r="L2188" i="4" a="1"/>
  <c r="L2188" i="4" s="1"/>
  <c r="L2189" i="4" a="1"/>
  <c r="L2189" i="4" s="1"/>
  <c r="L2190" i="4" a="1"/>
  <c r="L2190" i="4" s="1"/>
  <c r="L2191" i="4" a="1"/>
  <c r="L2191" i="4" s="1"/>
  <c r="L2192" i="4" a="1"/>
  <c r="L2192" i="4" s="1"/>
  <c r="L2193" i="4" a="1"/>
  <c r="L2193" i="4" s="1"/>
  <c r="L2194" i="4" a="1"/>
  <c r="L2194" i="4" s="1"/>
  <c r="L2195" i="4" a="1"/>
  <c r="L2195" i="4" s="1"/>
  <c r="L2196" i="4" a="1"/>
  <c r="L2196" i="4" s="1"/>
  <c r="L2197" i="4" a="1"/>
  <c r="L2197" i="4" s="1"/>
  <c r="L2198" i="4" a="1"/>
  <c r="L2198" i="4" s="1"/>
  <c r="L2199" i="4" a="1"/>
  <c r="L2199" i="4" s="1"/>
  <c r="L2200" i="4" a="1"/>
  <c r="L2200" i="4" s="1"/>
  <c r="L2201" i="4" a="1"/>
  <c r="L2201" i="4" s="1"/>
  <c r="L2202" i="4" a="1"/>
  <c r="L2202" i="4" s="1"/>
  <c r="L2203" i="4" a="1"/>
  <c r="L2203" i="4" s="1"/>
  <c r="L2204" i="4" a="1"/>
  <c r="L2204" i="4" s="1"/>
  <c r="L2205" i="4" a="1"/>
  <c r="L2205" i="4" s="1"/>
  <c r="L2206" i="4" a="1"/>
  <c r="L2206" i="4" s="1"/>
  <c r="L2207" i="4" a="1"/>
  <c r="L2207" i="4" s="1"/>
  <c r="L2208" i="4" a="1"/>
  <c r="L2208" i="4" s="1"/>
  <c r="L2209" i="4" a="1"/>
  <c r="L2209" i="4" s="1"/>
  <c r="L2210" i="4" a="1"/>
  <c r="L2210" i="4" s="1"/>
  <c r="L2211" i="4" a="1"/>
  <c r="L2211" i="4" s="1"/>
  <c r="L2212" i="4" a="1"/>
  <c r="L2212" i="4" s="1"/>
  <c r="L2213" i="4" a="1"/>
  <c r="L2213" i="4" s="1"/>
  <c r="L2214" i="4" a="1"/>
  <c r="L2214" i="4" s="1"/>
  <c r="L2215" i="4" a="1"/>
  <c r="L2215" i="4" s="1"/>
  <c r="L2216" i="4" a="1"/>
  <c r="L2216" i="4" s="1"/>
  <c r="L2217" i="4" a="1"/>
  <c r="L2217" i="4" s="1"/>
  <c r="L2218" i="4" a="1"/>
  <c r="L2218" i="4" s="1"/>
  <c r="L2219" i="4" a="1"/>
  <c r="L2219" i="4" s="1"/>
  <c r="L2220" i="4" a="1"/>
  <c r="L2220" i="4" s="1"/>
  <c r="L2221" i="4" a="1"/>
  <c r="L2221" i="4" s="1"/>
  <c r="L2222" i="4" a="1"/>
  <c r="L2222" i="4" s="1"/>
  <c r="L2223" i="4" a="1"/>
  <c r="L2223" i="4" s="1"/>
  <c r="L2224" i="4" a="1"/>
  <c r="L2224" i="4" s="1"/>
  <c r="L2225" i="4" a="1"/>
  <c r="L2225" i="4" s="1"/>
  <c r="L2226" i="4" a="1"/>
  <c r="L2226" i="4" s="1"/>
  <c r="L2227" i="4" a="1"/>
  <c r="L2227" i="4" s="1"/>
  <c r="L2228" i="4" a="1"/>
  <c r="L2228" i="4" s="1"/>
  <c r="L2229" i="4" a="1"/>
  <c r="L2229" i="4" s="1"/>
  <c r="L2230" i="4" a="1"/>
  <c r="L2230" i="4" s="1"/>
  <c r="L2231" i="4" a="1"/>
  <c r="L2231" i="4" s="1"/>
  <c r="L2232" i="4" a="1"/>
  <c r="L2232" i="4" s="1"/>
  <c r="L2233" i="4" a="1"/>
  <c r="L2233" i="4" s="1"/>
  <c r="L2234" i="4" a="1"/>
  <c r="L2234" i="4" s="1"/>
  <c r="L2235" i="4" a="1"/>
  <c r="L2235" i="4" s="1"/>
  <c r="L2236" i="4" a="1"/>
  <c r="L2236" i="4" s="1"/>
  <c r="L2237" i="4" a="1"/>
  <c r="L2237" i="4" s="1"/>
  <c r="L2238" i="4" a="1"/>
  <c r="L2238" i="4" s="1"/>
  <c r="L2239" i="4" a="1"/>
  <c r="L2239" i="4" s="1"/>
  <c r="L2240" i="4" a="1"/>
  <c r="L2240" i="4" s="1"/>
  <c r="L2241" i="4" a="1"/>
  <c r="L2241" i="4" s="1"/>
  <c r="L2242" i="4" a="1"/>
  <c r="L2242" i="4" s="1"/>
  <c r="L2243" i="4" a="1"/>
  <c r="L2243" i="4" s="1"/>
  <c r="L2244" i="4" a="1"/>
  <c r="L2244" i="4" s="1"/>
  <c r="L2245" i="4" a="1"/>
  <c r="L2245" i="4" s="1"/>
  <c r="L2246" i="4" a="1"/>
  <c r="L2246" i="4" s="1"/>
  <c r="L2247" i="4" a="1"/>
  <c r="L2247" i="4" s="1"/>
  <c r="L2248" i="4" a="1"/>
  <c r="L2248" i="4" s="1"/>
  <c r="L2249" i="4" a="1"/>
  <c r="L2249" i="4" s="1"/>
  <c r="L2250" i="4" a="1"/>
  <c r="L2250" i="4" s="1"/>
  <c r="L2251" i="4" a="1"/>
  <c r="L2251" i="4" s="1"/>
  <c r="L2252" i="4" a="1"/>
  <c r="L2252" i="4" s="1"/>
  <c r="L2253" i="4" a="1"/>
  <c r="L2253" i="4" s="1"/>
  <c r="L2254" i="4" a="1"/>
  <c r="L2254" i="4" s="1"/>
  <c r="L2255" i="4" a="1"/>
  <c r="L2255" i="4" s="1"/>
  <c r="L2256" i="4" a="1"/>
  <c r="L2256" i="4" s="1"/>
  <c r="L2257" i="4" a="1"/>
  <c r="L2257" i="4" s="1"/>
  <c r="L2258" i="4" a="1"/>
  <c r="L2258" i="4" s="1"/>
  <c r="L2259" i="4" a="1"/>
  <c r="L2259" i="4" s="1"/>
  <c r="L2260" i="4" a="1"/>
  <c r="L2260" i="4" s="1"/>
  <c r="L2261" i="4" a="1"/>
  <c r="L2261" i="4" s="1"/>
  <c r="L2262" i="4" a="1"/>
  <c r="L2262" i="4" s="1"/>
  <c r="L2263" i="4" a="1"/>
  <c r="L2263" i="4" s="1"/>
  <c r="L2264" i="4" a="1"/>
  <c r="L2264" i="4" s="1"/>
  <c r="L2265" i="4" a="1"/>
  <c r="L2265" i="4" s="1"/>
  <c r="L2266" i="4" a="1"/>
  <c r="L2266" i="4" s="1"/>
  <c r="L2267" i="4" a="1"/>
  <c r="L2267" i="4" s="1"/>
  <c r="L2268" i="4" a="1"/>
  <c r="L2268" i="4" s="1"/>
  <c r="L2269" i="4" a="1"/>
  <c r="L2269" i="4" s="1"/>
  <c r="L2270" i="4" a="1"/>
  <c r="L2270" i="4" s="1"/>
  <c r="L2271" i="4" a="1"/>
  <c r="L2271" i="4" s="1"/>
  <c r="L2272" i="4" a="1"/>
  <c r="L2272" i="4" s="1"/>
  <c r="L2273" i="4" a="1"/>
  <c r="L2273" i="4" s="1"/>
  <c r="L2274" i="4" a="1"/>
  <c r="L2274" i="4" s="1"/>
  <c r="L2275" i="4" a="1"/>
  <c r="L2275" i="4" s="1"/>
  <c r="L2276" i="4" a="1"/>
  <c r="L2276" i="4" s="1"/>
  <c r="L2277" i="4" a="1"/>
  <c r="L2277" i="4" s="1"/>
  <c r="L2278" i="4" a="1"/>
  <c r="L2278" i="4" s="1"/>
  <c r="L2279" i="4" a="1"/>
  <c r="L2279" i="4" s="1"/>
  <c r="L2280" i="4" a="1"/>
  <c r="L2280" i="4" s="1"/>
  <c r="L2281" i="4" a="1"/>
  <c r="L2281" i="4" s="1"/>
  <c r="L2282" i="4" a="1"/>
  <c r="L2282" i="4" s="1"/>
  <c r="L2283" i="4" a="1"/>
  <c r="L2283" i="4" s="1"/>
  <c r="L2284" i="4" a="1"/>
  <c r="L2284" i="4" s="1"/>
  <c r="L2285" i="4" a="1"/>
  <c r="L2285" i="4" s="1"/>
  <c r="L2286" i="4" a="1"/>
  <c r="L2286" i="4" s="1"/>
  <c r="L2287" i="4" a="1"/>
  <c r="L2287" i="4" s="1"/>
  <c r="L2288" i="4" a="1"/>
  <c r="L2288" i="4" s="1"/>
  <c r="L2289" i="4" a="1"/>
  <c r="L2289" i="4" s="1"/>
  <c r="L2290" i="4" a="1"/>
  <c r="L2290" i="4" s="1"/>
  <c r="L2291" i="4" a="1"/>
  <c r="L2291" i="4" s="1"/>
  <c r="L2292" i="4" a="1"/>
  <c r="L2292" i="4" s="1"/>
  <c r="L2293" i="4" a="1"/>
  <c r="L2293" i="4" s="1"/>
  <c r="L2294" i="4" a="1"/>
  <c r="L2294" i="4" s="1"/>
  <c r="L2295" i="4" a="1"/>
  <c r="L2295" i="4" s="1"/>
  <c r="L2296" i="4" a="1"/>
  <c r="L2296" i="4" s="1"/>
  <c r="L2297" i="4" a="1"/>
  <c r="L2297" i="4" s="1"/>
  <c r="L2298" i="4" a="1"/>
  <c r="L2298" i="4" s="1"/>
  <c r="L2299" i="4" a="1"/>
  <c r="L2299" i="4" s="1"/>
  <c r="L2300" i="4" a="1"/>
  <c r="L2300" i="4" s="1"/>
  <c r="L2301" i="4" a="1"/>
  <c r="L2301" i="4" s="1"/>
  <c r="L2302" i="4" a="1"/>
  <c r="L2302" i="4" s="1"/>
  <c r="L2303" i="4" a="1"/>
  <c r="L2303" i="4" s="1"/>
  <c r="L2304" i="4" a="1"/>
  <c r="L2304" i="4" s="1"/>
  <c r="L2305" i="4" a="1"/>
  <c r="L2305" i="4" s="1"/>
  <c r="L2306" i="4" a="1"/>
  <c r="L2306" i="4" s="1"/>
  <c r="L2307" i="4" a="1"/>
  <c r="L2307" i="4" s="1"/>
  <c r="L2308" i="4" a="1"/>
  <c r="L2308" i="4" s="1"/>
  <c r="L2309" i="4" a="1"/>
  <c r="L2309" i="4" s="1"/>
  <c r="L2310" i="4" a="1"/>
  <c r="L2310" i="4" s="1"/>
  <c r="L2311" i="4" a="1"/>
  <c r="L2311" i="4" s="1"/>
  <c r="L2312" i="4" a="1"/>
  <c r="L2312" i="4" s="1"/>
  <c r="L2313" i="4" a="1"/>
  <c r="L2313" i="4" s="1"/>
  <c r="L2314" i="4" a="1"/>
  <c r="L2314" i="4" s="1"/>
  <c r="L2315" i="4" a="1"/>
  <c r="L2315" i="4" s="1"/>
  <c r="L2316" i="4" a="1"/>
  <c r="L2316" i="4" s="1"/>
  <c r="L2317" i="4" a="1"/>
  <c r="L2317" i="4" s="1"/>
  <c r="L2318" i="4" a="1"/>
  <c r="L2318" i="4" s="1"/>
  <c r="L2319" i="4" a="1"/>
  <c r="L2319" i="4" s="1"/>
  <c r="L2320" i="4" a="1"/>
  <c r="L2320" i="4" s="1"/>
  <c r="L2321" i="4" a="1"/>
  <c r="L2321" i="4" s="1"/>
  <c r="L2322" i="4" a="1"/>
  <c r="L2322" i="4" s="1"/>
  <c r="L2323" i="4" a="1"/>
  <c r="L2323" i="4" s="1"/>
  <c r="L2324" i="4" a="1"/>
  <c r="L2324" i="4" s="1"/>
  <c r="L2325" i="4" a="1"/>
  <c r="L2325" i="4" s="1"/>
  <c r="L2326" i="4" a="1"/>
  <c r="L2326" i="4" s="1"/>
  <c r="L2327" i="4" a="1"/>
  <c r="L2327" i="4" s="1"/>
  <c r="L2328" i="4" a="1"/>
  <c r="L2328" i="4" s="1"/>
  <c r="L2329" i="4" a="1"/>
  <c r="L2329" i="4" s="1"/>
  <c r="L2330" i="4" a="1"/>
  <c r="L2330" i="4" s="1"/>
  <c r="L2331" i="4" a="1"/>
  <c r="L2331" i="4" s="1"/>
  <c r="L2332" i="4" a="1"/>
  <c r="L2332" i="4" s="1"/>
  <c r="L2333" i="4" a="1"/>
  <c r="L2333" i="4" s="1"/>
  <c r="L2334" i="4" a="1"/>
  <c r="L2334" i="4" s="1"/>
  <c r="L2335" i="4" a="1"/>
  <c r="L2335" i="4" s="1"/>
  <c r="L2336" i="4" a="1"/>
  <c r="L2336" i="4" s="1"/>
  <c r="L2" i="4" a="1"/>
  <c r="L2" i="4" s="1"/>
  <c r="C3" i="4" a="1"/>
  <c r="C3" i="4" s="1"/>
  <c r="C4" i="4" a="1"/>
  <c r="C4" i="4"/>
  <c r="C5" i="4" a="1"/>
  <c r="C5" i="4"/>
  <c r="C6" i="4" a="1"/>
  <c r="C6" i="4"/>
  <c r="C7" i="4" a="1"/>
  <c r="C7" i="4"/>
  <c r="C8" i="4" a="1"/>
  <c r="C8" i="4"/>
  <c r="C9" i="4" a="1"/>
  <c r="C9" i="4"/>
  <c r="C10" i="4" a="1"/>
  <c r="C10" i="4" s="1"/>
  <c r="C11" i="4" a="1"/>
  <c r="C11" i="4" s="1"/>
  <c r="C12" i="4" a="1"/>
  <c r="C12" i="4"/>
  <c r="C13" i="4" a="1"/>
  <c r="C13" i="4"/>
  <c r="C14" i="4" a="1"/>
  <c r="C14" i="4"/>
  <c r="C15" i="4" a="1"/>
  <c r="C15" i="4"/>
  <c r="C16" i="4" a="1"/>
  <c r="C16" i="4"/>
  <c r="C17" i="4" a="1"/>
  <c r="C17" i="4"/>
  <c r="C18" i="4" a="1"/>
  <c r="C18" i="4"/>
  <c r="C19" i="4" a="1"/>
  <c r="C19" i="4" s="1"/>
  <c r="C20" i="4" a="1"/>
  <c r="C20" i="4" s="1"/>
  <c r="C21" i="4" a="1"/>
  <c r="C21" i="4"/>
  <c r="C22" i="4" a="1"/>
  <c r="C22" i="4"/>
  <c r="C23" i="4" a="1"/>
  <c r="C23" i="4"/>
  <c r="C24" i="4" a="1"/>
  <c r="C24" i="4"/>
  <c r="C25" i="4" a="1"/>
  <c r="C25" i="4"/>
  <c r="C26" i="4" a="1"/>
  <c r="C26" i="4"/>
  <c r="C27" i="4" a="1"/>
  <c r="C27" i="4" s="1"/>
  <c r="C28" i="4" a="1"/>
  <c r="C28" i="4" s="1"/>
  <c r="C29" i="4" a="1"/>
  <c r="C29" i="4"/>
  <c r="C30" i="4" a="1"/>
  <c r="C30" i="4"/>
  <c r="C31" i="4" a="1"/>
  <c r="C31" i="4"/>
  <c r="C32" i="4" a="1"/>
  <c r="C32" i="4" s="1"/>
  <c r="C33" i="4" a="1"/>
  <c r="C33" i="4"/>
  <c r="C34" i="4" a="1"/>
  <c r="C34" i="4"/>
  <c r="C35" i="4" a="1"/>
  <c r="C35" i="4" s="1"/>
  <c r="C36" i="4" a="1"/>
  <c r="C36" i="4"/>
  <c r="C37" i="4" a="1"/>
  <c r="C37" i="4" s="1"/>
  <c r="C38" i="4" a="1"/>
  <c r="C38" i="4"/>
  <c r="C39" i="4" a="1"/>
  <c r="C39" i="4"/>
  <c r="C40" i="4" a="1"/>
  <c r="C40" i="4"/>
  <c r="C41" i="4" a="1"/>
  <c r="C41" i="4" s="1"/>
  <c r="C42" i="4" a="1"/>
  <c r="C42" i="4" s="1"/>
  <c r="C43" i="4" a="1"/>
  <c r="C43" i="4" s="1"/>
  <c r="C44" i="4" a="1"/>
  <c r="C44" i="4"/>
  <c r="C45" i="4" a="1"/>
  <c r="C45" i="4"/>
  <c r="C46" i="4" a="1"/>
  <c r="C46" i="4"/>
  <c r="C47" i="4" a="1"/>
  <c r="C47" i="4"/>
  <c r="C48" i="4" a="1"/>
  <c r="C48" i="4"/>
  <c r="C49" i="4" a="1"/>
  <c r="C49" i="4"/>
  <c r="C50" i="4" a="1"/>
  <c r="C50" i="4"/>
  <c r="C51" i="4" a="1"/>
  <c r="C51" i="4" s="1"/>
  <c r="C52" i="4" a="1"/>
  <c r="C52" i="4"/>
  <c r="C53" i="4" a="1"/>
  <c r="C53" i="4"/>
  <c r="C54" i="4" a="1"/>
  <c r="C54" i="4"/>
  <c r="C55" i="4" a="1"/>
  <c r="C55" i="4"/>
  <c r="C56" i="4" a="1"/>
  <c r="C56" i="4"/>
  <c r="C57" i="4" a="1"/>
  <c r="C57" i="4"/>
  <c r="C58" i="4" a="1"/>
  <c r="C58" i="4" s="1"/>
  <c r="C59" i="4" a="1"/>
  <c r="C59" i="4" s="1"/>
  <c r="C60" i="4" a="1"/>
  <c r="C60" i="4" s="1"/>
  <c r="C61" i="4" a="1"/>
  <c r="C61" i="4"/>
  <c r="C62" i="4" a="1"/>
  <c r="C62" i="4"/>
  <c r="C63" i="4" a="1"/>
  <c r="C63" i="4"/>
  <c r="C64" i="4" a="1"/>
  <c r="C64" i="4"/>
  <c r="C65" i="4" a="1"/>
  <c r="C65" i="4" s="1"/>
  <c r="C66" i="4" a="1"/>
  <c r="C66" i="4"/>
  <c r="C67" i="4" a="1"/>
  <c r="C67" i="4" s="1"/>
  <c r="C68" i="4" a="1"/>
  <c r="C68" i="4"/>
  <c r="C69" i="4" a="1"/>
  <c r="C69" i="4"/>
  <c r="C70" i="4" a="1"/>
  <c r="C70" i="4"/>
  <c r="C71" i="4" a="1"/>
  <c r="C71" i="4" s="1"/>
  <c r="C72" i="4" a="1"/>
  <c r="C72" i="4"/>
  <c r="C73" i="4" a="1"/>
  <c r="C73" i="4"/>
  <c r="C74" i="4" a="1"/>
  <c r="C74" i="4" s="1"/>
  <c r="C75" i="4" a="1"/>
  <c r="C75" i="4" s="1"/>
  <c r="C76" i="4" a="1"/>
  <c r="C76" i="4" s="1"/>
  <c r="C77" i="4" a="1"/>
  <c r="C77" i="4" s="1"/>
  <c r="C78" i="4" a="1"/>
  <c r="C78" i="4"/>
  <c r="C79" i="4" a="1"/>
  <c r="C79" i="4"/>
  <c r="C80" i="4" a="1"/>
  <c r="C80" i="4"/>
  <c r="C81" i="4" a="1"/>
  <c r="C81" i="4"/>
  <c r="C82" i="4" a="1"/>
  <c r="C82" i="4"/>
  <c r="C83" i="4" a="1"/>
  <c r="C83" i="4" s="1"/>
  <c r="C84" i="4" a="1"/>
  <c r="C84" i="4"/>
  <c r="C85" i="4" a="1"/>
  <c r="C85" i="4"/>
  <c r="C86" i="4" a="1"/>
  <c r="C86" i="4"/>
  <c r="C87" i="4" a="1"/>
  <c r="C87" i="4"/>
  <c r="C88" i="4" a="1"/>
  <c r="C88" i="4" s="1"/>
  <c r="C89" i="4" a="1"/>
  <c r="C89" i="4"/>
  <c r="C90" i="4" a="1"/>
  <c r="C90" i="4" s="1"/>
  <c r="C91" i="4" a="1"/>
  <c r="C91" i="4" s="1"/>
  <c r="C92" i="4" a="1"/>
  <c r="C92" i="4"/>
  <c r="C93" i="4" a="1"/>
  <c r="C93" i="4" s="1"/>
  <c r="C94" i="4" a="1"/>
  <c r="C94" i="4"/>
  <c r="C95" i="4" a="1"/>
  <c r="C95" i="4"/>
  <c r="C96" i="4" a="1"/>
  <c r="C96" i="4" s="1"/>
  <c r="C97" i="4" a="1"/>
  <c r="C97" i="4"/>
  <c r="C98" i="4" a="1"/>
  <c r="C98" i="4"/>
  <c r="C99" i="4" a="1"/>
  <c r="C99" i="4" s="1"/>
  <c r="C100" i="4" a="1"/>
  <c r="C100" i="4"/>
  <c r="C101" i="4" a="1"/>
  <c r="C101" i="4"/>
  <c r="C102" i="4" a="1"/>
  <c r="C102" i="4" s="1"/>
  <c r="C103" i="4" a="1"/>
  <c r="C103" i="4"/>
  <c r="C104" i="4" a="1"/>
  <c r="C104" i="4" s="1"/>
  <c r="C105" i="4" a="1"/>
  <c r="C105" i="4" s="1"/>
  <c r="C106" i="4" a="1"/>
  <c r="C106" i="4"/>
  <c r="C107" i="4" a="1"/>
  <c r="C107" i="4" s="1"/>
  <c r="C108" i="4" a="1"/>
  <c r="C108" i="4" s="1"/>
  <c r="C109" i="4" a="1"/>
  <c r="C109" i="4"/>
  <c r="C110" i="4" a="1"/>
  <c r="C110" i="4"/>
  <c r="C111" i="4" a="1"/>
  <c r="C111" i="4" s="1"/>
  <c r="C112" i="4" a="1"/>
  <c r="C112" i="4" s="1"/>
  <c r="C113" i="4" a="1"/>
  <c r="C113" i="4"/>
  <c r="C114" i="4" a="1"/>
  <c r="C114" i="4"/>
  <c r="C115" i="4" a="1"/>
  <c r="C115" i="4" s="1"/>
  <c r="C116" i="4" a="1"/>
  <c r="C116" i="4"/>
  <c r="C117" i="4" a="1"/>
  <c r="C117" i="4"/>
  <c r="C118" i="4" a="1"/>
  <c r="C118" i="4"/>
  <c r="C119" i="4" a="1"/>
  <c r="C119" i="4" s="1"/>
  <c r="C120" i="4" a="1"/>
  <c r="C120" i="4"/>
  <c r="C121" i="4" a="1"/>
  <c r="C121" i="4"/>
  <c r="C122" i="4" a="1"/>
  <c r="C122" i="4" s="1"/>
  <c r="C123" i="4" a="1"/>
  <c r="C123" i="4" s="1"/>
  <c r="C124" i="4" a="1"/>
  <c r="C124" i="4"/>
  <c r="C125" i="4" a="1"/>
  <c r="C125" i="4"/>
  <c r="C126" i="4" a="1"/>
  <c r="C126" i="4"/>
  <c r="C127" i="4" a="1"/>
  <c r="C127" i="4"/>
  <c r="C128" i="4" a="1"/>
  <c r="C128" i="4" s="1"/>
  <c r="C129" i="4" a="1"/>
  <c r="C129" i="4"/>
  <c r="C130" i="4" a="1"/>
  <c r="C130" i="4"/>
  <c r="C131" i="4" a="1"/>
  <c r="C131" i="4" s="1"/>
  <c r="C132" i="4" a="1"/>
  <c r="C132" i="4"/>
  <c r="C133" i="4" a="1"/>
  <c r="C133" i="4" s="1"/>
  <c r="C134" i="4" a="1"/>
  <c r="C134" i="4" s="1"/>
  <c r="C135" i="4" a="1"/>
  <c r="C135" i="4"/>
  <c r="C136" i="4" a="1"/>
  <c r="C136" i="4"/>
  <c r="C137" i="4" a="1"/>
  <c r="C137" i="4" s="1"/>
  <c r="C138" i="4" a="1"/>
  <c r="C138" i="4" s="1"/>
  <c r="C139" i="4" a="1"/>
  <c r="C139" i="4" s="1"/>
  <c r="C140" i="4" a="1"/>
  <c r="C140" i="4"/>
  <c r="C141" i="4" a="1"/>
  <c r="C141" i="4"/>
  <c r="C142" i="4" a="1"/>
  <c r="C142" i="4" s="1"/>
  <c r="C143" i="4" a="1"/>
  <c r="C143" i="4"/>
  <c r="C144" i="4" a="1"/>
  <c r="C144" i="4"/>
  <c r="C145" i="4" a="1"/>
  <c r="C145" i="4"/>
  <c r="C146" i="4" a="1"/>
  <c r="C146" i="4"/>
  <c r="C147" i="4" a="1"/>
  <c r="C147" i="4" s="1"/>
  <c r="C148" i="4" a="1"/>
  <c r="C148" i="4" s="1"/>
  <c r="C149" i="4" a="1"/>
  <c r="C149" i="4"/>
  <c r="C150" i="4" a="1"/>
  <c r="C150" i="4"/>
  <c r="C151" i="4" a="1"/>
  <c r="C151" i="4" s="1"/>
  <c r="C152" i="4" a="1"/>
  <c r="C152" i="4"/>
  <c r="C153" i="4" a="1"/>
  <c r="C153" i="4"/>
  <c r="C154" i="4" a="1"/>
  <c r="C154" i="4"/>
  <c r="C155" i="4" a="1"/>
  <c r="C155" i="4" s="1"/>
  <c r="C156" i="4" a="1"/>
  <c r="C156" i="4" s="1"/>
  <c r="C157" i="4" a="1"/>
  <c r="C157" i="4"/>
  <c r="C158" i="4" a="1"/>
  <c r="C158" i="4"/>
  <c r="C159" i="4" a="1"/>
  <c r="C159" i="4"/>
  <c r="C160" i="4" a="1"/>
  <c r="C160" i="4" s="1"/>
  <c r="C161" i="4" a="1"/>
  <c r="C161" i="4"/>
  <c r="C162" i="4" a="1"/>
  <c r="C162" i="4"/>
  <c r="C163" i="4" a="1"/>
  <c r="C163" i="4" s="1"/>
  <c r="C164" i="4" a="1"/>
  <c r="C164" i="4"/>
  <c r="C165" i="4" a="1"/>
  <c r="C165" i="4" s="1"/>
  <c r="C166" i="4" a="1"/>
  <c r="C166" i="4"/>
  <c r="C167" i="4" a="1"/>
  <c r="C167" i="4"/>
  <c r="C168" i="4" a="1"/>
  <c r="C168" i="4"/>
  <c r="C169" i="4" a="1"/>
  <c r="C169" i="4" s="1"/>
  <c r="C170" i="4" a="1"/>
  <c r="C170" i="4"/>
  <c r="C171" i="4" a="1"/>
  <c r="C171" i="4" s="1"/>
  <c r="C172" i="4" a="1"/>
  <c r="C172" i="4"/>
  <c r="C173" i="4" a="1"/>
  <c r="C173" i="4"/>
  <c r="C174" i="4" a="1"/>
  <c r="C174" i="4"/>
  <c r="C175" i="4" a="1"/>
  <c r="C175" i="4"/>
  <c r="C176" i="4" a="1"/>
  <c r="C176" i="4"/>
  <c r="C177" i="4" a="1"/>
  <c r="C177" i="4"/>
  <c r="C178" i="4" a="1"/>
  <c r="C178" i="4"/>
  <c r="C179" i="4" a="1"/>
  <c r="C179" i="4" s="1"/>
  <c r="C180" i="4" a="1"/>
  <c r="C180" i="4"/>
  <c r="C181" i="4" a="1"/>
  <c r="C181" i="4" s="1"/>
  <c r="C182" i="4" a="1"/>
  <c r="C182" i="4" s="1"/>
  <c r="C183" i="4" a="1"/>
  <c r="C183" i="4"/>
  <c r="C184" i="4" a="1"/>
  <c r="C184" i="4" s="1"/>
  <c r="C185" i="4" a="1"/>
  <c r="C185" i="4" s="1"/>
  <c r="C186" i="4" a="1"/>
  <c r="C186" i="4"/>
  <c r="C187" i="4" a="1"/>
  <c r="C187" i="4" s="1"/>
  <c r="C188" i="4" a="1"/>
  <c r="C188" i="4"/>
  <c r="C189" i="4" a="1"/>
  <c r="C189" i="4"/>
  <c r="C190" i="4" a="1"/>
  <c r="C190" i="4" s="1"/>
  <c r="C191" i="4" a="1"/>
  <c r="C191" i="4"/>
  <c r="C192" i="4" a="1"/>
  <c r="C192" i="4"/>
  <c r="C193" i="4" a="1"/>
  <c r="C193" i="4"/>
  <c r="C194" i="4" a="1"/>
  <c r="C194" i="4" s="1"/>
  <c r="C195" i="4" a="1"/>
  <c r="C195" i="4" s="1"/>
  <c r="C196" i="4" a="1"/>
  <c r="C196" i="4" s="1"/>
  <c r="C197" i="4" a="1"/>
  <c r="C197" i="4"/>
  <c r="C198" i="4" a="1"/>
  <c r="C198" i="4" s="1"/>
  <c r="C199" i="4" a="1"/>
  <c r="C199" i="4" s="1"/>
  <c r="C200" i="4" a="1"/>
  <c r="C200" i="4"/>
  <c r="C201" i="4" a="1"/>
  <c r="C201" i="4" s="1"/>
  <c r="C202" i="4" a="1"/>
  <c r="C202" i="4"/>
  <c r="C203" i="4" a="1"/>
  <c r="C203" i="4" s="1"/>
  <c r="C204" i="4" a="1"/>
  <c r="C204" i="4" s="1"/>
  <c r="C205" i="4" a="1"/>
  <c r="C205" i="4" s="1"/>
  <c r="C206" i="4" a="1"/>
  <c r="C206" i="4"/>
  <c r="C207" i="4" a="1"/>
  <c r="C207" i="4"/>
  <c r="C208" i="4" a="1"/>
  <c r="C208" i="4"/>
  <c r="C209" i="4" a="1"/>
  <c r="C209" i="4"/>
  <c r="C210" i="4" a="1"/>
  <c r="C210" i="4" s="1"/>
  <c r="C211" i="4" a="1"/>
  <c r="C211" i="4" s="1"/>
  <c r="C212" i="4" a="1"/>
  <c r="C212" i="4"/>
  <c r="C213" i="4" a="1"/>
  <c r="C213" i="4" s="1"/>
  <c r="C214" i="4" a="1"/>
  <c r="C214" i="4"/>
  <c r="C215" i="4" a="1"/>
  <c r="C215" i="4"/>
  <c r="C216" i="4" a="1"/>
  <c r="C216" i="4" s="1"/>
  <c r="C217" i="4" a="1"/>
  <c r="C217" i="4"/>
  <c r="C218" i="4" a="1"/>
  <c r="C218" i="4"/>
  <c r="C219" i="4" a="1"/>
  <c r="C219" i="4" s="1"/>
  <c r="C220" i="4" a="1"/>
  <c r="C220" i="4" s="1"/>
  <c r="C221" i="4" a="1"/>
  <c r="C221" i="4"/>
  <c r="C222" i="4" a="1"/>
  <c r="C222" i="4" s="1"/>
  <c r="C223" i="4" a="1"/>
  <c r="C223" i="4"/>
  <c r="C224" i="4" a="1"/>
  <c r="C224" i="4" s="1"/>
  <c r="C225" i="4" a="1"/>
  <c r="C225" i="4"/>
  <c r="C226" i="4" a="1"/>
  <c r="C226" i="4"/>
  <c r="C227" i="4" a="1"/>
  <c r="C227" i="4" s="1"/>
  <c r="C228" i="4" a="1"/>
  <c r="C228" i="4" s="1"/>
  <c r="C229" i="4" a="1"/>
  <c r="C229" i="4" s="1"/>
  <c r="C230" i="4" a="1"/>
  <c r="C230" i="4"/>
  <c r="C231" i="4" a="1"/>
  <c r="C231" i="4" s="1"/>
  <c r="C232" i="4" a="1"/>
  <c r="C232" i="4" s="1"/>
  <c r="C233" i="4" a="1"/>
  <c r="C233" i="4" s="1"/>
  <c r="C234" i="4" a="1"/>
  <c r="C234" i="4"/>
  <c r="C235" i="4" a="1"/>
  <c r="C235" i="4" s="1"/>
  <c r="C236" i="4" a="1"/>
  <c r="C236" i="4" s="1"/>
  <c r="C237" i="4" a="1"/>
  <c r="C237" i="4"/>
  <c r="C238" i="4" a="1"/>
  <c r="C238" i="4"/>
  <c r="C239" i="4" a="1"/>
  <c r="C239" i="4" s="1"/>
  <c r="C240" i="4" a="1"/>
  <c r="C240" i="4" s="1"/>
  <c r="C241" i="4" a="1"/>
  <c r="C241" i="4"/>
  <c r="C242" i="4" a="1"/>
  <c r="C242" i="4"/>
  <c r="C243" i="4" a="1"/>
  <c r="C243" i="4" s="1"/>
  <c r="C244" i="4" a="1"/>
  <c r="C244" i="4" s="1"/>
  <c r="C245" i="4" a="1"/>
  <c r="C245" i="4" s="1"/>
  <c r="C246" i="4" a="1"/>
  <c r="C246" i="4"/>
  <c r="C247" i="4" a="1"/>
  <c r="C247" i="4"/>
  <c r="C248" i="4" a="1"/>
  <c r="C248" i="4" s="1"/>
  <c r="C249" i="4" a="1"/>
  <c r="C249" i="4"/>
  <c r="C250" i="4" a="1"/>
  <c r="C250" i="4" s="1"/>
  <c r="C251" i="4" a="1"/>
  <c r="C251" i="4" s="1"/>
  <c r="C252" i="4" a="1"/>
  <c r="C252" i="4"/>
  <c r="C253" i="4" a="1"/>
  <c r="C253" i="4"/>
  <c r="C254" i="4" a="1"/>
  <c r="C254" i="4" s="1"/>
  <c r="C255" i="4" a="1"/>
  <c r="C255" i="4"/>
  <c r="C256" i="4" a="1"/>
  <c r="C256" i="4"/>
  <c r="C257" i="4" a="1"/>
  <c r="C257" i="4" s="1"/>
  <c r="C258" i="4" a="1"/>
  <c r="C258" i="4"/>
  <c r="C259" i="4" a="1"/>
  <c r="C259" i="4" s="1"/>
  <c r="C260" i="4" a="1"/>
  <c r="C260" i="4"/>
  <c r="C261" i="4" a="1"/>
  <c r="C261" i="4"/>
  <c r="C262" i="4" a="1"/>
  <c r="C262" i="4"/>
  <c r="C263" i="4" a="1"/>
  <c r="C263" i="4" s="1"/>
  <c r="C264" i="4" a="1"/>
  <c r="C264" i="4"/>
  <c r="C265" i="4" a="1"/>
  <c r="C265" i="4"/>
  <c r="C266" i="4" a="1"/>
  <c r="C266" i="4" s="1"/>
  <c r="C267" i="4" a="1"/>
  <c r="C267" i="4" s="1"/>
  <c r="C268" i="4" a="1"/>
  <c r="C268" i="4" s="1"/>
  <c r="C269" i="4" a="1"/>
  <c r="C269" i="4"/>
  <c r="C270" i="4" a="1"/>
  <c r="C270" i="4"/>
  <c r="C271" i="4" a="1"/>
  <c r="C271" i="4"/>
  <c r="C272" i="4" a="1"/>
  <c r="C272" i="4"/>
  <c r="C273" i="4" a="1"/>
  <c r="C273" i="4" s="1"/>
  <c r="C274" i="4" a="1"/>
  <c r="C274" i="4"/>
  <c r="C275" i="4" a="1"/>
  <c r="C275" i="4" s="1"/>
  <c r="C276" i="4" a="1"/>
  <c r="C276" i="4" s="1"/>
  <c r="C277" i="4" a="1"/>
  <c r="C277" i="4"/>
  <c r="C278" i="4" a="1"/>
  <c r="C278" i="4"/>
  <c r="C279" i="4" a="1"/>
  <c r="C279" i="4"/>
  <c r="C280" i="4" a="1"/>
  <c r="C280" i="4"/>
  <c r="C281" i="4" a="1"/>
  <c r="C281" i="4"/>
  <c r="C282" i="4" a="1"/>
  <c r="C282" i="4" s="1"/>
  <c r="C283" i="4" a="1"/>
  <c r="C283" i="4" s="1"/>
  <c r="C284" i="4" a="1"/>
  <c r="C284" i="4" s="1"/>
  <c r="C285" i="4" a="1"/>
  <c r="C285" i="4" s="1"/>
  <c r="C286" i="4" a="1"/>
  <c r="C286" i="4"/>
  <c r="C287" i="4" a="1"/>
  <c r="C287" i="4"/>
  <c r="C288" i="4" a="1"/>
  <c r="C288" i="4"/>
  <c r="C289" i="4" a="1"/>
  <c r="C289" i="4"/>
  <c r="C290" i="4" a="1"/>
  <c r="C290" i="4"/>
  <c r="C291" i="4" a="1"/>
  <c r="C291" i="4" s="1"/>
  <c r="C292" i="4" a="1"/>
  <c r="C292" i="4" s="1"/>
  <c r="C293" i="4" a="1"/>
  <c r="C293" i="4" s="1"/>
  <c r="C294" i="4" a="1"/>
  <c r="C294" i="4"/>
  <c r="C295" i="4" a="1"/>
  <c r="C295" i="4"/>
  <c r="C296" i="4" a="1"/>
  <c r="C296" i="4"/>
  <c r="C297" i="4" a="1"/>
  <c r="C297" i="4"/>
  <c r="C298" i="4" a="1"/>
  <c r="C298" i="4"/>
  <c r="C299" i="4" a="1"/>
  <c r="C299" i="4" s="1"/>
  <c r="C300" i="4" a="1"/>
  <c r="C300" i="4"/>
  <c r="C301" i="4" a="1"/>
  <c r="C301" i="4" s="1"/>
  <c r="C302" i="4" a="1"/>
  <c r="C302" i="4"/>
  <c r="C303" i="4" a="1"/>
  <c r="C303" i="4"/>
  <c r="C304" i="4" a="1"/>
  <c r="C304" i="4"/>
  <c r="C305" i="4" a="1"/>
  <c r="C305" i="4" s="1"/>
  <c r="C306" i="4" a="1"/>
  <c r="C306" i="4"/>
  <c r="C307" i="4" a="1"/>
  <c r="C307" i="4" s="1"/>
  <c r="C308" i="4" a="1"/>
  <c r="C308" i="4" s="1"/>
  <c r="C309" i="4" a="1"/>
  <c r="C309" i="4"/>
  <c r="C310" i="4" a="1"/>
  <c r="C310" i="4" s="1"/>
  <c r="C311" i="4" a="1"/>
  <c r="C311" i="4"/>
  <c r="C312" i="4" a="1"/>
  <c r="C312" i="4"/>
  <c r="C313" i="4" a="1"/>
  <c r="C313" i="4"/>
  <c r="C314" i="4" a="1"/>
  <c r="C314" i="4" s="1"/>
  <c r="C315" i="4" a="1"/>
  <c r="C315" i="4" s="1"/>
  <c r="C316" i="4" a="1"/>
  <c r="C316" i="4"/>
  <c r="C317" i="4" a="1"/>
  <c r="C317" i="4"/>
  <c r="C318" i="4" a="1"/>
  <c r="C318" i="4" s="1"/>
  <c r="C319" i="4" a="1"/>
  <c r="C319" i="4"/>
  <c r="C320" i="4" a="1"/>
  <c r="C320" i="4"/>
  <c r="C321" i="4" a="1"/>
  <c r="C321" i="4" s="1"/>
  <c r="C322" i="4" a="1"/>
  <c r="C322" i="4"/>
  <c r="C323" i="4" a="1"/>
  <c r="C323" i="4" s="1"/>
  <c r="C324" i="4" a="1"/>
  <c r="C324" i="4"/>
  <c r="C325" i="4" a="1"/>
  <c r="C325" i="4" s="1"/>
  <c r="C326" i="4" a="1"/>
  <c r="C326" i="4"/>
  <c r="C327" i="4" a="1"/>
  <c r="C327" i="4" s="1"/>
  <c r="C328" i="4" a="1"/>
  <c r="C328" i="4"/>
  <c r="C329" i="4" a="1"/>
  <c r="C329" i="4" s="1"/>
  <c r="C330" i="4" a="1"/>
  <c r="C330" i="4"/>
  <c r="C331" i="4" a="1"/>
  <c r="C331" i="4" s="1"/>
  <c r="C332" i="4" a="1"/>
  <c r="C332" i="4" s="1"/>
  <c r="C333" i="4" a="1"/>
  <c r="C333" i="4"/>
  <c r="C334" i="4" a="1"/>
  <c r="C334" i="4"/>
  <c r="C335" i="4" a="1"/>
  <c r="C335" i="4" s="1"/>
  <c r="C336" i="4" a="1"/>
  <c r="C336" i="4"/>
  <c r="C337" i="4" a="1"/>
  <c r="C337" i="4"/>
  <c r="C338" i="4" a="1"/>
  <c r="C338" i="4"/>
  <c r="C339" i="4" a="1"/>
  <c r="C339" i="4" s="1"/>
  <c r="C340" i="4" a="1"/>
  <c r="C340" i="4"/>
  <c r="C341" i="4" a="1"/>
  <c r="C341" i="4"/>
  <c r="C342" i="4" a="1"/>
  <c r="C342" i="4"/>
  <c r="C343" i="4" a="1"/>
  <c r="C343" i="4"/>
  <c r="C344" i="4" a="1"/>
  <c r="C344" i="4" s="1"/>
  <c r="C345" i="4" a="1"/>
  <c r="C345" i="4"/>
  <c r="C346" i="4" a="1"/>
  <c r="C346" i="4" s="1"/>
  <c r="C347" i="4" a="1"/>
  <c r="C347" i="4" s="1"/>
  <c r="C348" i="4" a="1"/>
  <c r="C348" i="4" s="1"/>
  <c r="C349" i="4" a="1"/>
  <c r="C349" i="4"/>
  <c r="C350" i="4" a="1"/>
  <c r="C350" i="4"/>
  <c r="C351" i="4" a="1"/>
  <c r="C351" i="4" s="1"/>
  <c r="C352" i="4" a="1"/>
  <c r="C352" i="4"/>
  <c r="C353" i="4" a="1"/>
  <c r="C353" i="4"/>
  <c r="C354" i="4" a="1"/>
  <c r="C354" i="4"/>
  <c r="C355" i="4" a="1"/>
  <c r="C355" i="4" s="1"/>
  <c r="C356" i="4" a="1"/>
  <c r="C356" i="4"/>
  <c r="C357" i="4" a="1"/>
  <c r="C357" i="4"/>
  <c r="C358" i="4" a="1"/>
  <c r="C358" i="4" s="1"/>
  <c r="C359" i="4" a="1"/>
  <c r="C359" i="4"/>
  <c r="C360" i="4" a="1"/>
  <c r="C360" i="4" s="1"/>
  <c r="C361" i="4" a="1"/>
  <c r="C361" i="4" s="1"/>
  <c r="C362" i="4" a="1"/>
  <c r="C362" i="4"/>
  <c r="C363" i="4" a="1"/>
  <c r="C363" i="4" s="1"/>
  <c r="C364" i="4" a="1"/>
  <c r="C364" i="4" s="1"/>
  <c r="C365" i="4" a="1"/>
  <c r="C365" i="4"/>
  <c r="C366" i="4" a="1"/>
  <c r="C366" i="4" s="1"/>
  <c r="C367" i="4" a="1"/>
  <c r="C367" i="4" s="1"/>
  <c r="C368" i="4" a="1"/>
  <c r="C368" i="4"/>
  <c r="C369" i="4" a="1"/>
  <c r="C369" i="4"/>
  <c r="C370" i="4" a="1"/>
  <c r="C370" i="4" s="1"/>
  <c r="C371" i="4" a="1"/>
  <c r="C371" i="4" s="1"/>
  <c r="C372" i="4" a="1"/>
  <c r="C372" i="4"/>
  <c r="C373" i="4" a="1"/>
  <c r="C373" i="4" s="1"/>
  <c r="C374" i="4" a="1"/>
  <c r="C374" i="4"/>
  <c r="C375" i="4" a="1"/>
  <c r="C375" i="4" s="1"/>
  <c r="C376" i="4" a="1"/>
  <c r="C376" i="4" s="1"/>
  <c r="C377" i="4" a="1"/>
  <c r="C377" i="4" s="1"/>
  <c r="C378" i="4" a="1"/>
  <c r="C378" i="4" s="1"/>
  <c r="C379" i="4" a="1"/>
  <c r="C379" i="4" s="1"/>
  <c r="C380" i="4" a="1"/>
  <c r="C380" i="4"/>
  <c r="C381" i="4" a="1"/>
  <c r="C381" i="4"/>
  <c r="C382" i="4" a="1"/>
  <c r="C382" i="4" s="1"/>
  <c r="C383" i="4" a="1"/>
  <c r="C383" i="4"/>
  <c r="C384" i="4" a="1"/>
  <c r="C384" i="4"/>
  <c r="C385" i="4" a="1"/>
  <c r="C385" i="4" s="1"/>
  <c r="C386" i="4" a="1"/>
  <c r="C386" i="4" s="1"/>
  <c r="C387" i="4" a="1"/>
  <c r="C387" i="4" s="1"/>
  <c r="C388" i="4" a="1"/>
  <c r="C388" i="4"/>
  <c r="C389" i="4" a="1"/>
  <c r="C389" i="4"/>
  <c r="C390" i="4" a="1"/>
  <c r="C390" i="4"/>
  <c r="C391" i="4" a="1"/>
  <c r="C391" i="4"/>
  <c r="C392" i="4" a="1"/>
  <c r="C392" i="4"/>
  <c r="C393" i="4" a="1"/>
  <c r="C393" i="4"/>
  <c r="C394" i="4" a="1"/>
  <c r="C394" i="4"/>
  <c r="C395" i="4" a="1"/>
  <c r="C395" i="4" s="1"/>
  <c r="C396" i="4" a="1"/>
  <c r="C396" i="4" s="1"/>
  <c r="C397" i="4" a="1"/>
  <c r="C397" i="4"/>
  <c r="C398" i="4" a="1"/>
  <c r="C398" i="4"/>
  <c r="C399" i="4" a="1"/>
  <c r="C399" i="4"/>
  <c r="C400" i="4" a="1"/>
  <c r="C400" i="4"/>
  <c r="C401" i="4" a="1"/>
  <c r="C401" i="4"/>
  <c r="C402" i="4" a="1"/>
  <c r="C402" i="4"/>
  <c r="C403" i="4" a="1"/>
  <c r="C403" i="4" s="1"/>
  <c r="C404" i="4" a="1"/>
  <c r="C404" i="4" s="1"/>
  <c r="C405" i="4" a="1"/>
  <c r="C405" i="4"/>
  <c r="C406" i="4" a="1"/>
  <c r="C406" i="4"/>
  <c r="C407" i="4" a="1"/>
  <c r="C407" i="4"/>
  <c r="C408" i="4" a="1"/>
  <c r="C408" i="4"/>
  <c r="C409" i="4" a="1"/>
  <c r="C409" i="4"/>
  <c r="C410" i="4" a="1"/>
  <c r="C410" i="4"/>
  <c r="C411" i="4" a="1"/>
  <c r="C411" i="4" s="1"/>
  <c r="C412" i="4" a="1"/>
  <c r="C412" i="4" s="1"/>
  <c r="C413" i="4" a="1"/>
  <c r="C413" i="4" s="1"/>
  <c r="C414" i="4" a="1"/>
  <c r="C414" i="4"/>
  <c r="C415" i="4" a="1"/>
  <c r="C415" i="4" s="1"/>
  <c r="C416" i="4" a="1"/>
  <c r="C416" i="4"/>
  <c r="C417" i="4" a="1"/>
  <c r="C417" i="4"/>
  <c r="C418" i="4" a="1"/>
  <c r="C418" i="4"/>
  <c r="C419" i="4" a="1"/>
  <c r="C419" i="4" s="1"/>
  <c r="C420" i="4" a="1"/>
  <c r="C420" i="4"/>
  <c r="C421" i="4" a="1"/>
  <c r="C421" i="4" s="1"/>
  <c r="C422" i="4" a="1"/>
  <c r="C422" i="4"/>
  <c r="C423" i="4" a="1"/>
  <c r="C423" i="4"/>
  <c r="C424" i="4" a="1"/>
  <c r="C424" i="4" s="1"/>
  <c r="C425" i="4" a="1"/>
  <c r="C425" i="4"/>
  <c r="C426" i="4" a="1"/>
  <c r="C426" i="4"/>
  <c r="C427" i="4" a="1"/>
  <c r="C427" i="4" s="1"/>
  <c r="C428" i="4" a="1"/>
  <c r="C428" i="4"/>
  <c r="C429" i="4" a="1"/>
  <c r="C429" i="4" s="1"/>
  <c r="C430" i="4" a="1"/>
  <c r="C430" i="4" s="1"/>
  <c r="C431" i="4" a="1"/>
  <c r="C431" i="4"/>
  <c r="C432" i="4" a="1"/>
  <c r="C432" i="4"/>
  <c r="C433" i="4" a="1"/>
  <c r="C433" i="4" s="1"/>
  <c r="C434" i="4" a="1"/>
  <c r="C434" i="4"/>
  <c r="C435" i="4" a="1"/>
  <c r="C435" i="4" s="1"/>
  <c r="C436" i="4" a="1"/>
  <c r="C436" i="4" s="1"/>
  <c r="C437" i="4" a="1"/>
  <c r="C437" i="4"/>
  <c r="C438" i="4" a="1"/>
  <c r="C438" i="4" s="1"/>
  <c r="C439" i="4" a="1"/>
  <c r="C439" i="4"/>
  <c r="C440" i="4" a="1"/>
  <c r="C440" i="4"/>
  <c r="C441" i="4" a="1"/>
  <c r="C441" i="4"/>
  <c r="C442" i="4" a="1"/>
  <c r="C442" i="4"/>
  <c r="C443" i="4" a="1"/>
  <c r="C443" i="4" s="1"/>
  <c r="C444" i="4" a="1"/>
  <c r="C444" i="4"/>
  <c r="C445" i="4" a="1"/>
  <c r="C445" i="4" s="1"/>
  <c r="C446" i="4" a="1"/>
  <c r="C446" i="4"/>
  <c r="C447" i="4" a="1"/>
  <c r="C447" i="4" s="1"/>
  <c r="C448" i="4" a="1"/>
  <c r="C448" i="4"/>
  <c r="C449" i="4" a="1"/>
  <c r="C449" i="4"/>
  <c r="C450" i="4" a="1"/>
  <c r="C450" i="4"/>
  <c r="C451" i="4" a="1"/>
  <c r="C451" i="4" s="1"/>
  <c r="C452" i="4" a="1"/>
  <c r="C452" i="4"/>
  <c r="C453" i="4" a="1"/>
  <c r="C453" i="4"/>
  <c r="C454" i="4" a="1"/>
  <c r="C454" i="4" s="1"/>
  <c r="C455" i="4" a="1"/>
  <c r="C455" i="4" s="1"/>
  <c r="C456" i="4" a="1"/>
  <c r="C456" i="4"/>
  <c r="C457" i="4" a="1"/>
  <c r="C457" i="4"/>
  <c r="C458" i="4" a="1"/>
  <c r="C458" i="4"/>
  <c r="C459" i="4" a="1"/>
  <c r="C459" i="4" s="1"/>
  <c r="C460" i="4" a="1"/>
  <c r="C460" i="4"/>
  <c r="C461" i="4" a="1"/>
  <c r="C461" i="4"/>
  <c r="C462" i="4" a="1"/>
  <c r="C462" i="4" s="1"/>
  <c r="C463" i="4" a="1"/>
  <c r="C463" i="4" s="1"/>
  <c r="C464" i="4" a="1"/>
  <c r="C464" i="4" s="1"/>
  <c r="C465" i="4" a="1"/>
  <c r="C465" i="4"/>
  <c r="C466" i="4" a="1"/>
  <c r="C466" i="4"/>
  <c r="C467" i="4" a="1"/>
  <c r="C467" i="4" s="1"/>
  <c r="C468" i="4" a="1"/>
  <c r="C468" i="4"/>
  <c r="C469" i="4" a="1"/>
  <c r="C469" i="4"/>
  <c r="C470" i="4" a="1"/>
  <c r="C470" i="4"/>
  <c r="C471" i="4" a="1"/>
  <c r="C471" i="4"/>
  <c r="C472" i="4" a="1"/>
  <c r="C472" i="4" s="1"/>
  <c r="C473" i="4" a="1"/>
  <c r="C473" i="4"/>
  <c r="C474" i="4" a="1"/>
  <c r="C474" i="4" s="1"/>
  <c r="C475" i="4" a="1"/>
  <c r="C475" i="4" s="1"/>
  <c r="C476" i="4" a="1"/>
  <c r="C476" i="4" s="1"/>
  <c r="C477" i="4" a="1"/>
  <c r="C477" i="4"/>
  <c r="C478" i="4" a="1"/>
  <c r="C478" i="4" s="1"/>
  <c r="C479" i="4" a="1"/>
  <c r="C479" i="4" s="1"/>
  <c r="C480" i="4" a="1"/>
  <c r="C480" i="4"/>
  <c r="C481" i="4" a="1"/>
  <c r="C481" i="4" s="1"/>
  <c r="C482" i="4" a="1"/>
  <c r="C482" i="4"/>
  <c r="C483" i="4" a="1"/>
  <c r="C483" i="4" s="1"/>
  <c r="C484" i="4" a="1"/>
  <c r="C484" i="4" s="1"/>
  <c r="C485" i="4" a="1"/>
  <c r="C485" i="4" s="1"/>
  <c r="C486" i="4" a="1"/>
  <c r="C486" i="4"/>
  <c r="C487" i="4" a="1"/>
  <c r="C487" i="4"/>
  <c r="C488" i="4" a="1"/>
  <c r="C488" i="4"/>
  <c r="C489" i="4" a="1"/>
  <c r="C489" i="4" s="1"/>
  <c r="C490" i="4" a="1"/>
  <c r="C490" i="4"/>
  <c r="C491" i="4" a="1"/>
  <c r="C491" i="4" s="1"/>
  <c r="C492" i="4" a="1"/>
  <c r="C492" i="4"/>
  <c r="C493" i="4" a="1"/>
  <c r="C493" i="4"/>
  <c r="C494" i="4" a="1"/>
  <c r="C494" i="4" s="1"/>
  <c r="C495" i="4" a="1"/>
  <c r="C495" i="4" s="1"/>
  <c r="C496" i="4" a="1"/>
  <c r="C496" i="4"/>
  <c r="C497" i="4" a="1"/>
  <c r="C497" i="4" s="1"/>
  <c r="C498" i="4" a="1"/>
  <c r="C498" i="4" s="1"/>
  <c r="C499" i="4" a="1"/>
  <c r="C499" i="4" s="1"/>
  <c r="C500" i="4" a="1"/>
  <c r="C500" i="4" s="1"/>
  <c r="C501" i="4" a="1"/>
  <c r="C501" i="4"/>
  <c r="C502" i="4" a="1"/>
  <c r="C502" i="4"/>
  <c r="C503" i="4" a="1"/>
  <c r="C503" i="4" s="1"/>
  <c r="C504" i="4" a="1"/>
  <c r="C504" i="4"/>
  <c r="C505" i="4" a="1"/>
  <c r="C505" i="4" s="1"/>
  <c r="C506" i="4" a="1"/>
  <c r="C506" i="4" s="1"/>
  <c r="C507" i="4" a="1"/>
  <c r="C507" i="4" s="1"/>
  <c r="C508" i="4" a="1"/>
  <c r="C508" i="4"/>
  <c r="C509" i="4" a="1"/>
  <c r="C509" i="4" s="1"/>
  <c r="C510" i="4" a="1"/>
  <c r="C510" i="4"/>
  <c r="C511" i="4" a="1"/>
  <c r="C511" i="4"/>
  <c r="C512" i="4" a="1"/>
  <c r="C512" i="4" s="1"/>
  <c r="C513" i="4" a="1"/>
  <c r="C513" i="4"/>
  <c r="C514" i="4" a="1"/>
  <c r="C514" i="4"/>
  <c r="C515" i="4" a="1"/>
  <c r="C515" i="4" s="1"/>
  <c r="C516" i="4" a="1"/>
  <c r="C516" i="4"/>
  <c r="C517" i="4" a="1"/>
  <c r="C517" i="4"/>
  <c r="C518" i="4" a="1"/>
  <c r="C518" i="4"/>
  <c r="C519" i="4" a="1"/>
  <c r="C519" i="4" s="1"/>
  <c r="C520" i="4" a="1"/>
  <c r="C520" i="4"/>
  <c r="C521" i="4" a="1"/>
  <c r="C521" i="4"/>
  <c r="C522" i="4" a="1"/>
  <c r="C522" i="4"/>
  <c r="C523" i="4" a="1"/>
  <c r="C523" i="4" s="1"/>
  <c r="C524" i="4" a="1"/>
  <c r="C524" i="4" s="1"/>
  <c r="C525" i="4" a="1"/>
  <c r="C525" i="4"/>
  <c r="C526" i="4" a="1"/>
  <c r="C526" i="4"/>
  <c r="C527" i="4" a="1"/>
  <c r="C527" i="4"/>
  <c r="C528" i="4" a="1"/>
  <c r="C528" i="4" s="1"/>
  <c r="C529" i="4" a="1"/>
  <c r="C529" i="4"/>
  <c r="C530" i="4" a="1"/>
  <c r="C530" i="4"/>
  <c r="C531" i="4" a="1"/>
  <c r="C531" i="4" s="1"/>
  <c r="C532" i="4" a="1"/>
  <c r="C532" i="4" s="1"/>
  <c r="C533" i="4" a="1"/>
  <c r="C533" i="4"/>
  <c r="C534" i="4" a="1"/>
  <c r="C534" i="4" s="1"/>
  <c r="C535" i="4" a="1"/>
  <c r="C535" i="4"/>
  <c r="C536" i="4" a="1"/>
  <c r="C536" i="4"/>
  <c r="C537" i="4" a="1"/>
  <c r="C537" i="4" s="1"/>
  <c r="C538" i="4" a="1"/>
  <c r="C538" i="4"/>
  <c r="C539" i="4" a="1"/>
  <c r="C539" i="4" s="1"/>
  <c r="C540" i="4" a="1"/>
  <c r="C540" i="4"/>
  <c r="C541" i="4" a="1"/>
  <c r="C541" i="4" s="1"/>
  <c r="C542" i="4" a="1"/>
  <c r="C542" i="4"/>
  <c r="C543" i="4" a="1"/>
  <c r="C543" i="4" s="1"/>
  <c r="C544" i="4" a="1"/>
  <c r="C544" i="4"/>
  <c r="C545" i="4" a="1"/>
  <c r="C545" i="4"/>
  <c r="C546" i="4" a="1"/>
  <c r="C546" i="4" s="1"/>
  <c r="C547" i="4" a="1"/>
  <c r="C547" i="4" s="1"/>
  <c r="C548" i="4" a="1"/>
  <c r="C548" i="4" s="1"/>
  <c r="C549" i="4" a="1"/>
  <c r="C549" i="4" s="1"/>
  <c r="C550" i="4" a="1"/>
  <c r="C550" i="4"/>
  <c r="C551" i="4" a="1"/>
  <c r="C551" i="4"/>
  <c r="C552" i="4" a="1"/>
  <c r="C552" i="4" s="1"/>
  <c r="C553" i="4" a="1"/>
  <c r="C553" i="4"/>
  <c r="C554" i="4" a="1"/>
  <c r="C554" i="4"/>
  <c r="C555" i="4" a="1"/>
  <c r="C555" i="4" s="1"/>
  <c r="C556" i="4" a="1"/>
  <c r="C556" i="4" s="1"/>
  <c r="C557" i="4" a="1"/>
  <c r="C557" i="4" s="1"/>
  <c r="C558" i="4" a="1"/>
  <c r="C558" i="4" s="1"/>
  <c r="C559" i="4" a="1"/>
  <c r="C559" i="4"/>
  <c r="C560" i="4" a="1"/>
  <c r="C560" i="4"/>
  <c r="C561" i="4" a="1"/>
  <c r="C561" i="4"/>
  <c r="C562" i="4" a="1"/>
  <c r="C562" i="4" s="1"/>
  <c r="C563" i="4" a="1"/>
  <c r="C563" i="4" s="1"/>
  <c r="C564" i="4" a="1"/>
  <c r="C564" i="4"/>
  <c r="C565" i="4" a="1"/>
  <c r="C565" i="4"/>
  <c r="C566" i="4" a="1"/>
  <c r="C566" i="4" s="1"/>
  <c r="C567" i="4" a="1"/>
  <c r="C567" i="4"/>
  <c r="C568" i="4" a="1"/>
  <c r="C568" i="4"/>
  <c r="C569" i="4" a="1"/>
  <c r="C569" i="4"/>
  <c r="C570" i="4" a="1"/>
  <c r="C570" i="4"/>
  <c r="C571" i="4" a="1"/>
  <c r="C571" i="4" s="1"/>
  <c r="C572" i="4" a="1"/>
  <c r="C572" i="4" s="1"/>
  <c r="C573" i="4" a="1"/>
  <c r="C573" i="4"/>
  <c r="C574" i="4" a="1"/>
  <c r="C574" i="4"/>
  <c r="C575" i="4" a="1"/>
  <c r="C575" i="4" s="1"/>
  <c r="C576" i="4" a="1"/>
  <c r="C576" i="4"/>
  <c r="C577" i="4" a="1"/>
  <c r="C577" i="4" s="1"/>
  <c r="C578" i="4" a="1"/>
  <c r="C578" i="4"/>
  <c r="C579" i="4" a="1"/>
  <c r="C579" i="4" s="1"/>
  <c r="C580" i="4" a="1"/>
  <c r="C580" i="4"/>
  <c r="C581" i="4" a="1"/>
  <c r="C581" i="4" s="1"/>
  <c r="C582" i="4" a="1"/>
  <c r="C582" i="4"/>
  <c r="C583" i="4" a="1"/>
  <c r="C583" i="4" s="1"/>
  <c r="C584" i="4" a="1"/>
  <c r="C584" i="4"/>
  <c r="C585" i="4" a="1"/>
  <c r="C585" i="4"/>
  <c r="C586" i="4" a="1"/>
  <c r="C586" i="4"/>
  <c r="C587" i="4" a="1"/>
  <c r="C587" i="4" s="1"/>
  <c r="C588" i="4" a="1"/>
  <c r="C588" i="4"/>
  <c r="C589" i="4" a="1"/>
  <c r="C589" i="4"/>
  <c r="C590" i="4" a="1"/>
  <c r="C590" i="4" s="1"/>
  <c r="C591" i="4" a="1"/>
  <c r="C591" i="4"/>
  <c r="C592" i="4" a="1"/>
  <c r="C592" i="4" s="1"/>
  <c r="C593" i="4" a="1"/>
  <c r="C593" i="4"/>
  <c r="C594" i="4" a="1"/>
  <c r="C594" i="4"/>
  <c r="C595" i="4" a="1"/>
  <c r="C595" i="4" s="1"/>
  <c r="C596" i="4" a="1"/>
  <c r="C596" i="4"/>
  <c r="C597" i="4" a="1"/>
  <c r="C597" i="4"/>
  <c r="C598" i="4" a="1"/>
  <c r="C598" i="4"/>
  <c r="C599" i="4" a="1"/>
  <c r="C599" i="4" s="1"/>
  <c r="C600" i="4" a="1"/>
  <c r="C600" i="4" s="1"/>
  <c r="C601" i="4" a="1"/>
  <c r="C601" i="4"/>
  <c r="C602" i="4" a="1"/>
  <c r="C602" i="4"/>
  <c r="C603" i="4" a="1"/>
  <c r="C603" i="4" s="1"/>
  <c r="C604" i="4" a="1"/>
  <c r="C604" i="4"/>
  <c r="C605" i="4" a="1"/>
  <c r="C605" i="4" s="1"/>
  <c r="C606" i="4" a="1"/>
  <c r="C606" i="4" s="1"/>
  <c r="C607" i="4" a="1"/>
  <c r="C607" i="4"/>
  <c r="C608" i="4" a="1"/>
  <c r="C608" i="4" s="1"/>
  <c r="C609" i="4" a="1"/>
  <c r="C609" i="4" s="1"/>
  <c r="C610" i="4" a="1"/>
  <c r="C610" i="4"/>
  <c r="C611" i="4" a="1"/>
  <c r="C611" i="4" s="1"/>
  <c r="C612" i="4" a="1"/>
  <c r="C612" i="4" s="1"/>
  <c r="C613" i="4" a="1"/>
  <c r="C613" i="4" s="1"/>
  <c r="C614" i="4" a="1"/>
  <c r="C614" i="4"/>
  <c r="C615" i="4" a="1"/>
  <c r="C615" i="4"/>
  <c r="C616" i="4" a="1"/>
  <c r="C616" i="4" s="1"/>
  <c r="C617" i="4" a="1"/>
  <c r="C617" i="4" s="1"/>
  <c r="C618" i="4" a="1"/>
  <c r="C618" i="4"/>
  <c r="C619" i="4" a="1"/>
  <c r="C619" i="4" s="1"/>
  <c r="C620" i="4" a="1"/>
  <c r="C620" i="4"/>
  <c r="C621" i="4" a="1"/>
  <c r="C621" i="4" s="1"/>
  <c r="C622" i="4" a="1"/>
  <c r="C622" i="4"/>
  <c r="C623" i="4" a="1"/>
  <c r="C623" i="4"/>
  <c r="C624" i="4" a="1"/>
  <c r="C624" i="4"/>
  <c r="C625" i="4" a="1"/>
  <c r="C625" i="4"/>
  <c r="C626" i="4" a="1"/>
  <c r="C626" i="4" s="1"/>
  <c r="C627" i="4" a="1"/>
  <c r="C627" i="4" s="1"/>
  <c r="C628" i="4" a="1"/>
  <c r="C628" i="4"/>
  <c r="C629" i="4" a="1"/>
  <c r="C629" i="4"/>
  <c r="C630" i="4" a="1"/>
  <c r="C630" i="4" s="1"/>
  <c r="C631" i="4" a="1"/>
  <c r="C631" i="4" s="1"/>
  <c r="C632" i="4" a="1"/>
  <c r="C632" i="4" s="1"/>
  <c r="C633" i="4" a="1"/>
  <c r="C633" i="4" s="1"/>
  <c r="C634" i="4" a="1"/>
  <c r="C634" i="4" s="1"/>
  <c r="C635" i="4" a="1"/>
  <c r="C635" i="4" s="1"/>
  <c r="C636" i="4" a="1"/>
  <c r="C636" i="4"/>
  <c r="C637" i="4" a="1"/>
  <c r="C637" i="4"/>
  <c r="C638" i="4" a="1"/>
  <c r="C638" i="4"/>
  <c r="C639" i="4" a="1"/>
  <c r="C639" i="4" s="1"/>
  <c r="C640" i="4" a="1"/>
  <c r="C640" i="4"/>
  <c r="C641" i="4" a="1"/>
  <c r="C641" i="4" s="1"/>
  <c r="C642" i="4" a="1"/>
  <c r="C642" i="4"/>
  <c r="C643" i="4" a="1"/>
  <c r="C643" i="4" s="1"/>
  <c r="C644" i="4" a="1"/>
  <c r="C644" i="4"/>
  <c r="C645" i="4" a="1"/>
  <c r="C645" i="4"/>
  <c r="C646" i="4" a="1"/>
  <c r="C646" i="4"/>
  <c r="C647" i="4" a="1"/>
  <c r="C647" i="4"/>
  <c r="C648" i="4" a="1"/>
  <c r="C648" i="4"/>
  <c r="C649" i="4" a="1"/>
  <c r="C649" i="4"/>
  <c r="C650" i="4" a="1"/>
  <c r="C650" i="4" s="1"/>
  <c r="C651" i="4" a="1"/>
  <c r="C651" i="4" s="1"/>
  <c r="C652" i="4" a="1"/>
  <c r="C652" i="4" s="1"/>
  <c r="C653" i="4" a="1"/>
  <c r="C653" i="4"/>
  <c r="C654" i="4" a="1"/>
  <c r="C654" i="4"/>
  <c r="C655" i="4" a="1"/>
  <c r="C655" i="4"/>
  <c r="C656" i="4" a="1"/>
  <c r="C656" i="4"/>
  <c r="C657" i="4" a="1"/>
  <c r="C657" i="4"/>
  <c r="C658" i="4" a="1"/>
  <c r="C658" i="4"/>
  <c r="C659" i="4" a="1"/>
  <c r="C659" i="4" s="1"/>
  <c r="C660" i="4" a="1"/>
  <c r="C660" i="4" s="1"/>
  <c r="C661" i="4" a="1"/>
  <c r="C661" i="4"/>
  <c r="C662" i="4" a="1"/>
  <c r="C662" i="4"/>
  <c r="C663" i="4" a="1"/>
  <c r="C663" i="4"/>
  <c r="C664" i="4" a="1"/>
  <c r="C664" i="4"/>
  <c r="C665" i="4" a="1"/>
  <c r="C665" i="4"/>
  <c r="C666" i="4" a="1"/>
  <c r="C666" i="4"/>
  <c r="C667" i="4" a="1"/>
  <c r="C667" i="4" s="1"/>
  <c r="C668" i="4" a="1"/>
  <c r="C668" i="4"/>
  <c r="C669" i="4" a="1"/>
  <c r="C669" i="4" s="1"/>
  <c r="C670" i="4" a="1"/>
  <c r="C670" i="4"/>
  <c r="C671" i="4" a="1"/>
  <c r="C671" i="4"/>
  <c r="C672" i="4" a="1"/>
  <c r="C672" i="4"/>
  <c r="C673" i="4" a="1"/>
  <c r="C673" i="4"/>
  <c r="C674" i="4" a="1"/>
  <c r="C674" i="4"/>
  <c r="C675" i="4" a="1"/>
  <c r="C675" i="4" s="1"/>
  <c r="C676" i="4" a="1"/>
  <c r="C676" i="4"/>
  <c r="C677" i="4" a="1"/>
  <c r="C677" i="4" s="1"/>
  <c r="C678" i="4" a="1"/>
  <c r="C678" i="4"/>
  <c r="C679" i="4" a="1"/>
  <c r="C679" i="4" s="1"/>
  <c r="C680" i="4" a="1"/>
  <c r="C680" i="4"/>
  <c r="C681" i="4" a="1"/>
  <c r="C681" i="4"/>
  <c r="C682" i="4" a="1"/>
  <c r="C682" i="4"/>
  <c r="C683" i="4" a="1"/>
  <c r="C683" i="4"/>
  <c r="C684" i="4" a="1"/>
  <c r="C684" i="4"/>
  <c r="C685" i="4" a="1"/>
  <c r="C685" i="4" s="1"/>
  <c r="C686" i="4" a="1"/>
  <c r="C686" i="4"/>
  <c r="C687" i="4" a="1"/>
  <c r="C687" i="4"/>
  <c r="C688" i="4" a="1"/>
  <c r="C688" i="4" s="1"/>
  <c r="C689" i="4" a="1"/>
  <c r="C689" i="4" s="1"/>
  <c r="C690" i="4" a="1"/>
  <c r="C690" i="4"/>
  <c r="C691" i="4" a="1"/>
  <c r="C691" i="4"/>
  <c r="C692" i="4" a="1"/>
  <c r="C692" i="4" s="1"/>
  <c r="C693" i="4" a="1"/>
  <c r="C693" i="4" s="1"/>
  <c r="C694" i="4" a="1"/>
  <c r="C694" i="4"/>
  <c r="C695" i="4" a="1"/>
  <c r="C695" i="4"/>
  <c r="C696" i="4" a="1"/>
  <c r="C696" i="4" s="1"/>
  <c r="C697" i="4" a="1"/>
  <c r="C697" i="4"/>
  <c r="C698" i="4" a="1"/>
  <c r="C698" i="4"/>
  <c r="C699" i="4" a="1"/>
  <c r="C699" i="4" s="1"/>
  <c r="C700" i="4" a="1"/>
  <c r="C700" i="4"/>
  <c r="C701" i="4" a="1"/>
  <c r="C701" i="4" s="1"/>
  <c r="C702" i="4" a="1"/>
  <c r="C702" i="4"/>
  <c r="C703" i="4" a="1"/>
  <c r="C703" i="4"/>
  <c r="C704" i="4" a="1"/>
  <c r="C704" i="4"/>
  <c r="C705" i="4" a="1"/>
  <c r="C705" i="4"/>
  <c r="C706" i="4" a="1"/>
  <c r="C706" i="4" s="1"/>
  <c r="C707" i="4" a="1"/>
  <c r="C707" i="4"/>
  <c r="C708" i="4" a="1"/>
  <c r="C708" i="4" s="1"/>
  <c r="C709" i="4" a="1"/>
  <c r="C709" i="4" s="1"/>
  <c r="C710" i="4" a="1"/>
  <c r="C710" i="4"/>
  <c r="C711" i="4" a="1"/>
  <c r="C711" i="4"/>
  <c r="C712" i="4" a="1"/>
  <c r="C712" i="4"/>
  <c r="C713" i="4" a="1"/>
  <c r="C713" i="4"/>
  <c r="C714" i="4" a="1"/>
  <c r="C714" i="4"/>
  <c r="C715" i="4" a="1"/>
  <c r="C715" i="4"/>
  <c r="C716" i="4" a="1"/>
  <c r="C716" i="4" s="1"/>
  <c r="C717" i="4" a="1"/>
  <c r="C717" i="4" s="1"/>
  <c r="C718" i="4" a="1"/>
  <c r="C718" i="4"/>
  <c r="C719" i="4" a="1"/>
  <c r="C719" i="4"/>
  <c r="C720" i="4" a="1"/>
  <c r="C720" i="4" s="1"/>
  <c r="C721" i="4" a="1"/>
  <c r="C721" i="4"/>
  <c r="C722" i="4" a="1"/>
  <c r="C722" i="4" s="1"/>
  <c r="C723" i="4" a="1"/>
  <c r="C723" i="4" s="1"/>
  <c r="C724" i="4" a="1"/>
  <c r="C724" i="4"/>
  <c r="C725" i="4" a="1"/>
  <c r="C725" i="4" s="1"/>
  <c r="C726" i="4" a="1"/>
  <c r="C726" i="4"/>
  <c r="C727" i="4" a="1"/>
  <c r="C727" i="4"/>
  <c r="C728" i="4" a="1"/>
  <c r="C728" i="4"/>
  <c r="C729" i="4" a="1"/>
  <c r="C729" i="4"/>
  <c r="C730" i="4" a="1"/>
  <c r="C730" i="4"/>
  <c r="C731" i="4" a="1"/>
  <c r="C731" i="4" s="1"/>
  <c r="C732" i="4" a="1"/>
  <c r="C732" i="4"/>
  <c r="C733" i="4" a="1"/>
  <c r="C733" i="4" s="1"/>
  <c r="C734" i="4" a="1"/>
  <c r="C734" i="4"/>
  <c r="C735" i="4" a="1"/>
  <c r="C735" i="4" s="1"/>
  <c r="C736" i="4" a="1"/>
  <c r="C736" i="4"/>
  <c r="C737" i="4" a="1"/>
  <c r="C737" i="4"/>
  <c r="C738" i="4" a="1"/>
  <c r="C738" i="4"/>
  <c r="C739" i="4" a="1"/>
  <c r="C739" i="4" s="1"/>
  <c r="C740" i="4" a="1"/>
  <c r="C740" i="4" s="1"/>
  <c r="C741" i="4" a="1"/>
  <c r="C741" i="4" s="1"/>
  <c r="C742" i="4" a="1"/>
  <c r="C742" i="4" s="1"/>
  <c r="C743" i="4" a="1"/>
  <c r="C743" i="4"/>
  <c r="C744" i="4" a="1"/>
  <c r="C744" i="4" s="1"/>
  <c r="C745" i="4" a="1"/>
  <c r="C745" i="4" s="1"/>
  <c r="C746" i="4" a="1"/>
  <c r="C746" i="4"/>
  <c r="C747" i="4" a="1"/>
  <c r="C747" i="4"/>
  <c r="C748" i="4" a="1"/>
  <c r="C748" i="4"/>
  <c r="C749" i="4" a="1"/>
  <c r="C749" i="4" s="1"/>
  <c r="C750" i="4" a="1"/>
  <c r="C750" i="4" s="1"/>
  <c r="C751" i="4" a="1"/>
  <c r="C751" i="4"/>
  <c r="C752" i="4" a="1"/>
  <c r="C752" i="4"/>
  <c r="C753" i="4" a="1"/>
  <c r="C753" i="4" s="1"/>
  <c r="C754" i="4" a="1"/>
  <c r="C754" i="4" s="1"/>
  <c r="C755" i="4" a="1"/>
  <c r="C755" i="4"/>
  <c r="C756" i="4" a="1"/>
  <c r="C756" i="4" s="1"/>
  <c r="C757" i="4" a="1"/>
  <c r="C757" i="4" s="1"/>
  <c r="C758" i="4" a="1"/>
  <c r="C758" i="4" s="1"/>
  <c r="C759" i="4" a="1"/>
  <c r="C759" i="4" s="1"/>
  <c r="C760" i="4" a="1"/>
  <c r="C760" i="4"/>
  <c r="C761" i="4" a="1"/>
  <c r="C761" i="4" s="1"/>
  <c r="C762" i="4" a="1"/>
  <c r="C762" i="4" s="1"/>
  <c r="C763" i="4" a="1"/>
  <c r="C763" i="4"/>
  <c r="C764" i="4" a="1"/>
  <c r="C764" i="4"/>
  <c r="C765" i="4" a="1"/>
  <c r="C765" i="4" s="1"/>
  <c r="C766" i="4" a="1"/>
  <c r="C766" i="4" s="1"/>
  <c r="C767" i="4" a="1"/>
  <c r="C767" i="4" s="1"/>
  <c r="C768" i="4" a="1"/>
  <c r="C768" i="4" s="1"/>
  <c r="C769" i="4" a="1"/>
  <c r="C769" i="4"/>
  <c r="C770" i="4" a="1"/>
  <c r="C770" i="4"/>
  <c r="C771" i="4" a="1"/>
  <c r="C771" i="4" s="1"/>
  <c r="C772" i="4" a="1"/>
  <c r="C772" i="4"/>
  <c r="C773" i="4" a="1"/>
  <c r="C773" i="4" s="1"/>
  <c r="C774" i="4" a="1"/>
  <c r="C774" i="4" s="1"/>
  <c r="C775" i="4" a="1"/>
  <c r="C775" i="4"/>
  <c r="C776" i="4" a="1"/>
  <c r="C776" i="4"/>
  <c r="C777" i="4" a="1"/>
  <c r="C777" i="4" s="1"/>
  <c r="C778" i="4" a="1"/>
  <c r="C778" i="4"/>
  <c r="C779" i="4" a="1"/>
  <c r="C779" i="4"/>
  <c r="C780" i="4" a="1"/>
  <c r="C780" i="4" s="1"/>
  <c r="C781" i="4" a="1"/>
  <c r="C781" i="4" s="1"/>
  <c r="C782" i="4" a="1"/>
  <c r="C782" i="4" s="1"/>
  <c r="C783" i="4" a="1"/>
  <c r="C783" i="4"/>
  <c r="C784" i="4" a="1"/>
  <c r="C784" i="4"/>
  <c r="C785" i="4" a="1"/>
  <c r="C785" i="4"/>
  <c r="C786" i="4" a="1"/>
  <c r="C786" i="4" s="1"/>
  <c r="C787" i="4" a="1"/>
  <c r="C787" i="4"/>
  <c r="C788" i="4" a="1"/>
  <c r="C788" i="4" s="1"/>
  <c r="C789" i="4" a="1"/>
  <c r="C789" i="4" s="1"/>
  <c r="C790" i="4" a="1"/>
  <c r="C790" i="4" s="1"/>
  <c r="C791" i="4" a="1"/>
  <c r="C791" i="4"/>
  <c r="C792" i="4" a="1"/>
  <c r="C792" i="4" s="1"/>
  <c r="C793" i="4" a="1"/>
  <c r="C793" i="4"/>
  <c r="C794" i="4" a="1"/>
  <c r="C794" i="4"/>
  <c r="C795" i="4" a="1"/>
  <c r="C795" i="4" s="1"/>
  <c r="C796" i="4" a="1"/>
  <c r="C796" i="4"/>
  <c r="C797" i="4" a="1"/>
  <c r="C797" i="4" s="1"/>
  <c r="C798" i="4" a="1"/>
  <c r="C798" i="4" s="1"/>
  <c r="C799" i="4" a="1"/>
  <c r="C799" i="4" s="1"/>
  <c r="C800" i="4" a="1"/>
  <c r="C800" i="4"/>
  <c r="C801" i="4" a="1"/>
  <c r="C801" i="4"/>
  <c r="C802" i="4" a="1"/>
  <c r="C802" i="4" s="1"/>
  <c r="C803" i="4" a="1"/>
  <c r="C803" i="4" s="1"/>
  <c r="C804" i="4" a="1"/>
  <c r="C804" i="4" s="1"/>
  <c r="C805" i="4" a="1"/>
  <c r="C805" i="4" s="1"/>
  <c r="C806" i="4" a="1"/>
  <c r="C806" i="4" s="1"/>
  <c r="C807" i="4" a="1"/>
  <c r="C807" i="4"/>
  <c r="C808" i="4" a="1"/>
  <c r="C808" i="4" s="1"/>
  <c r="C809" i="4" a="1"/>
  <c r="C809" i="4"/>
  <c r="C810" i="4" a="1"/>
  <c r="C810" i="4" s="1"/>
  <c r="C811" i="4" a="1"/>
  <c r="C811" i="4"/>
  <c r="C812" i="4" a="1"/>
  <c r="C812" i="4" s="1"/>
  <c r="C813" i="4" a="1"/>
  <c r="C813" i="4" s="1"/>
  <c r="C814" i="4" a="1"/>
  <c r="C814" i="4" s="1"/>
  <c r="C815" i="4" a="1"/>
  <c r="C815" i="4"/>
  <c r="C816" i="4" a="1"/>
  <c r="C816" i="4" s="1"/>
  <c r="C817" i="4" a="1"/>
  <c r="C817" i="4" s="1"/>
  <c r="C818" i="4" a="1"/>
  <c r="C818" i="4"/>
  <c r="C819" i="4" a="1"/>
  <c r="C819" i="4"/>
  <c r="C820" i="4" a="1"/>
  <c r="C820" i="4" s="1"/>
  <c r="C821" i="4" a="1"/>
  <c r="C821" i="4" s="1"/>
  <c r="C822" i="4" a="1"/>
  <c r="C822" i="4" s="1"/>
  <c r="C823" i="4" a="1"/>
  <c r="C823" i="4" s="1"/>
  <c r="C824" i="4" a="1"/>
  <c r="C824" i="4"/>
  <c r="C825" i="4" a="1"/>
  <c r="C825" i="4" s="1"/>
  <c r="C826" i="4" a="1"/>
  <c r="C826" i="4" s="1"/>
  <c r="C827" i="4" a="1"/>
  <c r="C827" i="4"/>
  <c r="C828" i="4" a="1"/>
  <c r="C828" i="4"/>
  <c r="C829" i="4" a="1"/>
  <c r="C829" i="4" s="1"/>
  <c r="C830" i="4" a="1"/>
  <c r="C830" i="4" s="1"/>
  <c r="C831" i="4" a="1"/>
  <c r="C831" i="4" s="1"/>
  <c r="C832" i="4" a="1"/>
  <c r="C832" i="4" s="1"/>
  <c r="C833" i="4" a="1"/>
  <c r="C833" i="4"/>
  <c r="C834" i="4" a="1"/>
  <c r="C834" i="4"/>
  <c r="C835" i="4" a="1"/>
  <c r="C835" i="4" s="1"/>
  <c r="C836" i="4" a="1"/>
  <c r="C836" i="4"/>
  <c r="C837" i="4" a="1"/>
  <c r="C837" i="4" s="1"/>
  <c r="C838" i="4" a="1"/>
  <c r="C838" i="4" s="1"/>
  <c r="C839" i="4" a="1"/>
  <c r="C839" i="4"/>
  <c r="C840" i="4" a="1"/>
  <c r="C840" i="4"/>
  <c r="C841" i="4" a="1"/>
  <c r="C841" i="4" s="1"/>
  <c r="C842" i="4" a="1"/>
  <c r="C842" i="4" s="1"/>
  <c r="C843" i="4" a="1"/>
  <c r="C843" i="4" s="1"/>
  <c r="C844" i="4" a="1"/>
  <c r="C844" i="4" s="1"/>
  <c r="C845" i="4" a="1"/>
  <c r="C845" i="4" s="1"/>
  <c r="C846" i="4" a="1"/>
  <c r="C846" i="4" s="1"/>
  <c r="C847" i="4" a="1"/>
  <c r="C847" i="4" s="1"/>
  <c r="C848" i="4" a="1"/>
  <c r="C848" i="4"/>
  <c r="C849" i="4" a="1"/>
  <c r="C849" i="4"/>
  <c r="C850" i="4" a="1"/>
  <c r="C850" i="4" s="1"/>
  <c r="C851" i="4" a="1"/>
  <c r="C851" i="4" s="1"/>
  <c r="C852" i="4" a="1"/>
  <c r="C852" i="4" s="1"/>
  <c r="C853" i="4" a="1"/>
  <c r="C853" i="4" s="1"/>
  <c r="C854" i="4" a="1"/>
  <c r="C854" i="4" s="1"/>
  <c r="C855" i="4" a="1"/>
  <c r="C855" i="4"/>
  <c r="C856" i="4" a="1"/>
  <c r="C856" i="4"/>
  <c r="C857" i="4" a="1"/>
  <c r="C857" i="4" s="1"/>
  <c r="C858" i="4" a="1"/>
  <c r="C858" i="4"/>
  <c r="C859" i="4" a="1"/>
  <c r="C859" i="4" s="1"/>
  <c r="C860" i="4" a="1"/>
  <c r="C860" i="4"/>
  <c r="C861" i="4" a="1"/>
  <c r="C861" i="4" s="1"/>
  <c r="C862" i="4" a="1"/>
  <c r="C862" i="4" s="1"/>
  <c r="C863" i="4" a="1"/>
  <c r="C863" i="4" s="1"/>
  <c r="C864" i="4" a="1"/>
  <c r="C864" i="4" s="1"/>
  <c r="C865" i="4" a="1"/>
  <c r="C865" i="4"/>
  <c r="C866" i="4" a="1"/>
  <c r="C866" i="4"/>
  <c r="C867" i="4" a="1"/>
  <c r="C867" i="4" s="1"/>
  <c r="C868" i="4" a="1"/>
  <c r="C868" i="4" s="1"/>
  <c r="C869" i="4" a="1"/>
  <c r="C869" i="4" s="1"/>
  <c r="C870" i="4" a="1"/>
  <c r="C870" i="4" s="1"/>
  <c r="C871" i="4" a="1"/>
  <c r="C871" i="4"/>
  <c r="C872" i="4" a="1"/>
  <c r="C872" i="4" s="1"/>
  <c r="C873" i="4" a="1"/>
  <c r="C873" i="4"/>
  <c r="C874" i="4" a="1"/>
  <c r="C874" i="4" s="1"/>
  <c r="C875" i="4" a="1"/>
  <c r="C875" i="4" s="1"/>
  <c r="C876" i="4" a="1"/>
  <c r="C876" i="4"/>
  <c r="C877" i="4" a="1"/>
  <c r="C877" i="4" s="1"/>
  <c r="C878" i="4" a="1"/>
  <c r="C878" i="4" s="1"/>
  <c r="C879" i="4" a="1"/>
  <c r="C879" i="4"/>
  <c r="C880" i="4" a="1"/>
  <c r="C880" i="4"/>
  <c r="C881" i="4" a="1"/>
  <c r="C881" i="4" s="1"/>
  <c r="C882" i="4" a="1"/>
  <c r="C882" i="4"/>
  <c r="C883" i="4" a="1"/>
  <c r="C883" i="4" s="1"/>
  <c r="C884" i="4" a="1"/>
  <c r="C884" i="4"/>
  <c r="C885" i="4" a="1"/>
  <c r="C885" i="4" s="1"/>
  <c r="C886" i="4" a="1"/>
  <c r="C886" i="4" s="1"/>
  <c r="C887" i="4" a="1"/>
  <c r="C887" i="4" s="1"/>
  <c r="C888" i="4" a="1"/>
  <c r="C888" i="4" s="1"/>
  <c r="C889" i="4" a="1"/>
  <c r="C889" i="4"/>
  <c r="C890" i="4" a="1"/>
  <c r="C890" i="4" s="1"/>
  <c r="C891" i="4" a="1"/>
  <c r="C891" i="4"/>
  <c r="C892" i="4" a="1"/>
  <c r="C892" i="4"/>
  <c r="C893" i="4" a="1"/>
  <c r="C893" i="4" s="1"/>
  <c r="C894" i="4" a="1"/>
  <c r="C894" i="4" s="1"/>
  <c r="C895" i="4" a="1"/>
  <c r="C895" i="4"/>
  <c r="C896" i="4" a="1"/>
  <c r="C896" i="4" s="1"/>
  <c r="C897" i="4" a="1"/>
  <c r="C897" i="4" s="1"/>
  <c r="C898" i="4" a="1"/>
  <c r="C898" i="4" s="1"/>
  <c r="C899" i="4" a="1"/>
  <c r="C899" i="4" s="1"/>
  <c r="C900" i="4" a="1"/>
  <c r="C900" i="4"/>
  <c r="C901" i="4" a="1"/>
  <c r="C901" i="4" s="1"/>
  <c r="C902" i="4" a="1"/>
  <c r="C902" i="4" s="1"/>
  <c r="C903" i="4" a="1"/>
  <c r="C903" i="4"/>
  <c r="C904" i="4" a="1"/>
  <c r="C904" i="4"/>
  <c r="C905" i="4" a="1"/>
  <c r="C905" i="4" s="1"/>
  <c r="C906" i="4" a="1"/>
  <c r="C906" i="4" s="1"/>
  <c r="C907" i="4" a="1"/>
  <c r="C907" i="4" s="1"/>
  <c r="C908" i="4" a="1"/>
  <c r="C908" i="4" s="1"/>
  <c r="C909" i="4" a="1"/>
  <c r="C909" i="4" s="1"/>
  <c r="C910" i="4" a="1"/>
  <c r="C910" i="4" s="1"/>
  <c r="C911" i="4" a="1"/>
  <c r="C911" i="4"/>
  <c r="C912" i="4" a="1"/>
  <c r="C912" i="4" s="1"/>
  <c r="C913" i="4" a="1"/>
  <c r="C913" i="4"/>
  <c r="C914" i="4" a="1"/>
  <c r="C914" i="4" s="1"/>
  <c r="C915" i="4" a="1"/>
  <c r="C915" i="4" s="1"/>
  <c r="C916" i="4" a="1"/>
  <c r="C916" i="4"/>
  <c r="C917" i="4" a="1"/>
  <c r="C917" i="4" s="1"/>
  <c r="C918" i="4" a="1"/>
  <c r="C918" i="4" s="1"/>
  <c r="C919" i="4" a="1"/>
  <c r="C919" i="4" s="1"/>
  <c r="C920" i="4" a="1"/>
  <c r="C920" i="4"/>
  <c r="C921" i="4" a="1"/>
  <c r="C921" i="4"/>
  <c r="C922" i="4" a="1"/>
  <c r="C922" i="4"/>
  <c r="C923" i="4" a="1"/>
  <c r="C923" i="4" s="1"/>
  <c r="C924" i="4" a="1"/>
  <c r="C924" i="4"/>
  <c r="C925" i="4" a="1"/>
  <c r="C925" i="4" s="1"/>
  <c r="C926" i="4" a="1"/>
  <c r="C926" i="4" s="1"/>
  <c r="C927" i="4" a="1"/>
  <c r="C927" i="4" s="1"/>
  <c r="C928" i="4" a="1"/>
  <c r="C928" i="4"/>
  <c r="C929" i="4" a="1"/>
  <c r="C929" i="4" s="1"/>
  <c r="C930" i="4" a="1"/>
  <c r="C930" i="4"/>
  <c r="C931" i="4" a="1"/>
  <c r="C931" i="4"/>
  <c r="C932" i="4" a="1"/>
  <c r="C932" i="4" s="1"/>
  <c r="C933" i="4" a="1"/>
  <c r="C933" i="4" s="1"/>
  <c r="C934" i="4" a="1"/>
  <c r="C934" i="4" s="1"/>
  <c r="C935" i="4" a="1"/>
  <c r="C935" i="4"/>
  <c r="C936" i="4" a="1"/>
  <c r="C936" i="4" s="1"/>
  <c r="C937" i="4" a="1"/>
  <c r="C937" i="4"/>
  <c r="C938" i="4" a="1"/>
  <c r="C938" i="4"/>
  <c r="C939" i="4" a="1"/>
  <c r="C939" i="4" s="1"/>
  <c r="C940" i="4" a="1"/>
  <c r="C940" i="4"/>
  <c r="C941" i="4" a="1"/>
  <c r="C941" i="4" s="1"/>
  <c r="C942" i="4" a="1"/>
  <c r="C942" i="4" s="1"/>
  <c r="C943" i="4" a="1"/>
  <c r="C943" i="4"/>
  <c r="C944" i="4" a="1"/>
  <c r="C944" i="4"/>
  <c r="C945" i="4" a="1"/>
  <c r="C945" i="4" s="1"/>
  <c r="C946" i="4" a="1"/>
  <c r="C946" i="4"/>
  <c r="C947" i="4" a="1"/>
  <c r="C947" i="4"/>
  <c r="C948" i="4" a="1"/>
  <c r="C948" i="4"/>
  <c r="C949" i="4" a="1"/>
  <c r="C949" i="4" s="1"/>
  <c r="C950" i="4" a="1"/>
  <c r="C950" i="4" s="1"/>
  <c r="C951" i="4" a="1"/>
  <c r="C951" i="4" s="1"/>
  <c r="C952" i="4" a="1"/>
  <c r="C952" i="4"/>
  <c r="C953" i="4" a="1"/>
  <c r="C953" i="4"/>
  <c r="C954" i="4" a="1"/>
  <c r="C954" i="4" s="1"/>
  <c r="C955" i="4" a="1"/>
  <c r="C955" i="4" s="1"/>
  <c r="C956" i="4" a="1"/>
  <c r="C956" i="4"/>
  <c r="C957" i="4" a="1"/>
  <c r="C957" i="4" s="1"/>
  <c r="C958" i="4" a="1"/>
  <c r="C958" i="4" s="1"/>
  <c r="C959" i="4" a="1"/>
  <c r="C959" i="4" s="1"/>
  <c r="C960" i="4" a="1"/>
  <c r="C960" i="4" s="1"/>
  <c r="C961" i="4" a="1"/>
  <c r="C961" i="4"/>
  <c r="C962" i="4" a="1"/>
  <c r="C962" i="4"/>
  <c r="C963" i="4" a="1"/>
  <c r="C963" i="4" s="1"/>
  <c r="C964" i="4" a="1"/>
  <c r="C964" i="4"/>
  <c r="C965" i="4" a="1"/>
  <c r="C965" i="4" s="1"/>
  <c r="C966" i="4" a="1"/>
  <c r="C966" i="4" s="1"/>
  <c r="C967" i="4" a="1"/>
  <c r="C967" i="4"/>
  <c r="C968" i="4" a="1"/>
  <c r="C968" i="4"/>
  <c r="C969" i="4" a="1"/>
  <c r="C969" i="4" s="1"/>
  <c r="C970" i="4" a="1"/>
  <c r="C970" i="4" s="1"/>
  <c r="C971" i="4" a="1"/>
  <c r="C971" i="4"/>
  <c r="C972" i="4" a="1"/>
  <c r="C972" i="4" s="1"/>
  <c r="C973" i="4" a="1"/>
  <c r="C973" i="4" s="1"/>
  <c r="C974" i="4" a="1"/>
  <c r="C974" i="4" s="1"/>
  <c r="C975" i="4" a="1"/>
  <c r="C975" i="4"/>
  <c r="C976" i="4" a="1"/>
  <c r="C976" i="4"/>
  <c r="C977" i="4" a="1"/>
  <c r="C977" i="4"/>
  <c r="C978" i="4" a="1"/>
  <c r="C978" i="4" s="1"/>
  <c r="C979" i="4" a="1"/>
  <c r="C979" i="4"/>
  <c r="C980" i="4" a="1"/>
  <c r="C980" i="4" s="1"/>
  <c r="C981" i="4" a="1"/>
  <c r="C981" i="4" s="1"/>
  <c r="C982" i="4" a="1"/>
  <c r="C982" i="4" s="1"/>
  <c r="C983" i="4" a="1"/>
  <c r="C983" i="4" s="1"/>
  <c r="C984" i="4" a="1"/>
  <c r="C984" i="4"/>
  <c r="C985" i="4" a="1"/>
  <c r="C985" i="4"/>
  <c r="C986" i="4" a="1"/>
  <c r="C986" i="4" s="1"/>
  <c r="C987" i="4" a="1"/>
  <c r="C987" i="4" s="1"/>
  <c r="C988" i="4" a="1"/>
  <c r="C988" i="4"/>
  <c r="C989" i="4" a="1"/>
  <c r="C989" i="4" s="1"/>
  <c r="C990" i="4" a="1"/>
  <c r="C990" i="4" s="1"/>
  <c r="C991" i="4" a="1"/>
  <c r="C991" i="4" s="1"/>
  <c r="C992" i="4" a="1"/>
  <c r="C992" i="4"/>
  <c r="C993" i="4" a="1"/>
  <c r="C993" i="4"/>
  <c r="C994" i="4" a="1"/>
  <c r="C994" i="4" s="1"/>
  <c r="C995" i="4" a="1"/>
  <c r="C995" i="4"/>
  <c r="C996" i="4" a="1"/>
  <c r="C996" i="4" s="1"/>
  <c r="C997" i="4" a="1"/>
  <c r="C997" i="4" s="1"/>
  <c r="C998" i="4" a="1"/>
  <c r="C998" i="4" s="1"/>
  <c r="C999" i="4" a="1"/>
  <c r="C999" i="4"/>
  <c r="C1000" i="4" a="1"/>
  <c r="C1000" i="4" s="1"/>
  <c r="C1001" i="4" a="1"/>
  <c r="C1001" i="4" s="1"/>
  <c r="C1002" i="4" a="1"/>
  <c r="C1002" i="4"/>
  <c r="C1003" i="4" a="1"/>
  <c r="C1003" i="4"/>
  <c r="C1004" i="4" a="1"/>
  <c r="C1004" i="4" s="1"/>
  <c r="C1005" i="4" a="1"/>
  <c r="C1005" i="4" s="1"/>
  <c r="C1006" i="4" a="1"/>
  <c r="C1006" i="4" s="1"/>
  <c r="C1007" i="4" a="1"/>
  <c r="C1007" i="4" s="1"/>
  <c r="C1008" i="4" a="1"/>
  <c r="C1008" i="4"/>
  <c r="C1009" i="4" a="1"/>
  <c r="C1009" i="4" s="1"/>
  <c r="C1010" i="4" a="1"/>
  <c r="C1010" i="4"/>
  <c r="C1011" i="4" a="1"/>
  <c r="C1011" i="4"/>
  <c r="C1012" i="4" a="1"/>
  <c r="C1012" i="4"/>
  <c r="C1013" i="4" a="1"/>
  <c r="C1013" i="4" s="1"/>
  <c r="C1014" i="4" a="1"/>
  <c r="C1014" i="4" s="1"/>
  <c r="C1015" i="4" a="1"/>
  <c r="C1015" i="4" s="1"/>
  <c r="C1016" i="4" a="1"/>
  <c r="C1016" i="4" s="1"/>
  <c r="C1017" i="4" a="1"/>
  <c r="C1017" i="4" s="1"/>
  <c r="C1018" i="4" a="1"/>
  <c r="C1018" i="4" s="1"/>
  <c r="C1019" i="4" a="1"/>
  <c r="C1019" i="4"/>
  <c r="C1020" i="4" a="1"/>
  <c r="C1020" i="4" s="1"/>
  <c r="C1021" i="4" a="1"/>
  <c r="C1021" i="4" s="1"/>
  <c r="C1022" i="4" a="1"/>
  <c r="C1022" i="4" s="1"/>
  <c r="C1023" i="4" a="1"/>
  <c r="C1023" i="4"/>
  <c r="C1024" i="4" a="1"/>
  <c r="C1024" i="4" s="1"/>
  <c r="C1025" i="4" a="1"/>
  <c r="C1025" i="4"/>
  <c r="C1026" i="4" a="1"/>
  <c r="C1026" i="4" s="1"/>
  <c r="C1027" i="4" a="1"/>
  <c r="C1027" i="4" s="1"/>
  <c r="C1028" i="4" a="1"/>
  <c r="C1028" i="4"/>
  <c r="C1029" i="4" a="1"/>
  <c r="C1029" i="4" s="1"/>
  <c r="C1030" i="4" a="1"/>
  <c r="C1030" i="4" s="1"/>
  <c r="C1031" i="4" a="1"/>
  <c r="C1031" i="4" s="1"/>
  <c r="C1032" i="4" a="1"/>
  <c r="C1032" i="4"/>
  <c r="C1033" i="4" a="1"/>
  <c r="C1033" i="4" s="1"/>
  <c r="C1034" i="4" a="1"/>
  <c r="C1034" i="4"/>
  <c r="C1035" i="4" a="1"/>
  <c r="C1035" i="4"/>
  <c r="C1036" i="4" a="1"/>
  <c r="C1036" i="4" s="1"/>
  <c r="C1037" i="4" a="1"/>
  <c r="C1037" i="4" s="1"/>
  <c r="C1038" i="4" a="1"/>
  <c r="C1038" i="4" s="1"/>
  <c r="C1039" i="4" a="1"/>
  <c r="C1039" i="4"/>
  <c r="C1040" i="4" a="1"/>
  <c r="C1040" i="4"/>
  <c r="C1041" i="4" a="1"/>
  <c r="C1041" i="4" s="1"/>
  <c r="C1042" i="4" a="1"/>
  <c r="C1042" i="4" s="1"/>
  <c r="C1043" i="4" a="1"/>
  <c r="C1043" i="4"/>
  <c r="C1044" i="4" a="1"/>
  <c r="C1044" i="4"/>
  <c r="C1045" i="4" a="1"/>
  <c r="C1045" i="4" s="1"/>
  <c r="C1046" i="4" a="1"/>
  <c r="C1046" i="4" s="1"/>
  <c r="C1047" i="4" a="1"/>
  <c r="C1047" i="4" s="1"/>
  <c r="C1048" i="4" a="1"/>
  <c r="C1048" i="4" s="1"/>
  <c r="C1049" i="4" a="1"/>
  <c r="C1049" i="4"/>
  <c r="C1050" i="4" a="1"/>
  <c r="C1050" i="4"/>
  <c r="C1051" i="4" a="1"/>
  <c r="C1051" i="4" s="1"/>
  <c r="C1052" i="4" a="1"/>
  <c r="C1052" i="4"/>
  <c r="C1053" i="4" a="1"/>
  <c r="C1053" i="4" s="1"/>
  <c r="C1054" i="4" a="1"/>
  <c r="C1054" i="4" s="1"/>
  <c r="C1055" i="4" a="1"/>
  <c r="C1055" i="4" s="1"/>
  <c r="C1056" i="4" a="1"/>
  <c r="C1056" i="4" s="1"/>
  <c r="C1057" i="4" a="1"/>
  <c r="C1057" i="4"/>
  <c r="C1058" i="4" a="1"/>
  <c r="C1058" i="4" s="1"/>
  <c r="C1059" i="4" a="1"/>
  <c r="C1059" i="4"/>
  <c r="C1060" i="4" a="1"/>
  <c r="C1060" i="4" s="1"/>
  <c r="C1061" i="4" a="1"/>
  <c r="C1061" i="4" s="1"/>
  <c r="C1062" i="4" a="1"/>
  <c r="C1062" i="4" s="1"/>
  <c r="C1063" i="4" a="1"/>
  <c r="C1063" i="4"/>
  <c r="C1064" i="4" a="1"/>
  <c r="C1064" i="4" s="1"/>
  <c r="C1065" i="4" a="1"/>
  <c r="C1065" i="4"/>
  <c r="C1066" i="4" a="1"/>
  <c r="C1066" i="4"/>
  <c r="C1067" i="4" a="1"/>
  <c r="C1067" i="4"/>
  <c r="C1068" i="4" a="1"/>
  <c r="C1068" i="4" s="1"/>
  <c r="C1069" i="4" a="1"/>
  <c r="C1069" i="4" s="1"/>
  <c r="C1070" i="4" a="1"/>
  <c r="C1070" i="4" s="1"/>
  <c r="C1071" i="4" a="1"/>
  <c r="C1071" i="4"/>
  <c r="C1072" i="4" a="1"/>
  <c r="C1072" i="4" s="1"/>
  <c r="C1073" i="4" a="1"/>
  <c r="C1073" i="4" s="1"/>
  <c r="C1074" i="4" a="1"/>
  <c r="C1074" i="4" s="1"/>
  <c r="C1075" i="4" a="1"/>
  <c r="C1075" i="4"/>
  <c r="C1076" i="4" a="1"/>
  <c r="C1076" i="4"/>
  <c r="C1077" i="4" a="1"/>
  <c r="C1077" i="4" s="1"/>
  <c r="C1078" i="4" a="1"/>
  <c r="C1078" i="4" s="1"/>
  <c r="C1079" i="4" a="1"/>
  <c r="C1079" i="4" s="1"/>
  <c r="C1080" i="4" a="1"/>
  <c r="C1080" i="4"/>
  <c r="C1081" i="4" a="1"/>
  <c r="C1081" i="4" s="1"/>
  <c r="C1082" i="4" a="1"/>
  <c r="C1082" i="4"/>
  <c r="C1083" i="4" a="1"/>
  <c r="C1083" i="4" s="1"/>
  <c r="C1084" i="4" a="1"/>
  <c r="C1084" i="4"/>
  <c r="C1085" i="4" a="1"/>
  <c r="C1085" i="4"/>
  <c r="C1086" i="4" a="1"/>
  <c r="C1086" i="4" s="1"/>
  <c r="C1087" i="4" a="1"/>
  <c r="C1087" i="4" s="1"/>
  <c r="C1088" i="4" a="1"/>
  <c r="C1088" i="4" s="1"/>
  <c r="C1089" i="4" a="1"/>
  <c r="C1089" i="4" s="1"/>
  <c r="C1090" i="4" a="1"/>
  <c r="C1090" i="4"/>
  <c r="C1091" i="4" a="1"/>
  <c r="C1091" i="4"/>
  <c r="C1092" i="4" a="1"/>
  <c r="C1092" i="4"/>
  <c r="C1093" i="4" a="1"/>
  <c r="C1093" i="4"/>
  <c r="C1094" i="4" a="1"/>
  <c r="C1094" i="4" s="1"/>
  <c r="C1095" i="4" a="1"/>
  <c r="C1095" i="4"/>
  <c r="C1096" i="4" a="1"/>
  <c r="C1096" i="4" s="1"/>
  <c r="C1097" i="4" a="1"/>
  <c r="C1097" i="4" s="1"/>
  <c r="C1098" i="4" a="1"/>
  <c r="C1098" i="4" s="1"/>
  <c r="C1099" i="4" a="1"/>
  <c r="C1099" i="4" s="1"/>
  <c r="C1100" i="4" a="1"/>
  <c r="C1100" i="4"/>
  <c r="C1101" i="4" a="1"/>
  <c r="C1101" i="4"/>
  <c r="C1102" i="4" a="1"/>
  <c r="C1102" i="4" s="1"/>
  <c r="C1103" i="4" a="1"/>
  <c r="C1103" i="4"/>
  <c r="C1104" i="4" a="1"/>
  <c r="C1104" i="4"/>
  <c r="C1105" i="4" a="1"/>
  <c r="C1105" i="4" s="1"/>
  <c r="C1106" i="4" a="1"/>
  <c r="C1106" i="4"/>
  <c r="C1107" i="4" a="1"/>
  <c r="C1107" i="4"/>
  <c r="C1108" i="4" a="1"/>
  <c r="C1108" i="4" s="1"/>
  <c r="C1109" i="4" a="1"/>
  <c r="C1109" i="4"/>
  <c r="C1110" i="4" a="1"/>
  <c r="C1110" i="4" s="1"/>
  <c r="C1111" i="4" a="1"/>
  <c r="C1111" i="4"/>
  <c r="C1112" i="4" a="1"/>
  <c r="C1112" i="4"/>
  <c r="C1113" i="4" a="1"/>
  <c r="C1113" i="4" s="1"/>
  <c r="C1114" i="4" a="1"/>
  <c r="C1114" i="4"/>
  <c r="C1115" i="4" a="1"/>
  <c r="C1115" i="4"/>
  <c r="C1116" i="4" a="1"/>
  <c r="C1116" i="4" s="1"/>
  <c r="C1117" i="4" a="1"/>
  <c r="C1117" i="4" s="1"/>
  <c r="C1118" i="4" a="1"/>
  <c r="C1118" i="4" s="1"/>
  <c r="C1119" i="4" a="1"/>
  <c r="C1119" i="4"/>
  <c r="C1120" i="4" a="1"/>
  <c r="C1120" i="4"/>
  <c r="C1121" i="4" a="1"/>
  <c r="C1121" i="4" s="1"/>
  <c r="C1122" i="4" a="1"/>
  <c r="C1122" i="4"/>
  <c r="C1123" i="4" a="1"/>
  <c r="C1123" i="4"/>
  <c r="C1124" i="4" a="1"/>
  <c r="C1124" i="4"/>
  <c r="C1125" i="4" a="1"/>
  <c r="C1125" i="4"/>
  <c r="C1126" i="4" a="1"/>
  <c r="C1126" i="4" s="1"/>
  <c r="C1127" i="4" a="1"/>
  <c r="C1127" i="4" s="1"/>
  <c r="C1128" i="4" a="1"/>
  <c r="C1128" i="4"/>
  <c r="C1129" i="4" a="1"/>
  <c r="C1129" i="4" s="1"/>
  <c r="C1130" i="4" a="1"/>
  <c r="C1130" i="4"/>
  <c r="C1131" i="4" a="1"/>
  <c r="C1131" i="4"/>
  <c r="C1132" i="4" a="1"/>
  <c r="C1132" i="4"/>
  <c r="C1133" i="4" a="1"/>
  <c r="C1133" i="4"/>
  <c r="C1134" i="4" a="1"/>
  <c r="C1134" i="4" s="1"/>
  <c r="C1135" i="4" a="1"/>
  <c r="C1135" i="4"/>
  <c r="C1136" i="4" a="1"/>
  <c r="C1136" i="4" s="1"/>
  <c r="C1137" i="4" a="1"/>
  <c r="C1137" i="4" s="1"/>
  <c r="C1138" i="4" a="1"/>
  <c r="C1138" i="4"/>
  <c r="C1139" i="4" a="1"/>
  <c r="C1139" i="4"/>
  <c r="C1140" i="4" a="1"/>
  <c r="C1140" i="4" s="1"/>
  <c r="C1141" i="4" a="1"/>
  <c r="C1141" i="4"/>
  <c r="C1142" i="4" a="1"/>
  <c r="C1142" i="4" s="1"/>
  <c r="C1143" i="4" a="1"/>
  <c r="C1143" i="4"/>
  <c r="C1144" i="4" a="1"/>
  <c r="C1144" i="4"/>
  <c r="C1145" i="4" a="1"/>
  <c r="C1145" i="4" s="1"/>
  <c r="C1146" i="4" a="1"/>
  <c r="C1146" i="4"/>
  <c r="C1147" i="4" a="1"/>
  <c r="C1147" i="4"/>
  <c r="C1148" i="4" a="1"/>
  <c r="C1148" i="4"/>
  <c r="C1149" i="4" a="1"/>
  <c r="C1149" i="4" s="1"/>
  <c r="C1150" i="4" a="1"/>
  <c r="C1150" i="4" s="1"/>
  <c r="C1151" i="4" a="1"/>
  <c r="C1151" i="4" s="1"/>
  <c r="C1152" i="4" a="1"/>
  <c r="C1152" i="4"/>
  <c r="C1153" i="4" a="1"/>
  <c r="C1153" i="4" s="1"/>
  <c r="C1154" i="4" a="1"/>
  <c r="C1154" i="4" s="1"/>
  <c r="C1155" i="4" a="1"/>
  <c r="C1155" i="4"/>
  <c r="C1156" i="4" a="1"/>
  <c r="C1156" i="4"/>
  <c r="C1157" i="4" a="1"/>
  <c r="C1157" i="4"/>
  <c r="C1158" i="4" a="1"/>
  <c r="C1158" i="4" s="1"/>
  <c r="C1159" i="4" a="1"/>
  <c r="C1159" i="4" s="1"/>
  <c r="C1160" i="4" a="1"/>
  <c r="C1160" i="4" s="1"/>
  <c r="C1161" i="4" a="1"/>
  <c r="C1161" i="4" s="1"/>
  <c r="C1162" i="4" a="1"/>
  <c r="C1162" i="4"/>
  <c r="C1163" i="4" a="1"/>
  <c r="C1163" i="4"/>
  <c r="C1164" i="4" a="1"/>
  <c r="C1164" i="4"/>
  <c r="C1165" i="4" a="1"/>
  <c r="C1165" i="4" s="1"/>
  <c r="C1166" i="4" a="1"/>
  <c r="C1166" i="4" s="1"/>
  <c r="C1167" i="4" a="1"/>
  <c r="C1167" i="4"/>
  <c r="C1168" i="4" a="1"/>
  <c r="C1168" i="4"/>
  <c r="C1169" i="4" a="1"/>
  <c r="C1169" i="4" s="1"/>
  <c r="C1170" i="4" a="1"/>
  <c r="C1170" i="4"/>
  <c r="C1171" i="4" a="1"/>
  <c r="C1171" i="4"/>
  <c r="C1172" i="4" a="1"/>
  <c r="C1172" i="4"/>
  <c r="C1173" i="4" a="1"/>
  <c r="C1173" i="4"/>
  <c r="C1174" i="4" a="1"/>
  <c r="C1174" i="4" s="1"/>
  <c r="C1175" i="4" a="1"/>
  <c r="C1175" i="4"/>
  <c r="C1176" i="4" a="1"/>
  <c r="C1176" i="4"/>
  <c r="C1177" i="4" a="1"/>
  <c r="C1177" i="4" s="1"/>
  <c r="C1178" i="4" a="1"/>
  <c r="C1178" i="4" s="1"/>
  <c r="C1179" i="4" a="1"/>
  <c r="C1179" i="4"/>
  <c r="C1180" i="4" a="1"/>
  <c r="C1180" i="4"/>
  <c r="C1181" i="4" a="1"/>
  <c r="C1181" i="4"/>
  <c r="C1182" i="4" a="1"/>
  <c r="C1182" i="4" s="1"/>
  <c r="C1183" i="4" a="1"/>
  <c r="C1183" i="4"/>
  <c r="C1184" i="4" a="1"/>
  <c r="C1184" i="4"/>
  <c r="C1185" i="4" a="1"/>
  <c r="C1185" i="4" s="1"/>
  <c r="C1186" i="4" a="1"/>
  <c r="C1186" i="4"/>
  <c r="C1187" i="4" a="1"/>
  <c r="C1187" i="4" s="1"/>
  <c r="C1188" i="4" a="1"/>
  <c r="C1188" i="4"/>
  <c r="C1189" i="4" a="1"/>
  <c r="C1189" i="4"/>
  <c r="C1190" i="4" a="1"/>
  <c r="C1190" i="4" s="1"/>
  <c r="C1191" i="4" a="1"/>
  <c r="C1191" i="4" s="1"/>
  <c r="C1192" i="4" a="1"/>
  <c r="C1192" i="4"/>
  <c r="C1193" i="4" a="1"/>
  <c r="C1193" i="4" s="1"/>
  <c r="C1194" i="4" a="1"/>
  <c r="C1194" i="4"/>
  <c r="C1195" i="4" a="1"/>
  <c r="C1195" i="4"/>
  <c r="C1196" i="4" a="1"/>
  <c r="C1196" i="4"/>
  <c r="C1197" i="4" a="1"/>
  <c r="C1197" i="4"/>
  <c r="C1198" i="4" a="1"/>
  <c r="C1198" i="4" s="1"/>
  <c r="C1199" i="4" a="1"/>
  <c r="C1199" i="4"/>
  <c r="C1200" i="4" a="1"/>
  <c r="C1200" i="4" s="1"/>
  <c r="C1201" i="4" a="1"/>
  <c r="C1201" i="4" s="1"/>
  <c r="C1202" i="4" a="1"/>
  <c r="C1202" i="4"/>
  <c r="C1203" i="4" a="1"/>
  <c r="C1203" i="4" s="1"/>
  <c r="C1204" i="4" a="1"/>
  <c r="C1204" i="4"/>
  <c r="C1205" i="4" a="1"/>
  <c r="C1205" i="4"/>
  <c r="C1206" i="4" a="1"/>
  <c r="C1206" i="4" s="1"/>
  <c r="C1207" i="4" a="1"/>
  <c r="C1207" i="4"/>
  <c r="C1208" i="4" a="1"/>
  <c r="C1208" i="4"/>
  <c r="C1209" i="4" a="1"/>
  <c r="C1209" i="4" s="1"/>
  <c r="C1210" i="4" a="1"/>
  <c r="C1210" i="4"/>
  <c r="C1211" i="4" a="1"/>
  <c r="C1211" i="4"/>
  <c r="C1212" i="4" a="1"/>
  <c r="C1212" i="4" s="1"/>
  <c r="C1213" i="4" a="1"/>
  <c r="C1213" i="4"/>
  <c r="C1214" i="4" a="1"/>
  <c r="C1214" i="4" s="1"/>
  <c r="C1215" i="4" a="1"/>
  <c r="C1215" i="4" s="1"/>
  <c r="C1216" i="4" a="1"/>
  <c r="C1216" i="4" s="1"/>
  <c r="C1217" i="4" a="1"/>
  <c r="C1217" i="4" s="1"/>
  <c r="C1218" i="4" a="1"/>
  <c r="C1218" i="4"/>
  <c r="C1219" i="4" a="1"/>
  <c r="C1219" i="4"/>
  <c r="C1220" i="4" a="1"/>
  <c r="C1220" i="4"/>
  <c r="C1221" i="4" a="1"/>
  <c r="C1221" i="4" s="1"/>
  <c r="C1222" i="4" a="1"/>
  <c r="C1222" i="4" s="1"/>
  <c r="C1223" i="4" a="1"/>
  <c r="C1223" i="4"/>
  <c r="C1224" i="4" a="1"/>
  <c r="C1224" i="4" s="1"/>
  <c r="C1225" i="4" a="1"/>
  <c r="C1225" i="4" s="1"/>
  <c r="C1226" i="4" a="1"/>
  <c r="C1226" i="4" s="1"/>
  <c r="C1227" i="4" a="1"/>
  <c r="C1227" i="4"/>
  <c r="C1228" i="4" a="1"/>
  <c r="C1228" i="4"/>
  <c r="C1229" i="4" a="1"/>
  <c r="C1229" i="4" s="1"/>
  <c r="C1230" i="4" a="1"/>
  <c r="C1230" i="4" s="1"/>
  <c r="C1231" i="4" a="1"/>
  <c r="C1231" i="4" s="1"/>
  <c r="C1232" i="4" a="1"/>
  <c r="C1232" i="4"/>
  <c r="C1233" i="4" a="1"/>
  <c r="C1233" i="4" s="1"/>
  <c r="C1234" i="4" a="1"/>
  <c r="C1234" i="4"/>
  <c r="C1235" i="4" a="1"/>
  <c r="C1235" i="4" s="1"/>
  <c r="C1236" i="4" a="1"/>
  <c r="C1236" i="4"/>
  <c r="C1237" i="4" a="1"/>
  <c r="C1237" i="4"/>
  <c r="C1238" i="4" a="1"/>
  <c r="C1238" i="4" s="1"/>
  <c r="C1239" i="4" a="1"/>
  <c r="C1239" i="4"/>
  <c r="C1240" i="4" a="1"/>
  <c r="C1240" i="4" s="1"/>
  <c r="C1241" i="4" a="1"/>
  <c r="C1241" i="4" s="1"/>
  <c r="C1242" i="4" a="1"/>
  <c r="C1242" i="4"/>
  <c r="C1243" i="4" a="1"/>
  <c r="C1243" i="4"/>
  <c r="C1244" i="4" a="1"/>
  <c r="C1244" i="4" s="1"/>
  <c r="C1245" i="4" a="1"/>
  <c r="C1245" i="4"/>
  <c r="C1246" i="4" a="1"/>
  <c r="C1246" i="4" s="1"/>
  <c r="C1247" i="4" a="1"/>
  <c r="C1247" i="4"/>
  <c r="C1248" i="4" a="1"/>
  <c r="C1248" i="4"/>
  <c r="C1249" i="4" a="1"/>
  <c r="C1249" i="4" s="1"/>
  <c r="C1250" i="4" a="1"/>
  <c r="C1250" i="4" s="1"/>
  <c r="C1251" i="4" a="1"/>
  <c r="C1251" i="4"/>
  <c r="C1252" i="4" a="1"/>
  <c r="C1252" i="4"/>
  <c r="C1253" i="4" a="1"/>
  <c r="C1253" i="4" s="1"/>
  <c r="C1254" i="4" a="1"/>
  <c r="C1254" i="4" s="1"/>
  <c r="C1255" i="4" a="1"/>
  <c r="C1255" i="4" s="1"/>
  <c r="C1256" i="4" a="1"/>
  <c r="C1256" i="4"/>
  <c r="C1257" i="4" a="1"/>
  <c r="C1257" i="4" s="1"/>
  <c r="C1258" i="4" a="1"/>
  <c r="C1258" i="4"/>
  <c r="C1259" i="4" a="1"/>
  <c r="C1259" i="4" s="1"/>
  <c r="C1260" i="4" a="1"/>
  <c r="C1260" i="4"/>
  <c r="C1261" i="4" a="1"/>
  <c r="C1261" i="4"/>
  <c r="C1262" i="4" a="1"/>
  <c r="C1262" i="4" s="1"/>
  <c r="C1263" i="4" a="1"/>
  <c r="C1263" i="4" s="1"/>
  <c r="C1264" i="4" a="1"/>
  <c r="C1264" i="4" s="1"/>
  <c r="C1265" i="4" a="1"/>
  <c r="C1265" i="4"/>
  <c r="C1266" i="4" a="1"/>
  <c r="C1266" i="4"/>
  <c r="C1267" i="4" a="1"/>
  <c r="C1267" i="4"/>
  <c r="C1268" i="4" a="1"/>
  <c r="C1268" i="4" s="1"/>
  <c r="C1269" i="4" a="1"/>
  <c r="C1269" i="4" s="1"/>
  <c r="C1270" i="4" a="1"/>
  <c r="C1270" i="4"/>
  <c r="C1271" i="4" a="1"/>
  <c r="C1271" i="4"/>
  <c r="C1272" i="4" a="1"/>
  <c r="C1272" i="4" s="1"/>
  <c r="C1273" i="4" a="1"/>
  <c r="C1273" i="4"/>
  <c r="C1274" i="4" a="1"/>
  <c r="C1274" i="4"/>
  <c r="C1275" i="4" a="1"/>
  <c r="C1275" i="4"/>
  <c r="C1276" i="4" a="1"/>
  <c r="C1276" i="4"/>
  <c r="C1277" i="4" a="1"/>
  <c r="C1277" i="4" s="1"/>
  <c r="C1278" i="4" a="1"/>
  <c r="C1278" i="4" s="1"/>
  <c r="C1279" i="4" a="1"/>
  <c r="C1279" i="4"/>
  <c r="C1280" i="4" a="1"/>
  <c r="C1280" i="4" s="1"/>
  <c r="C1281" i="4" a="1"/>
  <c r="C1281" i="4"/>
  <c r="C1282" i="4" a="1"/>
  <c r="C1282" i="4"/>
  <c r="C1283" i="4" a="1"/>
  <c r="C1283" i="4"/>
  <c r="C1284" i="4" a="1"/>
  <c r="C1284" i="4"/>
  <c r="C1285" i="4" a="1"/>
  <c r="C1285" i="4" s="1"/>
  <c r="C1286" i="4" a="1"/>
  <c r="C1286" i="4"/>
  <c r="C1287" i="4" a="1"/>
  <c r="C1287" i="4" s="1"/>
  <c r="C1288" i="4" a="1"/>
  <c r="C1288" i="4" s="1"/>
  <c r="C1289" i="4" a="1"/>
  <c r="C1289" i="4"/>
  <c r="C1290" i="4" a="1"/>
  <c r="C1290" i="4"/>
  <c r="C1291" i="4" a="1"/>
  <c r="C1291" i="4"/>
  <c r="C1292" i="4" a="1"/>
  <c r="C1292" i="4"/>
  <c r="C1293" i="4" a="1"/>
  <c r="C1293" i="4" s="1"/>
  <c r="C1294" i="4" a="1"/>
  <c r="C1294" i="4"/>
  <c r="C1295" i="4" a="1"/>
  <c r="C1295" i="4"/>
  <c r="C1296" i="4" a="1"/>
  <c r="C1296" i="4" s="1"/>
  <c r="C1297" i="4" a="1"/>
  <c r="C1297" i="4"/>
  <c r="C1298" i="4" a="1"/>
  <c r="C1298" i="4"/>
  <c r="C1299" i="4" a="1"/>
  <c r="C1299" i="4"/>
  <c r="C1300" i="4" a="1"/>
  <c r="C1300" i="4"/>
  <c r="C1301" i="4" a="1"/>
  <c r="C1301" i="4" s="1"/>
  <c r="C1302" i="4" a="1"/>
  <c r="C1302" i="4"/>
  <c r="C1303" i="4" a="1"/>
  <c r="C1303" i="4"/>
  <c r="C1304" i="4" a="1"/>
  <c r="C1304" i="4" s="1"/>
  <c r="C1305" i="4" a="1"/>
  <c r="C1305" i="4"/>
  <c r="C1306" i="4" a="1"/>
  <c r="C1306" i="4"/>
  <c r="C1307" i="4" a="1"/>
  <c r="C1307" i="4"/>
  <c r="C1308" i="4" a="1"/>
  <c r="C1308" i="4"/>
  <c r="C1309" i="4" a="1"/>
  <c r="C1309" i="4" s="1"/>
  <c r="C1310" i="4" a="1"/>
  <c r="C1310" i="4"/>
  <c r="C1311" i="4" a="1"/>
  <c r="C1311" i="4"/>
  <c r="C1312" i="4" a="1"/>
  <c r="C1312" i="4" s="1"/>
  <c r="C1313" i="4" a="1"/>
  <c r="C1313" i="4"/>
  <c r="C1314" i="4" a="1"/>
  <c r="C1314" i="4" s="1"/>
  <c r="C1315" i="4" a="1"/>
  <c r="C1315" i="4"/>
  <c r="C1316" i="4" a="1"/>
  <c r="C1316" i="4"/>
  <c r="C1317" i="4" a="1"/>
  <c r="C1317" i="4" s="1"/>
  <c r="C1318" i="4" a="1"/>
  <c r="C1318" i="4" s="1"/>
  <c r="C1319" i="4" a="1"/>
  <c r="C1319" i="4"/>
  <c r="C1320" i="4" a="1"/>
  <c r="C1320" i="4" s="1"/>
  <c r="C1321" i="4" a="1"/>
  <c r="C1321" i="4"/>
  <c r="C1322" i="4" a="1"/>
  <c r="C1322" i="4"/>
  <c r="C1323" i="4" a="1"/>
  <c r="C1323" i="4" s="1"/>
  <c r="C1324" i="4" a="1"/>
  <c r="C1324" i="4"/>
  <c r="C1325" i="4" a="1"/>
  <c r="C1325" i="4" s="1"/>
  <c r="C1326" i="4" a="1"/>
  <c r="C1326" i="4"/>
  <c r="C1327" i="4" a="1"/>
  <c r="C1327" i="4" s="1"/>
  <c r="C1328" i="4" a="1"/>
  <c r="C1328" i="4" s="1"/>
  <c r="C1329" i="4" a="1"/>
  <c r="C1329" i="4"/>
  <c r="C1330" i="4" a="1"/>
  <c r="C1330" i="4"/>
  <c r="C1331" i="4" a="1"/>
  <c r="C1331" i="4"/>
  <c r="C1332" i="4" a="1"/>
  <c r="C1332" i="4" s="1"/>
  <c r="C1333" i="4" a="1"/>
  <c r="C1333" i="4" s="1"/>
  <c r="C1334" i="4" a="1"/>
  <c r="C1334" i="4"/>
  <c r="C1335" i="4" a="1"/>
  <c r="C1335" i="4"/>
  <c r="C1336" i="4" a="1"/>
  <c r="C1336" i="4" s="1"/>
  <c r="C1337" i="4" a="1"/>
  <c r="C1337" i="4"/>
  <c r="C1338" i="4" a="1"/>
  <c r="C1338" i="4"/>
  <c r="C1339" i="4" a="1"/>
  <c r="C1339" i="4"/>
  <c r="C1340" i="4" a="1"/>
  <c r="C1340" i="4" s="1"/>
  <c r="C1341" i="4" a="1"/>
  <c r="C1341" i="4" s="1"/>
  <c r="C1342" i="4" a="1"/>
  <c r="C1342" i="4" s="1"/>
  <c r="C1343" i="4" a="1"/>
  <c r="C1343" i="4"/>
  <c r="C1344" i="4" a="1"/>
  <c r="C1344" i="4" s="1"/>
  <c r="C1345" i="4" a="1"/>
  <c r="C1345" i="4"/>
  <c r="C1346" i="4" a="1"/>
  <c r="C1346" i="4"/>
  <c r="C1347" i="4" a="1"/>
  <c r="C1347" i="4"/>
  <c r="C1348" i="4" a="1"/>
  <c r="C1348" i="4"/>
  <c r="C1349" i="4" a="1"/>
  <c r="C1349" i="4" s="1"/>
  <c r="C1350" i="4" a="1"/>
  <c r="C1350" i="4" s="1"/>
  <c r="C1351" i="4" a="1"/>
  <c r="C1351" i="4" s="1"/>
  <c r="C1352" i="4" a="1"/>
  <c r="C1352" i="4" s="1"/>
  <c r="C1353" i="4" a="1"/>
  <c r="C1353" i="4"/>
  <c r="C1354" i="4" a="1"/>
  <c r="C1354" i="4"/>
  <c r="C1355" i="4" a="1"/>
  <c r="C1355" i="4"/>
  <c r="C1356" i="4" a="1"/>
  <c r="C1356" i="4"/>
  <c r="C1357" i="4" a="1"/>
  <c r="C1357" i="4" s="1"/>
  <c r="C1358" i="4" a="1"/>
  <c r="C1358" i="4" s="1"/>
  <c r="C1359" i="4" a="1"/>
  <c r="C1359" i="4" s="1"/>
  <c r="C1360" i="4" a="1"/>
  <c r="C1360" i="4" s="1"/>
  <c r="C1361" i="4" a="1"/>
  <c r="C1361" i="4"/>
  <c r="C1362" i="4" a="1"/>
  <c r="C1362" i="4"/>
  <c r="C1363" i="4" a="1"/>
  <c r="C1363" i="4"/>
  <c r="C1364" i="4" a="1"/>
  <c r="C1364" i="4"/>
  <c r="C1365" i="4" a="1"/>
  <c r="C1365" i="4" s="1"/>
  <c r="C1366" i="4" a="1"/>
  <c r="C1366" i="4"/>
  <c r="C1367" i="4" a="1"/>
  <c r="C1367" i="4" s="1"/>
  <c r="C1368" i="4" a="1"/>
  <c r="C1368" i="4" s="1"/>
  <c r="C1369" i="4" a="1"/>
  <c r="C1369" i="4"/>
  <c r="C1370" i="4" a="1"/>
  <c r="C1370" i="4"/>
  <c r="C1371" i="4" a="1"/>
  <c r="C1371" i="4"/>
  <c r="C1372" i="4" a="1"/>
  <c r="C1372" i="4"/>
  <c r="C1373" i="4" a="1"/>
  <c r="C1373" i="4" s="1"/>
  <c r="C1374" i="4" a="1"/>
  <c r="C1374" i="4"/>
  <c r="C1375" i="4" a="1"/>
  <c r="C1375" i="4"/>
  <c r="C1376" i="4" a="1"/>
  <c r="C1376" i="4" s="1"/>
  <c r="C1377" i="4" a="1"/>
  <c r="C1377" i="4"/>
  <c r="C1378" i="4" a="1"/>
  <c r="C1378" i="4" s="1"/>
  <c r="C1379" i="4" a="1"/>
  <c r="C1379" i="4"/>
  <c r="C1380" i="4" a="1"/>
  <c r="C1380" i="4"/>
  <c r="C1381" i="4" a="1"/>
  <c r="C1381" i="4" s="1"/>
  <c r="C1382" i="4" a="1"/>
  <c r="C1382" i="4" s="1"/>
  <c r="C1383" i="4" a="1"/>
  <c r="C1383" i="4"/>
  <c r="C1384" i="4" a="1"/>
  <c r="C1384" i="4" s="1"/>
  <c r="C1385" i="4" a="1"/>
  <c r="C1385" i="4"/>
  <c r="C1386" i="4" a="1"/>
  <c r="C1386" i="4"/>
  <c r="C1387" i="4" a="1"/>
  <c r="C1387" i="4" s="1"/>
  <c r="C1388" i="4" a="1"/>
  <c r="C1388" i="4"/>
  <c r="C1389" i="4" a="1"/>
  <c r="C1389" i="4" s="1"/>
  <c r="C1390" i="4" a="1"/>
  <c r="C1390" i="4"/>
  <c r="C1391" i="4" a="1"/>
  <c r="C1391" i="4" s="1"/>
  <c r="C1392" i="4" a="1"/>
  <c r="C1392" i="4" s="1"/>
  <c r="C1393" i="4" a="1"/>
  <c r="C1393" i="4"/>
  <c r="C1394" i="4" a="1"/>
  <c r="C1394" i="4"/>
  <c r="C1395" i="4" a="1"/>
  <c r="C1395" i="4"/>
  <c r="C1396" i="4" a="1"/>
  <c r="C1396" i="4" s="1"/>
  <c r="C1397" i="4" a="1"/>
  <c r="C1397" i="4" s="1"/>
  <c r="C1398" i="4" a="1"/>
  <c r="C1398" i="4"/>
  <c r="C1399" i="4" a="1"/>
  <c r="C1399" i="4"/>
  <c r="C1400" i="4" a="1"/>
  <c r="C1400" i="4" s="1"/>
  <c r="C1401" i="4" a="1"/>
  <c r="C1401" i="4"/>
  <c r="C1402" i="4" a="1"/>
  <c r="C1402" i="4"/>
  <c r="C1403" i="4" a="1"/>
  <c r="C1403" i="4"/>
  <c r="C1404" i="4" a="1"/>
  <c r="C1404" i="4" s="1"/>
  <c r="C1405" i="4" a="1"/>
  <c r="C1405" i="4" s="1"/>
  <c r="C1406" i="4" a="1"/>
  <c r="C1406" i="4" s="1"/>
  <c r="C1407" i="4" a="1"/>
  <c r="C1407" i="4"/>
  <c r="C1408" i="4" a="1"/>
  <c r="C1408" i="4" s="1"/>
  <c r="C1409" i="4" a="1"/>
  <c r="C1409" i="4"/>
  <c r="C1410" i="4" a="1"/>
  <c r="C1410" i="4"/>
  <c r="C1411" i="4" a="1"/>
  <c r="C1411" i="4"/>
  <c r="C1412" i="4" a="1"/>
  <c r="C1412" i="4"/>
  <c r="C1413" i="4" a="1"/>
  <c r="C1413" i="4" s="1"/>
  <c r="C1414" i="4" a="1"/>
  <c r="C1414" i="4" s="1"/>
  <c r="C1415" i="4" a="1"/>
  <c r="C1415" i="4" s="1"/>
  <c r="C1416" i="4" a="1"/>
  <c r="C1416" i="4" s="1"/>
  <c r="C1417" i="4" a="1"/>
  <c r="C1417" i="4"/>
  <c r="C1418" i="4" a="1"/>
  <c r="C1418" i="4"/>
  <c r="C1419" i="4" a="1"/>
  <c r="C1419" i="4"/>
  <c r="C1420" i="4" a="1"/>
  <c r="C1420" i="4"/>
  <c r="C1421" i="4" a="1"/>
  <c r="C1421" i="4" s="1"/>
  <c r="C1422" i="4" a="1"/>
  <c r="C1422" i="4"/>
  <c r="C1423" i="4" a="1"/>
  <c r="C1423" i="4"/>
  <c r="C1424" i="4" a="1"/>
  <c r="C1424" i="4" s="1"/>
  <c r="C1425" i="4" a="1"/>
  <c r="C1425" i="4"/>
  <c r="C1426" i="4" a="1"/>
  <c r="C1426" i="4"/>
  <c r="C1427" i="4" a="1"/>
  <c r="C1427" i="4"/>
  <c r="C1428" i="4" a="1"/>
  <c r="C1428" i="4"/>
  <c r="C1429" i="4" a="1"/>
  <c r="C1429" i="4" s="1"/>
  <c r="C1430" i="4" a="1"/>
  <c r="C1430" i="4"/>
  <c r="C1431" i="4" a="1"/>
  <c r="C1431" i="4"/>
  <c r="C1432" i="4" a="1"/>
  <c r="C1432" i="4" s="1"/>
  <c r="C1433" i="4" a="1"/>
  <c r="C1433" i="4"/>
  <c r="C1434" i="4" a="1"/>
  <c r="C1434" i="4"/>
  <c r="C1435" i="4" a="1"/>
  <c r="C1435" i="4"/>
  <c r="C1436" i="4" a="1"/>
  <c r="C1436" i="4"/>
  <c r="C1437" i="4" a="1"/>
  <c r="C1437" i="4" s="1"/>
  <c r="C1438" i="4" a="1"/>
  <c r="C1438" i="4"/>
  <c r="C1439" i="4" a="1"/>
  <c r="C1439" i="4"/>
  <c r="C1440" i="4" a="1"/>
  <c r="C1440" i="4" s="1"/>
  <c r="C1441" i="4" a="1"/>
  <c r="C1441" i="4"/>
  <c r="C1442" i="4" a="1"/>
  <c r="C1442" i="4" s="1"/>
  <c r="C1443" i="4" a="1"/>
  <c r="C1443" i="4"/>
  <c r="C1444" i="4" a="1"/>
  <c r="C1444" i="4"/>
  <c r="C1445" i="4" a="1"/>
  <c r="C1445" i="4" s="1"/>
  <c r="C1446" i="4" a="1"/>
  <c r="C1446" i="4" s="1"/>
  <c r="C1447" i="4" a="1"/>
  <c r="C1447" i="4"/>
  <c r="C1448" i="4" a="1"/>
  <c r="C1448" i="4" s="1"/>
  <c r="C1449" i="4" a="1"/>
  <c r="C1449" i="4"/>
  <c r="C1450" i="4" a="1"/>
  <c r="C1450" i="4"/>
  <c r="C1451" i="4" a="1"/>
  <c r="C1451" i="4" s="1"/>
  <c r="C1452" i="4" a="1"/>
  <c r="C1452" i="4"/>
  <c r="C1453" i="4" a="1"/>
  <c r="C1453" i="4" s="1"/>
  <c r="C1454" i="4" a="1"/>
  <c r="C1454" i="4"/>
  <c r="C1455" i="4" a="1"/>
  <c r="C1455" i="4" s="1"/>
  <c r="C1456" i="4" a="1"/>
  <c r="C1456" i="4" s="1"/>
  <c r="C1457" i="4" a="1"/>
  <c r="C1457" i="4"/>
  <c r="C1458" i="4" a="1"/>
  <c r="C1458" i="4"/>
  <c r="C1459" i="4" a="1"/>
  <c r="C1459" i="4"/>
  <c r="C1460" i="4" a="1"/>
  <c r="C1460" i="4" s="1"/>
  <c r="C1461" i="4" a="1"/>
  <c r="C1461" i="4" s="1"/>
  <c r="C1462" i="4" a="1"/>
  <c r="C1462" i="4"/>
  <c r="C1463" i="4" a="1"/>
  <c r="C1463" i="4"/>
  <c r="C1464" i="4" a="1"/>
  <c r="C1464" i="4" s="1"/>
  <c r="C1465" i="4" a="1"/>
  <c r="C1465" i="4"/>
  <c r="C1466" i="4" a="1"/>
  <c r="C1466" i="4"/>
  <c r="C1467" i="4" a="1"/>
  <c r="C1467" i="4"/>
  <c r="C1468" i="4" a="1"/>
  <c r="C1468" i="4"/>
  <c r="C1469" i="4" a="1"/>
  <c r="C1469" i="4" s="1"/>
  <c r="C1470" i="4" a="1"/>
  <c r="C1470" i="4" s="1"/>
  <c r="C1471" i="4" a="1"/>
  <c r="C1471" i="4"/>
  <c r="C1472" i="4" a="1"/>
  <c r="C1472" i="4" s="1"/>
  <c r="C1473" i="4" a="1"/>
  <c r="C1473" i="4"/>
  <c r="C1474" i="4" a="1"/>
  <c r="C1474" i="4"/>
  <c r="C1475" i="4" a="1"/>
  <c r="C1475" i="4"/>
  <c r="C1476" i="4" a="1"/>
  <c r="C1476" i="4"/>
  <c r="C1477" i="4" a="1"/>
  <c r="C1477" i="4" s="1"/>
  <c r="C1478" i="4" a="1"/>
  <c r="C1478" i="4"/>
  <c r="C1479" i="4" a="1"/>
  <c r="C1479" i="4" s="1"/>
  <c r="C1480" i="4" a="1"/>
  <c r="C1480" i="4" s="1"/>
  <c r="C1481" i="4" a="1"/>
  <c r="C1481" i="4"/>
  <c r="C1482" i="4" a="1"/>
  <c r="C1482" i="4"/>
  <c r="C1483" i="4" a="1"/>
  <c r="C1483" i="4"/>
  <c r="C1484" i="4" a="1"/>
  <c r="C1484" i="4"/>
  <c r="C1485" i="4" a="1"/>
  <c r="C1485" i="4" s="1"/>
  <c r="C1486" i="4" a="1"/>
  <c r="C1486" i="4" s="1"/>
  <c r="C1487" i="4" a="1"/>
  <c r="C1487" i="4"/>
  <c r="C1488" i="4" a="1"/>
  <c r="C1488" i="4" s="1"/>
  <c r="C1489" i="4" a="1"/>
  <c r="C1489" i="4"/>
  <c r="C1490" i="4" a="1"/>
  <c r="C1490" i="4"/>
  <c r="C1491" i="4" a="1"/>
  <c r="C1491" i="4"/>
  <c r="C1492" i="4" a="1"/>
  <c r="C1492" i="4"/>
  <c r="C1493" i="4" a="1"/>
  <c r="C1493" i="4" s="1"/>
  <c r="C1494" i="4" a="1"/>
  <c r="C1494" i="4"/>
  <c r="C1495" i="4" a="1"/>
  <c r="C1495" i="4" s="1"/>
  <c r="C1496" i="4" a="1"/>
  <c r="C1496" i="4" s="1"/>
  <c r="C1497" i="4" a="1"/>
  <c r="C1497" i="4"/>
  <c r="C1498" i="4" a="1"/>
  <c r="C1498" i="4"/>
  <c r="C1499" i="4" a="1"/>
  <c r="C1499" i="4"/>
  <c r="C1500" i="4" a="1"/>
  <c r="C1500" i="4"/>
  <c r="C1501" i="4" a="1"/>
  <c r="C1501" i="4" s="1"/>
  <c r="C1502" i="4" a="1"/>
  <c r="C1502" i="4"/>
  <c r="C1503" i="4" a="1"/>
  <c r="C1503" i="4"/>
  <c r="C1504" i="4" a="1"/>
  <c r="C1504" i="4" s="1"/>
  <c r="C1505" i="4" a="1"/>
  <c r="C1505" i="4"/>
  <c r="C1506" i="4" a="1"/>
  <c r="C1506" i="4" s="1"/>
  <c r="C1507" i="4" a="1"/>
  <c r="C1507" i="4"/>
  <c r="C1508" i="4" a="1"/>
  <c r="C1508" i="4"/>
  <c r="C1509" i="4" a="1"/>
  <c r="C1509" i="4" s="1"/>
  <c r="C1510" i="4" a="1"/>
  <c r="C1510" i="4" s="1"/>
  <c r="C1511" i="4" a="1"/>
  <c r="C1511" i="4"/>
  <c r="C1512" i="4" a="1"/>
  <c r="C1512" i="4" s="1"/>
  <c r="C1513" i="4" a="1"/>
  <c r="C1513" i="4"/>
  <c r="C1514" i="4" a="1"/>
  <c r="C1514" i="4"/>
  <c r="C1515" i="4" a="1"/>
  <c r="C1515" i="4" s="1"/>
  <c r="C1516" i="4" a="1"/>
  <c r="C1516" i="4"/>
  <c r="C1517" i="4" a="1"/>
  <c r="C1517" i="4" s="1"/>
  <c r="C1518" i="4" a="1"/>
  <c r="C1518" i="4"/>
  <c r="C1519" i="4" a="1"/>
  <c r="C1519" i="4" s="1"/>
  <c r="C1520" i="4" a="1"/>
  <c r="C1520" i="4" s="1"/>
  <c r="C1521" i="4" a="1"/>
  <c r="C1521" i="4"/>
  <c r="C1522" i="4" a="1"/>
  <c r="C1522" i="4"/>
  <c r="C1523" i="4" a="1"/>
  <c r="C1523" i="4"/>
  <c r="C1524" i="4" a="1"/>
  <c r="C1524" i="4" s="1"/>
  <c r="C1525" i="4" a="1"/>
  <c r="C1525" i="4" s="1"/>
  <c r="C1526" i="4" a="1"/>
  <c r="C1526" i="4"/>
  <c r="C1527" i="4" a="1"/>
  <c r="C1527" i="4"/>
  <c r="C1528" i="4" a="1"/>
  <c r="C1528" i="4" s="1"/>
  <c r="C1529" i="4" a="1"/>
  <c r="C1529" i="4"/>
  <c r="C1530" i="4" a="1"/>
  <c r="C1530" i="4"/>
  <c r="C1531" i="4" a="1"/>
  <c r="C1531" i="4"/>
  <c r="C1532" i="4" a="1"/>
  <c r="C1532" i="4"/>
  <c r="C1533" i="4" a="1"/>
  <c r="C1533" i="4" s="1"/>
  <c r="C1534" i="4" a="1"/>
  <c r="C1534" i="4" s="1"/>
  <c r="C1535" i="4" a="1"/>
  <c r="C1535" i="4"/>
  <c r="C1536" i="4" a="1"/>
  <c r="C1536" i="4" s="1"/>
  <c r="C1537" i="4" a="1"/>
  <c r="C1537" i="4"/>
  <c r="C1538" i="4" a="1"/>
  <c r="C1538" i="4"/>
  <c r="C1539" i="4" a="1"/>
  <c r="C1539" i="4"/>
  <c r="C1540" i="4" a="1"/>
  <c r="C1540" i="4"/>
  <c r="C1541" i="4" a="1"/>
  <c r="C1541" i="4" s="1"/>
  <c r="C1542" i="4" a="1"/>
  <c r="C1542" i="4"/>
  <c r="C1543" i="4" a="1"/>
  <c r="C1543" i="4" s="1"/>
  <c r="C1544" i="4" a="1"/>
  <c r="C1544" i="4" s="1"/>
  <c r="C1545" i="4" a="1"/>
  <c r="C1545" i="4"/>
  <c r="C1546" i="4" a="1"/>
  <c r="C1546" i="4"/>
  <c r="C1547" i="4" a="1"/>
  <c r="C1547" i="4"/>
  <c r="C1548" i="4" a="1"/>
  <c r="C1548" i="4"/>
  <c r="C1549" i="4" a="1"/>
  <c r="C1549" i="4" s="1"/>
  <c r="C1550" i="4" a="1"/>
  <c r="C1550" i="4"/>
  <c r="C1551" i="4" a="1"/>
  <c r="C1551" i="4"/>
  <c r="C1552" i="4" a="1"/>
  <c r="C1552" i="4" s="1"/>
  <c r="C1553" i="4" a="1"/>
  <c r="C1553" i="4"/>
  <c r="C1554" i="4" a="1"/>
  <c r="C1554" i="4"/>
  <c r="C1555" i="4" a="1"/>
  <c r="C1555" i="4"/>
  <c r="C1556" i="4" a="1"/>
  <c r="C1556" i="4"/>
  <c r="C1557" i="4" a="1"/>
  <c r="C1557" i="4" s="1"/>
  <c r="C1558" i="4" a="1"/>
  <c r="C1558" i="4"/>
  <c r="C1559" i="4" a="1"/>
  <c r="C1559" i="4"/>
  <c r="C1560" i="4" a="1"/>
  <c r="C1560" i="4" s="1"/>
  <c r="C1561" i="4" a="1"/>
  <c r="C1561" i="4" s="1"/>
  <c r="C1562" i="4" a="1"/>
  <c r="C1562" i="4"/>
  <c r="C1563" i="4" a="1"/>
  <c r="C1563" i="4"/>
  <c r="C1564" i="4" a="1"/>
  <c r="C1564" i="4"/>
  <c r="C1565" i="4" a="1"/>
  <c r="C1565" i="4" s="1"/>
  <c r="C1566" i="4" a="1"/>
  <c r="C1566" i="4"/>
  <c r="C1567" i="4" a="1"/>
  <c r="C1567" i="4"/>
  <c r="C1568" i="4" a="1"/>
  <c r="C1568" i="4" s="1"/>
  <c r="C1569" i="4" a="1"/>
  <c r="C1569" i="4"/>
  <c r="C1570" i="4" a="1"/>
  <c r="C1570" i="4" s="1"/>
  <c r="C1571" i="4" a="1"/>
  <c r="C1571" i="4"/>
  <c r="C1572" i="4" a="1"/>
  <c r="C1572" i="4"/>
  <c r="C1573" i="4" a="1"/>
  <c r="C1573" i="4" s="1"/>
  <c r="C1574" i="4" a="1"/>
  <c r="C1574" i="4" s="1"/>
  <c r="C1575" i="4" a="1"/>
  <c r="C1575" i="4"/>
  <c r="C1576" i="4" a="1"/>
  <c r="C1576" i="4" s="1"/>
  <c r="C1577" i="4" a="1"/>
  <c r="C1577" i="4"/>
  <c r="C1578" i="4" a="1"/>
  <c r="C1578" i="4"/>
  <c r="C1579" i="4" a="1"/>
  <c r="C1579" i="4" s="1"/>
  <c r="C1580" i="4" a="1"/>
  <c r="C1580" i="4"/>
  <c r="C1581" i="4" a="1"/>
  <c r="C1581" i="4" s="1"/>
  <c r="C1582" i="4" a="1"/>
  <c r="C1582" i="4"/>
  <c r="C1583" i="4" a="1"/>
  <c r="C1583" i="4" s="1"/>
  <c r="C1584" i="4" a="1"/>
  <c r="C1584" i="4" s="1"/>
  <c r="C1585" i="4" a="1"/>
  <c r="C1585" i="4"/>
  <c r="C1586" i="4" a="1"/>
  <c r="C1586" i="4"/>
  <c r="C1587" i="4" a="1"/>
  <c r="C1587" i="4"/>
  <c r="C1588" i="4" a="1"/>
  <c r="C1588" i="4" s="1"/>
  <c r="C1589" i="4" a="1"/>
  <c r="C1589" i="4" s="1"/>
  <c r="C1590" i="4" a="1"/>
  <c r="C1590" i="4"/>
  <c r="C1591" i="4" a="1"/>
  <c r="C1591" i="4"/>
  <c r="C1592" i="4" a="1"/>
  <c r="C1592" i="4" s="1"/>
  <c r="C1593" i="4" a="1"/>
  <c r="C1593" i="4"/>
  <c r="C1594" i="4" a="1"/>
  <c r="C1594" i="4"/>
  <c r="C1595" i="4" a="1"/>
  <c r="C1595" i="4"/>
  <c r="C1596" i="4" a="1"/>
  <c r="C1596" i="4"/>
  <c r="C1597" i="4" a="1"/>
  <c r="C1597" i="4" s="1"/>
  <c r="C1598" i="4" a="1"/>
  <c r="C1598" i="4" s="1"/>
  <c r="C1599" i="4" a="1"/>
  <c r="C1599" i="4"/>
  <c r="C1600" i="4" a="1"/>
  <c r="C1600" i="4" s="1"/>
  <c r="C1601" i="4" a="1"/>
  <c r="C1601" i="4"/>
  <c r="C1602" i="4" a="1"/>
  <c r="C1602" i="4" s="1"/>
  <c r="C1603" i="4" a="1"/>
  <c r="C1603" i="4"/>
  <c r="C1604" i="4" a="1"/>
  <c r="C1604" i="4"/>
  <c r="C1605" i="4" a="1"/>
  <c r="C1605" i="4" s="1"/>
  <c r="C1606" i="4" a="1"/>
  <c r="C1606" i="4"/>
  <c r="C1607" i="4" a="1"/>
  <c r="C1607" i="4" s="1"/>
  <c r="C1608" i="4" a="1"/>
  <c r="C1608" i="4" s="1"/>
  <c r="C1609" i="4" a="1"/>
  <c r="C1609" i="4"/>
  <c r="C1610" i="4" a="1"/>
  <c r="C1610" i="4"/>
  <c r="C1611" i="4" a="1"/>
  <c r="C1611" i="4" s="1"/>
  <c r="C1612" i="4" a="1"/>
  <c r="C1612" i="4"/>
  <c r="C1613" i="4" a="1"/>
  <c r="C1613" i="4" s="1"/>
  <c r="C1614" i="4" a="1"/>
  <c r="C1614" i="4"/>
  <c r="C1615" i="4" a="1"/>
  <c r="C1615" i="4" s="1"/>
  <c r="C1616" i="4" a="1"/>
  <c r="C1616" i="4" s="1"/>
  <c r="C1617" i="4" a="1"/>
  <c r="C1617" i="4"/>
  <c r="C1618" i="4" a="1"/>
  <c r="C1618" i="4"/>
  <c r="C1619" i="4" a="1"/>
  <c r="C1619" i="4"/>
  <c r="C1620" i="4" a="1"/>
  <c r="C1620" i="4" s="1"/>
  <c r="C1621" i="4" a="1"/>
  <c r="C1621" i="4" s="1"/>
  <c r="C1622" i="4" a="1"/>
  <c r="C1622" i="4"/>
  <c r="C1623" i="4" a="1"/>
  <c r="C1623" i="4" s="1"/>
  <c r="C1624" i="4" a="1"/>
  <c r="C1624" i="4" s="1"/>
  <c r="C1625" i="4" a="1"/>
  <c r="C1625" i="4" s="1"/>
  <c r="C1626" i="4" a="1"/>
  <c r="C1626" i="4"/>
  <c r="C1627" i="4" a="1"/>
  <c r="C1627" i="4"/>
  <c r="C1628" i="4" a="1"/>
  <c r="C1628" i="4"/>
  <c r="C1629" i="4" a="1"/>
  <c r="C1629" i="4" s="1"/>
  <c r="C1630" i="4" a="1"/>
  <c r="C1630" i="4"/>
  <c r="C1631" i="4" a="1"/>
  <c r="C1631" i="4"/>
  <c r="C1632" i="4" a="1"/>
  <c r="C1632" i="4" s="1"/>
  <c r="C1633" i="4" a="1"/>
  <c r="C1633" i="4" s="1"/>
  <c r="C1634" i="4" a="1"/>
  <c r="C1634" i="4" s="1"/>
  <c r="C1635" i="4" a="1"/>
  <c r="C1635" i="4"/>
  <c r="C1636" i="4" a="1"/>
  <c r="C1636" i="4"/>
  <c r="C1637" i="4" a="1"/>
  <c r="C1637" i="4" s="1"/>
  <c r="C1638" i="4" a="1"/>
  <c r="C1638" i="4" s="1"/>
  <c r="C1639" i="4" a="1"/>
  <c r="C1639" i="4"/>
  <c r="C1640" i="4" a="1"/>
  <c r="C1640" i="4" s="1"/>
  <c r="C1641" i="4" a="1"/>
  <c r="C1641" i="4"/>
  <c r="C1642" i="4" a="1"/>
  <c r="C1642" i="4"/>
  <c r="C1643" i="4" a="1"/>
  <c r="C1643" i="4" s="1"/>
  <c r="C1644" i="4" a="1"/>
  <c r="C1644" i="4"/>
  <c r="C1645" i="4" a="1"/>
  <c r="C1645" i="4" s="1"/>
  <c r="C1646" i="4" a="1"/>
  <c r="C1646" i="4"/>
  <c r="C1647" i="4" a="1"/>
  <c r="C1647" i="4" s="1"/>
  <c r="C1648" i="4" a="1"/>
  <c r="C1648" i="4" s="1"/>
  <c r="C1649" i="4" a="1"/>
  <c r="C1649" i="4"/>
  <c r="C1650" i="4" a="1"/>
  <c r="C1650" i="4"/>
  <c r="C1651" i="4" a="1"/>
  <c r="C1651" i="4" s="1"/>
  <c r="C1652" i="4" a="1"/>
  <c r="C1652" i="4" s="1"/>
  <c r="C1653" i="4" a="1"/>
  <c r="C1653" i="4" s="1"/>
  <c r="C1654" i="4" a="1"/>
  <c r="C1654" i="4"/>
  <c r="C1655" i="4" a="1"/>
  <c r="C1655" i="4"/>
  <c r="C1656" i="4" a="1"/>
  <c r="C1656" i="4" s="1"/>
  <c r="C1657" i="4" a="1"/>
  <c r="C1657" i="4" s="1"/>
  <c r="C1658" i="4" a="1"/>
  <c r="C1658" i="4"/>
  <c r="C1659" i="4" a="1"/>
  <c r="C1659" i="4"/>
  <c r="C1660" i="4" a="1"/>
  <c r="C1660" i="4"/>
  <c r="C1661" i="4" a="1"/>
  <c r="C1661" i="4" s="1"/>
  <c r="C1662" i="4" a="1"/>
  <c r="C1662" i="4" s="1"/>
  <c r="C1663" i="4" a="1"/>
  <c r="C1663" i="4"/>
  <c r="C1664" i="4" a="1"/>
  <c r="C1664" i="4" s="1"/>
  <c r="C1665" i="4" a="1"/>
  <c r="C1665" i="4"/>
  <c r="C1666" i="4" a="1"/>
  <c r="C1666" i="4" s="1"/>
  <c r="C1667" i="4" a="1"/>
  <c r="C1667" i="4"/>
  <c r="C1668" i="4" a="1"/>
  <c r="C1668" i="4"/>
  <c r="C1669" i="4" a="1"/>
  <c r="C1669" i="4" s="1"/>
  <c r="C1670" i="4" a="1"/>
  <c r="C1670" i="4"/>
  <c r="C1671" i="4" a="1"/>
  <c r="C1671" i="4" s="1"/>
  <c r="C1672" i="4" a="1"/>
  <c r="C1672" i="4" s="1"/>
  <c r="C1673" i="4" a="1"/>
  <c r="C1673" i="4"/>
  <c r="C1674" i="4" a="1"/>
  <c r="C1674" i="4"/>
  <c r="C1675" i="4" a="1"/>
  <c r="C1675" i="4" s="1"/>
  <c r="C1676" i="4" a="1"/>
  <c r="C1676" i="4"/>
  <c r="C1677" i="4" a="1"/>
  <c r="C1677" i="4" s="1"/>
  <c r="C1678" i="4" a="1"/>
  <c r="C1678" i="4"/>
  <c r="C1679" i="4" a="1"/>
  <c r="C1679" i="4"/>
  <c r="C1680" i="4" a="1"/>
  <c r="C1680" i="4" s="1"/>
  <c r="C1681" i="4" a="1"/>
  <c r="C1681" i="4"/>
  <c r="C1682" i="4" a="1"/>
  <c r="C1682" i="4"/>
  <c r="C1683" i="4" a="1"/>
  <c r="C1683" i="4"/>
  <c r="C1684" i="4" a="1"/>
  <c r="C1684" i="4" s="1"/>
  <c r="C1685" i="4" a="1"/>
  <c r="C1685" i="4" s="1"/>
  <c r="C1686" i="4" a="1"/>
  <c r="C1686" i="4"/>
  <c r="C1687" i="4" a="1"/>
  <c r="C1687" i="4"/>
  <c r="C1688" i="4" a="1"/>
  <c r="C1688" i="4" s="1"/>
  <c r="C1689" i="4" a="1"/>
  <c r="C1689" i="4" s="1"/>
  <c r="C1690" i="4" a="1"/>
  <c r="C1690" i="4"/>
  <c r="C1691" i="4" a="1"/>
  <c r="C1691" i="4"/>
  <c r="C1692" i="4" a="1"/>
  <c r="C1692" i="4"/>
  <c r="C1693" i="4" a="1"/>
  <c r="C1693" i="4" s="1"/>
  <c r="C1694" i="4" a="1"/>
  <c r="C1694" i="4"/>
  <c r="C1695" i="4" a="1"/>
  <c r="C1695" i="4"/>
  <c r="C1696" i="4" a="1"/>
  <c r="C1696" i="4" s="1"/>
  <c r="C1697" i="4" a="1"/>
  <c r="C1697" i="4"/>
  <c r="C1698" i="4" a="1"/>
  <c r="C1698" i="4" s="1"/>
  <c r="C1699" i="4" a="1"/>
  <c r="C1699" i="4"/>
  <c r="C1700" i="4" a="1"/>
  <c r="C1700" i="4"/>
  <c r="C1701" i="4" a="1"/>
  <c r="C1701" i="4" s="1"/>
  <c r="C1702" i="4" a="1"/>
  <c r="C1702" i="4" s="1"/>
  <c r="C1703" i="4" a="1"/>
  <c r="C1703" i="4"/>
  <c r="C1704" i="4" a="1"/>
  <c r="C1704" i="4" s="1"/>
  <c r="C1705" i="4" a="1"/>
  <c r="C1705" i="4"/>
  <c r="C1706" i="4" a="1"/>
  <c r="C1706" i="4" s="1"/>
  <c r="C1707" i="4" a="1"/>
  <c r="C1707" i="4" s="1"/>
  <c r="C1708" i="4" a="1"/>
  <c r="C1708" i="4"/>
  <c r="C1709" i="4" a="1"/>
  <c r="C1709" i="4" s="1"/>
  <c r="C1710" i="4" a="1"/>
  <c r="C1710" i="4"/>
  <c r="C1711" i="4" a="1"/>
  <c r="C1711" i="4" s="1"/>
  <c r="C1712" i="4" a="1"/>
  <c r="C1712" i="4" s="1"/>
  <c r="C1713" i="4" a="1"/>
  <c r="C1713" i="4"/>
  <c r="C1714" i="4" a="1"/>
  <c r="C1714" i="4"/>
  <c r="C1715" i="4" a="1"/>
  <c r="C1715" i="4" s="1"/>
  <c r="C1716" i="4" a="1"/>
  <c r="C1716" i="4" s="1"/>
  <c r="C1717" i="4" a="1"/>
  <c r="C1717" i="4" s="1"/>
  <c r="C1718" i="4" a="1"/>
  <c r="C1718" i="4"/>
  <c r="C1719" i="4" a="1"/>
  <c r="C1719" i="4"/>
  <c r="C1720" i="4" a="1"/>
  <c r="C1720" i="4" s="1"/>
  <c r="C1721" i="4" a="1"/>
  <c r="C1721" i="4" s="1"/>
  <c r="C1722" i="4" a="1"/>
  <c r="C1722" i="4"/>
  <c r="C1723" i="4" a="1"/>
  <c r="C1723" i="4"/>
  <c r="C1724" i="4" a="1"/>
  <c r="C1724" i="4"/>
  <c r="C1725" i="4" a="1"/>
  <c r="C1725" i="4" s="1"/>
  <c r="C1726" i="4" a="1"/>
  <c r="C1726" i="4" s="1"/>
  <c r="C1727" i="4" a="1"/>
  <c r="C1727" i="4"/>
  <c r="C1728" i="4" a="1"/>
  <c r="C1728" i="4" s="1"/>
  <c r="C1729" i="4" a="1"/>
  <c r="C1729" i="4"/>
  <c r="C1730" i="4" a="1"/>
  <c r="C1730" i="4" s="1"/>
  <c r="C1731" i="4" a="1"/>
  <c r="C1731" i="4"/>
  <c r="C1732" i="4" a="1"/>
  <c r="C1732" i="4"/>
  <c r="C1733" i="4" a="1"/>
  <c r="C1733" i="4" s="1"/>
  <c r="C1734" i="4" a="1"/>
  <c r="C1734" i="4" s="1"/>
  <c r="C1735" i="4" a="1"/>
  <c r="C1735" i="4" s="1"/>
  <c r="C1736" i="4" a="1"/>
  <c r="C1736" i="4" s="1"/>
  <c r="C1737" i="4" a="1"/>
  <c r="C1737" i="4"/>
  <c r="C1738" i="4" a="1"/>
  <c r="C1738" i="4"/>
  <c r="C1739" i="4" a="1"/>
  <c r="C1739" i="4" s="1"/>
  <c r="C1740" i="4" a="1"/>
  <c r="C1740" i="4"/>
  <c r="C1741" i="4" a="1"/>
  <c r="C1741" i="4" s="1"/>
  <c r="C1742" i="4" a="1"/>
  <c r="C1742" i="4"/>
  <c r="C1743" i="4" a="1"/>
  <c r="C1743" i="4"/>
  <c r="C1744" i="4" a="1"/>
  <c r="C1744" i="4" s="1"/>
  <c r="C1745" i="4" a="1"/>
  <c r="C1745" i="4"/>
  <c r="C1746" i="4" a="1"/>
  <c r="C1746" i="4"/>
  <c r="C1747" i="4" a="1"/>
  <c r="C1747" i="4"/>
  <c r="C1748" i="4" a="1"/>
  <c r="C1748" i="4" s="1"/>
  <c r="C1749" i="4" a="1"/>
  <c r="C1749" i="4" s="1"/>
  <c r="C1750" i="4" a="1"/>
  <c r="C1750" i="4"/>
  <c r="C1751" i="4" a="1"/>
  <c r="C1751" i="4"/>
  <c r="C1752" i="4" a="1"/>
  <c r="C1752" i="4" s="1"/>
  <c r="C1753" i="4" a="1"/>
  <c r="C1753" i="4" s="1"/>
  <c r="C1754" i="4" a="1"/>
  <c r="C1754" i="4"/>
  <c r="C1755" i="4" a="1"/>
  <c r="C1755" i="4"/>
  <c r="C1756" i="4" a="1"/>
  <c r="C1756" i="4"/>
  <c r="C1757" i="4" a="1"/>
  <c r="C1757" i="4" s="1"/>
  <c r="C1758" i="4" a="1"/>
  <c r="C1758" i="4"/>
  <c r="C1759" i="4" a="1"/>
  <c r="C1759" i="4"/>
  <c r="C1760" i="4" a="1"/>
  <c r="C1760" i="4" s="1"/>
  <c r="C1761" i="4" a="1"/>
  <c r="C1761" i="4"/>
  <c r="C1762" i="4" a="1"/>
  <c r="C1762" i="4" s="1"/>
  <c r="C1763" i="4" a="1"/>
  <c r="C1763" i="4"/>
  <c r="C1764" i="4" a="1"/>
  <c r="C1764" i="4"/>
  <c r="C1765" i="4" a="1"/>
  <c r="C1765" i="4" s="1"/>
  <c r="C1766" i="4" a="1"/>
  <c r="C1766" i="4" s="1"/>
  <c r="C1767" i="4" a="1"/>
  <c r="C1767" i="4"/>
  <c r="C1768" i="4" a="1"/>
  <c r="C1768" i="4" s="1"/>
  <c r="C1769" i="4" a="1"/>
  <c r="C1769" i="4"/>
  <c r="C1770" i="4" a="1"/>
  <c r="C1770" i="4"/>
  <c r="C1771" i="4" a="1"/>
  <c r="C1771" i="4" s="1"/>
  <c r="C1772" i="4" a="1"/>
  <c r="C1772" i="4"/>
  <c r="C1773" i="4" a="1"/>
  <c r="C1773" i="4" s="1"/>
  <c r="C1774" i="4" a="1"/>
  <c r="C1774" i="4"/>
  <c r="C1775" i="4" a="1"/>
  <c r="C1775" i="4" s="1"/>
  <c r="C1776" i="4" a="1"/>
  <c r="C1776" i="4" s="1"/>
  <c r="C1777" i="4" a="1"/>
  <c r="C1777" i="4"/>
  <c r="C1778" i="4" a="1"/>
  <c r="C1778" i="4"/>
  <c r="C1779" i="4" a="1"/>
  <c r="C1779" i="4"/>
  <c r="C1780" i="4" a="1"/>
  <c r="C1780" i="4" s="1"/>
  <c r="C1781" i="4" a="1"/>
  <c r="C1781" i="4" s="1"/>
  <c r="C1782" i="4" a="1"/>
  <c r="C1782" i="4"/>
  <c r="C1783" i="4" a="1"/>
  <c r="C1783" i="4"/>
  <c r="C1784" i="4" a="1"/>
  <c r="C1784" i="4" s="1"/>
  <c r="C1785" i="4" a="1"/>
  <c r="C1785" i="4" s="1"/>
  <c r="C1786" i="4" a="1"/>
  <c r="C1786" i="4"/>
  <c r="C1787" i="4" a="1"/>
  <c r="C1787" i="4"/>
  <c r="C1788" i="4" a="1"/>
  <c r="C1788" i="4" s="1"/>
  <c r="C1789" i="4" a="1"/>
  <c r="C1789" i="4" s="1"/>
  <c r="C1790" i="4" a="1"/>
  <c r="C1790" i="4" s="1"/>
  <c r="C1791" i="4" a="1"/>
  <c r="C1791" i="4"/>
  <c r="C1792" i="4" a="1"/>
  <c r="C1792" i="4" s="1"/>
  <c r="C1793" i="4" a="1"/>
  <c r="C1793" i="4"/>
  <c r="C1794" i="4" a="1"/>
  <c r="C1794" i="4" s="1"/>
  <c r="C1795" i="4" a="1"/>
  <c r="C1795" i="4"/>
  <c r="C1796" i="4" a="1"/>
  <c r="C1796" i="4"/>
  <c r="C1797" i="4" a="1"/>
  <c r="C1797" i="4" s="1"/>
  <c r="C1798" i="4" a="1"/>
  <c r="C1798" i="4"/>
  <c r="C1799" i="4" a="1"/>
  <c r="C1799" i="4" s="1"/>
  <c r="C1800" i="4" a="1"/>
  <c r="C1800" i="4" s="1"/>
  <c r="C1801" i="4" a="1"/>
  <c r="C1801" i="4"/>
  <c r="C1802" i="4" a="1"/>
  <c r="C1802" i="4"/>
  <c r="C1803" i="4" a="1"/>
  <c r="C1803" i="4" s="1"/>
  <c r="C1804" i="4" a="1"/>
  <c r="C1804" i="4"/>
  <c r="C1805" i="4" a="1"/>
  <c r="C1805" i="4" s="1"/>
  <c r="C1806" i="4" a="1"/>
  <c r="C1806" i="4" s="1"/>
  <c r="C1807" i="4" a="1"/>
  <c r="C1807" i="4"/>
  <c r="C1808" i="4" a="1"/>
  <c r="C1808" i="4" s="1"/>
  <c r="C1809" i="4" a="1"/>
  <c r="C1809" i="4"/>
  <c r="C1810" i="4" a="1"/>
  <c r="C1810" i="4"/>
  <c r="C1811" i="4" a="1"/>
  <c r="C1811" i="4"/>
  <c r="C1812" i="4" a="1"/>
  <c r="C1812" i="4" s="1"/>
  <c r="C1813" i="4" a="1"/>
  <c r="C1813" i="4" s="1"/>
  <c r="C1814" i="4" a="1"/>
  <c r="C1814" i="4"/>
  <c r="C1815" i="4" a="1"/>
  <c r="C1815" i="4"/>
  <c r="C1816" i="4" a="1"/>
  <c r="C1816" i="4" s="1"/>
  <c r="C1817" i="4" a="1"/>
  <c r="C1817" i="4" s="1"/>
  <c r="C1818" i="4" a="1"/>
  <c r="C1818" i="4"/>
  <c r="C1819" i="4" a="1"/>
  <c r="C1819" i="4"/>
  <c r="C1820" i="4" a="1"/>
  <c r="C1820" i="4"/>
  <c r="C1821" i="4" a="1"/>
  <c r="C1821" i="4" s="1"/>
  <c r="C1822" i="4" a="1"/>
  <c r="C1822" i="4"/>
  <c r="C1823" i="4" a="1"/>
  <c r="C1823" i="4"/>
  <c r="C1824" i="4" a="1"/>
  <c r="C1824" i="4" s="1"/>
  <c r="C1825" i="4" a="1"/>
  <c r="C1825" i="4"/>
  <c r="C1826" i="4" a="1"/>
  <c r="C1826" i="4" s="1"/>
  <c r="C1827" i="4" a="1"/>
  <c r="C1827" i="4"/>
  <c r="C1828" i="4" a="1"/>
  <c r="C1828" i="4"/>
  <c r="C1829" i="4" a="1"/>
  <c r="C1829" i="4" s="1"/>
  <c r="C1830" i="4" a="1"/>
  <c r="C1830" i="4" s="1"/>
  <c r="C1831" i="4" a="1"/>
  <c r="C1831" i="4"/>
  <c r="C1832" i="4" a="1"/>
  <c r="C1832" i="4" s="1"/>
  <c r="C1833" i="4" a="1"/>
  <c r="C1833" i="4"/>
  <c r="C1834" i="4" a="1"/>
  <c r="C1834" i="4"/>
  <c r="C1835" i="4" a="1"/>
  <c r="C1835" i="4" s="1"/>
  <c r="C1836" i="4" a="1"/>
  <c r="C1836" i="4"/>
  <c r="C1837" i="4" a="1"/>
  <c r="C1837" i="4" s="1"/>
  <c r="C1838" i="4" a="1"/>
  <c r="C1838" i="4"/>
  <c r="C1839" i="4" a="1"/>
  <c r="C1839" i="4" s="1"/>
  <c r="C1840" i="4" a="1"/>
  <c r="C1840" i="4" s="1"/>
  <c r="C1841" i="4" a="1"/>
  <c r="C1841" i="4"/>
  <c r="C1842" i="4" a="1"/>
  <c r="C1842" i="4"/>
  <c r="C1843" i="4" a="1"/>
  <c r="C1843" i="4"/>
  <c r="C1844" i="4" a="1"/>
  <c r="C1844" i="4" s="1"/>
  <c r="C1845" i="4" a="1"/>
  <c r="C1845" i="4" s="1"/>
  <c r="C1846" i="4" a="1"/>
  <c r="C1846" i="4"/>
  <c r="C1847" i="4" a="1"/>
  <c r="C1847" i="4"/>
  <c r="C1848" i="4" a="1"/>
  <c r="C1848" i="4" s="1"/>
  <c r="C1849" i="4" a="1"/>
  <c r="C1849" i="4" s="1"/>
  <c r="C1850" i="4" a="1"/>
  <c r="C1850" i="4"/>
  <c r="C1851" i="4" a="1"/>
  <c r="C1851" i="4"/>
  <c r="C1852" i="4" a="1"/>
  <c r="C1852" i="4"/>
  <c r="C1853" i="4" a="1"/>
  <c r="C1853" i="4" s="1"/>
  <c r="C1854" i="4" a="1"/>
  <c r="C1854" i="4" s="1"/>
  <c r="C1855" i="4" a="1"/>
  <c r="C1855" i="4"/>
  <c r="C1856" i="4" a="1"/>
  <c r="C1856" i="4" s="1"/>
  <c r="C1857" i="4" a="1"/>
  <c r="C1857" i="4"/>
  <c r="C1858" i="4" a="1"/>
  <c r="C1858" i="4" s="1"/>
  <c r="C1859" i="4" a="1"/>
  <c r="C1859" i="4"/>
  <c r="C1860" i="4" a="1"/>
  <c r="C1860" i="4"/>
  <c r="C1861" i="4" a="1"/>
  <c r="C1861" i="4" s="1"/>
  <c r="C1862" i="4" a="1"/>
  <c r="C1862" i="4"/>
  <c r="C1863" i="4" a="1"/>
  <c r="C1863" i="4" s="1"/>
  <c r="C1864" i="4" a="1"/>
  <c r="C1864" i="4" s="1"/>
  <c r="C1865" i="4" a="1"/>
  <c r="C1865" i="4"/>
  <c r="C1866" i="4" a="1"/>
  <c r="C1866" i="4"/>
  <c r="C1867" i="4" a="1"/>
  <c r="C1867" i="4" s="1"/>
  <c r="C1868" i="4" a="1"/>
  <c r="C1868" i="4"/>
  <c r="C1869" i="4" a="1"/>
  <c r="C1869" i="4"/>
  <c r="C1870" i="4" a="1"/>
  <c r="C1870" i="4" s="1"/>
  <c r="C1871" i="4" a="1"/>
  <c r="C1871" i="4" s="1"/>
  <c r="C1872" i="4" a="1"/>
  <c r="C1872" i="4" s="1"/>
  <c r="C1873" i="4" a="1"/>
  <c r="C1873" i="4"/>
  <c r="C1874" i="4" a="1"/>
  <c r="C1874" i="4"/>
  <c r="C1875" i="4" a="1"/>
  <c r="C1875" i="4" s="1"/>
  <c r="C1876" i="4" a="1"/>
  <c r="C1876" i="4"/>
  <c r="C1877" i="4" a="1"/>
  <c r="C1877" i="4"/>
  <c r="C1878" i="4" a="1"/>
  <c r="C1878" i="4"/>
  <c r="C1879" i="4" a="1"/>
  <c r="C1879" i="4"/>
  <c r="C1880" i="4" a="1"/>
  <c r="C1880" i="4" s="1"/>
  <c r="C1881" i="4" a="1"/>
  <c r="C1881" i="4"/>
  <c r="C1882" i="4" a="1"/>
  <c r="C1882" i="4"/>
  <c r="C1883" i="4" a="1"/>
  <c r="C1883" i="4"/>
  <c r="C1884" i="4" a="1"/>
  <c r="C1884" i="4" s="1"/>
  <c r="C1885" i="4" a="1"/>
  <c r="C1885" i="4"/>
  <c r="C1886" i="4" a="1"/>
  <c r="C1886" i="4"/>
  <c r="C1887" i="4" a="1"/>
  <c r="C1887" i="4"/>
  <c r="C1888" i="4" a="1"/>
  <c r="C1888" i="4" s="1"/>
  <c r="C1889" i="4" a="1"/>
  <c r="C1889" i="4" s="1"/>
  <c r="C1890" i="4" a="1"/>
  <c r="C1890" i="4"/>
  <c r="C1891" i="4" a="1"/>
  <c r="C1891" i="4"/>
  <c r="C1892" i="4" a="1"/>
  <c r="C1892" i="4" s="1"/>
  <c r="C1893" i="4" a="1"/>
  <c r="C1893" i="4"/>
  <c r="C1894" i="4" a="1"/>
  <c r="C1894" i="4"/>
  <c r="C1895" i="4" a="1"/>
  <c r="C1895" i="4"/>
  <c r="C1896" i="4" a="1"/>
  <c r="C1896" i="4" s="1"/>
  <c r="C1897" i="4" a="1"/>
  <c r="C1897" i="4" s="1"/>
  <c r="C1898" i="4" a="1"/>
  <c r="C1898" i="4"/>
  <c r="C1899" i="4" a="1"/>
  <c r="C1899" i="4"/>
  <c r="C1900" i="4" a="1"/>
  <c r="C1900" i="4"/>
  <c r="C1901" i="4" a="1"/>
  <c r="C1901" i="4" s="1"/>
  <c r="C1902" i="4" a="1"/>
  <c r="C1902" i="4"/>
  <c r="C1903" i="4" a="1"/>
  <c r="C1903" i="4"/>
  <c r="C1904" i="4" a="1"/>
  <c r="C1904" i="4" s="1"/>
  <c r="C1905" i="4" a="1"/>
  <c r="C1905" i="4"/>
  <c r="C1906" i="4" a="1"/>
  <c r="C1906" i="4" s="1"/>
  <c r="C1907" i="4" a="1"/>
  <c r="C1907" i="4"/>
  <c r="C1908" i="4" a="1"/>
  <c r="C1908" i="4"/>
  <c r="C1909" i="4" a="1"/>
  <c r="C1909" i="4" s="1"/>
  <c r="C1910" i="4" a="1"/>
  <c r="C1910" i="4"/>
  <c r="C1911" i="4" a="1"/>
  <c r="C1911" i="4"/>
  <c r="C1912" i="4" a="1"/>
  <c r="C1912" i="4" s="1"/>
  <c r="C1913" i="4" a="1"/>
  <c r="C1913" i="4"/>
  <c r="C1914" i="4" a="1"/>
  <c r="C1914" i="4" s="1"/>
  <c r="C1915" i="4" a="1"/>
  <c r="C1915" i="4"/>
  <c r="C1916" i="4" a="1"/>
  <c r="C1916" i="4"/>
  <c r="C1917" i="4" a="1"/>
  <c r="C1917" i="4"/>
  <c r="C1918" i="4" a="1"/>
  <c r="C1918" i="4" s="1"/>
  <c r="C1919" i="4" a="1"/>
  <c r="C1919" i="4"/>
  <c r="C1920" i="4" a="1"/>
  <c r="C1920" i="4" s="1"/>
  <c r="C1921" i="4" a="1"/>
  <c r="C1921" i="4"/>
  <c r="C1922" i="4" a="1"/>
  <c r="C1922" i="4"/>
  <c r="C1923" i="4" a="1"/>
  <c r="C1923" i="4" s="1"/>
  <c r="C1924" i="4" a="1"/>
  <c r="C1924" i="4"/>
  <c r="C1925" i="4" a="1"/>
  <c r="C1925" i="4"/>
  <c r="C1926" i="4" a="1"/>
  <c r="C1926" i="4" s="1"/>
  <c r="C1927" i="4" a="1"/>
  <c r="C1927" i="4"/>
  <c r="C1928" i="4" a="1"/>
  <c r="C1928" i="4" s="1"/>
  <c r="C1929" i="4" a="1"/>
  <c r="C1929" i="4"/>
  <c r="C1930" i="4" a="1"/>
  <c r="C1930" i="4"/>
  <c r="C1931" i="4" a="1"/>
  <c r="C1931" i="4" s="1"/>
  <c r="C1932" i="4" a="1"/>
  <c r="C1932" i="4"/>
  <c r="C1933" i="4" a="1"/>
  <c r="C1933" i="4"/>
  <c r="C1934" i="4" a="1"/>
  <c r="C1934" i="4"/>
  <c r="C1935" i="4" a="1"/>
  <c r="C1935" i="4" s="1"/>
  <c r="C1936" i="4" a="1"/>
  <c r="C1936" i="4" s="1"/>
  <c r="C1937" i="4" a="1"/>
  <c r="C1937" i="4"/>
  <c r="C1938" i="4" a="1"/>
  <c r="C1938" i="4" s="1"/>
  <c r="C1939" i="4" a="1"/>
  <c r="C1939" i="4"/>
  <c r="C1940" i="4" a="1"/>
  <c r="C1940" i="4" s="1"/>
  <c r="C1941" i="4" a="1"/>
  <c r="C1941" i="4"/>
  <c r="C1942" i="4" a="1"/>
  <c r="C1942" i="4"/>
  <c r="C1943" i="4" a="1"/>
  <c r="C1943" i="4" s="1"/>
  <c r="C1944" i="4" a="1"/>
  <c r="C1944" i="4" s="1"/>
  <c r="C1945" i="4" a="1"/>
  <c r="C1945" i="4"/>
  <c r="C1946" i="4" a="1"/>
  <c r="C1946" i="4"/>
  <c r="C1947" i="4" a="1"/>
  <c r="C1947" i="4"/>
  <c r="C1948" i="4" a="1"/>
  <c r="C1948" i="4" s="1"/>
  <c r="C1949" i="4" a="1"/>
  <c r="C1949" i="4"/>
  <c r="C1950" i="4" a="1"/>
  <c r="C1950" i="4"/>
  <c r="C1951" i="4" a="1"/>
  <c r="C1951" i="4"/>
  <c r="C1952" i="4" a="1"/>
  <c r="C1952" i="4" s="1"/>
  <c r="C1953" i="4" a="1"/>
  <c r="C1953" i="4"/>
  <c r="C1954" i="4" a="1"/>
  <c r="C1954" i="4"/>
  <c r="C1955" i="4" a="1"/>
  <c r="C1955" i="4"/>
  <c r="C1956" i="4" a="1"/>
  <c r="C1956" i="4"/>
  <c r="C1957" i="4" a="1"/>
  <c r="C1957" i="4" s="1"/>
  <c r="C1958" i="4" a="1"/>
  <c r="C1958" i="4"/>
  <c r="C1959" i="4" a="1"/>
  <c r="C1959" i="4"/>
  <c r="C1960" i="4" a="1"/>
  <c r="C1960" i="4" s="1"/>
  <c r="C1961" i="4" a="1"/>
  <c r="C1961" i="4" s="1"/>
  <c r="C1962" i="4" a="1"/>
  <c r="C1962" i="4"/>
  <c r="C1963" i="4" a="1"/>
  <c r="C1963" i="4"/>
  <c r="C1964" i="4" a="1"/>
  <c r="C1964" i="4"/>
  <c r="C1965" i="4" a="1"/>
  <c r="C1965" i="4" s="1"/>
  <c r="C1966" i="4" a="1"/>
  <c r="C1966" i="4"/>
  <c r="C1967" i="4" a="1"/>
  <c r="C1967" i="4"/>
  <c r="C1968" i="4" a="1"/>
  <c r="C1968" i="4" s="1"/>
  <c r="C1969" i="4" a="1"/>
  <c r="C1969" i="4" s="1"/>
  <c r="C1970" i="4" a="1"/>
  <c r="C1970" i="4"/>
  <c r="C1971" i="4" a="1"/>
  <c r="C1971" i="4"/>
  <c r="C1972" i="4" a="1"/>
  <c r="C1972" i="4"/>
  <c r="C1973" i="4" a="1"/>
  <c r="C1973" i="4" s="1"/>
  <c r="C1974" i="4" a="1"/>
  <c r="C1974" i="4" s="1"/>
  <c r="C1975" i="4" a="1"/>
  <c r="C1975" i="4"/>
  <c r="C1976" i="4" a="1"/>
  <c r="C1976" i="4" s="1"/>
  <c r="C1977" i="4" a="1"/>
  <c r="C1977" i="4"/>
  <c r="C1978" i="4" a="1"/>
  <c r="C1978" i="4" s="1"/>
  <c r="C1979" i="4" a="1"/>
  <c r="C1979" i="4"/>
  <c r="C1980" i="4" a="1"/>
  <c r="C1980" i="4"/>
  <c r="C1981" i="4" a="1"/>
  <c r="C1981" i="4"/>
  <c r="C1982" i="4" a="1"/>
  <c r="C1982" i="4" s="1"/>
  <c r="C1983" i="4" a="1"/>
  <c r="C1983" i="4"/>
  <c r="C1984" i="4" a="1"/>
  <c r="C1984" i="4" s="1"/>
  <c r="C1985" i="4" a="1"/>
  <c r="C1985" i="4"/>
  <c r="C1986" i="4" a="1"/>
  <c r="C1986" i="4" s="1"/>
  <c r="C1987" i="4" a="1"/>
  <c r="C1987" i="4"/>
  <c r="C1988" i="4" a="1"/>
  <c r="C1988" i="4"/>
  <c r="C1989" i="4" a="1"/>
  <c r="C1989" i="4"/>
  <c r="C1990" i="4" a="1"/>
  <c r="C1990" i="4"/>
  <c r="C1991" i="4" a="1"/>
  <c r="C1991" i="4" s="1"/>
  <c r="C1992" i="4" a="1"/>
  <c r="C1992" i="4" s="1"/>
  <c r="C1993" i="4" a="1"/>
  <c r="C1993" i="4"/>
  <c r="C1994" i="4" a="1"/>
  <c r="C1994" i="4"/>
  <c r="C1995" i="4" a="1"/>
  <c r="C1995" i="4" s="1"/>
  <c r="C1996" i="4" a="1"/>
  <c r="C1996" i="4"/>
  <c r="C1997" i="4" a="1"/>
  <c r="C1997" i="4"/>
  <c r="C1998" i="4" a="1"/>
  <c r="C1998" i="4"/>
  <c r="C1999" i="4" a="1"/>
  <c r="C1999" i="4" s="1"/>
  <c r="C2000" i="4" a="1"/>
  <c r="C2000" i="4" s="1"/>
  <c r="C2001" i="4" a="1"/>
  <c r="C2001" i="4"/>
  <c r="C2002" i="4" a="1"/>
  <c r="C2002" i="4"/>
  <c r="C2003" i="4" a="1"/>
  <c r="C2003" i="4" s="1"/>
  <c r="C2004" i="4" a="1"/>
  <c r="C2004" i="4"/>
  <c r="C2005" i="4" a="1"/>
  <c r="C2005" i="4"/>
  <c r="C2006" i="4" a="1"/>
  <c r="C2006" i="4"/>
  <c r="C2007" i="4" a="1"/>
  <c r="C2007" i="4"/>
  <c r="C2008" i="4" a="1"/>
  <c r="C2008" i="4" s="1"/>
  <c r="C2009" i="4" a="1"/>
  <c r="C2009" i="4"/>
  <c r="C2010" i="4" a="1"/>
  <c r="C2010" i="4"/>
  <c r="C2011" i="4" a="1"/>
  <c r="C2011" i="4"/>
  <c r="C2012" i="4" a="1"/>
  <c r="C2012" i="4" s="1"/>
  <c r="C2013" i="4" a="1"/>
  <c r="C2013" i="4"/>
  <c r="C2014" i="4" a="1"/>
  <c r="C2014" i="4"/>
  <c r="C2015" i="4" a="1"/>
  <c r="C2015" i="4"/>
  <c r="C2016" i="4" a="1"/>
  <c r="C2016" i="4" s="1"/>
  <c r="C2017" i="4" a="1"/>
  <c r="C2017" i="4" s="1"/>
  <c r="C2018" i="4" a="1"/>
  <c r="C2018" i="4"/>
  <c r="C2019" i="4" a="1"/>
  <c r="C2019" i="4"/>
  <c r="C2020" i="4" a="1"/>
  <c r="C2020" i="4" s="1"/>
  <c r="C2021" i="4" a="1"/>
  <c r="C2021" i="4"/>
  <c r="C2022" i="4" a="1"/>
  <c r="C2022" i="4"/>
  <c r="C2023" i="4" a="1"/>
  <c r="C2023" i="4" s="1"/>
  <c r="C2024" i="4" a="1"/>
  <c r="C2024" i="4" s="1"/>
  <c r="C2025" i="4" a="1"/>
  <c r="C2025" i="4" s="1"/>
  <c r="C2026" i="4" a="1"/>
  <c r="C2026" i="4"/>
  <c r="C2027" i="4" a="1"/>
  <c r="C2027" i="4"/>
  <c r="C2028" i="4" a="1"/>
  <c r="C2028" i="4"/>
  <c r="C2029" i="4" a="1"/>
  <c r="C2029" i="4" s="1"/>
  <c r="C2030" i="4" a="1"/>
  <c r="C2030" i="4"/>
  <c r="C2031" i="4" a="1"/>
  <c r="C2031" i="4"/>
  <c r="C2032" i="4" a="1"/>
  <c r="C2032" i="4" s="1"/>
  <c r="C2033" i="4" a="1"/>
  <c r="C2033" i="4" s="1"/>
  <c r="C2034" i="4" a="1"/>
  <c r="C2034" i="4" s="1"/>
  <c r="C2035" i="4" a="1"/>
  <c r="C2035" i="4"/>
  <c r="C2036" i="4" a="1"/>
  <c r="C2036" i="4"/>
  <c r="C2037" i="4" a="1"/>
  <c r="C2037" i="4" s="1"/>
  <c r="C2038" i="4" a="1"/>
  <c r="C2038" i="4"/>
  <c r="C2039" i="4" a="1"/>
  <c r="C2039" i="4"/>
  <c r="C2040" i="4" a="1"/>
  <c r="C2040" i="4" s="1"/>
  <c r="C2041" i="4" a="1"/>
  <c r="C2041" i="4" s="1"/>
  <c r="C2042" i="4" a="1"/>
  <c r="C2042" i="4" s="1"/>
  <c r="C2043" i="4" a="1"/>
  <c r="C2043" i="4"/>
  <c r="C2044" i="4" a="1"/>
  <c r="C2044" i="4"/>
  <c r="C2045" i="4" a="1"/>
  <c r="C2045" i="4"/>
  <c r="C2046" i="4" a="1"/>
  <c r="C2046" i="4" s="1"/>
  <c r="C2047" i="4" a="1"/>
  <c r="C2047" i="4"/>
  <c r="C2048" i="4" a="1"/>
  <c r="C2048" i="4" s="1"/>
  <c r="C2049" i="4" a="1"/>
  <c r="C2049" i="4"/>
  <c r="C2050" i="4" a="1"/>
  <c r="C2050" i="4"/>
  <c r="C2051" i="4" a="1"/>
  <c r="C2051" i="4" s="1"/>
  <c r="C2052" i="4" a="1"/>
  <c r="C2052" i="4"/>
  <c r="C2053" i="4" a="1"/>
  <c r="C2053" i="4"/>
  <c r="C2054" i="4" a="1"/>
  <c r="C2054" i="4" s="1"/>
  <c r="C2055" i="4" a="1"/>
  <c r="C2055" i="4"/>
  <c r="C2056" i="4" a="1"/>
  <c r="C2056" i="4" s="1"/>
  <c r="C2057" i="4" a="1"/>
  <c r="C2057" i="4"/>
  <c r="C2058" i="4" a="1"/>
  <c r="C2058" i="4"/>
  <c r="C2059" i="4" a="1"/>
  <c r="C2059" i="4" s="1"/>
  <c r="C2060" i="4" a="1"/>
  <c r="C2060" i="4"/>
  <c r="C2061" i="4" a="1"/>
  <c r="C2061" i="4"/>
  <c r="C2062" i="4" a="1"/>
  <c r="C2062" i="4"/>
  <c r="C2063" i="4" a="1"/>
  <c r="C2063" i="4" s="1"/>
  <c r="C2064" i="4" a="1"/>
  <c r="C2064" i="4" s="1"/>
  <c r="C2065" i="4" a="1"/>
  <c r="C2065" i="4"/>
  <c r="C2066" i="4" a="1"/>
  <c r="C2066" i="4"/>
  <c r="C2067" i="4" a="1"/>
  <c r="C2067" i="4"/>
  <c r="C2068" i="4" a="1"/>
  <c r="C2068" i="4" s="1"/>
  <c r="C2069" i="4" a="1"/>
  <c r="C2069" i="4"/>
  <c r="C2070" i="4" a="1"/>
  <c r="C2070" i="4"/>
  <c r="C2071" i="4" a="1"/>
  <c r="C2071" i="4" s="1"/>
  <c r="C2072" i="4" a="1"/>
  <c r="C2072" i="4" s="1"/>
  <c r="C2073" i="4" a="1"/>
  <c r="C2073" i="4"/>
  <c r="C2074" i="4" a="1"/>
  <c r="C2074" i="4"/>
  <c r="C2075" i="4" a="1"/>
  <c r="C2075" i="4"/>
  <c r="C2076" i="4" a="1"/>
  <c r="C2076" i="4" s="1"/>
  <c r="C2077" i="4" a="1"/>
  <c r="C2077" i="4"/>
  <c r="C2078" i="4" a="1"/>
  <c r="C2078" i="4"/>
  <c r="C2079" i="4" a="1"/>
  <c r="C2079" i="4"/>
  <c r="C2080" i="4" a="1"/>
  <c r="C2080" i="4" s="1"/>
  <c r="C2081" i="4" a="1"/>
  <c r="C2081" i="4"/>
  <c r="C2082" i="4" a="1"/>
  <c r="C2082" i="4"/>
  <c r="C2083" i="4" a="1"/>
  <c r="C2083" i="4"/>
  <c r="C2084" i="4" a="1"/>
  <c r="C2084" i="4"/>
  <c r="C2085" i="4" a="1"/>
  <c r="C2085" i="4" s="1"/>
  <c r="C2086" i="4" a="1"/>
  <c r="C2086" i="4"/>
  <c r="C2087" i="4" a="1"/>
  <c r="C2087" i="4"/>
  <c r="C2088" i="4" a="1"/>
  <c r="C2088" i="4" s="1"/>
  <c r="C2089" i="4" a="1"/>
  <c r="C2089" i="4" s="1"/>
  <c r="C2090" i="4" a="1"/>
  <c r="C2090" i="4"/>
  <c r="C2091" i="4" a="1"/>
  <c r="C2091" i="4"/>
  <c r="C2092" i="4" a="1"/>
  <c r="C2092" i="4" s="1"/>
  <c r="C2093" i="4" a="1"/>
  <c r="C2093" i="4" s="1"/>
  <c r="C2094" i="4" a="1"/>
  <c r="C2094" i="4"/>
  <c r="C2095" i="4" a="1"/>
  <c r="C2095" i="4"/>
  <c r="C2096" i="4" a="1"/>
  <c r="C2096" i="4" s="1"/>
  <c r="C2097" i="4" a="1"/>
  <c r="C2097" i="4" s="1"/>
  <c r="C2098" i="4" a="1"/>
  <c r="C2098" i="4"/>
  <c r="C2099" i="4" a="1"/>
  <c r="C2099" i="4"/>
  <c r="C2100" i="4" a="1"/>
  <c r="C2100" i="4"/>
  <c r="C2101" i="4" a="1"/>
  <c r="C2101" i="4"/>
  <c r="C2102" i="4" a="1"/>
  <c r="C2102" i="4" s="1"/>
  <c r="C2103" i="4" a="1"/>
  <c r="C2103" i="4"/>
  <c r="C2104" i="4" a="1"/>
  <c r="C2104" i="4" s="1"/>
  <c r="C2105" i="4" a="1"/>
  <c r="C2105" i="4"/>
  <c r="C2106" i="4" a="1"/>
  <c r="C2106" i="4" s="1"/>
  <c r="C2107" i="4" a="1"/>
  <c r="C2107" i="4"/>
  <c r="C2108" i="4" a="1"/>
  <c r="C2108" i="4"/>
  <c r="C2109" i="4" a="1"/>
  <c r="C2109" i="4"/>
  <c r="C2110" i="4" a="1"/>
  <c r="C2110" i="4" s="1"/>
  <c r="C2111" i="4" a="1"/>
  <c r="C2111" i="4"/>
  <c r="C2112" i="4" a="1"/>
  <c r="C2112" i="4" s="1"/>
  <c r="C2113" i="4" a="1"/>
  <c r="C2113" i="4"/>
  <c r="C2114" i="4" a="1"/>
  <c r="C2114" i="4" s="1"/>
  <c r="C2115" i="4" a="1"/>
  <c r="C2115" i="4"/>
  <c r="C2116" i="4" a="1"/>
  <c r="C2116" i="4"/>
  <c r="C2117" i="4" a="1"/>
  <c r="C2117" i="4"/>
  <c r="C2118" i="4" a="1"/>
  <c r="C2118" i="4" s="1"/>
  <c r="C2119" i="4" a="1"/>
  <c r="C2119" i="4" s="1"/>
  <c r="C2120" i="4" a="1"/>
  <c r="C2120" i="4" s="1"/>
  <c r="C2121" i="4" a="1"/>
  <c r="C2121" i="4"/>
  <c r="C2122" i="4" a="1"/>
  <c r="C2122" i="4"/>
  <c r="C2123" i="4" a="1"/>
  <c r="C2123" i="4" s="1"/>
  <c r="C2124" i="4" a="1"/>
  <c r="C2124" i="4"/>
  <c r="C2125" i="4" a="1"/>
  <c r="C2125" i="4"/>
  <c r="C2126" i="4" a="1"/>
  <c r="C2126" i="4"/>
  <c r="C2127" i="4" a="1"/>
  <c r="C2127" i="4" s="1"/>
  <c r="C2128" i="4" a="1"/>
  <c r="C2128" i="4" s="1"/>
  <c r="C2129" i="4" a="1"/>
  <c r="C2129" i="4"/>
  <c r="C2130" i="4" a="1"/>
  <c r="C2130" i="4"/>
  <c r="C2131" i="4" a="1"/>
  <c r="C2131" i="4" s="1"/>
  <c r="C2132" i="4" a="1"/>
  <c r="C2132" i="4"/>
  <c r="C2133" i="4" a="1"/>
  <c r="C2133" i="4"/>
  <c r="C2134" i="4" a="1"/>
  <c r="C2134" i="4"/>
  <c r="C2135" i="4" a="1"/>
  <c r="C2135" i="4"/>
  <c r="C2136" i="4" a="1"/>
  <c r="C2136" i="4" s="1"/>
  <c r="C2137" i="4" a="1"/>
  <c r="C2137" i="4"/>
  <c r="C2138" i="4" a="1"/>
  <c r="C2138" i="4"/>
  <c r="C2139" i="4" a="1"/>
  <c r="C2139" i="4"/>
  <c r="C2140" i="4" a="1"/>
  <c r="C2140" i="4" s="1"/>
  <c r="C2141" i="4" a="1"/>
  <c r="C2141" i="4"/>
  <c r="C2142" i="4" a="1"/>
  <c r="C2142" i="4"/>
  <c r="C2143" i="4" a="1"/>
  <c r="C2143" i="4"/>
  <c r="C2144" i="4" a="1"/>
  <c r="C2144" i="4" s="1"/>
  <c r="C2145" i="4" a="1"/>
  <c r="C2145" i="4" s="1"/>
  <c r="C2146" i="4" a="1"/>
  <c r="C2146" i="4"/>
  <c r="C2147" i="4" a="1"/>
  <c r="C2147" i="4"/>
  <c r="C2148" i="4" a="1"/>
  <c r="C2148" i="4" s="1"/>
  <c r="C2149" i="4" a="1"/>
  <c r="C2149" i="4"/>
  <c r="C2150" i="4" a="1"/>
  <c r="C2150" i="4"/>
  <c r="C2151" i="4" a="1"/>
  <c r="C2151" i="4"/>
  <c r="C2152" i="4" a="1"/>
  <c r="C2152" i="4" s="1"/>
  <c r="C2153" i="4" a="1"/>
  <c r="C2153" i="4" s="1"/>
  <c r="C2154" i="4" a="1"/>
  <c r="C2154" i="4"/>
  <c r="C2155" i="4" a="1"/>
  <c r="C2155" i="4"/>
  <c r="C2156" i="4" a="1"/>
  <c r="C2156" i="4"/>
  <c r="C2157" i="4" a="1"/>
  <c r="C2157" i="4" s="1"/>
  <c r="C2158" i="4" a="1"/>
  <c r="C2158" i="4"/>
  <c r="C2159" i="4" a="1"/>
  <c r="C2159" i="4"/>
  <c r="C2160" i="4" a="1"/>
  <c r="C2160" i="4" s="1"/>
  <c r="C2161" i="4" a="1"/>
  <c r="C2161" i="4"/>
  <c r="C2162" i="4" a="1"/>
  <c r="C2162" i="4" s="1"/>
  <c r="C2163" i="4" a="1"/>
  <c r="C2163" i="4"/>
  <c r="C2164" i="4" a="1"/>
  <c r="C2164" i="4"/>
  <c r="C2165" i="4" a="1"/>
  <c r="C2165" i="4" s="1"/>
  <c r="C2166" i="4" a="1"/>
  <c r="C2166" i="4"/>
  <c r="C2167" i="4" a="1"/>
  <c r="C2167" i="4"/>
  <c r="C2168" i="4" a="1"/>
  <c r="C2168" i="4" s="1"/>
  <c r="C2169" i="4" a="1"/>
  <c r="C2169" i="4"/>
  <c r="C2170" i="4" a="1"/>
  <c r="C2170" i="4" s="1"/>
  <c r="C2171" i="4" a="1"/>
  <c r="C2171" i="4"/>
  <c r="C2172" i="4" a="1"/>
  <c r="C2172" i="4"/>
  <c r="C2173" i="4" a="1"/>
  <c r="C2173" i="4"/>
  <c r="C2174" i="4" a="1"/>
  <c r="C2174" i="4" s="1"/>
  <c r="C2175" i="4" a="1"/>
  <c r="C2175" i="4"/>
  <c r="C2176" i="4" a="1"/>
  <c r="C2176" i="4" s="1"/>
  <c r="C2177" i="4" a="1"/>
  <c r="C2177" i="4"/>
  <c r="C2178" i="4" a="1"/>
  <c r="C2178" i="4" s="1"/>
  <c r="C2179" i="4" a="1"/>
  <c r="C2179" i="4" s="1"/>
  <c r="C2180" i="4" a="1"/>
  <c r="C2180" i="4"/>
  <c r="C2181" i="4" a="1"/>
  <c r="C2181" i="4"/>
  <c r="C2182" i="4" a="1"/>
  <c r="C2182" i="4" s="1"/>
  <c r="C2183" i="4" a="1"/>
  <c r="C2183" i="4"/>
  <c r="C2184" i="4" a="1"/>
  <c r="C2184" i="4" s="1"/>
  <c r="C2185" i="4" a="1"/>
  <c r="C2185" i="4"/>
  <c r="C2186" i="4" a="1"/>
  <c r="C2186" i="4" s="1"/>
  <c r="C2187" i="4" a="1"/>
  <c r="C2187" i="4" s="1"/>
  <c r="C2188" i="4" a="1"/>
  <c r="C2188" i="4"/>
  <c r="C2189" i="4" a="1"/>
  <c r="C2189" i="4"/>
  <c r="C2190" i="4" a="1"/>
  <c r="C2190" i="4"/>
  <c r="C2191" i="4" a="1"/>
  <c r="C2191" i="4" s="1"/>
  <c r="C2192" i="4" a="1"/>
  <c r="C2192" i="4" s="1"/>
  <c r="C2193" i="4" a="1"/>
  <c r="C2193" i="4"/>
  <c r="C2194" i="4" a="1"/>
  <c r="C2194" i="4"/>
  <c r="C2195" i="4" a="1"/>
  <c r="C2195" i="4"/>
  <c r="C2196" i="4" a="1"/>
  <c r="C2196" i="4" s="1"/>
  <c r="C2197" i="4" a="1"/>
  <c r="C2197" i="4"/>
  <c r="C2198" i="4" a="1"/>
  <c r="C2198" i="4"/>
  <c r="C2199" i="4" a="1"/>
  <c r="C2199" i="4" s="1"/>
  <c r="C2200" i="4" a="1"/>
  <c r="C2200" i="4" s="1"/>
  <c r="C2201" i="4" a="1"/>
  <c r="C2201" i="4"/>
  <c r="C2202" i="4" a="1"/>
  <c r="C2202" i="4"/>
  <c r="C2203" i="4" a="1"/>
  <c r="C2203" i="4"/>
  <c r="C2204" i="4" a="1"/>
  <c r="C2204" i="4" s="1"/>
  <c r="C2205" i="4" a="1"/>
  <c r="C2205" i="4"/>
  <c r="C2206" i="4" a="1"/>
  <c r="C2206" i="4"/>
  <c r="C2207" i="4" a="1"/>
  <c r="C2207" i="4"/>
  <c r="C2208" i="4" a="1"/>
  <c r="C2208" i="4" s="1"/>
  <c r="C2209" i="4" a="1"/>
  <c r="C2209" i="4"/>
  <c r="C2210" i="4" a="1"/>
  <c r="C2210" i="4"/>
  <c r="C2211" i="4" a="1"/>
  <c r="C2211" i="4"/>
  <c r="C2212" i="4" a="1"/>
  <c r="C2212" i="4"/>
  <c r="C2213" i="4" a="1"/>
  <c r="C2213" i="4" s="1"/>
  <c r="C2214" i="4" a="1"/>
  <c r="C2214" i="4"/>
  <c r="C2215" i="4" a="1"/>
  <c r="C2215" i="4"/>
  <c r="C2216" i="4" a="1"/>
  <c r="C2216" i="4" s="1"/>
  <c r="C2217" i="4" a="1"/>
  <c r="C2217" i="4" s="1"/>
  <c r="C2218" i="4" a="1"/>
  <c r="C2218" i="4"/>
  <c r="C2219" i="4" a="1"/>
  <c r="C2219" i="4"/>
  <c r="C2220" i="4" a="1"/>
  <c r="C2220" i="4"/>
  <c r="C2221" i="4" a="1"/>
  <c r="C2221" i="4" s="1"/>
  <c r="C2222" i="4" a="1"/>
  <c r="C2222" i="4"/>
  <c r="C2223" i="4" a="1"/>
  <c r="C2223" i="4"/>
  <c r="C2224" i="4" a="1"/>
  <c r="C2224" i="4" s="1"/>
  <c r="C2225" i="4" a="1"/>
  <c r="C2225" i="4" s="1"/>
  <c r="C2226" i="4" a="1"/>
  <c r="C2226" i="4"/>
  <c r="C2227" i="4" a="1"/>
  <c r="C2227" i="4"/>
  <c r="C2228" i="4" a="1"/>
  <c r="C2228" i="4" s="1"/>
  <c r="C2229" i="4" a="1"/>
  <c r="C2229" i="4"/>
  <c r="C2230" i="4" a="1"/>
  <c r="C2230" i="4" s="1"/>
  <c r="C2231" i="4" a="1"/>
  <c r="C2231" i="4"/>
  <c r="C2232" i="4" a="1"/>
  <c r="C2232" i="4" s="1"/>
  <c r="C2233" i="4" a="1"/>
  <c r="C2233" i="4"/>
  <c r="C2234" i="4" a="1"/>
  <c r="C2234" i="4" s="1"/>
  <c r="C2235" i="4" a="1"/>
  <c r="C2235" i="4"/>
  <c r="C2236" i="4" a="1"/>
  <c r="C2236" i="4"/>
  <c r="C2237" i="4" a="1"/>
  <c r="C2237" i="4" s="1"/>
  <c r="C2238" i="4" a="1"/>
  <c r="C2238" i="4" s="1"/>
  <c r="C2239" i="4" a="1"/>
  <c r="C2239" i="4"/>
  <c r="C2240" i="4" a="1"/>
  <c r="C2240" i="4" s="1"/>
  <c r="C2241" i="4" a="1"/>
  <c r="C2241" i="4"/>
  <c r="C2242" i="4" a="1"/>
  <c r="C2242" i="4" s="1"/>
  <c r="C2243" i="4" a="1"/>
  <c r="C2243" i="4"/>
  <c r="C2244" i="4" a="1"/>
  <c r="C2244" i="4"/>
  <c r="C2245" i="4" a="1"/>
  <c r="C2245" i="4"/>
  <c r="C2246" i="4" a="1"/>
  <c r="C2246" i="4"/>
  <c r="C2247" i="4" a="1"/>
  <c r="C2247" i="4" s="1"/>
  <c r="C2248" i="4" a="1"/>
  <c r="C2248" i="4" s="1"/>
  <c r="C2249" i="4" a="1"/>
  <c r="C2249" i="4"/>
  <c r="C2250" i="4" a="1"/>
  <c r="C2250" i="4"/>
  <c r="C2251" i="4" a="1"/>
  <c r="C2251" i="4" s="1"/>
  <c r="C2252" i="4" a="1"/>
  <c r="C2252" i="4"/>
  <c r="C2253" i="4" a="1"/>
  <c r="C2253" i="4"/>
  <c r="C2254" i="4" a="1"/>
  <c r="C2254" i="4"/>
  <c r="C2255" i="4" a="1"/>
  <c r="C2255" i="4" s="1"/>
  <c r="C2256" i="4" a="1"/>
  <c r="C2256" i="4" s="1"/>
  <c r="C2257" i="4" a="1"/>
  <c r="C2257" i="4"/>
  <c r="C2258" i="4" a="1"/>
  <c r="C2258" i="4"/>
  <c r="C2259" i="4" a="1"/>
  <c r="C2259" i="4" s="1"/>
  <c r="C2260" i="4" a="1"/>
  <c r="C2260" i="4"/>
  <c r="C2261" i="4" a="1"/>
  <c r="C2261" i="4"/>
  <c r="C2262" i="4" a="1"/>
  <c r="C2262" i="4"/>
  <c r="C2263" i="4" a="1"/>
  <c r="C2263" i="4" s="1"/>
  <c r="C2264" i="4" a="1"/>
  <c r="C2264" i="4" s="1"/>
  <c r="C2265" i="4" a="1"/>
  <c r="C2265" i="4"/>
  <c r="C2266" i="4" a="1"/>
  <c r="C2266" i="4"/>
  <c r="C2267" i="4" a="1"/>
  <c r="C2267" i="4"/>
  <c r="C2268" i="4" a="1"/>
  <c r="C2268" i="4" s="1"/>
  <c r="C2269" i="4" a="1"/>
  <c r="C2269" i="4"/>
  <c r="C2270" i="4" a="1"/>
  <c r="C2270" i="4"/>
  <c r="C2271" i="4" a="1"/>
  <c r="C2271" i="4"/>
  <c r="C2272" i="4" a="1"/>
  <c r="C2272" i="4" s="1"/>
  <c r="C2273" i="4" a="1"/>
  <c r="C2273" i="4" s="1"/>
  <c r="C2274" i="4" a="1"/>
  <c r="C2274" i="4"/>
  <c r="C2275" i="4" a="1"/>
  <c r="C2275" i="4"/>
  <c r="C2276" i="4" a="1"/>
  <c r="C2276" i="4" s="1"/>
  <c r="C2277" i="4" a="1"/>
  <c r="C2277" i="4"/>
  <c r="C2278" i="4" a="1"/>
  <c r="C2278" i="4"/>
  <c r="C2279" i="4" a="1"/>
  <c r="C2279" i="4"/>
  <c r="C2280" i="4" a="1"/>
  <c r="C2280" i="4" s="1"/>
  <c r="C2281" i="4" a="1"/>
  <c r="C2281" i="4" s="1"/>
  <c r="C2282" i="4" a="1"/>
  <c r="C2282" i="4"/>
  <c r="C2283" i="4" a="1"/>
  <c r="C2283" i="4"/>
  <c r="C2284" i="4" a="1"/>
  <c r="C2284" i="4"/>
  <c r="C2285" i="4" a="1"/>
  <c r="C2285" i="4" s="1"/>
  <c r="C2286" i="4" a="1"/>
  <c r="C2286" i="4"/>
  <c r="C2287" i="4" a="1"/>
  <c r="C2287" i="4"/>
  <c r="C2288" i="4" a="1"/>
  <c r="C2288" i="4" s="1"/>
  <c r="C2289" i="4" a="1"/>
  <c r="C2289" i="4"/>
  <c r="C2290" i="4" a="1"/>
  <c r="C2290" i="4" s="1"/>
  <c r="C2291" i="4" a="1"/>
  <c r="C2291" i="4"/>
  <c r="C2292" i="4" a="1"/>
  <c r="C2292" i="4"/>
  <c r="C2293" i="4" a="1"/>
  <c r="C2293" i="4" s="1"/>
  <c r="C2294" i="4" a="1"/>
  <c r="C2294" i="4"/>
  <c r="C2295" i="4" a="1"/>
  <c r="C2295" i="4"/>
  <c r="C2296" i="4" a="1"/>
  <c r="C2296" i="4" s="1"/>
  <c r="C2297" i="4" a="1"/>
  <c r="C2297" i="4"/>
  <c r="C2298" i="4" a="1"/>
  <c r="C2298" i="4" s="1"/>
  <c r="C2299" i="4" a="1"/>
  <c r="C2299" i="4"/>
  <c r="C2300" i="4" a="1"/>
  <c r="C2300" i="4"/>
  <c r="C2301" i="4" a="1"/>
  <c r="C2301" i="4"/>
  <c r="C2302" i="4" a="1"/>
  <c r="C2302" i="4" s="1"/>
  <c r="C2303" i="4" a="1"/>
  <c r="C2303" i="4"/>
  <c r="C2304" i="4" a="1"/>
  <c r="C2304" i="4"/>
  <c r="C2305" i="4" a="1"/>
  <c r="C2305" i="4" s="1"/>
  <c r="C2306" i="4" a="1"/>
  <c r="C2306" i="4" s="1"/>
  <c r="C2307" i="4" a="1"/>
  <c r="C2307" i="4"/>
  <c r="C2308" i="4" a="1"/>
  <c r="C2308" i="4"/>
  <c r="C2309" i="4" a="1"/>
  <c r="C2309" i="4"/>
  <c r="C2310" i="4" a="1"/>
  <c r="C2310" i="4" s="1"/>
  <c r="C2311" i="4" a="1"/>
  <c r="C2311" i="4"/>
  <c r="C2312" i="4" a="1"/>
  <c r="C2312" i="4"/>
  <c r="C2313" i="4" a="1"/>
  <c r="C2313" i="4"/>
  <c r="C2314" i="4" a="1"/>
  <c r="C2314" i="4" s="1"/>
  <c r="C2315" i="4" a="1"/>
  <c r="C2315" i="4"/>
  <c r="C2316" i="4" a="1"/>
  <c r="C2316" i="4"/>
  <c r="C2317" i="4" a="1"/>
  <c r="C2317" i="4"/>
  <c r="C2318" i="4" a="1"/>
  <c r="C2318" i="4" s="1"/>
  <c r="C2319" i="4" a="1"/>
  <c r="C2319" i="4"/>
  <c r="C2320" i="4" a="1"/>
  <c r="C2320" i="4"/>
  <c r="C2321" i="4" a="1"/>
  <c r="C2321" i="4"/>
  <c r="C2322" i="4" a="1"/>
  <c r="C2322" i="4" s="1"/>
  <c r="C2323" i="4" a="1"/>
  <c r="C2323" i="4"/>
  <c r="C2324" i="4" a="1"/>
  <c r="C2324" i="4"/>
  <c r="C2325" i="4" a="1"/>
  <c r="C2325" i="4"/>
  <c r="C2326" i="4" a="1"/>
  <c r="C2326" i="4" s="1"/>
  <c r="C2327" i="4" a="1"/>
  <c r="C2327" i="4"/>
  <c r="C2328" i="4" a="1"/>
  <c r="C2328" i="4"/>
  <c r="C2329" i="4" a="1"/>
  <c r="C2329" i="4" s="1"/>
  <c r="C2330" i="4" a="1"/>
  <c r="C2330" i="4"/>
  <c r="C2331" i="4" a="1"/>
  <c r="C2331" i="4"/>
  <c r="C2332" i="4" a="1"/>
  <c r="C2332" i="4"/>
  <c r="C2333" i="4" a="1"/>
  <c r="C2333" i="4"/>
  <c r="C2334" i="4" a="1"/>
  <c r="C2334" i="4" s="1"/>
  <c r="C2335" i="4" a="1"/>
  <c r="C2335" i="4"/>
  <c r="C2336" i="4" a="1"/>
  <c r="C2336" i="4"/>
  <c r="C2" i="4" a="1"/>
  <c r="C2" i="4" s="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10" i="1"/>
  <c r="K11" i="1"/>
  <c r="K12" i="1"/>
  <c r="K13" i="1"/>
  <c r="K14" i="1"/>
  <c r="K15" i="1"/>
  <c r="K16" i="1"/>
  <c r="K17" i="1"/>
  <c r="K18" i="1"/>
  <c r="K19" i="1"/>
  <c r="K20" i="1"/>
  <c r="K21" i="1"/>
  <c r="K22" i="1"/>
  <c r="K4" i="1"/>
  <c r="K5" i="1"/>
  <c r="K6" i="1"/>
  <c r="K7" i="1"/>
  <c r="K8" i="1"/>
  <c r="K9"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029" i="2"/>
  <c r="J2030" i="2"/>
  <c r="J2031" i="2"/>
  <c r="J2032" i="2"/>
  <c r="J2033" i="2"/>
  <c r="J2034" i="2"/>
  <c r="J2035" i="2"/>
  <c r="J2036" i="2"/>
  <c r="J2037" i="2"/>
  <c r="J2038" i="2"/>
  <c r="J2039" i="2"/>
  <c r="J2040" i="2"/>
  <c r="J2041" i="2"/>
  <c r="J2042" i="2"/>
  <c r="J20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637" i="2"/>
  <c r="J638" i="2"/>
  <c r="J639" i="2"/>
  <c r="J640" i="2"/>
  <c r="J641" i="2"/>
  <c r="J642" i="2"/>
  <c r="J643"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13" i="2"/>
  <c r="J14" i="2"/>
  <c r="J15" i="2"/>
  <c r="J16" i="2"/>
  <c r="J17" i="2"/>
  <c r="J18" i="2"/>
  <c r="J19" i="2"/>
  <c r="J20" i="2"/>
  <c r="J21" i="2"/>
  <c r="J22" i="2"/>
  <c r="J23" i="2"/>
  <c r="J24" i="2"/>
  <c r="J25" i="2"/>
  <c r="J26" i="2"/>
  <c r="J27" i="2"/>
  <c r="J28" i="2"/>
  <c r="J29" i="2"/>
  <c r="J30" i="2"/>
  <c r="J31" i="2"/>
  <c r="J32" i="2"/>
  <c r="J3" i="2"/>
  <c r="J4" i="2"/>
  <c r="J5" i="2"/>
  <c r="J6" i="2"/>
  <c r="J7" i="2"/>
  <c r="J8" i="2"/>
  <c r="J9" i="2"/>
  <c r="J10" i="2"/>
  <c r="J11" i="2"/>
  <c r="J12" i="2"/>
  <c r="J2"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3" i="2"/>
  <c r="I4" i="2"/>
  <c r="I5" i="2"/>
  <c r="I6" i="2"/>
  <c r="I7" i="2"/>
  <c r="I8" i="2"/>
  <c r="I9" i="2"/>
  <c r="I10" i="2"/>
  <c r="I11" i="2"/>
  <c r="I12" i="2"/>
  <c r="I13" i="2"/>
  <c r="I14" i="2"/>
  <c r="I15" i="2"/>
  <c r="I16" i="2"/>
  <c r="I17" i="2"/>
  <c r="I18" i="2"/>
  <c r="I19" i="2"/>
  <c r="I20" i="2"/>
  <c r="I2" i="2"/>
  <c r="M11" i="1"/>
  <c r="M10" i="1"/>
  <c r="M9" i="1"/>
  <c r="M8" i="1"/>
  <c r="M7" i="1"/>
  <c r="M6" i="1"/>
  <c r="M5" i="1"/>
  <c r="M4" i="1"/>
  <c r="M3" i="1"/>
  <c r="M14" i="1" a="1"/>
  <c r="M14" i="1" s="1"/>
  <c r="M13" i="1" a="1"/>
  <c r="M13" i="1" s="1"/>
  <c r="L11" i="2" a="1"/>
  <c r="L11" i="2" s="1"/>
  <c r="L8" i="2"/>
  <c r="L7" i="2"/>
  <c r="L6" i="2"/>
  <c r="L5" i="2"/>
  <c r="L4" i="2"/>
  <c r="L3" i="2"/>
  <c r="L2" i="2"/>
  <c r="L9"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<sst xmlns="http://schemas.openxmlformats.org/spreadsheetml/2006/main" count="36424" uniqueCount="6066">
  <si>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</si>
  <si>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</si>
  <si>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</si>
  <si>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</si>
  <si>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</si>
  <si>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</si>
  <si>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</si>
  <si>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</si>
  <si>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</si>
  <si>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</si>
  <si>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</si>
  <si>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</si>
  <si>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</si>
  <si>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</si>
  <si>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</si>
  <si>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</si>
  <si>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</si>
  <si>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</si>
  <si>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</si>
  <si>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</si>
  <si>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</si>
  <si>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</si>
  <si>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</si>
  <si>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</si>
  <si>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</si>
  <si>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</si>
  <si>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</si>
  <si>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</si>
  <si>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</si>
  <si>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</si>
  <si>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</si>
  <si>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</si>
  <si>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</si>
  <si>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</si>
  <si>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</si>
  <si>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</si>
  <si>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</si>
  <si>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</si>
  <si>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</si>
  <si>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</si>
  <si>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</si>
  <si>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</si>
  <si>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</si>
  <si>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</si>
  <si>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</si>
  <si>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</si>
  <si>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</si>
  <si>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</si>
  <si>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</si>
  <si>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</si>
  <si>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</si>
  <si>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</si>
  <si>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</si>
  <si>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</si>
  <si>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</si>
  <si>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</si>
  <si>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</si>
  <si>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</si>
  <si>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</si>
  <si>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</si>
  <si>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</si>
  <si>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</si>
  <si>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</si>
  <si>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</si>
  <si>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</si>
  <si>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</si>
  <si>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</si>
  <si>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</si>
  <si>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</si>
  <si>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</si>
  <si>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</si>
  <si>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</si>
  <si>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</si>
  <si>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</si>
  <si>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</si>
  <si>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</si>
  <si>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</si>
  <si>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</si>
  <si>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</si>
  <si>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</si>
  <si>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</si>
  <si>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</si>
  <si>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</si>
  <si>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</si>
  <si>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</si>
  <si>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</si>
  <si>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</si>
  <si>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</si>
  <si>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</si>
  <si>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</si>
  <si>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</si>
  <si>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</si>
  <si>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</si>
  <si>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</si>
  <si>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</si>
  <si>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</si>
  <si>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</si>
  <si>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</si>
  <si>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</si>
  <si>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</si>
  <si>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</si>
  <si>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</si>
  <si>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</si>
  <si>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</si>
  <si>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</si>
  <si>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</si>
  <si>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</si>
  <si>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</si>
  <si>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</si>
  <si>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</si>
  <si>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</si>
  <si>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</si>
  <si>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</si>
  <si>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</si>
  <si>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</si>
  <si>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</si>
  <si>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</si>
  <si>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</si>
  <si>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</si>
  <si>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</si>
  <si>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</si>
  <si>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</si>
  <si>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</si>
  <si>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</si>
  <si>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</si>
  <si>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</si>
  <si>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</si>
  <si>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</si>
  <si>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</si>
  <si>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</si>
  <si>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</si>
  <si>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</si>
  <si>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</si>
  <si>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</si>
  <si>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</si>
  <si>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</si>
  <si>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</si>
  <si>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</si>
  <si>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</si>
  <si>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</si>
  <si>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</si>
  <si>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</si>
  <si>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</si>
  <si>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</si>
  <si>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</si>
  <si>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</si>
  <si>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</si>
  <si>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</si>
  <si>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</si>
  <si>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</si>
  <si>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</si>
  <si>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</si>
  <si>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</si>
  <si>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</si>
  <si>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</si>
  <si>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</si>
  <si>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</si>
  <si>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</si>
  <si>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</si>
  <si>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</si>
  <si>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</si>
  <si>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</si>
  <si>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</si>
  <si>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</si>
  <si>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</si>
  <si>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</si>
  <si>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</si>
  <si>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</si>
  <si>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</si>
  <si>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</si>
  <si>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</si>
  <si>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</si>
  <si>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</si>
  <si>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</si>
  <si>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</si>
  <si>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</si>
  <si>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</si>
  <si>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</si>
  <si>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</si>
  <si>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</si>
  <si>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</si>
  <si>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</si>
  <si>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</si>
  <si>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</si>
  <si>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</si>
  <si>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</si>
  <si>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</si>
  <si>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</si>
  <si>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</si>
  <si>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</si>
  <si>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</si>
  <si>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</si>
  <si>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</si>
  <si>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</si>
  <si>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</si>
  <si>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</si>
  <si>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</si>
  <si>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</si>
  <si>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</si>
  <si>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</si>
  <si>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</si>
  <si>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</si>
  <si>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</si>
  <si>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</si>
  <si>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</si>
  <si>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</si>
  <si>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</si>
  <si>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</si>
  <si>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</si>
  <si>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</si>
  <si>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</si>
  <si>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</si>
  <si>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</si>
  <si>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</si>
  <si>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</si>
  <si>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</si>
  <si>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</si>
  <si>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</si>
  <si>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</si>
  <si>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</si>
  <si>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</si>
  <si>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</si>
  <si>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</si>
  <si>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</si>
  <si>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</si>
  <si>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</si>
  <si>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</si>
  <si>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</si>
  <si>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</si>
  <si>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</si>
  <si>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</si>
  <si>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</si>
  <si>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</si>
  <si>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</si>
  <si>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</si>
  <si>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</si>
  <si>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</si>
  <si>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</si>
  <si>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</si>
  <si>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</si>
  <si>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</si>
  <si>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</si>
  <si>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</si>
  <si>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</si>
  <si>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</si>
  <si>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</si>
  <si>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</si>
  <si>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</si>
  <si>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</si>
  <si>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</si>
  <si>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</si>
  <si>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</si>
  <si>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</si>
  <si>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</si>
  <si>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</si>
  <si>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</si>
  <si>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</si>
  <si>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</si>
  <si>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</si>
  <si>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</si>
  <si>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</si>
  <si>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</si>
  <si>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</si>
  <si>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</si>
  <si>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</si>
  <si>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</si>
  <si>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</si>
  <si>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</si>
  <si>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</si>
  <si>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</si>
  <si>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</si>
  <si>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</si>
  <si>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</si>
  <si>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</si>
  <si>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</si>
  <si>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</si>
  <si>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</si>
  <si>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</si>
  <si>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</si>
  <si>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</si>
  <si>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</si>
  <si>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</si>
  <si>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</si>
  <si>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</si>
  <si>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</si>
  <si>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</si>
  <si>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</si>
  <si>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</si>
  <si>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</si>
  <si>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</si>
  <si>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</si>
  <si>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</si>
  <si>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</si>
  <si>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</si>
  <si>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</si>
  <si>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</si>
  <si>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</si>
  <si>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</si>
  <si>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</si>
  <si>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</si>
  <si>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</si>
  <si>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</si>
  <si>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</si>
  <si>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</si>
  <si>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</si>
  <si>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</si>
  <si>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</si>
  <si>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</si>
  <si>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</si>
  <si>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</si>
  <si>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</si>
  <si>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</si>
  <si>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</si>
  <si>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</si>
  <si>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</si>
  <si>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</si>
  <si>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</si>
  <si>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</si>
  <si>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</si>
  <si>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</si>
  <si>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</si>
  <si>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</si>
  <si>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</si>
  <si>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</si>
  <si>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</si>
  <si>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</si>
  <si>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</si>
  <si>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</si>
  <si>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</si>
  <si>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</si>
  <si>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</si>
  <si>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</si>
  <si>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</si>
  <si>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</si>
  <si>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</si>
  <si>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</si>
  <si>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</si>
  <si>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</si>
  <si>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</si>
  <si>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</si>
  <si>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</si>
  <si>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</si>
  <si>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</si>
  <si>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</si>
  <si>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</si>
  <si>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</si>
  <si>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</si>
  <si>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</si>
  <si>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</si>
  <si>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</si>
  <si>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</si>
  <si>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</si>
  <si>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</si>
  <si>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</si>
  <si>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</si>
  <si>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</si>
  <si>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</si>
  <si>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</si>
  <si>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</si>
  <si>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</si>
  <si>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</si>
  <si>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</si>
  <si>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</si>
  <si>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</si>
  <si>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</si>
  <si>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</si>
  <si>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</si>
  <si>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</si>
  <si>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</si>
  <si>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</si>
  <si>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</si>
  <si>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</si>
  <si>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</si>
  <si>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</si>
  <si>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</si>
  <si>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</si>
  <si>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</si>
  <si>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</si>
  <si>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</si>
  <si>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</si>
  <si>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</si>
  <si>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</si>
  <si>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</si>
  <si>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</si>
  <si>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</si>
  <si>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</si>
  <si>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</si>
  <si>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</si>
  <si>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</si>
  <si>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</si>
  <si>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</si>
  <si>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</si>
  <si>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</si>
  <si>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</si>
  <si>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</si>
  <si>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</si>
  <si>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</si>
  <si>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</si>
  <si>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</si>
  <si>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</si>
  <si>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</si>
  <si>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</si>
  <si>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</si>
  <si>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</si>
  <si>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</si>
  <si>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</si>
  <si>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</si>
  <si>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</si>
  <si>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</si>
  <si>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</si>
  <si>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</si>
  <si>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</si>
  <si>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</si>
  <si>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</si>
  <si>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</si>
  <si>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</si>
  <si>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</si>
  <si>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</si>
  <si>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</si>
  <si>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</si>
  <si>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</si>
  <si>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</si>
  <si>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</si>
  <si>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</si>
  <si>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</si>
  <si>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</si>
  <si>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</si>
  <si>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</si>
  <si>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</si>
  <si>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</si>
  <si>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</si>
  <si>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</si>
  <si>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</si>
  <si>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</si>
  <si>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</si>
  <si>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</si>
  <si>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</si>
  <si>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</si>
  <si>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</si>
  <si>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</si>
  <si>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</si>
  <si>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</si>
  <si>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</si>
  <si>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</si>
  <si>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</si>
  <si>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</si>
  <si>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</si>
  <si>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</si>
  <si>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</si>
  <si>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</si>
  <si>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</si>
  <si>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</si>
  <si>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</si>
  <si>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</si>
  <si>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</si>
  <si>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</si>
  <si>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</si>
  <si>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</si>
  <si>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</si>
  <si>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</si>
  <si>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</si>
  <si>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</si>
  <si>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</si>
  <si>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</si>
  <si>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</si>
  <si>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</si>
  <si>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</si>
  <si>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</si>
  <si>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</si>
  <si>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</si>
  <si>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</si>
  <si>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</si>
  <si>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</si>
  <si>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</si>
  <si>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</si>
  <si>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</si>
  <si>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</si>
  <si>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</si>
  <si>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</si>
  <si>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</si>
  <si>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</si>
  <si>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</si>
  <si>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</si>
  <si>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</si>
  <si>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</si>
  <si>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</si>
  <si>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</si>
  <si>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</si>
  <si>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</si>
  <si>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</si>
  <si>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</si>
  <si>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</si>
  <si>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</si>
  <si>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</si>
  <si>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</si>
  <si>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</si>
  <si>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</si>
  <si>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</si>
  <si>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</si>
  <si>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</si>
  <si>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</si>
  <si>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</si>
  <si>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</si>
  <si>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</si>
  <si>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</si>
  <si>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</si>
  <si>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</si>
  <si>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</si>
  <si>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</si>
  <si>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</si>
  <si>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</si>
  <si>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</si>
  <si>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</si>
  <si>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</si>
  <si>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</si>
  <si>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</si>
  <si>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</si>
  <si>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</si>
  <si>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</si>
  <si>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</si>
  <si>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</si>
  <si>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</si>
  <si>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</si>
  <si>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</si>
  <si>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</si>
  <si>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</si>
  <si>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</si>
  <si>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</si>
  <si>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</si>
  <si>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</si>
  <si>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</si>
  <si>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</si>
  <si>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</si>
  <si>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</si>
  <si>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</si>
  <si>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</si>
  <si>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</si>
  <si>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</si>
  <si>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</si>
  <si>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</si>
  <si>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</si>
  <si>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</si>
  <si>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</si>
  <si>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</si>
  <si>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</si>
  <si>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</si>
  <si>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</si>
  <si>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</si>
  <si>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</si>
  <si>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</si>
  <si>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</si>
  <si>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</si>
  <si>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</si>
  <si>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</si>
  <si>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</si>
  <si>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</si>
  <si>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</si>
  <si>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</si>
  <si>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</si>
  <si>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</si>
  <si>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</si>
  <si>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</si>
  <si>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</si>
  <si>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</si>
  <si>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</si>
  <si>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</si>
  <si>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</si>
  <si>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</si>
  <si>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</si>
  <si>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</si>
  <si>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</si>
  <si>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</si>
  <si>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</si>
  <si>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</si>
  <si>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</si>
  <si>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</si>
  <si>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</si>
  <si>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</si>
  <si>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</si>
  <si>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</si>
  <si>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</si>
  <si>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</si>
  <si>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</si>
  <si>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</si>
  <si>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</si>
  <si>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</si>
  <si>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</si>
  <si>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</si>
  <si>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</si>
  <si>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</si>
  <si>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</si>
  <si>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</si>
  <si>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</si>
  <si>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</si>
  <si>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</si>
  <si>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</si>
  <si>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</si>
  <si>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</si>
  <si>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</si>
  <si>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</si>
  <si>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</si>
  <si>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</si>
  <si>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</si>
  <si>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</si>
  <si>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</si>
  <si>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</si>
  <si>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</si>
  <si>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</si>
  <si>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</si>
  <si>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</si>
  <si>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</si>
  <si>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</si>
  <si>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</si>
  <si>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</si>
  <si>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</si>
  <si>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</si>
  <si>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</si>
  <si>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</si>
  <si>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</si>
  <si>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</si>
  <si>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</si>
  <si>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</si>
  <si>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</si>
  <si>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</si>
  <si>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</si>
  <si>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</si>
  <si>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</si>
  <si>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</si>
  <si>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</si>
  <si>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</si>
  <si>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</si>
  <si>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</si>
  <si>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</si>
  <si>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</si>
  <si>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</si>
  <si>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</si>
  <si>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</si>
  <si>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</si>
  <si>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</si>
  <si>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</si>
  <si>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</si>
  <si>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</si>
  <si>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</si>
  <si>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</si>
  <si>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</si>
  <si>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</si>
  <si>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</si>
  <si>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</si>
  <si>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</si>
  <si>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</si>
  <si>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</si>
  <si>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</si>
  <si>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</si>
  <si>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</si>
  <si>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</si>
  <si>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</si>
  <si>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</si>
  <si>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</si>
  <si>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</si>
  <si>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</si>
  <si>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</si>
  <si>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</si>
  <si>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</si>
  <si>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</si>
  <si>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</si>
  <si>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</si>
  <si>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</si>
  <si>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</si>
  <si>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</si>
  <si>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</si>
  <si>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</si>
  <si>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</si>
  <si>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</si>
  <si>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</si>
  <si>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</si>
  <si>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</si>
  <si>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</si>
  <si>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</si>
  <si>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</si>
  <si>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</si>
  <si>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</si>
  <si>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</si>
  <si>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</si>
  <si>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</si>
  <si>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</si>
  <si>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</si>
  <si>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</si>
  <si>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</si>
  <si>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</si>
  <si>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</si>
  <si>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</si>
  <si>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</si>
  <si>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</si>
  <si>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</si>
  <si>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</si>
  <si>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</si>
  <si>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</si>
  <si>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</si>
  <si>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</si>
  <si>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</si>
  <si>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</si>
  <si>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</si>
  <si>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</si>
  <si>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</si>
  <si>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</si>
  <si>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</si>
  <si>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</si>
  <si>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</si>
  <si>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</si>
  <si>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</si>
  <si>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</si>
  <si>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</si>
  <si>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</si>
  <si>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</si>
  <si>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</si>
  <si>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</si>
  <si>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</si>
  <si>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</si>
  <si>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</si>
  <si>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</si>
  <si>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</si>
  <si>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</si>
  <si>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</si>
  <si>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</si>
  <si>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</si>
  <si>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</si>
  <si>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</si>
  <si>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</si>
  <si>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</si>
  <si>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</si>
  <si>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</si>
  <si>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</si>
  <si>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</si>
  <si>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</si>
  <si>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</si>
  <si>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</si>
  <si>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</si>
  <si>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</si>
  <si>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</si>
  <si>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</si>
  <si>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</si>
  <si>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</si>
  <si>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</si>
  <si>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</si>
  <si>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</si>
  <si>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</si>
  <si>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</si>
  <si>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</si>
  <si>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</si>
  <si>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</si>
  <si>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</si>
  <si>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</si>
  <si>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</si>
  <si>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</si>
  <si>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</si>
  <si>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</si>
  <si>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</si>
  <si>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</si>
  <si>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</si>
  <si>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</si>
  <si>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</si>
  <si>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</si>
  <si>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</si>
  <si>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</si>
  <si>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</si>
  <si>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</si>
  <si>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</si>
  <si>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</si>
  <si>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</si>
  <si>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</si>
  <si>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</si>
  <si>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</si>
  <si>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</si>
  <si>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</si>
  <si>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</si>
  <si>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</si>
  <si>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</si>
  <si>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</si>
  <si>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</si>
  <si>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</si>
  <si>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</si>
  <si>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</si>
  <si>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</si>
  <si>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</si>
  <si>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</si>
  <si>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</si>
  <si>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</si>
  <si>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</si>
  <si>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</si>
  <si>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</si>
  <si>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</si>
  <si>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</si>
  <si>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</si>
  <si>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</si>
  <si>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</si>
  <si>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</si>
  <si>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</si>
  <si>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</si>
  <si>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</si>
  <si>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</si>
  <si>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</si>
  <si>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</si>
  <si>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</si>
  <si>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</si>
  <si>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</si>
  <si>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</si>
  <si>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</si>
  <si>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</si>
  <si>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</si>
  <si>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</si>
  <si>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</si>
  <si>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</si>
  <si>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</si>
  <si>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</si>
  <si>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</si>
  <si>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</si>
  <si>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</si>
  <si>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</si>
  <si>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</si>
  <si>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</si>
  <si>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</si>
  <si>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</si>
  <si>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</si>
  <si>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</si>
  <si>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</si>
  <si>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</si>
  <si>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</si>
  <si>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</si>
  <si>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</si>
  <si>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</si>
  <si>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</si>
  <si>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</si>
  <si>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</si>
  <si>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</si>
  <si>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</si>
  <si>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</si>
  <si>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</si>
  <si>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</si>
  <si>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</si>
  <si>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</si>
  <si>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</si>
  <si>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</si>
  <si>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</si>
  <si>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</si>
  <si>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</si>
  <si>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</si>
  <si>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</si>
  <si>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</si>
  <si>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</si>
  <si>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</si>
  <si>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</si>
  <si>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</si>
  <si>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</si>
  <si>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</si>
  <si>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</si>
  <si>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</si>
  <si>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</si>
  <si>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</si>
  <si>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</si>
  <si>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</si>
  <si>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</si>
  <si>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</si>
  <si>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</si>
  <si>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</si>
  <si>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</si>
  <si>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</si>
  <si>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</si>
  <si>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</si>
  <si>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</si>
  <si>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</si>
  <si>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</si>
  <si>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</si>
  <si>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</si>
  <si>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</si>
  <si>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</si>
  <si>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</si>
  <si>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</si>
  <si>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</si>
  <si>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</si>
  <si>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</si>
  <si>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</si>
  <si>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</si>
  <si>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</si>
  <si>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</si>
  <si>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</si>
  <si>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</si>
  <si>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</si>
  <si>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</si>
  <si>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</si>
  <si>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</si>
  <si>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</si>
  <si>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</si>
  <si>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</si>
  <si>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</si>
  <si>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</si>
  <si>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</si>
  <si>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</si>
  <si>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</si>
  <si>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</si>
  <si>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</si>
  <si>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</si>
  <si>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</si>
  <si>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</si>
  <si>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</si>
  <si>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</si>
  <si>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</si>
  <si>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</si>
  <si>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</si>
  <si>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</si>
  <si>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</si>
  <si>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</si>
  <si>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</si>
  <si>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</si>
  <si>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</si>
  <si>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</si>
  <si>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</si>
  <si>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</si>
  <si>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</si>
  <si>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</si>
  <si>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</si>
  <si>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</si>
  <si>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</si>
  <si>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</si>
  <si>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</si>
  <si>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</si>
  <si>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</si>
  <si>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</si>
  <si>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</si>
  <si>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</si>
  <si>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</si>
  <si>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</si>
  <si>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</si>
  <si>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</si>
  <si>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</si>
  <si>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</si>
  <si>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</si>
  <si>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</si>
  <si>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</si>
  <si>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</si>
  <si>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</si>
  <si>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</si>
  <si>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</si>
  <si>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</si>
  <si>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</si>
  <si>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</si>
  <si>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</si>
  <si>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</si>
  <si>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</si>
  <si>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</si>
  <si>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</si>
  <si>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</si>
  <si>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</si>
  <si>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</si>
  <si>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</si>
  <si>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</si>
  <si>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</si>
  <si>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</si>
  <si>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</si>
  <si>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</si>
  <si>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</si>
  <si>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</si>
  <si>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</si>
  <si>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</si>
  <si>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</si>
  <si>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</si>
  <si>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</si>
  <si>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</si>
  <si>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</si>
  <si>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</si>
  <si>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</si>
  <si>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</si>
  <si>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</si>
  <si>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</si>
  <si>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</si>
  <si>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</si>
  <si>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</si>
  <si>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</si>
  <si>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</si>
  <si>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</si>
  <si>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</si>
  <si>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</si>
  <si>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</si>
  <si>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</si>
  <si>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</si>
  <si>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</si>
  <si>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</si>
  <si>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</si>
  <si>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</si>
  <si>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</si>
  <si>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</si>
  <si>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</si>
  <si>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</si>
  <si>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</si>
  <si>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</si>
  <si>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</si>
  <si>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</si>
  <si>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</si>
  <si>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</si>
  <si>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</si>
  <si>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</si>
  <si>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</si>
  <si>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</si>
  <si>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</si>
  <si>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</si>
  <si>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</si>
  <si>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</si>
  <si>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</si>
  <si>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</si>
  <si>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</si>
  <si>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</si>
  <si>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</si>
  <si>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</si>
  <si>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</si>
  <si>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</si>
  <si>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</si>
  <si>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</si>
  <si>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</si>
  <si>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</si>
  <si>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</si>
  <si>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</si>
  <si>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</si>
  <si>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</si>
  <si>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</si>
  <si>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</si>
  <si>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</si>
  <si>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</si>
  <si>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</si>
  <si>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</si>
  <si>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</si>
  <si>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</si>
  <si>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</si>
  <si>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</si>
  <si>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</si>
  <si>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</si>
  <si>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</si>
  <si>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</si>
  <si>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</si>
  <si>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</si>
  <si>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</si>
  <si>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</si>
  <si>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</si>
  <si>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</si>
  <si>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</si>
  <si>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</si>
  <si>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</si>
  <si>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</si>
  <si>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</si>
  <si>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</si>
  <si>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</si>
  <si>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</si>
  <si>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</si>
  <si>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</si>
  <si>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</si>
  <si>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</si>
  <si>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</si>
  <si>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</si>
  <si>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</si>
  <si>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</si>
  <si>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</si>
  <si>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</si>
  <si>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</si>
  <si>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</si>
  <si>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</si>
  <si>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</si>
  <si>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</si>
  <si>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</si>
  <si>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</si>
  <si>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</si>
  <si>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</si>
  <si>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</si>
  <si>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</si>
  <si>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</si>
  <si>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</si>
  <si>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</si>
  <si>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</si>
  <si>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</si>
  <si>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</si>
  <si>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</si>
  <si>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</si>
  <si>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</si>
  <si>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</si>
  <si>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</si>
  <si>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</si>
  <si>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</si>
  <si>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</si>
  <si>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</si>
  <si>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</si>
  <si>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</si>
  <si>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</si>
  <si>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</si>
  <si>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</si>
  <si>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</si>
  <si>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</si>
  <si>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</si>
  <si>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</si>
  <si>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</si>
  <si>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</si>
  <si>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</si>
  <si>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</si>
  <si>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</si>
  <si>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</si>
  <si>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</si>
  <si>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</si>
  <si>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</si>
  <si>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</si>
  <si>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</si>
  <si>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</si>
  <si>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</si>
  <si>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</si>
  <si>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</si>
  <si>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</si>
  <si>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</si>
  <si>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</si>
  <si>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</si>
  <si>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</si>
  <si>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</si>
  <si>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</si>
  <si>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</si>
  <si>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</si>
  <si>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</si>
  <si>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</si>
  <si>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</si>
  <si>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</si>
  <si>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</si>
  <si>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</si>
  <si>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</si>
  <si>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</si>
  <si>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</si>
  <si>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</si>
  <si>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</si>
  <si>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</si>
  <si>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</si>
  <si>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</si>
  <si>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</si>
  <si>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</si>
  <si>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</si>
  <si>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</si>
  <si>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</si>
  <si>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</si>
  <si>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</si>
  <si>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</si>
  <si>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</si>
  <si>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</si>
  <si>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</si>
  <si>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</si>
  <si>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</si>
  <si>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</si>
  <si>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</si>
  <si>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</si>
  <si>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</si>
  <si>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</si>
  <si>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</si>
  <si>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</si>
  <si>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</si>
  <si>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</si>
  <si>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</si>
  <si>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</si>
  <si>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</si>
  <si>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</si>
  <si>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</si>
  <si>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</si>
  <si>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</si>
  <si>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</si>
  <si>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</si>
  <si>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</si>
  <si>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</si>
  <si>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</si>
  <si>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</si>
  <si>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</si>
  <si>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</si>
  <si>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</si>
  <si>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</si>
  <si>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</si>
  <si>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</si>
  <si>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</si>
  <si>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</si>
  <si>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</si>
  <si>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</si>
  <si>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</si>
  <si>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</si>
  <si>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</si>
  <si>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</si>
  <si>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</si>
  <si>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</si>
  <si>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</si>
  <si>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</si>
  <si>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</si>
  <si>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</si>
  <si>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</si>
  <si>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</si>
  <si>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</si>
  <si>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</si>
  <si>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</si>
  <si>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</si>
  <si>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</si>
  <si>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</si>
  <si>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</si>
  <si>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</si>
  <si>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</si>
  <si>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</si>
  <si>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</si>
  <si>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</si>
  <si>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</si>
  <si>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</si>
  <si>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</si>
  <si>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</si>
  <si>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</si>
  <si>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</si>
  <si>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</si>
  <si>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</si>
  <si>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</si>
  <si>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</si>
  <si>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</si>
  <si>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</si>
  <si>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</si>
  <si>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</si>
  <si>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</si>
  <si>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</si>
  <si>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</si>
  <si>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</si>
  <si>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</si>
  <si>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</si>
  <si>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</si>
  <si>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</si>
  <si>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</si>
  <si>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</si>
  <si>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</si>
  <si>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</si>
  <si>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</si>
  <si>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</si>
  <si>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</si>
  <si>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</si>
  <si>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</si>
  <si>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</si>
  <si>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</si>
  <si>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</si>
  <si>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</si>
  <si>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</si>
  <si>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</si>
  <si>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</si>
  <si>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</si>
  <si>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</si>
  <si>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</si>
  <si>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</si>
  <si>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</si>
  <si>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</si>
  <si>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</si>
  <si>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</si>
  <si>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</si>
  <si>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</si>
  <si>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</si>
  <si>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</si>
  <si>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</si>
  <si>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</si>
  <si>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</si>
  <si>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</si>
  <si>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</si>
  <si>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</si>
  <si>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</si>
  <si>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</si>
  <si>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</si>
  <si>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</si>
  <si>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</si>
  <si>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</si>
  <si>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</si>
  <si>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</si>
  <si>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</si>
  <si>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</si>
  <si>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</si>
  <si>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</si>
  <si>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</si>
  <si>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</si>
  <si>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</si>
  <si>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</si>
  <si>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</si>
  <si>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</si>
  <si>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</si>
  <si>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</si>
  <si>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</si>
  <si>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</si>
  <si>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</si>
  <si>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</si>
  <si>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</si>
  <si>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</si>
  <si>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</si>
  <si>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</si>
  <si>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</si>
  <si>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</si>
  <si>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</si>
  <si>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</si>
  <si>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</si>
  <si>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</si>
  <si>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</si>
  <si>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</si>
  <si>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</si>
  <si>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</si>
  <si>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</si>
  <si>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</si>
  <si>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</si>
  <si>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</si>
  <si>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</si>
  <si>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</si>
  <si>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</si>
  <si>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</si>
  <si>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</si>
  <si>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</si>
  <si>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</si>
  <si>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</si>
  <si>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</si>
  <si>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</si>
  <si>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</si>
  <si>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</si>
  <si>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</si>
  <si>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</si>
  <si>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</si>
  <si>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</si>
  <si>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</si>
  <si>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</si>
  <si>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</si>
  <si>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</si>
  <si>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</si>
  <si>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</si>
  <si>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</si>
  <si>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</si>
  <si>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</si>
  <si>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</si>
  <si>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</si>
  <si>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</si>
  <si>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</si>
  <si>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</si>
  <si>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</si>
  <si>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</si>
  <si>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</si>
  <si>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</si>
  <si>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</si>
  <si>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</si>
  <si>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</si>
  <si>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</si>
  <si>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</si>
  <si>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</si>
  <si>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</si>
  <si>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</si>
  <si>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</si>
  <si>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</si>
  <si>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</si>
  <si>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</si>
  <si>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</si>
  <si>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</si>
  <si>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</si>
  <si>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</si>
  <si>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</si>
  <si>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</si>
  <si>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</si>
  <si>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</si>
  <si>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</si>
  <si>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</si>
  <si>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</si>
  <si>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</si>
  <si>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</si>
  <si>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</si>
  <si>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</si>
  <si>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</si>
  <si>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</si>
  <si>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</si>
  <si>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</si>
  <si>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</si>
  <si>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</si>
  <si>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</si>
  <si>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</si>
  <si>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</si>
  <si>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</si>
  <si>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</si>
  <si>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</si>
  <si>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</si>
  <si>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</si>
  <si>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</si>
  <si>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</si>
  <si>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</si>
  <si>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</si>
  <si>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</si>
  <si>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</si>
  <si>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</si>
  <si>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</si>
  <si>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</si>
  <si>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</si>
  <si>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</si>
  <si>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</si>
  <si>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</si>
  <si>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</si>
  <si>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</si>
  <si>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</si>
  <si>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</si>
  <si>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</si>
  <si>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</si>
  <si>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</si>
  <si>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</si>
  <si>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</si>
  <si>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</si>
  <si>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</si>
  <si>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</si>
  <si>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</si>
  <si>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</si>
  <si>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</si>
  <si>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</si>
  <si>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</si>
  <si>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</si>
  <si>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</si>
  <si>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</si>
  <si>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</si>
  <si>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</si>
  <si>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</si>
  <si>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</si>
  <si>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</si>
  <si>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</si>
  <si>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</si>
  <si>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</si>
  <si>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</si>
  <si>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</si>
  <si>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</si>
  <si>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</si>
  <si>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</si>
  <si>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</si>
  <si>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</si>
  <si>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</si>
  <si>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</si>
  <si>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</si>
  <si>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</si>
  <si>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</si>
  <si>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</si>
  <si>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</si>
  <si>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</si>
  <si>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</si>
  <si>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</si>
  <si>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</si>
  <si>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</si>
  <si>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</si>
  <si>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</si>
  <si>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</si>
  <si>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</si>
  <si>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</si>
  <si>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</si>
  <si>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</si>
  <si>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</si>
  <si>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</si>
  <si>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</si>
  <si>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</si>
  <si>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</si>
  <si>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</si>
  <si>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</si>
  <si>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</si>
  <si>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</si>
  <si>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</si>
  <si>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</si>
  <si>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</si>
  <si>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</si>
  <si>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</si>
  <si>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</si>
  <si>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</si>
  <si>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</si>
  <si>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</si>
  <si>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</si>
  <si>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</si>
  <si>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</si>
  <si>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</si>
  <si>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</si>
  <si>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</si>
  <si>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</si>
  <si>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</si>
  <si>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</si>
  <si>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</si>
  <si>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</si>
  <si>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</si>
  <si>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</si>
  <si>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</si>
  <si>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</si>
  <si>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</si>
  <si>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</si>
  <si>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</si>
  <si>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</si>
  <si>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</si>
  <si>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</si>
  <si>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</si>
  <si>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</si>
  <si>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</si>
  <si>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</si>
  <si>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</si>
  <si>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</si>
  <si>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</si>
  <si>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</si>
  <si>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</si>
  <si>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</si>
  <si>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</si>
  <si>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</si>
  <si>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</si>
  <si>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</si>
  <si>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</si>
  <si>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</si>
  <si>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</si>
  <si>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</si>
  <si>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</si>
  <si>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</si>
  <si>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</si>
  <si>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</si>
  <si>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</si>
  <si>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</si>
  <si>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</si>
  <si>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</si>
  <si>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</si>
  <si>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</si>
  <si>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</si>
  <si>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</si>
  <si>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</si>
  <si>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</si>
  <si>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</si>
  <si>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</si>
  <si>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</si>
  <si>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</si>
  <si>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</si>
  <si>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</si>
  <si>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</si>
  <si>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</si>
  <si>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</si>
  <si>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</si>
  <si>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</si>
  <si>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</si>
  <si>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</si>
  <si>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</si>
  <si>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</si>
  <si>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</si>
  <si>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</si>
  <si>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</si>
  <si>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</si>
  <si>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</si>
  <si>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</si>
  <si>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</si>
  <si>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</si>
  <si>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</si>
  <si>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</si>
  <si>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</si>
  <si>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</si>
  <si>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</si>
  <si>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</si>
  <si>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</si>
  <si>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</si>
  <si>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</si>
  <si>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</si>
  <si>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</si>
  <si>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</si>
  <si>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</si>
  <si>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</si>
  <si>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</si>
  <si>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</si>
  <si>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</si>
  <si>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</si>
  <si>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</si>
  <si>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</si>
  <si>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</si>
  <si>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</si>
  <si>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</si>
  <si>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</si>
  <si>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</si>
  <si>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</si>
  <si>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</si>
  <si>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</si>
  <si>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</si>
  <si>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</si>
  <si>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</si>
  <si>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</si>
  <si>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</si>
  <si>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</si>
  <si>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</si>
  <si>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</si>
  <si>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</si>
  <si>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</si>
  <si>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</si>
  <si>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</si>
  <si>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</si>
  <si>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</si>
  <si>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</si>
  <si>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</si>
  <si>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</si>
  <si>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</si>
  <si>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</si>
  <si>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</si>
  <si>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</si>
  <si>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</si>
  <si>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</si>
  <si>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</si>
  <si>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</si>
  <si>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</si>
  <si>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</si>
  <si>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</si>
  <si>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</si>
  <si>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</si>
  <si>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</si>
  <si>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</si>
  <si>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</si>
  <si>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</si>
  <si>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</si>
  <si>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</si>
  <si>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</si>
  <si>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</si>
  <si>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</si>
  <si>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</si>
  <si>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</si>
  <si>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</si>
  <si>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</si>
  <si>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</si>
  <si>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</si>
  <si>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</si>
  <si>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</si>
  <si>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</si>
  <si>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</si>
  <si>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</si>
  <si>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</si>
  <si>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</si>
  <si>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</si>
  <si>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</si>
  <si>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</si>
  <si>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</si>
  <si>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</si>
  <si>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</si>
  <si>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</si>
  <si>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</si>
  <si>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</si>
  <si>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</si>
  <si>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</si>
  <si>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</si>
  <si>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</si>
  <si>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</si>
  <si>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</si>
  <si>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</si>
  <si>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</si>
  <si>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</si>
  <si>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</si>
  <si>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</si>
  <si>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</si>
  <si>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</si>
  <si>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</si>
  <si>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</si>
  <si>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</si>
  <si>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</si>
  <si>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</si>
  <si>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</si>
  <si>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</si>
  <si>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</si>
  <si>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</si>
  <si>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</si>
  <si>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</si>
  <si>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</si>
  <si>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</si>
  <si>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</si>
  <si>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</si>
  <si>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</si>
  <si>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</si>
  <si>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</si>
  <si>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</si>
  <si>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</si>
  <si>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</si>
  <si>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</si>
  <si>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</si>
  <si>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</si>
  <si>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</si>
  <si>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</si>
  <si>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</si>
  <si>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</si>
  <si>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</si>
  <si>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</si>
  <si>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</si>
  <si>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</si>
  <si>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</si>
  <si>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</si>
  <si>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</si>
  <si>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</si>
  <si>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</si>
  <si>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</si>
  <si>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</si>
  <si>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</si>
  <si>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</si>
  <si>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</si>
  <si>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</si>
  <si>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</si>
  <si>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</si>
  <si>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</si>
  <si>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</si>
  <si>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</si>
  <si>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</si>
  <si>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</si>
  <si>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</si>
  <si>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</si>
  <si>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</si>
  <si>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</si>
  <si>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</si>
  <si>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</si>
  <si>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</si>
  <si>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</si>
  <si>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</si>
  <si>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</si>
  <si>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</si>
  <si>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</si>
  <si>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</si>
  <si>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</si>
  <si>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</si>
  <si>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</si>
  <si>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</si>
  <si>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</si>
  <si>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</si>
  <si>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</si>
  <si>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</si>
  <si>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</si>
  <si>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</si>
  <si>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</si>
  <si>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</si>
  <si>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</si>
  <si>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</si>
  <si>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</si>
  <si>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</si>
  <si>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</si>
  <si>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</si>
  <si>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</si>
  <si>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</si>
  <si>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</si>
  <si>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</si>
  <si>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</si>
  <si>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</si>
  <si>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</si>
  <si>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</si>
  <si>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</si>
  <si>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</si>
  <si>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</si>
  <si>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</si>
  <si>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</si>
  <si>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</si>
  <si>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</si>
  <si>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</si>
  <si>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</si>
  <si>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</si>
  <si>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</si>
  <si>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</si>
  <si>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</si>
  <si>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</si>
  <si>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</si>
  <si>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</si>
  <si>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</si>
  <si>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</si>
  <si>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</si>
  <si>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</si>
  <si>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</si>
  <si>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</si>
  <si>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</si>
  <si>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</si>
  <si>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</si>
  <si>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</si>
  <si>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</si>
  <si>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</si>
  <si>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</si>
  <si>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</si>
  <si>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</si>
  <si>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</si>
  <si>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</si>
  <si>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</si>
  <si>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</si>
  <si>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</si>
  <si>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</si>
  <si>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</si>
  <si>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</si>
  <si>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</si>
  <si>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</si>
  <si>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</si>
  <si>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</si>
  <si>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</si>
  <si>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</si>
  <si>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</si>
  <si>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</si>
  <si>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</si>
  <si>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</si>
  <si>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</si>
  <si>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</si>
  <si>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</si>
  <si>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</si>
  <si>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</si>
  <si>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</si>
  <si>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</si>
  <si>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</si>
  <si>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</si>
  <si>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</si>
  <si>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</si>
  <si>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</si>
  <si>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</si>
  <si>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</si>
  <si>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</si>
  <si>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</si>
  <si>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</si>
  <si>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</si>
  <si>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</si>
  <si>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</si>
  <si>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</si>
  <si>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</si>
  <si>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</si>
  <si>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</si>
  <si>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</si>
  <si>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</si>
  <si>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</si>
  <si>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</si>
  <si>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</si>
  <si>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</si>
  <si>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</si>
  <si>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</si>
  <si>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</si>
  <si>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</si>
  <si>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</si>
  <si>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</si>
  <si>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</si>
  <si>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</si>
  <si>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</si>
  <si>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</si>
  <si>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</si>
  <si>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</si>
  <si>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</si>
  <si>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</si>
  <si>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</si>
  <si>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</si>
  <si>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</si>
  <si>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</si>
  <si>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</si>
  <si>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</si>
  <si>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</si>
  <si>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</si>
  <si>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</si>
  <si>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</si>
  <si>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</si>
  <si>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</si>
  <si>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</si>
  <si>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</si>
  <si>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</si>
  <si>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</si>
  <si>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</si>
  <si>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</si>
  <si>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</si>
  <si>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</si>
  <si>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</si>
  <si>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</si>
  <si>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</si>
  <si>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</si>
  <si>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</si>
  <si>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</si>
  <si>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</si>
  <si>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</si>
  <si>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</si>
  <si>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</si>
  <si>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</si>
  <si>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</si>
  <si>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</si>
  <si>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</si>
  <si>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</si>
  <si>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</si>
  <si>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</si>
  <si>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</si>
  <si>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</si>
  <si>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</si>
  <si>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</si>
  <si>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</si>
  <si>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</si>
  <si>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</si>
  <si>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</si>
  <si>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</si>
  <si>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</si>
  <si>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</si>
  <si>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</si>
  <si>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</si>
  <si>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</si>
  <si>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</si>
  <si>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</si>
  <si>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</si>
  <si>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</si>
  <si>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</si>
  <si>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</si>
  <si>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</si>
  <si>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</si>
  <si>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</si>
  <si>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</si>
  <si>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</si>
  <si>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</si>
  <si>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</si>
  <si>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</si>
  <si>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</si>
  <si>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</si>
  <si>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</si>
  <si>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</si>
  <si>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</si>
  <si>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</si>
  <si>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</si>
  <si>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</si>
  <si>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</si>
  <si>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</si>
  <si>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</si>
  <si>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</si>
  <si>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</si>
  <si>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</si>
  <si>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</si>
  <si>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</si>
  <si>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</si>
  <si>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</si>
  <si>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</si>
  <si>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</si>
  <si>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</si>
  <si>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</si>
  <si>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</si>
  <si>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</si>
  <si>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</si>
  <si>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</si>
  <si>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</si>
  <si>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</si>
  <si>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</si>
  <si>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</si>
  <si>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</si>
  <si>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</si>
  <si>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</si>
  <si>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</si>
  <si>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</si>
  <si>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</si>
  <si>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</si>
  <si>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</si>
  <si>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</si>
  <si>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</si>
  <si>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</si>
  <si>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</si>
  <si>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</si>
  <si>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</si>
  <si>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</si>
  <si>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</si>
  <si>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</si>
  <si>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</si>
  <si>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</si>
  <si>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</si>
  <si>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</si>
  <si>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</si>
  <si>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</si>
  <si>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</si>
  <si>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</si>
  <si>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</si>
  <si>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</si>
  <si>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</si>
  <si>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</si>
  <si>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</si>
  <si>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</si>
  <si>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</si>
  <si>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</si>
  <si>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</si>
  <si>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</si>
  <si>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</si>
  <si>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</si>
  <si>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</si>
  <si>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</si>
  <si>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</si>
  <si>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</si>
  <si>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</si>
  <si>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</si>
  <si>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</si>
  <si>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</si>
  <si>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</si>
  <si>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</si>
  <si>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</si>
  <si>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</si>
  <si>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</si>
  <si>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</si>
  <si>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</si>
  <si>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</si>
  <si>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</si>
  <si>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</si>
  <si>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</si>
  <si>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</si>
  <si>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</si>
  <si>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</si>
  <si>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</si>
  <si>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</si>
  <si>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</si>
  <si>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</si>
  <si>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</si>
  <si>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</si>
  <si>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</si>
  <si>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</si>
  <si>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</si>
  <si>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</si>
  <si>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</si>
  <si>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</si>
  <si>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</si>
  <si>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</si>
  <si>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</si>
  <si>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</si>
  <si>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</si>
  <si>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</si>
  <si>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</si>
  <si>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</si>
  <si>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</si>
  <si>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</si>
  <si>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</si>
  <si>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</si>
  <si>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</si>
  <si>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</si>
  <si>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</si>
  <si>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</si>
  <si>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</si>
  <si>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</si>
  <si>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</si>
  <si>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</si>
  <si>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</si>
  <si>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</si>
  <si>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</si>
  <si>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</si>
  <si>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</si>
  <si>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</si>
  <si>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</si>
  <si>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</si>
  <si>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</si>
  <si>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</si>
  <si>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</si>
  <si>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</si>
  <si>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</si>
  <si>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</si>
  <si>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</si>
  <si>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</si>
  <si>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</si>
  <si>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</si>
  <si>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</si>
  <si>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</si>
  <si>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</si>
  <si>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</si>
  <si>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</si>
  <si>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</si>
  <si>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</si>
  <si>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</si>
  <si>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</si>
  <si>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</si>
  <si>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</si>
  <si>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</si>
  <si>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</si>
  <si>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</si>
  <si>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</si>
  <si>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</si>
  <si>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</si>
  <si>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</si>
  <si>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</si>
  <si>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</si>
  <si>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</si>
  <si>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</si>
  <si>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</si>
  <si>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</si>
  <si>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</si>
  <si>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</si>
  <si>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</si>
  <si>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</si>
  <si>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</si>
  <si>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</si>
  <si>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</si>
  <si>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</si>
  <si>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</si>
  <si>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</si>
  <si>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</si>
  <si>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</si>
  <si>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</si>
  <si>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</si>
  <si>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</si>
  <si>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</si>
  <si>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</si>
  <si>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</si>
  <si>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</si>
  <si>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</si>
  <si>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</si>
  <si>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</si>
  <si>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</si>
  <si>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</si>
  <si>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</si>
  <si>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</si>
  <si>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</si>
  <si>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</si>
  <si>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</si>
  <si>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</si>
  <si>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</si>
  <si>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</si>
  <si>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</si>
  <si>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</si>
  <si>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</si>
  <si>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</si>
  <si>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</si>
  <si>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</si>
  <si>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</si>
  <si>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</si>
  <si>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</si>
  <si>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</si>
  <si>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</si>
  <si>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</si>
  <si>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</si>
  <si>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</si>
  <si>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</si>
  <si>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</si>
  <si>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</si>
  <si>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</si>
  <si>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</si>
  <si>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</si>
  <si>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</si>
  <si>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</si>
  <si>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</si>
  <si>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</si>
  <si>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</si>
  <si>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</si>
  <si>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</si>
  <si>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</si>
  <si>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</si>
  <si>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</si>
  <si>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</si>
  <si>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</si>
  <si>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</si>
  <si>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</si>
  <si>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</si>
  <si>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</si>
  <si>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</si>
  <si>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</si>
  <si>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</si>
  <si>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</si>
  <si>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</si>
  <si>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</si>
  <si>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</si>
  <si>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</si>
  <si>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</si>
  <si>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</si>
  <si>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</si>
  <si>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</si>
  <si>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</si>
  <si>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</si>
  <si>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</si>
  <si>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</si>
  <si>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</si>
  <si>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</si>
  <si>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</si>
  <si>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</si>
  <si>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</si>
  <si>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</si>
  <si>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</si>
  <si>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</si>
  <si>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</si>
  <si>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</si>
  <si>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</si>
  <si>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</si>
  <si>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</si>
  <si>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</si>
  <si>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</si>
  <si>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</si>
  <si>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</si>
  <si>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</si>
  <si>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</si>
  <si>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</si>
  <si>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</si>
  <si>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</si>
  <si>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</si>
  <si>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</si>
  <si>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</si>
  <si>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</si>
  <si>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</si>
  <si>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</si>
  <si>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</si>
  <si>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</si>
  <si>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</si>
  <si>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</si>
  <si>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</si>
  <si>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</si>
  <si>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</si>
  <si>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</si>
  <si>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</si>
  <si>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</si>
  <si>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</si>
  <si>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</si>
  <si>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</si>
  <si>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</si>
  <si>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</si>
  <si>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</si>
  <si>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</si>
  <si>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</si>
  <si>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</si>
  <si>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</si>
  <si>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</si>
  <si>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</si>
  <si>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</si>
  <si>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</si>
  <si>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</si>
  <si>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</si>
  <si>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</si>
  <si>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</si>
  <si>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</si>
  <si>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</si>
  <si>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</si>
  <si>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</si>
  <si>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</si>
  <si>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</si>
  <si>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</si>
  <si>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</si>
  <si>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</si>
  <si>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</si>
  <si>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</si>
  <si>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</si>
  <si>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</si>
  <si>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</si>
  <si>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</si>
  <si>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</si>
  <si>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</si>
  <si>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</si>
  <si>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</si>
  <si>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</si>
  <si>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</si>
  <si>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</si>
  <si>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</si>
  <si>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</si>
  <si>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</si>
  <si>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</si>
  <si>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</si>
  <si>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</si>
  <si>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</si>
  <si>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</si>
  <si>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</si>
  <si>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</si>
  <si>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</si>
  <si>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</si>
  <si>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</si>
  <si>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</si>
  <si>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</si>
  <si>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</si>
  <si>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</si>
  <si>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</si>
  <si>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</si>
  <si>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</si>
  <si>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</si>
  <si>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</si>
  <si>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</si>
  <si>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</si>
  <si>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</si>
  <si>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</si>
  <si>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</si>
  <si>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</si>
  <si>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</si>
  <si>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</si>
  <si>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</si>
  <si>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</si>
  <si>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</si>
  <si>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</si>
  <si>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</si>
  <si>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</si>
  <si>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</si>
  <si>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</si>
  <si>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</si>
  <si>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</si>
  <si>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</si>
  <si>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</si>
  <si>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</si>
  <si>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</si>
  <si>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</si>
  <si>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</si>
  <si>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</si>
  <si>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</si>
  <si>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</si>
  <si>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</si>
  <si>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</si>
  <si>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</si>
  <si>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</si>
  <si>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</si>
  <si>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</si>
  <si>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</si>
  <si>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</si>
  <si>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</si>
  <si>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</si>
  <si>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</si>
  <si>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</si>
  <si>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</si>
  <si>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</si>
  <si>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</si>
  <si>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</si>
  <si>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</si>
  <si>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</si>
  <si>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</si>
  <si>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</si>
  <si>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</si>
  <si>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</si>
  <si>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</si>
  <si>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</si>
  <si>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</si>
  <si>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</si>
  <si>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</si>
  <si>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</si>
  <si>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</si>
  <si>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</si>
  <si>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</si>
  <si>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</si>
  <si>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</si>
  <si>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</si>
  <si>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</si>
  <si>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</si>
  <si>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</si>
  <si>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</si>
  <si>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</si>
  <si>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</si>
  <si>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</si>
  <si>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</si>
  <si>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</si>
  <si>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</si>
  <si>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</si>
  <si>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</si>
  <si>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</si>
  <si>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</si>
  <si>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</si>
  <si>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</si>
  <si>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</si>
  <si>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</si>
  <si>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</si>
  <si>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</si>
  <si>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</si>
  <si>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</si>
  <si>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</si>
  <si>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</si>
  <si>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</si>
  <si>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</si>
  <si>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</si>
  <si>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</si>
  <si>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</si>
  <si>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</si>
  <si>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</si>
  <si>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</si>
  <si>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</si>
  <si>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</si>
  <si>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</si>
  <si>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</si>
  <si>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</si>
  <si>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</si>
  <si>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</si>
  <si>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</si>
  <si>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</si>
  <si>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</si>
  <si>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</si>
  <si>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</si>
  <si>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</si>
  <si>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</si>
  <si>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</si>
  <si>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</si>
  <si>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</si>
  <si>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</si>
  <si>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</si>
  <si>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</si>
  <si>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</si>
  <si>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</si>
  <si>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</si>
  <si>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</si>
  <si>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</si>
  <si>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</si>
  <si>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</si>
  <si>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</si>
  <si>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</si>
  <si>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</si>
  <si>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</si>
  <si>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</si>
  <si>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</si>
  <si>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</si>
  <si>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</si>
  <si>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</si>
  <si>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</si>
  <si>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</si>
  <si>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</si>
  <si>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</si>
  <si>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</si>
  <si>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</si>
  <si>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</si>
  <si>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</si>
  <si>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</si>
  <si>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</si>
  <si>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</si>
  <si>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</si>
  <si>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</si>
  <si>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</si>
  <si>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</si>
  <si>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</si>
  <si>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</si>
  <si>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</si>
  <si>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</si>
  <si>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</si>
  <si>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</si>
  <si>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MissingValues</t>
  </si>
  <si>
    <t xml:space="preserve"> Number of missing values filled with ? in the Column month</t>
  </si>
  <si>
    <t xml:space="preserve"> Number of missing values filled with ? in the Column CustomerID</t>
  </si>
  <si>
    <t xml:space="preserve"> Number of missing values filled with ? in the Column year</t>
  </si>
  <si>
    <t xml:space="preserve"> Number of missing values filled with ? in the Column date</t>
  </si>
  <si>
    <t xml:space="preserve"> Number of missing values filled with ? in the Column children</t>
  </si>
  <si>
    <t xml:space="preserve"> Number of missing values filled with ? in the Column charges</t>
  </si>
  <si>
    <t xml:space="preserve"> Number of missing values filled with ? in the Column Hospiatal tier</t>
  </si>
  <si>
    <t xml:space="preserve"> Number of missing values filled with ? in the Column City tier</t>
  </si>
  <si>
    <t xml:space="preserve"> Number of missing values filled with ? in the Column State ID</t>
  </si>
  <si>
    <t>Missing Values</t>
  </si>
  <si>
    <t xml:space="preserve"> Number of missing values filled with ? in the Column BMI</t>
  </si>
  <si>
    <t xml:space="preserve"> Number of missing values filled with ? in the Column HBAIC</t>
  </si>
  <si>
    <t xml:space="preserve"> Number of missing values filled with ? in the Column Cancer History</t>
  </si>
  <si>
    <t xml:space="preserve"> Number of missing values filled with ? in the Column Heart Issues</t>
  </si>
  <si>
    <t xml:space="preserve"> Number of missing values filled with ? in the Column Any Tramsplants</t>
  </si>
  <si>
    <t xml:space="preserve"> Number of missing values filled with ? in the Column NumberOfMajorSurgerios</t>
  </si>
  <si>
    <t xml:space="preserve"> Number of missing values filled with ? in the Column Smoker</t>
  </si>
  <si>
    <t>Most occuring value in the Smoker column</t>
  </si>
  <si>
    <t>Most occuring value in the hospital Tier</t>
  </si>
  <si>
    <t>Most occuring value in the city tier</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</si>
  <si>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</si>
  <si>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</si>
  <si>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</si>
  <si>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</si>
  <si>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</si>
  <si>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</si>
  <si>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</si>
  <si>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</si>
  <si>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</si>
  <si>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</si>
  <si>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</si>
  <si>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</si>
  <si>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</si>
  <si>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</si>
  <si>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</si>
  <si>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</si>
  <si>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</si>
  <si>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</si>
  <si>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</si>
  <si>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</si>
  <si>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</si>
  <si>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</si>
  <si>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</si>
  <si>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</si>
  <si>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</si>
  <si>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</si>
  <si>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Kelly</t>
  </si>
  <si>
    <t>Scott</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</si>
  <si>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</si>
  <si>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</si>
  <si>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</si>
  <si>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</si>
  <si>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</si>
  <si>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</si>
  <si>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</si>
  <si>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</si>
  <si>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</si>
  <si>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</si>
  <si>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</si>
  <si>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</si>
  <si>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</si>
  <si>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</si>
  <si>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</si>
  <si>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</si>
  <si>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</si>
  <si>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</si>
  <si>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</si>
  <si>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</si>
  <si>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</si>
  <si>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</si>
  <si>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</si>
  <si>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</si>
  <si>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</si>
  <si>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</si>
  <si>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</si>
  <si>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</si>
  <si>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</si>
  <si>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</si>
  <si>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</si>
  <si>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</si>
  <si>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</si>
  <si>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</si>
  <si>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</si>
  <si>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</si>
  <si>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</si>
  <si>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</si>
  <si>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</si>
  <si>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</si>
  <si>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</si>
  <si>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</si>
  <si>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</si>
  <si>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</si>
  <si>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</si>
  <si>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</si>
  <si>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</si>
  <si>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</si>
  <si>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</si>
  <si>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</si>
  <si>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</si>
  <si>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</si>
  <si>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</si>
  <si>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</si>
  <si>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</si>
  <si>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</si>
  <si>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</si>
  <si>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</si>
  <si>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</si>
  <si>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</si>
  <si>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</si>
  <si>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</si>
  <si>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</si>
  <si>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</si>
  <si>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</si>
  <si>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</si>
  <si>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</si>
  <si>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</si>
  <si>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</si>
  <si>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</si>
  <si>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</si>
  <si>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</si>
  <si>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</si>
  <si>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</si>
  <si>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</si>
  <si>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</si>
  <si>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</si>
  <si>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</si>
  <si>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</si>
  <si>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</si>
  <si>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</si>
  <si>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</si>
  <si>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</si>
  <si>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</si>
  <si>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</si>
  <si>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</si>
  <si>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</si>
  <si>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</si>
  <si>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</si>
  <si>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</si>
  <si>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</si>
  <si>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</si>
  <si>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</si>
  <si>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</si>
  <si>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</si>
  <si>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</si>
  <si>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</si>
  <si>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</si>
  <si>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</si>
  <si>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</si>
  <si>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</si>
  <si>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</si>
  <si>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</si>
  <si>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</si>
  <si>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</si>
  <si>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</si>
  <si>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</si>
  <si>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</si>
  <si>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</si>
  <si>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</si>
  <si>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</si>
  <si>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</si>
  <si>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</si>
  <si>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</si>
  <si>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</si>
  <si>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</si>
  <si>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</si>
  <si>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</si>
  <si>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</si>
  <si>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</si>
  <si>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</si>
  <si>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</si>
  <si>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</si>
  <si>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</si>
  <si>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</si>
  <si>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</si>
  <si>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</si>
  <si>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</si>
  <si>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</si>
  <si>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</si>
  <si>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</si>
  <si>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</si>
  <si>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</si>
  <si>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</si>
  <si>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</si>
  <si>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</si>
  <si>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</si>
  <si>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</si>
  <si>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</si>
  <si>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</si>
  <si>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</si>
  <si>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</si>
  <si>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</si>
  <si>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</si>
  <si>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</si>
  <si>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</si>
  <si>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</si>
  <si>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</si>
  <si>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</si>
  <si>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</si>
  <si>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</si>
  <si>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</si>
  <si>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</si>
  <si>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</si>
  <si>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</si>
  <si>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</si>
  <si>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</si>
  <si>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</si>
  <si>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</si>
  <si>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</si>
  <si>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</si>
  <si>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</si>
  <si>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</si>
  <si>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</si>
  <si>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</si>
  <si>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</si>
  <si>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</si>
  <si>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</si>
  <si>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</si>
  <si>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</si>
  <si>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</si>
  <si>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</si>
  <si>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</si>
  <si>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</si>
  <si>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</si>
  <si>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</si>
  <si>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</si>
  <si>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</si>
  <si>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</si>
  <si>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</si>
  <si>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</si>
  <si>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</si>
  <si>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</si>
  <si>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</si>
  <si>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</si>
  <si>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</si>
  <si>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</si>
  <si>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</si>
  <si>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</si>
  <si>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</si>
  <si>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</si>
  <si>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</si>
  <si>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</si>
  <si>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</si>
  <si>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</si>
  <si>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</si>
  <si>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</si>
  <si>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</si>
  <si>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</si>
  <si>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</si>
  <si>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</si>
  <si>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</si>
  <si>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</si>
  <si>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</si>
  <si>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</si>
  <si>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</si>
  <si>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</si>
  <si>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</si>
  <si>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</si>
  <si>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</si>
  <si>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</si>
  <si>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</si>
  <si>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</si>
  <si>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</si>
  <si>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</si>
  <si>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</si>
  <si>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</si>
  <si>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</si>
  <si>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</si>
  <si>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</si>
  <si>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</si>
  <si>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</si>
  <si>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</si>
  <si>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</si>
  <si>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</si>
  <si>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</si>
  <si>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</si>
  <si>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</si>
  <si>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</si>
  <si>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</si>
  <si>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</si>
  <si>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</si>
  <si>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</si>
  <si>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</si>
  <si>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</si>
  <si>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</si>
  <si>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</si>
  <si>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</si>
  <si>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</si>
  <si>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</si>
  <si>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</si>
  <si>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</si>
  <si>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</si>
  <si>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</si>
  <si>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</si>
  <si>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</si>
  <si>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</si>
  <si>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</si>
  <si>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</si>
  <si>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</si>
  <si>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</si>
  <si>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</si>
  <si>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</si>
  <si>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</si>
  <si>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</si>
  <si>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</si>
  <si>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</si>
  <si>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</si>
  <si>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</si>
  <si>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</si>
  <si>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</si>
  <si>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</si>
  <si>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</si>
  <si>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</si>
  <si>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</si>
  <si>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</si>
  <si>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</si>
  <si>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</si>
  <si>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</si>
  <si>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</si>
  <si>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</si>
  <si>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</si>
  <si>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</si>
  <si>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</si>
  <si>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</si>
  <si>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</si>
  <si>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</si>
  <si>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</si>
  <si>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</si>
  <si>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</si>
  <si>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</si>
  <si>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</si>
  <si>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</si>
  <si>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</si>
  <si>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</si>
  <si>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</si>
  <si>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</si>
  <si>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</si>
  <si>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</si>
  <si>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</si>
  <si>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</si>
  <si>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</si>
  <si>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</si>
  <si>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</si>
  <si>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</si>
  <si>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</si>
  <si>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</si>
  <si>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</si>
  <si>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</si>
  <si>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</si>
  <si>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</si>
  <si>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</si>
  <si>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</si>
  <si>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</si>
  <si>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</si>
  <si>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</si>
  <si>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</si>
  <si>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</si>
  <si>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</si>
  <si>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</si>
  <si>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</si>
  <si>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</si>
  <si>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</si>
  <si>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</si>
  <si>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</si>
  <si>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</si>
  <si>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</si>
  <si>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</si>
  <si>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</si>
  <si>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</si>
  <si>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</si>
  <si>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</si>
  <si>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</si>
  <si>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</si>
  <si>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</si>
  <si>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</si>
  <si>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</si>
  <si>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</si>
  <si>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</si>
  <si>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</si>
  <si>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</si>
  <si>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</si>
  <si>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</si>
  <si>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</si>
  <si>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</si>
  <si>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</si>
  <si>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</si>
  <si>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</si>
  <si>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</si>
  <si>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</si>
  <si>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</si>
  <si>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</si>
  <si>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</si>
  <si>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</si>
  <si>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</si>
  <si>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</si>
  <si>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</si>
  <si>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</si>
  <si>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</si>
  <si>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</si>
  <si>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</si>
  <si>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</si>
  <si>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</si>
  <si>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</si>
  <si>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</si>
  <si>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</si>
  <si>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</si>
  <si>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</si>
  <si>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</si>
  <si>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</si>
  <si>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</si>
  <si>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</si>
  <si>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</si>
  <si>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</si>
  <si>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</si>
  <si>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</si>
  <si>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</si>
  <si>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</si>
  <si>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</si>
  <si>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</si>
  <si>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</si>
  <si>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</si>
  <si>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</si>
  <si>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</si>
  <si>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</si>
  <si>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</si>
  <si>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</si>
  <si>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</si>
  <si>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</si>
  <si>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</si>
  <si>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</si>
  <si>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</si>
  <si>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</si>
  <si>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</si>
  <si>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</si>
  <si>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</si>
  <si>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</si>
  <si>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</si>
  <si>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</si>
  <si>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</si>
  <si>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</si>
  <si>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</si>
  <si>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</si>
  <si>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</si>
  <si>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</si>
  <si>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</si>
  <si>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</si>
  <si>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</si>
  <si>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</si>
  <si>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</si>
  <si>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</si>
  <si>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</si>
  <si>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</si>
  <si>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</si>
  <si>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</si>
  <si>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</si>
  <si>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</si>
  <si>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</si>
  <si>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</si>
  <si>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</si>
  <si>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</si>
  <si>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</si>
  <si>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</si>
  <si>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</si>
  <si>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</si>
  <si>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</si>
  <si>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</si>
  <si>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</si>
  <si>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</si>
  <si>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</si>
  <si>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</si>
  <si>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</si>
  <si>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</si>
  <si>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</si>
  <si>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</si>
  <si>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</si>
  <si>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</si>
  <si>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</si>
  <si>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</si>
  <si>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</si>
  <si>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</si>
  <si>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</si>
  <si>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</si>
  <si>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</si>
  <si>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</si>
  <si>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</si>
  <si>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</si>
  <si>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</si>
  <si>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</si>
  <si>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</si>
  <si>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</si>
  <si>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</si>
  <si>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</si>
  <si>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</si>
  <si>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</si>
  <si>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</si>
  <si>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</si>
  <si>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</si>
  <si>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</si>
  <si>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</si>
  <si>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</si>
  <si>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</si>
  <si>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</si>
  <si>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</si>
  <si>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</si>
  <si>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</si>
  <si>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</si>
  <si>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</si>
  <si>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</si>
  <si>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</si>
  <si>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</si>
  <si>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</si>
  <si>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</si>
  <si>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</si>
  <si>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</si>
  <si>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</si>
  <si>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</si>
  <si>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</si>
  <si>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</si>
  <si>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</si>
  <si>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</si>
  <si>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</si>
  <si>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</si>
  <si>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</si>
  <si>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</si>
  <si>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</si>
  <si>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</si>
  <si>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</si>
  <si>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</si>
  <si>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</si>
  <si>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</si>
  <si>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</si>
  <si>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</si>
  <si>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</si>
  <si>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</si>
  <si>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</si>
  <si>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</si>
  <si>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</si>
  <si>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</si>
  <si>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</si>
  <si>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</si>
  <si>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</si>
  <si>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</si>
  <si>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</si>
  <si>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</si>
  <si>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</si>
  <si>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</si>
  <si>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</si>
  <si>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</si>
  <si>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</si>
  <si>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</si>
  <si>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</si>
  <si>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</si>
  <si>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</si>
  <si>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</si>
  <si>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</si>
  <si>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</si>
  <si>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</si>
  <si>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</si>
  <si>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</si>
  <si>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</si>
  <si>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</si>
  <si>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</si>
  <si>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</si>
  <si>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</si>
  <si>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</si>
  <si>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</si>
  <si>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</si>
  <si>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</si>
  <si>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</si>
  <si>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</si>
  <si>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</si>
  <si>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</si>
  <si>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</si>
  <si>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</si>
  <si>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</si>
  <si>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</si>
  <si>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</si>
  <si>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</si>
  <si>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</si>
  <si>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</si>
  <si>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</si>
  <si>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</si>
  <si>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</si>
  <si>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</si>
  <si>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</si>
  <si>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</si>
  <si>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</si>
  <si>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</si>
  <si>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</si>
  <si>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</si>
  <si>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</si>
  <si>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</si>
  <si>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</si>
  <si>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</si>
  <si>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</si>
  <si>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</si>
  <si>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</si>
  <si>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</si>
  <si>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</si>
  <si>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</si>
  <si>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</si>
  <si>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</si>
  <si>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</si>
  <si>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</si>
  <si>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</si>
  <si>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</si>
  <si>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</si>
  <si>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</si>
  <si>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</si>
  <si>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</si>
  <si>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</si>
  <si>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</si>
  <si>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</si>
  <si>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</si>
  <si>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</si>
  <si>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</si>
  <si>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</si>
  <si>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</si>
  <si>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</si>
  <si>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</si>
  <si>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</si>
  <si>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</si>
  <si>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</si>
  <si>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</si>
  <si>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</si>
  <si>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</si>
  <si>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</si>
  <si>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</si>
  <si>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</si>
  <si>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</si>
  <si>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</si>
  <si>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</si>
  <si>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</si>
  <si>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</si>
  <si>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</si>
  <si>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</si>
  <si>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</si>
  <si>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</si>
  <si>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</si>
  <si>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</si>
  <si>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</si>
  <si>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</si>
  <si>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</si>
  <si>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</si>
  <si>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</si>
  <si>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</si>
  <si>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</si>
  <si>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</si>
  <si>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</si>
  <si>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</si>
  <si>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</si>
  <si>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</si>
  <si>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</si>
  <si>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</si>
  <si>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</si>
  <si>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</si>
  <si>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</si>
  <si>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</si>
  <si>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</si>
  <si>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</si>
  <si>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</si>
  <si>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</si>
  <si>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</si>
  <si>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</si>
  <si>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</si>
  <si>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</si>
  <si>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</si>
  <si>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</si>
  <si>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</si>
  <si>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</si>
  <si>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</si>
  <si>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</si>
  <si>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</si>
  <si>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</si>
  <si>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</si>
  <si>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</si>
  <si>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</si>
  <si>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</si>
  <si>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</si>
  <si>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</si>
  <si>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</si>
  <si>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</si>
  <si>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</si>
  <si>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</si>
  <si>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</si>
  <si>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</si>
  <si>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</si>
  <si>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</si>
  <si>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</si>
  <si>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</si>
  <si>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</si>
  <si>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</si>
  <si>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</si>
  <si>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</si>
  <si>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</si>
  <si>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</si>
  <si>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</si>
  <si>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</si>
  <si>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</si>
  <si>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</si>
  <si>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</si>
  <si>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</si>
  <si>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</si>
  <si>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</si>
  <si>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</si>
  <si>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</si>
  <si>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</si>
  <si>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</si>
  <si>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</si>
  <si>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</si>
  <si>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</si>
  <si>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</si>
  <si>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</si>
  <si>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</si>
  <si>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</si>
  <si>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</si>
  <si>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</si>
  <si>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</si>
  <si>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</si>
  <si>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</si>
  <si>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</si>
  <si>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</si>
  <si>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</si>
  <si>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</si>
  <si>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</si>
  <si>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</si>
  <si>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</si>
  <si>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</si>
  <si>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</si>
  <si>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</si>
  <si>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</si>
  <si>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</si>
  <si>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</si>
  <si>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</si>
  <si>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</si>
  <si>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</si>
  <si>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</si>
  <si>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</si>
  <si>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</si>
  <si>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</si>
  <si>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</si>
  <si>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</si>
  <si>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</si>
  <si>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</si>
  <si>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</si>
  <si>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</si>
  <si>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</si>
  <si>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</si>
  <si>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</si>
  <si>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</si>
  <si>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</si>
  <si>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</si>
  <si>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</si>
  <si>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</si>
  <si>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</si>
  <si>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</si>
  <si>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</si>
  <si>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</si>
  <si>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</si>
  <si>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</si>
  <si>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</si>
  <si>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</si>
  <si>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</si>
  <si>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</si>
  <si>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</si>
  <si>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</si>
  <si>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</si>
  <si>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</si>
  <si>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</si>
  <si>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</si>
  <si>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</si>
  <si>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</si>
  <si>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</si>
  <si>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</si>
  <si>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</si>
  <si>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</si>
  <si>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</si>
  <si>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</si>
  <si>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</si>
  <si>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</si>
  <si>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</si>
  <si>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</si>
  <si>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</si>
  <si>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</si>
  <si>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</si>
  <si>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</si>
  <si>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</si>
  <si>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</si>
  <si>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</si>
  <si>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</si>
  <si>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</si>
  <si>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</si>
  <si>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</si>
  <si>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</si>
  <si>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</si>
  <si>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</si>
  <si>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</si>
  <si>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</si>
  <si>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</si>
  <si>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</si>
  <si>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</si>
  <si>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</si>
  <si>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</si>
  <si>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</si>
  <si>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</si>
  <si>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</si>
  <si>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</si>
  <si>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</si>
  <si>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</si>
  <si>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</si>
  <si>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</si>
  <si>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</si>
  <si>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</si>
  <si>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</si>
  <si>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</si>
  <si>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</si>
  <si>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</si>
  <si>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</si>
  <si>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</si>
  <si>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</si>
  <si>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</si>
  <si>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</si>
  <si>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</si>
  <si>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</si>
  <si>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</si>
  <si>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</si>
  <si>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</si>
  <si>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</si>
  <si>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</si>
  <si>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</si>
  <si>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</si>
  <si>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</si>
  <si>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</si>
  <si>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</si>
  <si>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</si>
  <si>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</si>
  <si>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</si>
  <si>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</si>
  <si>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</si>
  <si>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</si>
  <si>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</si>
  <si>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</si>
  <si>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</si>
  <si>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</si>
  <si>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</si>
  <si>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</si>
  <si>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</si>
  <si>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</si>
  <si>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</si>
  <si>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</si>
  <si>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</si>
  <si>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</si>
  <si>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</si>
  <si>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</si>
  <si>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</si>
  <si>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</si>
  <si>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</si>
  <si>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</si>
  <si>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</si>
  <si>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</si>
  <si>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</si>
  <si>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</si>
  <si>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</si>
  <si>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</si>
  <si>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</si>
  <si>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</si>
  <si>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</si>
  <si>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</si>
  <si>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</si>
  <si>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</si>
  <si>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</si>
  <si>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</si>
  <si>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</si>
  <si>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</si>
  <si>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</si>
  <si>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</si>
  <si>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</si>
  <si>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</si>
  <si>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</si>
  <si>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</si>
  <si>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</si>
  <si>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</si>
  <si>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</si>
  <si>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</si>
  <si>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</si>
  <si>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</si>
  <si>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</si>
  <si>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</si>
  <si>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</si>
  <si>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</si>
  <si>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</si>
  <si>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</si>
  <si>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</si>
  <si>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</si>
  <si>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</si>
  <si>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</si>
  <si>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</si>
  <si>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</si>
  <si>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</si>
  <si>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</si>
  <si>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</si>
  <si>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</si>
  <si>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</si>
  <si>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</si>
  <si>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</si>
  <si>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</si>
  <si>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</si>
  <si>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</si>
  <si>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</si>
  <si>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</si>
  <si>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</si>
  <si>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</si>
  <si>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</si>
  <si>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</si>
  <si>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</si>
  <si>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</si>
  <si>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</si>
  <si>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</si>
  <si>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</si>
  <si>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</si>
  <si>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</si>
  <si>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</si>
  <si>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</si>
  <si>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</si>
  <si>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</si>
  <si>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</si>
  <si>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</si>
  <si>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</si>
  <si>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</si>
  <si>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</si>
  <si>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</si>
  <si>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</si>
  <si>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</si>
  <si>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</si>
  <si>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</si>
  <si>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</si>
  <si>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</si>
  <si>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</si>
  <si>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</si>
  <si>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</si>
  <si>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</si>
  <si>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</si>
  <si>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</si>
  <si>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</si>
  <si>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</si>
  <si>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</si>
  <si>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</si>
  <si>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</si>
  <si>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</si>
  <si>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</si>
  <si>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</si>
  <si>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</si>
  <si>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</si>
  <si>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</si>
  <si>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</si>
  <si>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</si>
  <si>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</si>
  <si>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</si>
  <si>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</si>
  <si>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</si>
  <si>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</si>
  <si>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</si>
  <si>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</si>
  <si>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</si>
  <si>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</si>
  <si>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</si>
  <si>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</si>
  <si>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</si>
  <si>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</si>
  <si>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</si>
  <si>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</si>
  <si>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</si>
  <si>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</si>
  <si>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</si>
  <si>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</si>
  <si>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</si>
  <si>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</si>
  <si>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</si>
  <si>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</si>
  <si>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</si>
  <si>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</si>
  <si>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</si>
  <si>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</si>
  <si>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</si>
  <si>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</si>
  <si>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</si>
  <si>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</si>
  <si>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</si>
  <si>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</si>
  <si>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</si>
  <si>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</si>
  <si>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</si>
  <si>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</si>
  <si>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</si>
  <si>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</si>
  <si>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</si>
  <si>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</si>
  <si>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</si>
  <si>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</si>
  <si>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</si>
  <si>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</si>
  <si>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</si>
  <si>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</si>
  <si>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</si>
  <si>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</si>
  <si>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</si>
  <si>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</si>
  <si>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</si>
  <si>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</si>
  <si>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</si>
  <si>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</si>
  <si>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</si>
  <si>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</si>
  <si>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</si>
  <si>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</si>
  <si>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</si>
  <si>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</si>
  <si>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</si>
  <si>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</si>
  <si>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</si>
  <si>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</si>
  <si>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</si>
  <si>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</si>
  <si>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</si>
  <si>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</si>
  <si>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</si>
  <si>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</si>
  <si>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</si>
  <si>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</si>
  <si>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</si>
  <si>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</si>
  <si>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</si>
  <si>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</si>
  <si>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</si>
  <si>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</si>
  <si>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</si>
  <si>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</si>
  <si>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</si>
  <si>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</si>
  <si>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</si>
  <si>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</si>
  <si>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</si>
  <si>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</si>
  <si>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</si>
  <si>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</si>
  <si>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</si>
  <si>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</si>
  <si>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</si>
  <si>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</si>
  <si>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</si>
  <si>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</si>
  <si>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</si>
  <si>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</si>
  <si>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</si>
  <si>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</si>
  <si>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</si>
  <si>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</si>
  <si>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</si>
  <si>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</si>
  <si>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</si>
  <si>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</si>
  <si>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</si>
  <si>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</si>
  <si>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</si>
  <si>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</si>
  <si>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</si>
  <si>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</si>
  <si>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</si>
  <si>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</si>
  <si>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</si>
  <si>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</si>
  <si>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</si>
  <si>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</si>
  <si>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</si>
  <si>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</si>
  <si>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</si>
  <si>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</si>
  <si>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</si>
  <si>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</si>
  <si>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</si>
  <si>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</si>
  <si>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</si>
  <si>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</si>
  <si>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</si>
  <si>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</si>
  <si>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</si>
  <si>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</si>
  <si>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</si>
  <si>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</si>
  <si>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</si>
  <si>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</si>
  <si>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</si>
  <si>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</si>
  <si>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</si>
  <si>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</si>
  <si>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</si>
  <si>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</si>
  <si>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</si>
  <si>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</si>
  <si>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</si>
  <si>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</si>
  <si>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</si>
  <si>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</si>
  <si>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</si>
  <si>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</si>
  <si>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</si>
  <si>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</si>
  <si>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</si>
  <si>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</si>
  <si>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</si>
  <si>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</si>
  <si>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</si>
  <si>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</si>
  <si>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</si>
  <si>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</si>
  <si>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</si>
  <si>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</si>
  <si>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</si>
  <si>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</si>
  <si>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</si>
  <si>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</si>
  <si>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</si>
  <si>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</si>
  <si>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</si>
  <si>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</si>
  <si>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</si>
  <si>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</si>
  <si>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</si>
  <si>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</si>
  <si>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</si>
  <si>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</si>
  <si>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</si>
  <si>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</si>
  <si>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</si>
  <si>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</si>
  <si>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</si>
  <si>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</si>
  <si>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</si>
  <si>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</si>
  <si>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</si>
  <si>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</si>
  <si>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</si>
  <si>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</si>
  <si>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</si>
  <si>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</si>
  <si>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</si>
  <si>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</si>
  <si>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</si>
  <si>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</si>
  <si>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</si>
  <si>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</si>
  <si>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</si>
  <si>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</si>
  <si>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</si>
  <si>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</si>
  <si>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</si>
  <si>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</si>
  <si>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</si>
  <si>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</si>
  <si>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</si>
  <si>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</si>
  <si>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</si>
  <si>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</si>
  <si>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</si>
  <si>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</si>
  <si>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</si>
  <si>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</si>
  <si>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</si>
  <si>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</si>
  <si>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</si>
  <si>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</si>
  <si>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</si>
  <si>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</si>
  <si>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</si>
  <si>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</si>
  <si>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</si>
  <si>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</si>
  <si>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</si>
  <si>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</si>
  <si>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</si>
  <si>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</si>
  <si>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</si>
  <si>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</si>
  <si>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</si>
  <si>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</si>
  <si>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</si>
  <si>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</si>
  <si>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</si>
  <si>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</si>
  <si>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</si>
  <si>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</si>
  <si>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</si>
  <si>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</si>
  <si>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</si>
  <si>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</si>
  <si>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</si>
  <si>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</si>
  <si>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</si>
  <si>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</si>
  <si>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</si>
  <si>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</si>
  <si>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</si>
  <si>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</si>
  <si>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</si>
  <si>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</si>
  <si>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</si>
  <si>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</si>
  <si>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</si>
  <si>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</si>
  <si>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</si>
  <si>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</si>
  <si>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</si>
  <si>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</si>
  <si>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</si>
  <si>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</si>
  <si>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</si>
  <si>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</si>
  <si>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</si>
  <si>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</si>
  <si>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</si>
  <si>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</si>
  <si>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</si>
  <si>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</si>
  <si>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</si>
  <si>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</si>
  <si>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</si>
  <si>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</si>
  <si>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</si>
  <si>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</si>
  <si>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</si>
  <si>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</si>
  <si>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</si>
  <si>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</si>
  <si>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</si>
  <si>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</si>
  <si>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</si>
  <si>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</si>
  <si>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</si>
  <si>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</si>
  <si>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</si>
  <si>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</si>
  <si>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</si>
  <si>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</si>
  <si>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</si>
  <si>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</si>
  <si>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</si>
  <si>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</si>
  <si>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</si>
  <si>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</si>
  <si>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</si>
  <si>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</si>
  <si>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</si>
  <si>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</si>
  <si>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</si>
  <si>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</si>
  <si>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</si>
  <si>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</si>
  <si>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</si>
  <si>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</si>
  <si>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</si>
  <si>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</si>
  <si>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</si>
  <si>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</si>
  <si>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</si>
  <si>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</si>
  <si>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</si>
  <si>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</si>
  <si>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</si>
  <si>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</si>
  <si>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</si>
  <si>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</si>
  <si>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</si>
  <si>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</si>
  <si>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</si>
  <si>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</si>
  <si>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</si>
  <si>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</si>
  <si>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</si>
  <si>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</si>
  <si>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</si>
  <si>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</si>
  <si>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</si>
  <si>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</si>
  <si>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</si>
  <si>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</si>
  <si>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</si>
  <si>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</si>
  <si>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</si>
  <si>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</si>
  <si>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</si>
  <si>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</si>
  <si>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</si>
  <si>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</si>
  <si>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</si>
  <si>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</si>
  <si>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</si>
  <si>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</si>
  <si>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</si>
  <si>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</si>
  <si>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</si>
  <si>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</si>
  <si>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</si>
  <si>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</si>
  <si>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</si>
  <si>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</si>
  <si>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</si>
  <si>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</si>
  <si>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</si>
  <si>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</si>
  <si>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</si>
  <si>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</si>
  <si>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</si>
  <si>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</si>
  <si>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</si>
  <si>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</si>
  <si>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</si>
  <si>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</si>
  <si>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</si>
  <si>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</si>
  <si>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</si>
  <si>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</si>
  <si>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</si>
  <si>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</si>
  <si>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</si>
  <si>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</si>
  <si>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</si>
  <si>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</si>
  <si>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</si>
  <si>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</si>
  <si>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</si>
  <si>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</si>
  <si>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</si>
  <si>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</si>
  <si>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</si>
  <si>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</si>
  <si>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</si>
  <si>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</si>
  <si>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</si>
  <si>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</si>
  <si>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</si>
  <si>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</si>
  <si>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</si>
  <si>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</si>
  <si>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</si>
  <si>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</si>
  <si>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</si>
  <si>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</si>
  <si>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</si>
  <si>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</si>
  <si>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</si>
  <si>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</si>
  <si>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</si>
  <si>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</si>
  <si>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</si>
  <si>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</si>
  <si>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</si>
  <si>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</si>
  <si>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</si>
  <si>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</si>
  <si>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</si>
  <si>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</si>
  <si>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</si>
  <si>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</si>
  <si>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</si>
  <si>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</si>
  <si>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</si>
  <si>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</si>
  <si>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</si>
  <si>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</si>
  <si>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</si>
  <si>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</si>
  <si>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</si>
  <si>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</si>
  <si>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</si>
  <si>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</si>
  <si>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</si>
  <si>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</si>
  <si>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</si>
  <si>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</si>
  <si>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</si>
  <si>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</si>
  <si>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</si>
  <si>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</si>
  <si>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</si>
  <si>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</si>
  <si>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</si>
  <si>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</si>
  <si>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</si>
  <si>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</si>
  <si>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</si>
  <si>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</si>
  <si>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</si>
  <si>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</si>
  <si>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</si>
  <si>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</si>
  <si>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</si>
  <si>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</si>
  <si>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</si>
  <si>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</si>
  <si>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</si>
  <si>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</si>
  <si>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</si>
  <si>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</si>
  <si>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</si>
  <si>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</si>
  <si>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</si>
  <si>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</si>
  <si>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</si>
  <si>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</si>
  <si>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</si>
  <si>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</si>
  <si>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</si>
  <si>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</si>
  <si>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</si>
  <si>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</si>
  <si>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</si>
  <si>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</si>
  <si>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</si>
  <si>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</si>
  <si>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</si>
  <si>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</si>
  <si>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</si>
  <si>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</si>
  <si>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</si>
  <si>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</si>
  <si>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</si>
  <si>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</si>
  <si>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</si>
  <si>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</si>
  <si>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</si>
  <si>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</si>
  <si>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</si>
  <si>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</si>
  <si>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</si>
  <si>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</si>
  <si>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</si>
  <si>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</si>
  <si>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</si>
  <si>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</si>
  <si>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</si>
  <si>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</si>
  <si>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</si>
  <si>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</si>
  <si>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</si>
  <si>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</si>
  <si>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</si>
  <si>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</si>
  <si>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</si>
  <si>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</si>
  <si>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</si>
  <si>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</si>
  <si>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</si>
  <si>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</si>
  <si>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</si>
  <si>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</si>
  <si>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</si>
  <si>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</si>
  <si>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</si>
  <si>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</si>
  <si>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</si>
  <si>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</si>
  <si>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</si>
  <si>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</si>
  <si>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</si>
  <si>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</si>
  <si>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</si>
  <si>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</si>
  <si>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</si>
  <si>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</si>
  <si>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</si>
  <si>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</si>
  <si>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</si>
  <si>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</si>
  <si>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</si>
  <si>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</si>
  <si>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</si>
  <si>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</si>
  <si>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</si>
  <si>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</si>
  <si>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</si>
  <si>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</si>
  <si>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</si>
  <si>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</si>
  <si>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</si>
  <si>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</si>
  <si>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</si>
  <si>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</si>
  <si>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</si>
  <si>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</si>
  <si>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</si>
  <si>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</si>
  <si>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</si>
  <si>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</si>
  <si>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</si>
  <si>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</si>
  <si>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</si>
  <si>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</si>
  <si>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</si>
  <si>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</si>
  <si>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</si>
  <si>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</si>
  <si>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</si>
  <si>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</si>
  <si>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</si>
  <si>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</si>
  <si>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</si>
  <si>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</si>
  <si>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</si>
  <si>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</si>
  <si>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</si>
  <si>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</si>
  <si>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</si>
  <si>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</si>
  <si>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</si>
  <si>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</si>
  <si>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</si>
  <si>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</si>
  <si>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</si>
  <si>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</si>
  <si>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</si>
  <si>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</si>
  <si>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</si>
  <si>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</si>
  <si>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</si>
  <si>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</si>
  <si>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</si>
  <si>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</si>
  <si>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</si>
  <si>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</si>
  <si>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</si>
  <si>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</si>
  <si>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</si>
  <si>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</si>
  <si>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</si>
  <si>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</si>
  <si>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</si>
  <si>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</si>
  <si>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</si>
  <si>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</si>
  <si>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</si>
  <si>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</si>
  <si>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</si>
  <si>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</si>
  <si>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</si>
  <si>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</si>
  <si>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</si>
  <si>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</si>
  <si>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</si>
  <si>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</si>
  <si>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</si>
  <si>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</si>
  <si>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</si>
  <si>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</si>
  <si>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</si>
  <si>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</si>
  <si>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</si>
  <si>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</si>
  <si>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</si>
  <si>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</si>
  <si>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</si>
  <si>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</si>
  <si>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</si>
  <si>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</si>
  <si>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</si>
  <si>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</si>
  <si>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</si>
  <si>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</si>
  <si>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</si>
  <si>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</si>
  <si>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</si>
  <si>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</si>
  <si>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</si>
  <si>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</si>
  <si>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</si>
  <si>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</si>
  <si>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</si>
  <si>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</si>
  <si>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</si>
  <si>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</si>
  <si>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</si>
  <si>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</si>
  <si>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</si>
  <si>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</si>
  <si>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</si>
  <si>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</si>
  <si>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</si>
  <si>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</si>
  <si>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</si>
  <si>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</si>
  <si>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</si>
  <si>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</si>
  <si>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</si>
  <si>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</si>
  <si>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</si>
  <si>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</si>
  <si>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</si>
  <si>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</si>
  <si>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</si>
  <si>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</si>
  <si>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</si>
  <si>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</si>
  <si>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</si>
  <si>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</si>
  <si>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</si>
  <si>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</si>
  <si>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</si>
  <si>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</si>
  <si>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</si>
  <si>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</si>
  <si>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</si>
  <si>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</si>
  <si>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</si>
  <si>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</si>
  <si>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</si>
  <si>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</si>
  <si>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</si>
  <si>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</si>
  <si>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</si>
  <si>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</si>
  <si>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</si>
  <si>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</si>
  <si>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</si>
  <si>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</si>
  <si>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</si>
  <si>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</si>
  <si>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</si>
  <si>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</si>
  <si>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</si>
  <si>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</si>
  <si>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</si>
  <si>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</si>
  <si>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</si>
  <si>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</si>
  <si>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</si>
  <si>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</si>
  <si>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</si>
  <si>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</si>
  <si>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</si>
  <si>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</si>
  <si>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</si>
  <si>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</si>
  <si>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</si>
  <si>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</si>
  <si>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</si>
  <si>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</si>
  <si>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</si>
  <si>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</si>
  <si>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</si>
  <si>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</si>
  <si>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</si>
  <si>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</si>
  <si>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</si>
  <si>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</si>
  <si>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</si>
  <si>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</si>
  <si>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</si>
  <si>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</si>
  <si>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</si>
  <si>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</si>
  <si>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</si>
  <si>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</si>
  <si>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</si>
  <si>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</si>
  <si>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</si>
  <si>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</si>
  <si>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</si>
  <si>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</si>
  <si>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</si>
  <si>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</si>
  <si>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</si>
  <si>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</si>
  <si>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</si>
  <si>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</si>
  <si>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</si>
  <si>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</si>
  <si>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</si>
  <si>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</si>
  <si>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</si>
  <si>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</si>
  <si>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</si>
  <si>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</si>
  <si>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</si>
  <si>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</si>
  <si>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</si>
  <si>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</si>
  <si>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</si>
  <si>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</si>
  <si>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</si>
  <si>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</si>
  <si>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</si>
  <si>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</si>
  <si>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</si>
  <si>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</si>
  <si>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</si>
  <si>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</si>
  <si>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</si>
  <si>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</si>
  <si>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</si>
  <si>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</si>
  <si>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</si>
  <si>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</si>
  <si>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</si>
  <si>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</si>
  <si>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</si>
  <si>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</si>
  <si>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</si>
  <si>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</si>
  <si>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</si>
  <si>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</si>
  <si>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</si>
  <si>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</si>
  <si>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</si>
  <si>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</si>
  <si>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</si>
  <si>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</si>
  <si>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</si>
  <si>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</si>
  <si>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</si>
  <si>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</si>
  <si>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</si>
  <si>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</si>
  <si>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</si>
  <si>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</si>
  <si>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</si>
  <si>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</si>
  <si>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</si>
  <si>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</si>
  <si>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</si>
  <si>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</si>
  <si>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</si>
  <si>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</si>
  <si>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</si>
  <si>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</si>
  <si>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</si>
  <si>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</si>
  <si>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</si>
  <si>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</si>
  <si>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</si>
  <si>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</si>
  <si>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</si>
  <si>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</si>
  <si>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</si>
  <si>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</si>
  <si>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</si>
  <si>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</si>
  <si>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</si>
  <si>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</si>
  <si>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</si>
  <si>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</si>
  <si>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</si>
  <si>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</si>
  <si>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</si>
  <si>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</si>
  <si>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</si>
  <si>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</si>
  <si>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</si>
  <si>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</si>
  <si>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</si>
  <si>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</si>
  <si>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</si>
  <si>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</si>
  <si>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</si>
  <si>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</si>
  <si>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</si>
  <si>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</si>
  <si>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</si>
  <si>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</si>
  <si>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</si>
  <si>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</si>
  <si>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</si>
  <si>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</si>
  <si>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</si>
  <si>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</si>
  <si>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</si>
  <si>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</si>
  <si>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</si>
  <si>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</si>
  <si>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</si>
  <si>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</si>
  <si>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</si>
  <si>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</si>
  <si>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</si>
  <si>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</si>
  <si>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</si>
  <si>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</si>
  <si>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</si>
  <si>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</si>
  <si>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</si>
  <si>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</si>
  <si>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</si>
  <si>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</si>
  <si>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</si>
  <si>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</si>
  <si>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</si>
  <si>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</si>
  <si>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</si>
  <si>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</si>
  <si>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</si>
  <si>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</si>
  <si>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</si>
  <si>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</si>
  <si>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</si>
  <si>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</si>
  <si>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</si>
  <si>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</si>
  <si>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</si>
  <si>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</si>
  <si>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</si>
  <si>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</si>
  <si>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</si>
  <si>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</si>
  <si>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</si>
  <si>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</si>
  <si>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</si>
  <si>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</si>
  <si>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</si>
  <si>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</si>
  <si>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</si>
  <si>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</si>
  <si>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</si>
  <si>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</si>
  <si>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</si>
  <si>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</si>
  <si>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</si>
  <si>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</si>
  <si>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</si>
  <si>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</si>
  <si>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</si>
  <si>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</si>
  <si>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</si>
  <si>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</si>
  <si>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</si>
  <si>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</si>
  <si>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</si>
  <si>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</si>
  <si>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</si>
  <si>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</si>
  <si>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</si>
  <si>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</si>
  <si>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</si>
  <si>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</si>
  <si>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</si>
  <si>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</si>
  <si>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</si>
  <si>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</si>
  <si>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</si>
  <si>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</si>
  <si>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</si>
  <si>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</si>
  <si>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</si>
  <si>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</si>
  <si>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</si>
  <si>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</si>
  <si>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</si>
  <si>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</si>
  <si>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</si>
  <si>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</si>
  <si>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</si>
  <si>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</si>
  <si>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</si>
  <si>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</si>
  <si>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</si>
  <si>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</si>
  <si>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</si>
  <si>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</si>
  <si>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</si>
  <si>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</si>
  <si>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</si>
  <si>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</si>
  <si>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</si>
  <si>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</si>
  <si>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</si>
  <si>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</si>
  <si>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</si>
  <si>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</si>
  <si>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</si>
  <si>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</si>
  <si>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</si>
  <si>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</si>
  <si>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</si>
  <si>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</si>
  <si>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</si>
  <si>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</si>
  <si>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</si>
  <si>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</si>
  <si>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</si>
  <si>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</si>
  <si>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</si>
  <si>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</si>
  <si>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</si>
  <si>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</si>
  <si>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</si>
  <si>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</si>
  <si>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</si>
  <si>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</si>
  <si>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</si>
  <si>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</si>
  <si>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</si>
  <si>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</si>
  <si>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</si>
  <si>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</si>
  <si>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</si>
  <si>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</si>
  <si>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</si>
  <si>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</si>
  <si>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</si>
  <si>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</si>
  <si>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</si>
  <si>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</si>
  <si>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</si>
  <si>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</si>
  <si>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</si>
  <si>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</si>
  <si>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</si>
  <si>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</si>
  <si>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</si>
  <si>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</si>
  <si>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</si>
  <si>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</si>
  <si>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</si>
  <si>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</si>
  <si>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</si>
  <si>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</si>
  <si>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</si>
  <si>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</si>
  <si>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</si>
  <si>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</si>
  <si>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</si>
  <si>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</si>
  <si>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</si>
  <si>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</si>
  <si>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</si>
  <si>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</si>
  <si>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</si>
  <si>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</si>
  <si>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</si>
  <si>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</si>
  <si>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</si>
  <si>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</si>
  <si>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</si>
  <si>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</si>
  <si>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</si>
  <si>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</si>
  <si>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</si>
  <si>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</si>
  <si>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</si>
  <si>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</si>
  <si>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</si>
  <si>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</si>
  <si>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</si>
  <si>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</si>
  <si>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</si>
  <si>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</si>
  <si>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</si>
  <si>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</si>
  <si>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</si>
  <si>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</si>
  <si>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</si>
  <si>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</si>
  <si>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</si>
  <si>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</si>
  <si>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</si>
  <si>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</si>
  <si>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</si>
  <si>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</si>
  <si>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</si>
  <si>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</si>
  <si>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</si>
  <si>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</si>
  <si>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</si>
  <si>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</si>
  <si>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</si>
  <si>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</si>
  <si>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</si>
  <si>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</si>
  <si>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</si>
  <si>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</si>
  <si>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</si>
  <si>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</si>
  <si>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</si>
  <si>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</si>
  <si>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</si>
  <si>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</si>
  <si>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</si>
  <si>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</si>
  <si>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</si>
  <si>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</si>
  <si>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</si>
  <si>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</si>
  <si>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</si>
  <si>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</si>
  <si>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</si>
  <si>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</si>
  <si>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</si>
  <si>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</si>
  <si>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</si>
  <si>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</si>
  <si>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</si>
  <si>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</si>
  <si>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</si>
  <si>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</si>
  <si>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</si>
  <si>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</si>
  <si>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</si>
  <si>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</si>
  <si>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</si>
  <si>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</si>
  <si>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</si>
  <si>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</si>
  <si>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</si>
  <si>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</si>
  <si>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</si>
  <si>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</si>
  <si>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</si>
  <si>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</si>
  <si>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</si>
  <si>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</si>
  <si>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</si>
  <si>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</si>
  <si>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</si>
  <si>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</si>
  <si>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</si>
  <si>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</si>
  <si>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</si>
  <si>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</si>
  <si>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</si>
  <si>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</si>
  <si>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</si>
  <si>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</si>
  <si>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</si>
  <si>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</si>
  <si>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</si>
  <si>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</si>
  <si>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</si>
  <si>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</si>
  <si>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</si>
  <si>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</si>
  <si>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</si>
  <si>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</si>
  <si>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</si>
  <si>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</si>
  <si>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</si>
  <si>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</si>
  <si>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</si>
  <si>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</si>
  <si>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</si>
  <si>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</si>
  <si>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</si>
  <si>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</si>
  <si>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</si>
  <si>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</si>
  <si>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</si>
  <si>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</si>
  <si>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</si>
  <si>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</si>
  <si>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</si>
  <si>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</si>
  <si>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</si>
  <si>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</si>
  <si>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</si>
  <si>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</si>
  <si>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</si>
  <si>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</si>
  <si>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</si>
  <si>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</si>
  <si>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</si>
  <si>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</si>
  <si>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</si>
  <si>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</si>
  <si>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</si>
  <si>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</si>
  <si>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</si>
  <si>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</si>
  <si>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</si>
  <si>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</si>
  <si>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</si>
  <si>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</si>
  <si>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</si>
  <si>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</si>
  <si>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</si>
  <si>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</si>
  <si>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</si>
  <si>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</si>
  <si>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</si>
  <si>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</si>
  <si>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</si>
  <si>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</si>
  <si>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</si>
  <si>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</si>
  <si>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</si>
  <si>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</si>
  <si>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</si>
  <si>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</si>
  <si>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</si>
  <si>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</si>
  <si>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</si>
  <si>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</si>
  <si>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</si>
  <si>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</si>
  <si>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</si>
  <si>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</si>
  <si>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</si>
  <si>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</si>
  <si>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</si>
  <si>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</si>
  <si>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</si>
  <si>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</si>
  <si>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</si>
  <si>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</si>
  <si>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</si>
  <si>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</si>
  <si>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</si>
  <si>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</si>
  <si>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</si>
  <si>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</si>
  <si>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</si>
  <si>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</si>
  <si>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</si>
  <si>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</si>
  <si>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</si>
  <si>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</si>
  <si>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</si>
  <si>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</si>
  <si>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</si>
  <si>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</si>
  <si>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</si>
  <si>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</si>
  <si>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</si>
  <si>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</si>
  <si>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</si>
  <si>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</si>
  <si>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</si>
  <si>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</si>
  <si>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</si>
  <si>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</si>
  <si>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</si>
  <si>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</si>
  <si>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</si>
  <si>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</si>
  <si>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</si>
  <si>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</si>
  <si>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</si>
  <si>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</si>
  <si>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</si>
  <si>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</si>
  <si>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</si>
  <si>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</si>
  <si>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</si>
  <si>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</si>
  <si>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</si>
  <si>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</si>
  <si>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</si>
  <si>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</si>
  <si>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</si>
  <si>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</si>
  <si>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</si>
  <si>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</si>
  <si>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</si>
  <si>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</si>
  <si>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</si>
  <si>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</si>
  <si>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</si>
  <si>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</si>
  <si>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</si>
  <si>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</si>
  <si>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</si>
  <si>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</si>
  <si>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</si>
  <si>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</si>
  <si>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</si>
  <si>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</si>
  <si>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</si>
  <si>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</si>
  <si>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</si>
  <si>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</si>
  <si>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</si>
  <si>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</si>
  <si>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</si>
  <si>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</si>
  <si>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</si>
  <si>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</si>
  <si>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</si>
  <si>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</si>
  <si>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</si>
  <si>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</si>
  <si>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</si>
  <si>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</si>
  <si>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</si>
  <si>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</si>
  <si>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</si>
  <si>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</si>
  <si>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</si>
  <si>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</si>
  <si>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</si>
  <si>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</si>
  <si>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</si>
  <si>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</si>
  <si>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</si>
  <si>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</si>
  <si>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</si>
  <si>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</si>
  <si>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</si>
  <si>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</si>
  <si>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</si>
  <si>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</si>
  <si>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</si>
  <si>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</si>
  <si>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</si>
  <si>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</si>
  <si>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</si>
  <si>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</si>
  <si>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</si>
  <si>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</si>
  <si>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</si>
  <si>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</si>
  <si>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</si>
  <si>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</si>
  <si>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</si>
  <si>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</si>
  <si>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</si>
  <si>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</si>
  <si>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</si>
  <si>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</si>
  <si>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</si>
  <si>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</si>
  <si>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</si>
  <si>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</si>
  <si>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</si>
  <si>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</si>
  <si>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</si>
  <si>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</si>
  <si>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</si>
  <si>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</si>
  <si>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</si>
  <si>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</si>
  <si>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</si>
  <si>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</si>
  <si>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</si>
  <si>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</si>
  <si>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</si>
  <si>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</si>
  <si>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</si>
  <si>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</si>
  <si>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</si>
  <si>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</si>
  <si>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</si>
  <si>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</si>
  <si>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</si>
  <si>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</si>
  <si>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</si>
  <si>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</si>
  <si>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</si>
  <si>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</si>
  <si>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</si>
  <si>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</si>
  <si>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</si>
  <si>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</si>
  <si>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</si>
  <si>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</si>
  <si>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</si>
  <si>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</si>
  <si>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</si>
  <si>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</si>
  <si>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</si>
  <si>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</si>
  <si>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</si>
  <si>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</si>
  <si>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</si>
  <si>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</si>
  <si>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</si>
  <si>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</si>
  <si>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</si>
  <si>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</si>
  <si>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</si>
  <si>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</si>
  <si>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</si>
  <si>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</si>
  <si>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</si>
  <si>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</si>
  <si>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</si>
  <si>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</si>
  <si>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</si>
  <si>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</si>
  <si>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</si>
  <si>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</si>
  <si>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</si>
  <si>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</si>
  <si>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</si>
  <si>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</si>
  <si>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</si>
  <si>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</si>
  <si>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</si>
  <si>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</si>
  <si>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</si>
  <si>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</si>
  <si>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</si>
  <si>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</si>
  <si>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</si>
  <si>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</si>
  <si>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</si>
  <si>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</si>
  <si>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</si>
  <si>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</si>
  <si>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</si>
  <si>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</si>
  <si>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</si>
  <si>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</si>
  <si>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</si>
  <si>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</si>
  <si>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</si>
  <si>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</si>
  <si>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</si>
  <si>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</si>
  <si>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</si>
  <si>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</si>
  <si>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</si>
  <si>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</si>
  <si>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</si>
  <si>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</si>
  <si>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</si>
  <si>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</si>
  <si>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</si>
  <si>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</si>
  <si>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</si>
  <si>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</si>
  <si>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</si>
  <si>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</si>
  <si>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</si>
  <si>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</si>
  <si>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</si>
  <si>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</si>
  <si>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</si>
  <si>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</si>
  <si>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</si>
  <si>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</si>
  <si>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</si>
  <si>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</si>
  <si>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</si>
  <si>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</si>
  <si>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</si>
  <si>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</si>
  <si>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</si>
  <si>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</si>
  <si>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</si>
  <si>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</si>
  <si>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</si>
  <si>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</si>
  <si>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</si>
  <si>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</si>
  <si>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</si>
  <si>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</si>
  <si>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</si>
  <si>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</si>
  <si>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</si>
  <si>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</si>
  <si>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</si>
  <si>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</si>
  <si>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</si>
  <si>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</si>
  <si>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</si>
  <si>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</si>
  <si>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</si>
  <si>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</si>
  <si>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</si>
  <si>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</si>
  <si>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</si>
  <si>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</si>
  <si>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</si>
  <si>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</si>
  <si>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</si>
  <si>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</si>
  <si>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</si>
  <si>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</si>
  <si>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</si>
  <si>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</si>
  <si>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</si>
  <si>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</si>
  <si>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</si>
  <si>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</si>
  <si>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</si>
  <si>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</si>
  <si>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</si>
  <si>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</si>
  <si>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</si>
  <si>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</si>
  <si>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</si>
  <si>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</si>
  <si>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</si>
  <si>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</si>
  <si>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</si>
  <si>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</si>
  <si>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</si>
  <si>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</si>
  <si>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</si>
  <si>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</si>
  <si>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</si>
  <si>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</si>
  <si>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</si>
  <si>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</si>
  <si>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</si>
  <si>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</si>
  <si>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</si>
  <si>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</si>
  <si>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</si>
  <si>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</si>
  <si>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</si>
  <si>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</si>
  <si>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</si>
  <si>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</si>
  <si>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</si>
  <si>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</si>
  <si>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</si>
  <si>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</si>
  <si>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</si>
  <si>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</si>
  <si>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</si>
  <si>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</si>
  <si>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</si>
  <si>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</si>
  <si>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</si>
  <si>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</si>
  <si>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</si>
  <si>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</si>
  <si>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</si>
  <si>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</si>
  <si>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</si>
  <si>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</si>
  <si>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</si>
  <si>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</si>
  <si>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</si>
  <si>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</si>
  <si>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</si>
  <si>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</si>
  <si>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</si>
  <si>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</si>
  <si>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</si>
  <si>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</si>
  <si>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</si>
  <si>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</si>
  <si>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</si>
  <si>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</si>
  <si>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</si>
  <si>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</si>
  <si>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</si>
  <si>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</si>
  <si>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</si>
  <si>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</si>
  <si>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</si>
  <si>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</si>
  <si>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</si>
  <si>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</si>
  <si>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</si>
  <si>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</si>
  <si>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</si>
  <si>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</si>
  <si>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</si>
  <si>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</si>
  <si>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</si>
  <si>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</si>
  <si>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</si>
  <si>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</si>
  <si>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</si>
  <si>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</si>
  <si>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</si>
  <si>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</si>
  <si>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</si>
  <si>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</si>
  <si>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</si>
  <si>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</si>
  <si>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</si>
  <si>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</si>
  <si>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</si>
  <si>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</si>
  <si>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</si>
  <si>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</si>
  <si>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</si>
  <si>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</si>
  <si>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</si>
  <si>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</si>
  <si>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</si>
  <si>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</si>
  <si>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</si>
  <si>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</si>
  <si>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</si>
  <si>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</si>
  <si>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</si>
  <si>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</si>
  <si>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</si>
  <si>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</si>
  <si>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</si>
  <si>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</si>
  <si>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</si>
  <si>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</si>
  <si>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</si>
  <si>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</si>
  <si>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</si>
  <si>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</si>
  <si>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</si>
  <si>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</si>
  <si>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</si>
  <si>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</si>
  <si>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</si>
  <si>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</si>
  <si>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</si>
  <si>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</si>
  <si>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</si>
  <si>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</si>
  <si>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</si>
  <si>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</si>
  <si>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</si>
  <si>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</si>
  <si>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</si>
  <si>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</si>
  <si>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</si>
  <si>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</si>
  <si>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</si>
  <si>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</si>
  <si>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</si>
  <si>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</si>
  <si>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</si>
  <si>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</si>
  <si>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</si>
  <si>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</si>
  <si>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</si>
  <si>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</si>
  <si>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</si>
  <si>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</si>
  <si>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</si>
  <si>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</si>
  <si>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</si>
  <si>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</si>
  <si>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</si>
  <si>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</si>
  <si>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</si>
  <si>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</si>
  <si>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</si>
  <si>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</si>
  <si>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</si>
  <si>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</si>
  <si>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</si>
  <si>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</si>
  <si>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</si>
  <si>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</si>
  <si>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</si>
  <si>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</si>
  <si>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</si>
  <si>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</si>
  <si>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</si>
  <si>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</si>
  <si>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</si>
  <si>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</si>
  <si>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</si>
  <si>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</si>
  <si>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</si>
  <si>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</si>
  <si>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</si>
  <si>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</si>
  <si>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</si>
  <si>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</si>
  <si>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</si>
  <si>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</si>
  <si>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</si>
  <si>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</si>
  <si>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</si>
  <si>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</si>
  <si>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</si>
  <si>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</si>
  <si>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</si>
  <si>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</si>
  <si>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</si>
  <si>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</si>
  <si>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</si>
  <si>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</si>
  <si>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</si>
  <si>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</si>
  <si>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</si>
  <si>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</si>
  <si>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</si>
  <si>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</si>
  <si>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</si>
  <si>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</si>
  <si>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</si>
  <si>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</si>
  <si>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</si>
  <si>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</si>
  <si>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</si>
  <si>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</si>
  <si>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</si>
  <si>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</si>
  <si>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</si>
  <si>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</si>
  <si>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</si>
  <si>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</si>
  <si>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</si>
  <si>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</si>
  <si>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</si>
  <si>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</si>
  <si>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</si>
  <si>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</si>
  <si>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</si>
  <si>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</si>
  <si>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</si>
  <si>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</si>
  <si>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</si>
  <si>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</si>
  <si>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</si>
  <si>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</si>
  <si>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</si>
  <si>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</si>
  <si>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</si>
  <si>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</si>
  <si>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</si>
  <si>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</si>
  <si>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</si>
  <si>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</si>
  <si>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</si>
  <si>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</si>
  <si>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</si>
  <si>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</si>
  <si>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</si>
  <si>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</si>
  <si>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</si>
  <si>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</si>
  <si>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</si>
  <si>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</si>
  <si>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</si>
  <si>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</si>
  <si>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</si>
  <si>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</si>
  <si>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</si>
  <si>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</si>
  <si>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</si>
  <si>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</si>
  <si>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</si>
  <si>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</si>
  <si>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</si>
  <si>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</si>
  <si>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</si>
  <si>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</si>
  <si>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</si>
  <si>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</si>
  <si>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</si>
  <si>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</si>
  <si>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</si>
  <si>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</si>
  <si>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</si>
  <si>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</si>
  <si>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</si>
  <si>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</si>
  <si>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</si>
  <si>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</si>
  <si>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</si>
  <si>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</si>
  <si>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</si>
  <si>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</si>
  <si>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</si>
  <si>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</si>
  <si>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</si>
  <si>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</si>
  <si>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</si>
  <si>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</si>
  <si>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</si>
  <si>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</si>
  <si>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</si>
  <si>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</si>
  <si>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</si>
  <si>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</si>
  <si>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</si>
  <si>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</si>
  <si>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</si>
  <si>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</si>
  <si>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</si>
  <si>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</si>
  <si>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</si>
  <si>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</si>
  <si>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</si>
  <si>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</si>
  <si>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</si>
  <si>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</si>
  <si>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</si>
  <si>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</si>
  <si>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</si>
  <si>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</si>
  <si>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</si>
  <si>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</si>
  <si>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</si>
  <si>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</si>
  <si>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</si>
  <si>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</si>
  <si>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</si>
  <si>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</si>
  <si>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</si>
  <si>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</si>
  <si>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</si>
  <si>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</si>
  <si>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</si>
  <si>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</si>
  <si>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</si>
  <si>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</si>
  <si>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</si>
  <si>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</si>
  <si>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</si>
  <si>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</si>
  <si>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</si>
  <si>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</si>
  <si>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</si>
  <si>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</si>
  <si>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</si>
  <si>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</si>
  <si>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</si>
  <si>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</si>
  <si>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</si>
  <si>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</si>
  <si>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</si>
  <si>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</si>
  <si>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</si>
  <si>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</si>
  <si>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</si>
  <si>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</si>
  <si>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</si>
  <si>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</si>
  <si>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</si>
  <si>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</si>
  <si>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</si>
  <si>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</si>
  <si>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</si>
  <si>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</si>
  <si>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</si>
  <si>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</si>
  <si>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</si>
  <si>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</si>
  <si>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</si>
  <si>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</si>
  <si>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</si>
  <si>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</si>
  <si>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</si>
  <si>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</si>
  <si>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</si>
  <si>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</si>
  <si>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</si>
  <si>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</si>
  <si>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</si>
  <si>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</si>
  <si>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</si>
  <si>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</si>
  <si>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</si>
  <si>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</si>
  <si>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</si>
  <si>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</si>
  <si>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</si>
  <si>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</si>
  <si>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</si>
  <si>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</si>
  <si>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</si>
  <si>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</si>
  <si>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</si>
  <si>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</si>
  <si>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</si>
  <si>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</si>
  <si>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</si>
  <si>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</si>
  <si>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</si>
  <si>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</si>
  <si>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</si>
  <si>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</si>
  <si>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</si>
  <si>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</si>
  <si>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</si>
  <si>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</si>
  <si>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</si>
  <si>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</si>
  <si>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</si>
  <si>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</si>
  <si>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</si>
  <si>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</si>
  <si>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</si>
  <si>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</si>
  <si>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</si>
  <si>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</si>
  <si>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</si>
  <si>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</si>
  <si>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</si>
  <si>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</si>
  <si>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</si>
  <si>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</si>
  <si>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</si>
  <si>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</si>
  <si>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</si>
  <si>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</si>
  <si>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</si>
  <si>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</si>
  <si>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</si>
  <si>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</si>
  <si>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</si>
  <si>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</si>
  <si>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</si>
  <si>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</si>
  <si>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</si>
  <si>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</si>
  <si>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</si>
  <si>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</si>
  <si>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</si>
  <si>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</si>
  <si>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</si>
  <si>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</si>
  <si>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</si>
  <si>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</si>
  <si>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</si>
  <si>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</si>
  <si>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</si>
  <si>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</si>
  <si>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</si>
  <si>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</si>
  <si>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</si>
  <si>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</si>
  <si>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</si>
  <si>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</si>
  <si>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</si>
  <si>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</si>
  <si>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</si>
  <si>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</si>
  <si>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</si>
  <si>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</si>
  <si>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</si>
  <si>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</si>
  <si>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</si>
  <si>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</si>
  <si>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</si>
  <si>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</si>
  <si>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</si>
  <si>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</si>
  <si>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</si>
  <si>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</si>
  <si>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</si>
  <si>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</si>
  <si>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</si>
  <si>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</si>
  <si>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</si>
  <si>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</si>
  <si>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</si>
  <si>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</si>
  <si>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</si>
  <si>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</si>
  <si>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</si>
  <si>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</si>
  <si>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</si>
  <si>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</si>
  <si>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</si>
  <si>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</si>
  <si>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</si>
  <si>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</si>
  <si>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</si>
  <si>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</si>
  <si>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</si>
  <si>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</si>
  <si>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</si>
  <si>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</si>
  <si>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</si>
  <si>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</si>
  <si>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</si>
  <si>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</si>
  <si>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</si>
  <si>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</si>
  <si>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</si>
  <si>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</si>
  <si>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</si>
  <si>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</si>
  <si>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</si>
  <si>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</si>
  <si>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</si>
  <si>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</si>
  <si>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</si>
  <si>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</si>
  <si>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</si>
  <si>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</si>
  <si>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</si>
  <si>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</si>
  <si>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</si>
  <si>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</si>
  <si>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</si>
  <si>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</si>
  <si>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</si>
  <si>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</si>
  <si>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</si>
  <si>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</si>
  <si>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</si>
  <si>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</si>
  <si>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</si>
  <si>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</si>
  <si>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</si>
  <si>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</si>
  <si>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</si>
  <si>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</si>
  <si>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</si>
  <si>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</si>
  <si>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</si>
  <si>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</si>
  <si>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</si>
  <si>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</si>
  <si>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</si>
  <si>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</si>
  <si>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</si>
  <si>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</si>
  <si>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</si>
  <si>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</si>
  <si>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</si>
  <si>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</si>
  <si>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</si>
  <si>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</si>
  <si>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</si>
  <si>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</si>
  <si>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</si>
  <si>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</si>
  <si>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</si>
  <si>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</si>
  <si>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</si>
  <si>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</si>
  <si>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</si>
  <si>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</si>
  <si>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</si>
  <si>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</si>
  <si>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</si>
  <si>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</si>
  <si>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</si>
  <si>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</si>
  <si>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</si>
  <si>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</si>
  <si>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</si>
  <si>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</si>
  <si>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</si>
  <si>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</si>
  <si>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</si>
  <si>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</si>
  <si>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</si>
  <si>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</si>
  <si>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</si>
  <si>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</si>
  <si>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</si>
  <si>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</si>
  <si>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</si>
  <si>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</si>
  <si>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</si>
  <si>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</si>
  <si>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</si>
  <si>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</si>
  <si>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</si>
  <si>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</si>
  <si>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</si>
  <si>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</si>
  <si>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</si>
  <si>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</si>
  <si>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</si>
  <si>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</si>
  <si>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</si>
  <si>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</si>
  <si>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</si>
  <si>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</si>
  <si>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</si>
  <si>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</si>
  <si>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</si>
  <si>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</si>
  <si>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</si>
  <si>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</si>
  <si>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</si>
  <si>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</si>
  <si>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</si>
  <si>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</si>
  <si>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</si>
  <si>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</si>
  <si>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</si>
  <si>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</si>
  <si>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</si>
  <si>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</si>
  <si>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</si>
  <si>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</si>
  <si>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</si>
  <si>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</si>
  <si>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</si>
  <si>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</si>
  <si>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</si>
  <si>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</si>
  <si>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</si>
  <si>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</si>
  <si>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</si>
  <si>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</si>
  <si>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</si>
  <si>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</si>
  <si>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</si>
  <si>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</si>
  <si>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</si>
  <si>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</si>
  <si>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</si>
  <si>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</si>
  <si>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</si>
  <si>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</si>
  <si>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</si>
  <si>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</si>
  <si>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</si>
  <si>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</si>
  <si>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</si>
  <si>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</si>
  <si>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</si>
  <si>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</si>
  <si>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</si>
  <si>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</si>
  <si>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</si>
  <si>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</si>
  <si>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</si>
  <si>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</si>
  <si>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</si>
  <si>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</si>
  <si>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</si>
  <si>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</si>
  <si>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</si>
  <si>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</si>
  <si>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</si>
  <si>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</si>
  <si>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</si>
  <si>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</si>
  <si>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</si>
  <si>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</si>
  <si>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</si>
  <si>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</si>
  <si>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</si>
  <si>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</si>
  <si>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</si>
  <si>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</si>
  <si>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</si>
  <si>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</si>
  <si>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</si>
  <si>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</si>
  <si>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</si>
  <si>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</si>
  <si>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</si>
  <si>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</si>
  <si>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</si>
  <si>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</si>
  <si>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</si>
  <si>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</si>
  <si>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</si>
  <si>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</si>
  <si>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</si>
  <si>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</si>
  <si>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</si>
  <si>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</si>
  <si>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</si>
  <si>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</si>
  <si>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</si>
  <si>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</si>
  <si>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</si>
  <si>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</si>
  <si>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</si>
  <si>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</si>
  <si>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</si>
  <si>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</si>
  <si>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</si>
  <si>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</si>
  <si>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</si>
  <si>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</si>
  <si>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</si>
  <si>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</si>
  <si>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</si>
  <si>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</si>
  <si>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</si>
  <si>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</si>
  <si>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</si>
  <si>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</si>
  <si>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</si>
  <si>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</si>
  <si>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</si>
  <si>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</si>
  <si>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</si>
  <si>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</si>
  <si>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</si>
  <si>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</si>
  <si>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</si>
  <si>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</si>
  <si>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</si>
  <si>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</si>
  <si>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</si>
  <si>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</si>
  <si>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</si>
  <si>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</si>
  <si>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</si>
  <si>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</si>
  <si>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</si>
  <si>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</si>
  <si>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</si>
  <si>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</si>
  <si>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</si>
  <si>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</si>
  <si>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</si>
  <si>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</si>
  <si>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</si>
  <si>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</si>
  <si>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</si>
  <si>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</si>
  <si>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</si>
  <si>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</si>
  <si>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</si>
  <si>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</si>
  <si>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</si>
  <si>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</si>
  <si>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</si>
  <si>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</si>
  <si>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</si>
  <si>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</si>
  <si>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</si>
  <si>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</si>
  <si>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</si>
  <si>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</si>
  <si>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</si>
  <si>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</si>
  <si>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</si>
  <si>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</si>
  <si>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</si>
  <si>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</si>
  <si>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</si>
  <si>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</si>
  <si>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</si>
  <si>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</si>
  <si>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</si>
  <si>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</si>
  <si>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</si>
  <si>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</si>
  <si>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</si>
  <si>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</si>
  <si>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</si>
  <si>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</si>
  <si>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</si>
  <si>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</si>
  <si>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</si>
  <si>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</si>
  <si>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</si>
  <si>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</si>
  <si>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</si>
  <si>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</si>
  <si>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</si>
  <si>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</si>
  <si>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</si>
  <si>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</si>
  <si>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</si>
  <si>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</si>
  <si>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</si>
  <si>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</si>
  <si>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</si>
  <si>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</si>
  <si>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</si>
  <si>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</si>
  <si>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</si>
  <si>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</si>
  <si>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</si>
  <si>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</si>
  <si>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</si>
  <si>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</si>
  <si>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</si>
  <si>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</si>
  <si>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</si>
  <si>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</si>
  <si>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</si>
  <si>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</si>
  <si>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</si>
  <si>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</si>
  <si>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</si>
  <si>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</si>
  <si>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</si>
  <si>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</si>
  <si>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</si>
  <si>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</si>
  <si>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</si>
  <si>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</si>
  <si>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</si>
  <si>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</si>
  <si>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</si>
  <si>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</si>
  <si>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</si>
  <si>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</si>
  <si>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</si>
  <si>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</si>
  <si>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</si>
  <si>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</si>
  <si>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</si>
  <si>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</si>
  <si>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</si>
  <si>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</si>
  <si>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</si>
  <si>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</si>
  <si>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</si>
  <si>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</si>
  <si>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</si>
  <si>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</si>
  <si>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</si>
  <si>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</si>
  <si>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</si>
  <si>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</si>
  <si>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</si>
  <si>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</si>
  <si>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</si>
  <si>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</si>
  <si>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</si>
  <si>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</si>
  <si>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</si>
  <si>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</si>
  <si>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</si>
  <si>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</si>
  <si>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</si>
  <si>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</si>
  <si>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</si>
  <si>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</si>
  <si>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</si>
  <si>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</si>
  <si>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</si>
  <si>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</si>
  <si>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</si>
  <si>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</si>
  <si>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</si>
  <si>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</si>
  <si>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</si>
  <si>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</si>
  <si>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</si>
  <si>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</si>
  <si>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</si>
  <si>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</si>
  <si>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</si>
  <si>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</si>
  <si>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</si>
  <si>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</si>
  <si>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</si>
  <si>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</si>
  <si>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</si>
  <si>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</si>
  <si>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</si>
  <si>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</si>
  <si>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</si>
  <si>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</si>
  <si>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</si>
  <si>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</si>
  <si>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</si>
  <si>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</si>
  <si>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</si>
  <si>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</si>
  <si>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</si>
  <si>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</si>
  <si>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</si>
  <si>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</si>
  <si>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</si>
  <si>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</si>
  <si>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</si>
  <si>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</si>
  <si>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</si>
  <si>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</si>
  <si>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</si>
  <si>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</si>
  <si>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</si>
  <si>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</si>
  <si>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</si>
  <si>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</si>
  <si>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</si>
  <si>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</si>
  <si>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</si>
  <si>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</si>
  <si>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</si>
  <si>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</si>
  <si>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</si>
  <si>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</si>
  <si>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</si>
  <si>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</si>
  <si>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</si>
  <si>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</si>
  <si>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</si>
  <si>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</si>
  <si>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</si>
  <si>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</si>
  <si>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</si>
  <si>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</si>
  <si>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</si>
  <si>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</si>
  <si>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</si>
  <si>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</si>
  <si>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</si>
  <si>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</si>
  <si>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</si>
  <si>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</si>
  <si>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</si>
  <si>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</si>
  <si>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</si>
  <si>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</si>
  <si>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</si>
  <si>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</si>
  <si>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</si>
  <si>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</si>
  <si>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</si>
  <si>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</si>
  <si>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</si>
  <si>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</si>
  <si>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</si>
  <si>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</si>
  <si>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</si>
  <si>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</si>
  <si>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</si>
  <si>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</si>
  <si>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</si>
  <si>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</si>
  <si>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</si>
  <si>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</si>
  <si>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</si>
  <si>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</si>
  <si>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</si>
  <si>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</si>
  <si>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</si>
  <si>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</si>
  <si>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</si>
  <si>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</si>
  <si>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</si>
  <si>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</si>
  <si>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</si>
  <si>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</si>
  <si>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</si>
  <si>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</si>
  <si>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</si>
  <si>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</si>
  <si>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</si>
  <si>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</si>
  <si>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</si>
  <si>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</si>
  <si>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</si>
  <si>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</si>
  <si>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</si>
  <si>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</si>
  <si>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</si>
  <si>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</si>
  <si>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</si>
  <si>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</si>
  <si>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</si>
  <si>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</si>
  <si>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</si>
  <si>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</si>
  <si>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</si>
  <si>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</si>
  <si>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</si>
  <si>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</si>
  <si>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</si>
  <si>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</si>
  <si>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</si>
  <si>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</si>
  <si>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</si>
  <si>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</si>
  <si>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</si>
  <si>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</si>
  <si>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</si>
  <si>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</si>
  <si>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</si>
  <si>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</si>
  <si>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</si>
  <si>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</si>
  <si>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</si>
  <si>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</si>
  <si>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</si>
  <si>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</si>
  <si>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</si>
  <si>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</si>
  <si>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</si>
  <si>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</si>
  <si>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</si>
  <si>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</si>
  <si>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</si>
  <si>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</si>
  <si>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</si>
  <si>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</si>
  <si>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</si>
  <si>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</si>
  <si>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</si>
  <si>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</si>
  <si>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</si>
  <si>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</si>
  <si>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</si>
  <si>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</si>
  <si>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</si>
  <si>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</si>
  <si>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</si>
  <si>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</si>
  <si>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</si>
  <si>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</si>
  <si>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</si>
  <si>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</si>
  <si>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</si>
  <si>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</si>
  <si>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</si>
  <si>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</si>
  <si>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</si>
  <si>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</si>
  <si>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</si>
  <si>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</si>
  <si>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</si>
  <si>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</si>
  <si>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</si>
  <si>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</si>
  <si>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</si>
  <si>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</si>
  <si>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</si>
  <si>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</si>
  <si>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</si>
  <si>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</si>
  <si>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</si>
  <si>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</si>
  <si>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</si>
  <si>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</si>
  <si>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</si>
  <si>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</si>
  <si>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</si>
  <si>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</si>
  <si>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</si>
  <si>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</si>
  <si>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</si>
  <si>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</si>
  <si>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</si>
  <si>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</si>
  <si>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</si>
  <si>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</si>
  <si>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</si>
  <si>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</si>
  <si>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</si>
  <si>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</si>
  <si>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</si>
  <si>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</si>
  <si>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</si>
  <si>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</si>
  <si>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</si>
  <si>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</si>
  <si>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</si>
  <si>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</si>
  <si>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</si>
  <si>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</si>
  <si>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</si>
  <si>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</si>
  <si>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</si>
  <si>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</si>
  <si>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</si>
  <si>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</si>
  <si>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</si>
  <si>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</si>
  <si>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</si>
  <si>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</si>
  <si>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</si>
  <si>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</si>
  <si>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</si>
  <si>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</si>
  <si>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</si>
  <si>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</si>
  <si>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</si>
  <si>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</si>
  <si>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</si>
  <si>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</si>
  <si>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</si>
  <si>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</si>
  <si>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</si>
  <si>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</si>
  <si>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</si>
  <si>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</si>
  <si>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</si>
  <si>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</si>
  <si>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</si>
  <si>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</si>
  <si>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</si>
  <si>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</si>
  <si>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</si>
  <si>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</si>
  <si>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</si>
  <si>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</si>
  <si>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</si>
  <si>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</si>
  <si>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</si>
  <si>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</si>
  <si>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</si>
  <si>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</si>
  <si>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</si>
  <si>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</si>
  <si>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</si>
  <si>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</si>
  <si>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</si>
  <si>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</si>
  <si>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</si>
  <si>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</si>
  <si>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</si>
  <si>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</si>
  <si>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</si>
  <si>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</si>
  <si>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</si>
  <si>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</si>
  <si>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</si>
  <si>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</si>
  <si>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</si>
  <si>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</si>
  <si>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</si>
  <si>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</si>
  <si>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</si>
  <si>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</si>
  <si>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</si>
  <si>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</si>
  <si>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</si>
  <si>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</si>
  <si>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</si>
  <si>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</si>
  <si>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</si>
  <si>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</si>
  <si>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</si>
  <si>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</si>
  <si>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</si>
  <si>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</si>
  <si>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</si>
  <si>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</si>
  <si>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</si>
  <si>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</si>
  <si>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</si>
  <si>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</si>
  <si>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</si>
  <si>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</si>
  <si>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</si>
  <si>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</si>
  <si>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</si>
  <si>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</si>
  <si>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</si>
  <si>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</si>
  <si>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</si>
  <si>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</si>
  <si>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</si>
  <si>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</si>
  <si>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</si>
  <si>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</si>
  <si>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</si>
  <si>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</si>
  <si>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</si>
  <si>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</si>
  <si>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</si>
  <si>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</si>
  <si>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</si>
  <si>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</si>
  <si>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</si>
  <si>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</si>
  <si>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</si>
  <si>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</si>
  <si>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</si>
  <si>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</si>
  <si>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</si>
  <si>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</si>
  <si>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</si>
  <si>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</si>
  <si>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</si>
  <si>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</si>
  <si>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</si>
  <si>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</si>
  <si>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</si>
  <si>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</si>
  <si>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</si>
  <si>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</si>
  <si>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</si>
  <si>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</si>
  <si>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</si>
  <si>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</si>
  <si>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</si>
  <si>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</si>
  <si>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</si>
  <si>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</si>
  <si>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</si>
  <si>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</si>
  <si>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</si>
  <si>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</si>
  <si>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</si>
  <si>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</si>
  <si>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</si>
  <si>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</si>
  <si>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</si>
  <si>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</si>
  <si>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</si>
  <si>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</si>
  <si>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</si>
  <si>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</si>
  <si>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</si>
  <si>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</si>
  <si>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</si>
  <si>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</si>
  <si>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</si>
  <si>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</si>
  <si>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</si>
  <si>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</si>
  <si>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</si>
  <si>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</si>
  <si>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</si>
  <si>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</si>
  <si>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</si>
  <si>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</si>
  <si>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</si>
  <si>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</si>
  <si>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</si>
  <si>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</si>
  <si>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</si>
  <si>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</si>
  <si>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</si>
  <si>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</si>
  <si>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</si>
  <si>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</si>
  <si>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</si>
  <si>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</si>
  <si>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</si>
  <si>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</si>
  <si>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</si>
  <si>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</si>
  <si>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</si>
  <si>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</si>
  <si>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</si>
  <si>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</si>
  <si>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</si>
  <si>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</si>
  <si>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</si>
  <si>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</si>
  <si>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</si>
  <si>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</si>
  <si>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</si>
  <si>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</si>
  <si>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</si>
  <si>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</si>
  <si>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</si>
  <si>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</si>
  <si>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</si>
  <si>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</si>
  <si>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</si>
  <si>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</si>
  <si>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</si>
  <si>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</si>
  <si>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</si>
  <si>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</si>
  <si>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</si>
  <si>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</si>
  <si>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Data transformation</t>
  </si>
  <si>
    <t>3.For cosistency standerdize both columns to same format</t>
  </si>
  <si>
    <t>Weight Status</t>
  </si>
  <si>
    <t>Diabets Status</t>
  </si>
  <si>
    <t>Below 5.7 5.7 – 6.4 Normal Prediabetes 6.5 and Above Diabetes</t>
  </si>
  <si>
    <t>Date Of Birth</t>
  </si>
  <si>
    <t>Age</t>
  </si>
  <si>
    <t>Row Labels</t>
  </si>
  <si>
    <t>Grand Total</t>
  </si>
  <si>
    <t>Column Labels</t>
  </si>
  <si>
    <t>Count of Customer ID</t>
  </si>
  <si>
    <t>(All)</t>
  </si>
  <si>
    <t>Normal Weight</t>
  </si>
  <si>
    <t>Diabetes</t>
  </si>
  <si>
    <t>Normal</t>
  </si>
  <si>
    <t>Prediabetes</t>
  </si>
  <si>
    <t>Sum of charges</t>
  </si>
  <si>
    <t>Sum of NumberOfMajorSurgeries</t>
  </si>
  <si>
    <t>Average of HBA1C</t>
  </si>
  <si>
    <t>Average of charges</t>
  </si>
  <si>
    <t>Average of BMI</t>
  </si>
  <si>
    <t>18-20</t>
  </si>
  <si>
    <t>20-22</t>
  </si>
  <si>
    <t>22-24</t>
  </si>
  <si>
    <t>24-26</t>
  </si>
  <si>
    <t>26-28</t>
  </si>
  <si>
    <t>28-30</t>
  </si>
  <si>
    <t>30-32</t>
  </si>
  <si>
    <t>32-34</t>
  </si>
  <si>
    <t>34-36</t>
  </si>
  <si>
    <t>36-38</t>
  </si>
  <si>
    <t>38-40</t>
  </si>
  <si>
    <t>40-42</t>
  </si>
  <si>
    <t>42-44</t>
  </si>
  <si>
    <t>44-46</t>
  </si>
  <si>
    <t>46-48</t>
  </si>
  <si>
    <t>48-50</t>
  </si>
  <si>
    <t>50-52</t>
  </si>
  <si>
    <t>52-54</t>
  </si>
  <si>
    <t>54-56</t>
  </si>
  <si>
    <t>56-58</t>
  </si>
  <si>
    <t>58-60</t>
  </si>
  <si>
    <t>60-62</t>
  </si>
  <si>
    <t>62-64</t>
  </si>
  <si>
    <t>64-66</t>
  </si>
  <si>
    <t xml:space="preserve">Correlation between age and both BMI and HbA1C </t>
  </si>
  <si>
    <t>relationship between age and healthcare charges.</t>
  </si>
  <si>
    <t>Distribution of cancer history among smokers and non-smokers</t>
  </si>
  <si>
    <t>Total number of major surgeries and average HbA1C differ between patients with and without a history of transplants</t>
  </si>
  <si>
    <t>Healthcare charges vary based on different weight statuses and diabetes statuses</t>
  </si>
  <si>
    <t>compare the average charges for each hospital tier within different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</si>
</sst>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u/>
      <sz val="11"/>
      <color theme="1"/>
      <name val="Calibri"/>
      <family val="2"/>
      <scheme val="minor"/>
    </font>
    <font>
      <b/>
      <sz val="12"/>
      <color theme="1" tint="4.9989318521683403E-2"/>
      <name val="Calibri"/>
      <family val="2"/>
      <scheme val="minor"/>
    </font>
    <font>
      <b/>
      <sz val="11"/>
      <color theme="1" tint="4.9989318521683403E-2"/>
      <name val="Calibri"/>
      <family val="2"/>
      <scheme val="minor"/>
    </font>
    <font>
      <b/>
      <sz val="14"/>
      <color theme="1"/>
      <name val="Calibri"/>
      <family val="2"/>
      <scheme val="minor"/>
    </font>
    <font>
      <b/>
      <sz val="16"/>
      <color theme="1"/>
      <name val="Calibri"/>
      <family val="2"/>
      <scheme val="minor"/>
    </font>
    <font>
      <b/>
      <sz val="16"/>
      <color rgb="FF00204F"/>
      <name val="Calibri"/>
      <family val="2"/>
      <scheme val="minor"/>
    </font>
    <font>
      <b/>
      <sz val="18"/>
      <color theme="1"/>
      <name val="Calibri"/>
      <family val="2"/>
      <scheme val="minor"/>
    </font>
    <font>
      <b/>
      <sz val="14"/>
      <color rgb="FF005E0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32">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0" fillId="0" borderId="0" xfId="0" applyAlignment="1">
      <alignment horizontal="center"/>
    </xf>
    <xf numFmtId="0" fontId="3" fillId="2" borderId="3" xfId="0" applyFont="1" applyFill="1" applyBorder="1" applyAlignment="1">
      <alignment horizontal="center" vertical="center"/>
    </xf>
    <xf numFmtId="0" fontId="1" fillId="0" borderId="0" xfId="1" applyAlignment="1">
      <alignment horizontal="center"/>
    </xf>
    <xf numFmtId="0" fontId="5" fillId="0" borderId="0" xfId="0" applyFont="1" applyAlignment="1">
      <alignment horizontal="center"/>
    </xf>
    <xf numFmtId="0" fontId="3" fillId="2" borderId="0" xfId="0" applyFont="1" applyFill="1" applyAlignment="1">
      <alignment horizontal="center" vertical="center"/>
    </xf>
    <xf numFmtId="14" fontId="0" fillId="0" borderId="0" xfId="0" applyNumberFormat="1"/>
    <xf numFmtId="15" fontId="0" fillId="0" borderId="0" xfId="0" applyNumberFormat="1" applyAlignment="1">
      <alignment horizontal="center" vertical="center"/>
    </xf>
    <xf numFmtId="1" fontId="2" fillId="3" borderId="2" xfId="0" applyNumberFormat="1" applyFont="1" applyFill="1" applyBorder="1" applyAlignment="1">
      <alignment horizontal="center" vertical="center"/>
    </xf>
    <xf numFmtId="1" fontId="0" fillId="0" borderId="0" xfId="0" applyNumberFormat="1"/>
    <xf numFmtId="165" fontId="0" fillId="0" borderId="0" xfId="0" applyNumberFormat="1" applyAlignment="1">
      <alignment horizontal="center"/>
    </xf>
    <xf numFmtId="164" fontId="6" fillId="5" borderId="2"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5" borderId="0" xfId="0" applyFont="1" applyFill="1" applyAlignment="1">
      <alignment horizontal="center" vertical="center"/>
    </xf>
    <xf numFmtId="0" fontId="6" fillId="5" borderId="2" xfId="0" applyFont="1" applyFill="1" applyBorder="1" applyAlignment="1">
      <alignment horizontal="center" vertical="center"/>
    </xf>
    <xf numFmtId="1" fontId="6" fillId="5"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10" fillId="0" borderId="0" xfId="0" applyFont="1"/>
    <xf numFmtId="0" fontId="11" fillId="0" borderId="0" xfId="0" applyFont="1" applyAlignment="1"/>
    <xf numFmtId="0" fontId="0" fillId="0" borderId="0" xfId="0" applyAlignment="1">
      <alignment horizontal="left" vertical="center" indent="9"/>
    </xf>
    <xf numFmtId="0" fontId="11" fillId="0" borderId="0" xfId="0" applyFont="1" applyAlignment="1">
      <alignment horizontal="left" vertical="center" indent="15"/>
    </xf>
    <xf numFmtId="0" fontId="0" fillId="0" borderId="0" xfId="0" applyAlignment="1">
      <alignment horizontal="left" vertical="center" indent="15"/>
    </xf>
    <xf numFmtId="0" fontId="9" fillId="0" borderId="0" xfId="0" applyFont="1" applyAlignment="1">
      <alignment horizontal="left" vertical="center" indent="9"/>
    </xf>
    <xf numFmtId="0" fontId="12" fillId="0" borderId="0" xfId="0" applyFont="1"/>
    <xf numFmtId="0" fontId="8" fillId="0" borderId="0" xfId="0" applyFont="1" applyAlignment="1"/>
  </cellXfs>
  <cellStyles count="2">
    <cellStyle name="Normal" xfId="0" builtinId="0"/>
    <cellStyle name="Normal 2" xfId="1" xr:uid="{00000000-0005-0000-0000-000001000000}"/>
  </cellStyles>
  <dxfs count="0"/>
  <tableStyles count="0" defaultTableStyle="TableStyleMedium2" defaultPivotStyle="PivotStyleLight16"/>
  <colors>
    <mruColors>
      <color rgb="FFFF3399"/>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Assignment.xlsx]Cancer history chart !PivotTable1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'Cancer history chart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86-49BF-A177-EF0CD29EBF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86-49BF-A177-EF0CD29EBF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'Cancer history chart '!$A$4:$A$6</c:f>
              <c:strCache>
                <c:ptCount val="2"/>
                <c:pt idx="0">
                  <c:v>No</c:v>
                </c:pt>
                <c:pt idx="1">
                  <c:v>Yes</c:v>
                </c:pt>
              </c:strCache>
            </c:strRef>
          </c:cat>
          <c:val>
            <c:numRef>
              <c:f>'Cancer history chart '!$B$4:$B$6</c:f>
              <c:numCache>
                <c:formatCode>General</c:formatCode>
                <c:ptCount val="2"/>
                <c:pt idx="0">
                  <c:v>363</c:v>
                </c:pt>
                <c:pt idx="1">
                  <c:v>68</c:v>
                </c:pt>
              </c:numCache>
            </c:numRef>
          </c:val>
          <c:extLst>
            <c:ext xmlns:c16="http://schemas.microsoft.com/office/drawing/2014/chart" uri="{C3380CC4-5D6E-409C-BE32-E72D297353CC}">
              <c16:uniqueId val="{00000004-3986-49BF-A177-EF0CD29EBF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Assignment.xlsx]transplant chart!PivotTable3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'transplant chart'!$B$4</c:f>
              <c:strCache>
                <c:ptCount val="1"/>
                <c:pt idx="0">
                  <c:v>Sum of NumberOfMajorSurgeries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CB9-40DF-8632-4861768A1AE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'transplant chart'!$A$5:$A$7</c:f>
              <c:strCache>
                <c:ptCount val="2"/>
                <c:pt idx="0">
                  <c:v>No</c:v>
                </c:pt>
                <c:pt idx="1">
                  <c:v>Yes</c:v>
                </c:pt>
              </c:strCache>
            </c:strRef>
          </c:cat>
          <c:val>
            <c:numRef>
              <c:f>'transplant chart'!$B$5:$B$7</c:f>
              <c:numCache>
                <c:formatCode>General</c:formatCode>
                <c:ptCount val="2"/>
                <c:pt idx="0">
                  <c:v>236</c:v>
                </c:pt>
                <c:pt idx="1">
                  <c:v>26</c:v>
                </c:pt>
              </c:numCache>
            </c:numRef>
          </c:val>
          <c:extLst>
            <c:ext xmlns:c16="http://schemas.microsoft.com/office/drawing/2014/chart" uri="{C3380CC4-5D6E-409C-BE32-E72D297353CC}">
              <c16:uniqueId val="{00000000-BCB9-40DF-8632-4861768A1AEF}"/>
            </c:ext>
          </c:extLst>
        </c:ser>
        <c:ser>
          <c:idx val="1"/>
          <c:order val="1"/>
          <c:tx>
            <c:strRef>
              <c:f>'transplant chart'!$C$4</c:f>
              <c:strCache>
                <c:ptCount val="1"/>
                <c:pt idx="0">
                  <c:v>Average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'transplant chart'!$A$5:$A$7</c:f>
              <c:strCache>
                <c:ptCount val="2"/>
                <c:pt idx="0">
                  <c:v>No</c:v>
                </c:pt>
                <c:pt idx="1">
                  <c:v>Yes</c:v>
                </c:pt>
              </c:strCache>
            </c:strRef>
          </c:cat>
          <c:val>
            <c:numRef>
              <c:f>'transplant chart'!$C$5:$C$7</c:f>
              <c:numCache>
                <c:formatCode>General</c:formatCode>
                <c:ptCount val="2"/>
                <c:pt idx="0">
                  <c:v>6.5685012285012307</c:v>
                </c:pt>
                <c:pt idx="1">
                  <c:v>5.1366666666666667</c:v>
                </c:pt>
              </c:numCache>
            </c:numRef>
          </c:val>
          <c:extLst>
            <c:ext xmlns:c16="http://schemas.microsoft.com/office/drawing/2014/chart" uri="{C3380CC4-5D6E-409C-BE32-E72D297353CC}">
              <c16:uniqueId val="{00000005-BCB9-40DF-8632-4861768A1AE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Assignment.xlsx]diabetes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'diabetes chart'!$B$3:$B$4</c:f>
              <c:strCache>
                <c:ptCount val="1"/>
                <c:pt idx="0">
                  <c:v>Diabetes</c:v>
                </c:pt>
              </c:strCache>
            </c:strRef>
          </c:tx>
          <c:spPr>
            <a:solidFill>
              <a:schemeClr val="accent1"/>
            </a:solidFill>
            <a:ln>
              <a:noFill/>
            </a:ln>
            <a:effectLst/>
          </c:spPr>
          <c:invertIfNegative val="0"/>
          <c:cat>
            <c:strRef>
              <c:f>'diabetes chart'!$A$5:$A$6</c:f>
              <c:strCache>
                <c:ptCount val="1"/>
                <c:pt idx="0">
                  <c:v>Normal Weight</c:v>
                </c:pt>
              </c:strCache>
            </c:strRef>
          </c:cat>
          <c:val>
            <c:numRef>
              <c:f>'diabetes chart'!$B$5:$B$6</c:f>
              <c:numCache>
                <c:formatCode>General</c:formatCode>
                <c:ptCount val="1"/>
                <c:pt idx="0">
                  <c:v>1726354.4800000002</c:v>
                </c:pt>
              </c:numCache>
            </c:numRef>
          </c:val>
          <c:extLst>
            <c:ext xmlns:c16="http://schemas.microsoft.com/office/drawing/2014/chart" uri="{C3380CC4-5D6E-409C-BE32-E72D297353CC}">
              <c16:uniqueId val="{00000000-7F51-4D30-A37C-D4A8F4A0167E}"/>
            </c:ext>
          </c:extLst>
        </c:ser>
        <c:ser>
          <c:idx val="1"/>
          <c:order val="1"/>
          <c:tx>
            <c:strRef>
              <c:f>'diabetes chart'!$C$3:$C$4</c:f>
              <c:strCache>
                <c:ptCount val="1"/>
                <c:pt idx="0">
                  <c:v>Normal</c:v>
                </c:pt>
              </c:strCache>
            </c:strRef>
          </c:tx>
          <c:spPr>
            <a:solidFill>
              <a:schemeClr val="accent2"/>
            </a:solidFill>
            <a:ln>
              <a:noFill/>
            </a:ln>
            <a:effectLst/>
          </c:spPr>
          <c:invertIfNegative val="0"/>
          <c:cat>
            <c:strRef>
              <c:f>'diabetes chart'!$A$5:$A$6</c:f>
              <c:strCache>
                <c:ptCount val="1"/>
                <c:pt idx="0">
                  <c:v>Normal Weight</c:v>
                </c:pt>
              </c:strCache>
            </c:strRef>
          </c:cat>
          <c:val>
            <c:numRef>
              <c:f>'diabetes chart'!$C$5:$C$6</c:f>
              <c:numCache>
                <c:formatCode>General</c:formatCode>
                <c:ptCount val="1"/>
                <c:pt idx="0">
                  <c:v>1674180.5099999995</c:v>
                </c:pt>
              </c:numCache>
            </c:numRef>
          </c:val>
          <c:extLst>
            <c:ext xmlns:c16="http://schemas.microsoft.com/office/drawing/2014/chart" uri="{C3380CC4-5D6E-409C-BE32-E72D297353CC}">
              <c16:uniqueId val="{00000014-7F51-4D30-A37C-D4A8F4A0167E}"/>
            </c:ext>
          </c:extLst>
        </c:ser>
        <c:ser>
          <c:idx val="2"/>
          <c:order val="2"/>
          <c:tx>
            <c:strRef>
              <c:f>'diabetes chart'!$D$3:$D$4</c:f>
              <c:strCache>
                <c:ptCount val="1"/>
                <c:pt idx="0">
                  <c:v>Prediabetes</c:v>
                </c:pt>
              </c:strCache>
            </c:strRef>
          </c:tx>
          <c:spPr>
            <a:solidFill>
              <a:schemeClr val="accent3"/>
            </a:solidFill>
            <a:ln>
              <a:noFill/>
            </a:ln>
            <a:effectLst/>
          </c:spPr>
          <c:invertIfNegative val="0"/>
          <c:cat>
            <c:strRef>
              <c:f>'diabetes chart'!$A$5:$A$6</c:f>
              <c:strCache>
                <c:ptCount val="1"/>
                <c:pt idx="0">
                  <c:v>Normal Weight</c:v>
                </c:pt>
              </c:strCache>
            </c:strRef>
          </c:cat>
          <c:val>
            <c:numRef>
              <c:f>'diabetes chart'!$D$5:$D$6</c:f>
              <c:numCache>
                <c:formatCode>General</c:formatCode>
                <c:ptCount val="1"/>
                <c:pt idx="0">
                  <c:v>841586.97000000032</c:v>
                </c:pt>
              </c:numCache>
            </c:numRef>
          </c:val>
          <c:extLst>
            <c:ext xmlns:c16="http://schemas.microsoft.com/office/drawing/2014/chart" uri="{C3380CC4-5D6E-409C-BE32-E72D297353CC}">
              <c16:uniqueId val="{00000015-7F51-4D30-A37C-D4A8F4A0167E}"/>
            </c:ext>
          </c:extLst>
        </c:ser>
        <c:dLbls>
          <c:showLegendKey val="0"/>
          <c:showVal val="0"/>
          <c:showCatName val="0"/>
          <c:showSerName val="0"/>
          <c:showPercent val="0"/>
          <c:showBubbleSize val="0"/>
        </c:dLbls>
        <c:gapWidth val="219"/>
        <c:overlap val="-27"/>
        <c:axId val="1323940767"/>
        <c:axId val="1182768335"/>
      </c:barChart>
      <c:catAx>
        <c:axId val="132394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68335"/>
        <c:crosses val="autoZero"/>
        <c:auto val="1"/>
        <c:lblAlgn val="ctr"/>
        <c:lblOffset val="100"/>
        <c:noMultiLvlLbl val="0"/>
      </c:catAx>
      <c:valAx>
        <c:axId val="118276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4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Assignment.xlsx]hospital chart!PivotTable6</c:name>
    <c:fmtId val="0"/>
  </c:pivotSource>
  <c:chart>
    <c:autoTitleDeleted val="0"/>
    <c:pivotFmts>
      <c:pivotFmt>
        <c:idx val="0"/>
        <c:spPr>
          <a:solidFill>
            <a:schemeClr val="accent6"/>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chart'!$B$3:$B$4</c:f>
              <c:strCache>
                <c:ptCount val="1"/>
                <c:pt idx="0">
                  <c:v>tier - 1</c:v>
                </c:pt>
              </c:strCache>
            </c:strRef>
          </c:tx>
          <c:spPr>
            <a:solidFill>
              <a:schemeClr val="accent6"/>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chart'!$B$5:$B$16</c:f>
              <c:numCache>
                <c:formatCode>General</c:formatCode>
                <c:ptCount val="11"/>
                <c:pt idx="0">
                  <c:v>26774.072105263156</c:v>
                </c:pt>
                <c:pt idx="1">
                  <c:v>20969.12</c:v>
                </c:pt>
                <c:pt idx="2">
                  <c:v>16950.201428571429</c:v>
                </c:pt>
                <c:pt idx="6">
                  <c:v>26486.95</c:v>
                </c:pt>
                <c:pt idx="10">
                  <c:v>19785.87</c:v>
                </c:pt>
              </c:numCache>
            </c:numRef>
          </c:val>
          <c:extLst>
            <c:ext xmlns:c16="http://schemas.microsoft.com/office/drawing/2014/chart" uri="{C3380CC4-5D6E-409C-BE32-E72D297353CC}">
              <c16:uniqueId val="{00000000-A15B-4BB2-B12D-6EC09A3698B8}"/>
            </c:ext>
          </c:extLst>
        </c:ser>
        <c:ser>
          <c:idx val="1"/>
          <c:order val="1"/>
          <c:tx>
            <c:strRef>
              <c:f>'hospital chart'!$C$3:$C$4</c:f>
              <c:strCache>
                <c:ptCount val="1"/>
                <c:pt idx="0">
                  <c:v>tier - 2</c:v>
                </c:pt>
              </c:strCache>
            </c:strRef>
          </c:tx>
          <c:spPr>
            <a:solidFill>
              <a:schemeClr val="accent2"/>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chart'!$C$5:$C$16</c:f>
              <c:numCache>
                <c:formatCode>General</c:formatCode>
                <c:ptCount val="11"/>
                <c:pt idx="0">
                  <c:v>14881.851190476193</c:v>
                </c:pt>
                <c:pt idx="1">
                  <c:v>9234.7312499999989</c:v>
                </c:pt>
                <c:pt idx="2">
                  <c:v>6177.7274400000015</c:v>
                </c:pt>
                <c:pt idx="3">
                  <c:v>2395.17</c:v>
                </c:pt>
                <c:pt idx="4">
                  <c:v>11028.980000000001</c:v>
                </c:pt>
                <c:pt idx="5">
                  <c:v>10145.206666666667</c:v>
                </c:pt>
                <c:pt idx="6">
                  <c:v>9391.2016666666659</c:v>
                </c:pt>
                <c:pt idx="7">
                  <c:v>1704.7</c:v>
                </c:pt>
                <c:pt idx="8">
                  <c:v>5309.2739999999994</c:v>
                </c:pt>
                <c:pt idx="9">
                  <c:v>14451.84</c:v>
                </c:pt>
                <c:pt idx="10">
                  <c:v>10335.934814814813</c:v>
                </c:pt>
              </c:numCache>
            </c:numRef>
          </c:val>
          <c:extLst>
            <c:ext xmlns:c16="http://schemas.microsoft.com/office/drawing/2014/chart" uri="{C3380CC4-5D6E-409C-BE32-E72D297353CC}">
              <c16:uniqueId val="{00000001-A15B-4BB2-B12D-6EC09A3698B8}"/>
            </c:ext>
          </c:extLst>
        </c:ser>
        <c:ser>
          <c:idx val="2"/>
          <c:order val="2"/>
          <c:tx>
            <c:strRef>
              <c:f>'hospital chart'!$D$3:$D$4</c:f>
              <c:strCache>
                <c:ptCount val="1"/>
                <c:pt idx="0">
                  <c:v>tier - 3</c:v>
                </c:pt>
              </c:strCache>
            </c:strRef>
          </c:tx>
          <c:spPr>
            <a:solidFill>
              <a:schemeClr val="accent3"/>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chart'!$D$5:$D$16</c:f>
              <c:numCache>
                <c:formatCode>General</c:formatCode>
                <c:ptCount val="11"/>
                <c:pt idx="0">
                  <c:v>6911.7608333333328</c:v>
                </c:pt>
                <c:pt idx="1">
                  <c:v>9657.3260606060612</c:v>
                </c:pt>
                <c:pt idx="2">
                  <c:v>6713.9953061224496</c:v>
                </c:pt>
                <c:pt idx="3">
                  <c:v>22412.65</c:v>
                </c:pt>
                <c:pt idx="5">
                  <c:v>8360.4274999999998</c:v>
                </c:pt>
                <c:pt idx="6">
                  <c:v>9102.9860000000008</c:v>
                </c:pt>
                <c:pt idx="7">
                  <c:v>13747.87</c:v>
                </c:pt>
                <c:pt idx="8">
                  <c:v>21259.38</c:v>
                </c:pt>
                <c:pt idx="10">
                  <c:v>15050.605714285715</c:v>
                </c:pt>
              </c:numCache>
            </c:numRef>
          </c:val>
          <c:extLst>
            <c:ext xmlns:c16="http://schemas.microsoft.com/office/drawing/2014/chart" uri="{C3380CC4-5D6E-409C-BE32-E72D297353CC}">
              <c16:uniqueId val="{00000005-A15B-4BB2-B12D-6EC09A3698B8}"/>
            </c:ext>
          </c:extLst>
        </c:ser>
        <c:dLbls>
          <c:showLegendKey val="0"/>
          <c:showVal val="0"/>
          <c:showCatName val="0"/>
          <c:showSerName val="0"/>
          <c:showPercent val="0"/>
          <c:showBubbleSize val="0"/>
        </c:dLbls>
        <c:gapWidth val="199"/>
        <c:axId val="1312814783"/>
        <c:axId val="1182755855"/>
      </c:barChart>
      <c:catAx>
        <c:axId val="131281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2755855"/>
        <c:crosses val="autoZero"/>
        <c:auto val="1"/>
        <c:lblAlgn val="ctr"/>
        <c:lblOffset val="100"/>
        <c:noMultiLvlLbl val="0"/>
      </c:catAx>
      <c:valAx>
        <c:axId val="11827558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1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Assignment.xlsx]bmi and hb1ac chart!PivotTable7</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'bmi and hb1ac chart'!$D$4</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'bmi and hb1ac chart'!$C$5:$C$28</c:f>
              <c:strCache>
                <c:ptCount val="23"/>
                <c:pt idx="0">
                  <c:v>18-20</c:v>
                </c:pt>
                <c:pt idx="1">
                  <c:v>20-22</c:v>
                </c:pt>
                <c:pt idx="2">
                  <c:v>22-24</c:v>
                </c:pt>
                <c:pt idx="3">
                  <c:v>24-26</c:v>
                </c:pt>
                <c:pt idx="4">
                  <c:v>26-28</c:v>
                </c:pt>
                <c:pt idx="5">
                  <c:v>30-32</c:v>
                </c:pt>
                <c:pt idx="6">
                  <c:v>32-34</c:v>
                </c:pt>
                <c:pt idx="7">
                  <c:v>34-36</c:v>
                </c:pt>
                <c:pt idx="8">
                  <c:v>36-38</c:v>
                </c:pt>
                <c:pt idx="9">
                  <c:v>38-40</c:v>
                </c:pt>
                <c:pt idx="10">
                  <c:v>40-42</c:v>
                </c:pt>
                <c:pt idx="11">
                  <c:v>42-44</c:v>
                </c:pt>
                <c:pt idx="12">
                  <c:v>44-46</c:v>
                </c:pt>
                <c:pt idx="13">
                  <c:v>46-48</c:v>
                </c:pt>
                <c:pt idx="14">
                  <c:v>48-50</c:v>
                </c:pt>
                <c:pt idx="15">
                  <c:v>50-52</c:v>
                </c:pt>
                <c:pt idx="16">
                  <c:v>52-54</c:v>
                </c:pt>
                <c:pt idx="17">
                  <c:v>54-56</c:v>
                </c:pt>
                <c:pt idx="18">
                  <c:v>56-58</c:v>
                </c:pt>
                <c:pt idx="19">
                  <c:v>58-60</c:v>
                </c:pt>
                <c:pt idx="20">
                  <c:v>60-62</c:v>
                </c:pt>
                <c:pt idx="21">
                  <c:v>62-64</c:v>
                </c:pt>
                <c:pt idx="22">
                  <c:v>64-66</c:v>
                </c:pt>
              </c:strCache>
            </c:strRef>
          </c:cat>
          <c:val>
            <c:numRef>
              <c:f>'bmi and hb1ac chart'!$D$5:$D$28</c:f>
              <c:numCache>
                <c:formatCode>General</c:formatCode>
                <c:ptCount val="23"/>
                <c:pt idx="0">
                  <c:v>21.813484848484848</c:v>
                </c:pt>
                <c:pt idx="1">
                  <c:v>21.814230769230765</c:v>
                </c:pt>
                <c:pt idx="2">
                  <c:v>22.20944444444444</c:v>
                </c:pt>
                <c:pt idx="3">
                  <c:v>22.686818181818179</c:v>
                </c:pt>
                <c:pt idx="4">
                  <c:v>21.494761904761901</c:v>
                </c:pt>
                <c:pt idx="5">
                  <c:v>21.768124999999998</c:v>
                </c:pt>
                <c:pt idx="6">
                  <c:v>22.24775</c:v>
                </c:pt>
                <c:pt idx="7">
                  <c:v>21.527000000000001</c:v>
                </c:pt>
                <c:pt idx="8">
                  <c:v>22.122333333333337</c:v>
                </c:pt>
                <c:pt idx="9">
                  <c:v>22.390681818181818</c:v>
                </c:pt>
                <c:pt idx="10">
                  <c:v>21.962777777777781</c:v>
                </c:pt>
                <c:pt idx="11">
                  <c:v>22.25764705882353</c:v>
                </c:pt>
                <c:pt idx="12">
                  <c:v>22.064090909090911</c:v>
                </c:pt>
                <c:pt idx="13">
                  <c:v>21.46595238095238</c:v>
                </c:pt>
                <c:pt idx="14">
                  <c:v>21.860588235294124</c:v>
                </c:pt>
                <c:pt idx="15">
                  <c:v>22.222352941176471</c:v>
                </c:pt>
                <c:pt idx="16">
                  <c:v>22.466428571428573</c:v>
                </c:pt>
                <c:pt idx="17">
                  <c:v>21.325333333333333</c:v>
                </c:pt>
                <c:pt idx="18">
                  <c:v>21.783529411764707</c:v>
                </c:pt>
                <c:pt idx="19">
                  <c:v>22.671363636363637</c:v>
                </c:pt>
                <c:pt idx="20">
                  <c:v>22.772857142857138</c:v>
                </c:pt>
                <c:pt idx="21">
                  <c:v>21.951250000000002</c:v>
                </c:pt>
                <c:pt idx="22">
                  <c:v>23.816666666666666</c:v>
                </c:pt>
              </c:numCache>
            </c:numRef>
          </c:val>
          <c:smooth val="0"/>
          <c:extLst>
            <c:ext xmlns:c16="http://schemas.microsoft.com/office/drawing/2014/chart" uri="{C3380CC4-5D6E-409C-BE32-E72D297353CC}">
              <c16:uniqueId val="{00000000-2ABB-410F-8586-E71FD72AF263}"/>
            </c:ext>
          </c:extLst>
        </c:ser>
        <c:ser>
          <c:idx val="1"/>
          <c:order val="1"/>
          <c:tx>
            <c:strRef>
              <c:f>'bmi and hb1ac chart'!$E$4</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'bmi and hb1ac chart'!$C$5:$C$28</c:f>
              <c:strCache>
                <c:ptCount val="23"/>
                <c:pt idx="0">
                  <c:v>18-20</c:v>
                </c:pt>
                <c:pt idx="1">
                  <c:v>20-22</c:v>
                </c:pt>
                <c:pt idx="2">
                  <c:v>22-24</c:v>
                </c:pt>
                <c:pt idx="3">
                  <c:v>24-26</c:v>
                </c:pt>
                <c:pt idx="4">
                  <c:v>26-28</c:v>
                </c:pt>
                <c:pt idx="5">
                  <c:v>30-32</c:v>
                </c:pt>
                <c:pt idx="6">
                  <c:v>32-34</c:v>
                </c:pt>
                <c:pt idx="7">
                  <c:v>34-36</c:v>
                </c:pt>
                <c:pt idx="8">
                  <c:v>36-38</c:v>
                </c:pt>
                <c:pt idx="9">
                  <c:v>38-40</c:v>
                </c:pt>
                <c:pt idx="10">
                  <c:v>40-42</c:v>
                </c:pt>
                <c:pt idx="11">
                  <c:v>42-44</c:v>
                </c:pt>
                <c:pt idx="12">
                  <c:v>44-46</c:v>
                </c:pt>
                <c:pt idx="13">
                  <c:v>46-48</c:v>
                </c:pt>
                <c:pt idx="14">
                  <c:v>48-50</c:v>
                </c:pt>
                <c:pt idx="15">
                  <c:v>50-52</c:v>
                </c:pt>
                <c:pt idx="16">
                  <c:v>52-54</c:v>
                </c:pt>
                <c:pt idx="17">
                  <c:v>54-56</c:v>
                </c:pt>
                <c:pt idx="18">
                  <c:v>56-58</c:v>
                </c:pt>
                <c:pt idx="19">
                  <c:v>58-60</c:v>
                </c:pt>
                <c:pt idx="20">
                  <c:v>60-62</c:v>
                </c:pt>
                <c:pt idx="21">
                  <c:v>62-64</c:v>
                </c:pt>
                <c:pt idx="22">
                  <c:v>64-66</c:v>
                </c:pt>
              </c:strCache>
            </c:strRef>
          </c:cat>
          <c:val>
            <c:numRef>
              <c:f>'bmi and hb1ac chart'!$E$5:$E$28</c:f>
              <c:numCache>
                <c:formatCode>General</c:formatCode>
                <c:ptCount val="23"/>
                <c:pt idx="0">
                  <c:v>5.2721212121212133</c:v>
                </c:pt>
                <c:pt idx="1">
                  <c:v>7.1973076923076933</c:v>
                </c:pt>
                <c:pt idx="2">
                  <c:v>5.1466666666666665</c:v>
                </c:pt>
                <c:pt idx="3">
                  <c:v>5.2854545454545478</c:v>
                </c:pt>
                <c:pt idx="4">
                  <c:v>4.8628571428571421</c:v>
                </c:pt>
                <c:pt idx="5">
                  <c:v>4.9749999999999996</c:v>
                </c:pt>
                <c:pt idx="6">
                  <c:v>5.1905000000000001</c:v>
                </c:pt>
                <c:pt idx="7">
                  <c:v>5.6084999999999994</c:v>
                </c:pt>
                <c:pt idx="8">
                  <c:v>6.4773333333333332</c:v>
                </c:pt>
                <c:pt idx="9">
                  <c:v>5.4759090909090906</c:v>
                </c:pt>
                <c:pt idx="10">
                  <c:v>7.2555555555555564</c:v>
                </c:pt>
                <c:pt idx="11">
                  <c:v>5.0582352941176465</c:v>
                </c:pt>
                <c:pt idx="12">
                  <c:v>7.1786363636363637</c:v>
                </c:pt>
                <c:pt idx="13">
                  <c:v>7.0719047619047615</c:v>
                </c:pt>
                <c:pt idx="14">
                  <c:v>10.000000000000002</c:v>
                </c:pt>
                <c:pt idx="15">
                  <c:v>7.3982352941176464</c:v>
                </c:pt>
                <c:pt idx="16">
                  <c:v>6.8376190476190475</c:v>
                </c:pt>
                <c:pt idx="17">
                  <c:v>9.1319999999999997</c:v>
                </c:pt>
                <c:pt idx="18">
                  <c:v>8.0370588235294118</c:v>
                </c:pt>
                <c:pt idx="19">
                  <c:v>6.9854545454545454</c:v>
                </c:pt>
                <c:pt idx="20">
                  <c:v>9.7571428571428562</c:v>
                </c:pt>
                <c:pt idx="21">
                  <c:v>5.6599999999999993</c:v>
                </c:pt>
                <c:pt idx="22">
                  <c:v>10.556666666666667</c:v>
                </c:pt>
              </c:numCache>
            </c:numRef>
          </c:val>
          <c:smooth val="0"/>
          <c:extLst>
            <c:ext xmlns:c16="http://schemas.microsoft.com/office/drawing/2014/chart" uri="{C3380CC4-5D6E-409C-BE32-E72D297353CC}">
              <c16:uniqueId val="{00000001-2ABB-410F-8586-E71FD72AF263}"/>
            </c:ext>
          </c:extLst>
        </c:ser>
        <c:dLbls>
          <c:showLegendKey val="0"/>
          <c:showVal val="0"/>
          <c:showCatName val="0"/>
          <c:showSerName val="0"/>
          <c:showPercent val="0"/>
          <c:showBubbleSize val="0"/>
        </c:dLbls>
        <c:marker val="1"/>
        <c:smooth val="0"/>
        <c:axId val="1323937519"/>
        <c:axId val="1182728015"/>
      </c:lineChart>
      <c:catAx>
        <c:axId val="13239375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2728015"/>
        <c:crosses val="autoZero"/>
        <c:auto val="1"/>
        <c:lblAlgn val="ctr"/>
        <c:lblOffset val="100"/>
        <c:noMultiLvlLbl val="0"/>
      </c:catAx>
      <c:valAx>
        <c:axId val="1182728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39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Assignment.xlsx]age and charges chart!PivotTable8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and charges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'age and charges chart'!$A$4:$A$28</c:f>
              <c:strCache>
                <c:ptCount val="24"/>
                <c:pt idx="0">
                  <c:v>18-20</c:v>
                </c:pt>
                <c:pt idx="1">
                  <c:v>20-22</c:v>
                </c:pt>
                <c:pt idx="2">
                  <c:v>22-24</c:v>
                </c:pt>
                <c:pt idx="3">
                  <c:v>24-26</c:v>
                </c:pt>
                <c:pt idx="4">
                  <c:v>26-28</c:v>
                </c:pt>
                <c:pt idx="5">
                  <c:v>28-30</c:v>
                </c:pt>
                <c:pt idx="6">
                  <c:v>30-32</c:v>
                </c:pt>
                <c:pt idx="7">
                  <c:v>32-34</c:v>
                </c:pt>
                <c:pt idx="8">
                  <c:v>34-36</c:v>
                </c:pt>
                <c:pt idx="9">
                  <c:v>36-38</c:v>
                </c:pt>
                <c:pt idx="10">
                  <c:v>38-40</c:v>
                </c:pt>
                <c:pt idx="11">
                  <c:v>40-42</c:v>
                </c:pt>
                <c:pt idx="12">
                  <c:v>42-44</c:v>
                </c:pt>
                <c:pt idx="13">
                  <c:v>44-46</c:v>
                </c:pt>
                <c:pt idx="14">
                  <c:v>46-48</c:v>
                </c:pt>
                <c:pt idx="15">
                  <c:v>48-50</c:v>
                </c:pt>
                <c:pt idx="16">
                  <c:v>50-52</c:v>
                </c:pt>
                <c:pt idx="17">
                  <c:v>52-54</c:v>
                </c:pt>
                <c:pt idx="18">
                  <c:v>54-56</c:v>
                </c:pt>
                <c:pt idx="19">
                  <c:v>56-58</c:v>
                </c:pt>
                <c:pt idx="20">
                  <c:v>58-60</c:v>
                </c:pt>
                <c:pt idx="21">
                  <c:v>60-62</c:v>
                </c:pt>
                <c:pt idx="22">
                  <c:v>62-64</c:v>
                </c:pt>
                <c:pt idx="23">
                  <c:v>64-66</c:v>
                </c:pt>
              </c:strCache>
            </c:strRef>
          </c:cat>
          <c:val>
            <c:numRef>
              <c:f>'age and charges chart'!$B$4:$B$28</c:f>
              <c:numCache>
                <c:formatCode>General</c:formatCode>
                <c:ptCount val="24"/>
                <c:pt idx="0">
                  <c:v>89880.749999999971</c:v>
                </c:pt>
                <c:pt idx="1">
                  <c:v>125527.48</c:v>
                </c:pt>
                <c:pt idx="2">
                  <c:v>110630.66000000002</c:v>
                </c:pt>
                <c:pt idx="3">
                  <c:v>120146.38</c:v>
                </c:pt>
                <c:pt idx="4">
                  <c:v>123406.66</c:v>
                </c:pt>
                <c:pt idx="5">
                  <c:v>160057.22999999998</c:v>
                </c:pt>
                <c:pt idx="6">
                  <c:v>127051.6</c:v>
                </c:pt>
                <c:pt idx="7">
                  <c:v>276878.95999999996</c:v>
                </c:pt>
                <c:pt idx="8">
                  <c:v>156032.20999999996</c:v>
                </c:pt>
                <c:pt idx="9">
                  <c:v>148005.35</c:v>
                </c:pt>
                <c:pt idx="10">
                  <c:v>221506.56</c:v>
                </c:pt>
                <c:pt idx="11">
                  <c:v>215281.62999999998</c:v>
                </c:pt>
                <c:pt idx="12">
                  <c:v>236216.47</c:v>
                </c:pt>
                <c:pt idx="13">
                  <c:v>238581.10000000003</c:v>
                </c:pt>
                <c:pt idx="14">
                  <c:v>244984.41999999998</c:v>
                </c:pt>
                <c:pt idx="15">
                  <c:v>223843.05000000002</c:v>
                </c:pt>
                <c:pt idx="16">
                  <c:v>193643.66000000003</c:v>
                </c:pt>
                <c:pt idx="17">
                  <c:v>324044.92</c:v>
                </c:pt>
                <c:pt idx="18">
                  <c:v>212665.72999999998</c:v>
                </c:pt>
                <c:pt idx="19">
                  <c:v>192822.9</c:v>
                </c:pt>
                <c:pt idx="20">
                  <c:v>127882.70000000001</c:v>
                </c:pt>
                <c:pt idx="21">
                  <c:v>232691.84000000003</c:v>
                </c:pt>
                <c:pt idx="22">
                  <c:v>56208.66</c:v>
                </c:pt>
                <c:pt idx="23">
                  <c:v>84131.04</c:v>
                </c:pt>
              </c:numCache>
            </c:numRef>
          </c:val>
          <c:smooth val="0"/>
          <c:extLst>
            <c:ext xmlns:c16="http://schemas.microsoft.com/office/drawing/2014/chart" uri="{C3380CC4-5D6E-409C-BE32-E72D297353CC}">
              <c16:uniqueId val="{00000000-2850-4919-A27A-CCB72EB86FC0}"/>
            </c:ext>
          </c:extLst>
        </c:ser>
        <c:dLbls>
          <c:showLegendKey val="0"/>
          <c:showVal val="0"/>
          <c:showCatName val="0"/>
          <c:showSerName val="0"/>
          <c:showPercent val="0"/>
          <c:showBubbleSize val="0"/>
        </c:dLbls>
        <c:marker val="1"/>
        <c:smooth val="0"/>
        <c:axId val="1324068527"/>
        <c:axId val="1182769775"/>
      </c:lineChart>
      <c:catAx>
        <c:axId val="13240685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769775"/>
        <c:crosses val="autoZero"/>
        <c:auto val="1"/>
        <c:lblAlgn val="ctr"/>
        <c:lblOffset val="100"/>
        <c:noMultiLvlLbl val="0"/>
      </c:catAx>
      <c:valAx>
        <c:axId val="1182769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06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Assignment.xlsx]Cancer history chart !PivotTable1</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'Cancer history chart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23-4502-ABB5-5A3A7BB7284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23-4502-ABB5-5A3A7BB728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'Cancer history chart '!$A$4:$A$6</c:f>
              <c:strCache>
                <c:ptCount val="2"/>
                <c:pt idx="0">
                  <c:v>No</c:v>
                </c:pt>
                <c:pt idx="1">
                  <c:v>Yes</c:v>
                </c:pt>
              </c:strCache>
            </c:strRef>
          </c:cat>
          <c:val>
            <c:numRef>
              <c:f>'Cancer history chart '!$B$4:$B$6</c:f>
              <c:numCache>
                <c:formatCode>General</c:formatCode>
                <c:ptCount val="2"/>
                <c:pt idx="0">
                  <c:v>363</c:v>
                </c:pt>
                <c:pt idx="1">
                  <c:v>68</c:v>
                </c:pt>
              </c:numCache>
            </c:numRef>
          </c:val>
          <c:extLst>
            <c:ext xmlns:c16="http://schemas.microsoft.com/office/drawing/2014/chart" uri="{C3380CC4-5D6E-409C-BE32-E72D297353CC}">
              <c16:uniqueId val="{00000004-5123-4502-ABB5-5A3A7BB728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Assignment.xlsx]transplant chart!PivotTable3</c:name>
    <c:fmtId val="15"/>
  </c:pivotSource>
  <c:chart>
    <c:title>
      <c:layout>
        <c:manualLayout>
          <c:xMode val="edge"/>
          <c:yMode val="edge"/>
          <c:x val="0.16700475559366959"/>
          <c:y val="0.2261196942218957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'transplant chart'!$B$4</c:f>
              <c:strCache>
                <c:ptCount val="1"/>
                <c:pt idx="0">
                  <c:v>Sum of NumberOfMajorSurgeries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07-4336-9A84-07F28776D21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07-4336-9A84-07F28776D2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'transplant chart'!$A$5:$A$7</c:f>
              <c:strCache>
                <c:ptCount val="2"/>
                <c:pt idx="0">
                  <c:v>No</c:v>
                </c:pt>
                <c:pt idx="1">
                  <c:v>Yes</c:v>
                </c:pt>
              </c:strCache>
            </c:strRef>
          </c:cat>
          <c:val>
            <c:numRef>
              <c:f>'transplant chart'!$B$5:$B$7</c:f>
              <c:numCache>
                <c:formatCode>General</c:formatCode>
                <c:ptCount val="2"/>
                <c:pt idx="0">
                  <c:v>236</c:v>
                </c:pt>
                <c:pt idx="1">
                  <c:v>26</c:v>
                </c:pt>
              </c:numCache>
            </c:numRef>
          </c:val>
          <c:extLst>
            <c:ext xmlns:c16="http://schemas.microsoft.com/office/drawing/2014/chart" uri="{C3380CC4-5D6E-409C-BE32-E72D297353CC}">
              <c16:uniqueId val="{00000004-9507-4336-9A84-07F28776D210}"/>
            </c:ext>
          </c:extLst>
        </c:ser>
        <c:ser>
          <c:idx val="1"/>
          <c:order val="1"/>
          <c:tx>
            <c:strRef>
              <c:f>'transplant chart'!$C$4</c:f>
              <c:strCache>
                <c:ptCount val="1"/>
                <c:pt idx="0">
                  <c:v>Average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507-4336-9A84-07F28776D21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507-4336-9A84-07F28776D2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'transplant chart'!$A$5:$A$7</c:f>
              <c:strCache>
                <c:ptCount val="2"/>
                <c:pt idx="0">
                  <c:v>No</c:v>
                </c:pt>
                <c:pt idx="1">
                  <c:v>Yes</c:v>
                </c:pt>
              </c:strCache>
            </c:strRef>
          </c:cat>
          <c:val>
            <c:numRef>
              <c:f>'transplant chart'!$C$5:$C$7</c:f>
              <c:numCache>
                <c:formatCode>General</c:formatCode>
                <c:ptCount val="2"/>
                <c:pt idx="0">
                  <c:v>6.5685012285012307</c:v>
                </c:pt>
                <c:pt idx="1">
                  <c:v>5.1366666666666667</c:v>
                </c:pt>
              </c:numCache>
            </c:numRef>
          </c:val>
          <c:extLst>
            <c:ext xmlns:c16="http://schemas.microsoft.com/office/drawing/2014/chart" uri="{C3380CC4-5D6E-409C-BE32-E72D297353CC}">
              <c16:uniqueId val="{00000009-9507-4336-9A84-07F28776D21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Assignment.xlsx]diabetes chart!PivotTable5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'diabetes chart'!$B$3:$B$4</c:f>
              <c:strCache>
                <c:ptCount val="1"/>
                <c:pt idx="0">
                  <c:v>Diabetes</c:v>
                </c:pt>
              </c:strCache>
            </c:strRef>
          </c:tx>
          <c:spPr>
            <a:solidFill>
              <a:schemeClr val="accent1"/>
            </a:solidFill>
            <a:ln>
              <a:noFill/>
            </a:ln>
            <a:effectLst/>
          </c:spPr>
          <c:invertIfNegative val="0"/>
          <c:cat>
            <c:strRef>
              <c:f>'diabetes chart'!$A$5:$A$6</c:f>
              <c:strCache>
                <c:ptCount val="1"/>
                <c:pt idx="0">
                  <c:v>Normal Weight</c:v>
                </c:pt>
              </c:strCache>
            </c:strRef>
          </c:cat>
          <c:val>
            <c:numRef>
              <c:f>'diabetes chart'!$B$5:$B$6</c:f>
              <c:numCache>
                <c:formatCode>General</c:formatCode>
                <c:ptCount val="1"/>
                <c:pt idx="0">
                  <c:v>1726354.4800000002</c:v>
                </c:pt>
              </c:numCache>
            </c:numRef>
          </c:val>
          <c:extLst>
            <c:ext xmlns:c16="http://schemas.microsoft.com/office/drawing/2014/chart" uri="{C3380CC4-5D6E-409C-BE32-E72D297353CC}">
              <c16:uniqueId val="{00000000-3317-4F71-B2E5-4ABB89512CAC}"/>
            </c:ext>
          </c:extLst>
        </c:ser>
        <c:ser>
          <c:idx val="1"/>
          <c:order val="1"/>
          <c:tx>
            <c:strRef>
              <c:f>'diabetes chart'!$C$3:$C$4</c:f>
              <c:strCache>
                <c:ptCount val="1"/>
                <c:pt idx="0">
                  <c:v>Normal</c:v>
                </c:pt>
              </c:strCache>
            </c:strRef>
          </c:tx>
          <c:spPr>
            <a:solidFill>
              <a:schemeClr val="accent2"/>
            </a:solidFill>
            <a:ln>
              <a:noFill/>
            </a:ln>
            <a:effectLst/>
          </c:spPr>
          <c:invertIfNegative val="0"/>
          <c:cat>
            <c:strRef>
              <c:f>'diabetes chart'!$A$5:$A$6</c:f>
              <c:strCache>
                <c:ptCount val="1"/>
                <c:pt idx="0">
                  <c:v>Normal Weight</c:v>
                </c:pt>
              </c:strCache>
            </c:strRef>
          </c:cat>
          <c:val>
            <c:numRef>
              <c:f>'diabetes chart'!$C$5:$C$6</c:f>
              <c:numCache>
                <c:formatCode>General</c:formatCode>
                <c:ptCount val="1"/>
                <c:pt idx="0">
                  <c:v>1674180.5099999995</c:v>
                </c:pt>
              </c:numCache>
            </c:numRef>
          </c:val>
          <c:extLst>
            <c:ext xmlns:c16="http://schemas.microsoft.com/office/drawing/2014/chart" uri="{C3380CC4-5D6E-409C-BE32-E72D297353CC}">
              <c16:uniqueId val="{0000000E-3317-4F71-B2E5-4ABB89512CAC}"/>
            </c:ext>
          </c:extLst>
        </c:ser>
        <c:ser>
          <c:idx val="2"/>
          <c:order val="2"/>
          <c:tx>
            <c:strRef>
              <c:f>'diabetes chart'!$D$3:$D$4</c:f>
              <c:strCache>
                <c:ptCount val="1"/>
                <c:pt idx="0">
                  <c:v>Prediabetes</c:v>
                </c:pt>
              </c:strCache>
            </c:strRef>
          </c:tx>
          <c:spPr>
            <a:solidFill>
              <a:schemeClr val="accent3"/>
            </a:solidFill>
            <a:ln>
              <a:noFill/>
            </a:ln>
            <a:effectLst/>
          </c:spPr>
          <c:invertIfNegative val="0"/>
          <c:cat>
            <c:strRef>
              <c:f>'diabetes chart'!$A$5:$A$6</c:f>
              <c:strCache>
                <c:ptCount val="1"/>
                <c:pt idx="0">
                  <c:v>Normal Weight</c:v>
                </c:pt>
              </c:strCache>
            </c:strRef>
          </c:cat>
          <c:val>
            <c:numRef>
              <c:f>'diabetes chart'!$D$5:$D$6</c:f>
              <c:numCache>
                <c:formatCode>General</c:formatCode>
                <c:ptCount val="1"/>
                <c:pt idx="0">
                  <c:v>841586.97000000032</c:v>
                </c:pt>
              </c:numCache>
            </c:numRef>
          </c:val>
          <c:extLst>
            <c:ext xmlns:c16="http://schemas.microsoft.com/office/drawing/2014/chart" uri="{C3380CC4-5D6E-409C-BE32-E72D297353CC}">
              <c16:uniqueId val="{0000000F-3317-4F71-B2E5-4ABB89512CAC}"/>
            </c:ext>
          </c:extLst>
        </c:ser>
        <c:dLbls>
          <c:showLegendKey val="0"/>
          <c:showVal val="0"/>
          <c:showCatName val="0"/>
          <c:showSerName val="0"/>
          <c:showPercent val="0"/>
          <c:showBubbleSize val="0"/>
        </c:dLbls>
        <c:gapWidth val="219"/>
        <c:overlap val="-27"/>
        <c:axId val="1323940767"/>
        <c:axId val="1182768335"/>
      </c:barChart>
      <c:catAx>
        <c:axId val="132394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68335"/>
        <c:crosses val="autoZero"/>
        <c:auto val="1"/>
        <c:lblAlgn val="ctr"/>
        <c:lblOffset val="100"/>
        <c:noMultiLvlLbl val="0"/>
      </c:catAx>
      <c:valAx>
        <c:axId val="118276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4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Assignment.xlsx]hospital chart!PivotTable6</c:name>
    <c:fmtId val="7"/>
  </c:pivotSource>
  <c:chart>
    <c:autoTitleDeleted val="0"/>
    <c:pivotFmts>
      <c:pivotFmt>
        <c:idx val="0"/>
        <c:spPr>
          <a:solidFill>
            <a:schemeClr val="accent6"/>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chart'!$B$3:$B$4</c:f>
              <c:strCache>
                <c:ptCount val="1"/>
                <c:pt idx="0">
                  <c:v>tier - 1</c:v>
                </c:pt>
              </c:strCache>
            </c:strRef>
          </c:tx>
          <c:spPr>
            <a:solidFill>
              <a:schemeClr val="accent6"/>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chart'!$B$5:$B$16</c:f>
              <c:numCache>
                <c:formatCode>General</c:formatCode>
                <c:ptCount val="11"/>
                <c:pt idx="0">
                  <c:v>26774.072105263156</c:v>
                </c:pt>
                <c:pt idx="1">
                  <c:v>20969.12</c:v>
                </c:pt>
                <c:pt idx="2">
                  <c:v>16950.201428571429</c:v>
                </c:pt>
                <c:pt idx="6">
                  <c:v>26486.95</c:v>
                </c:pt>
                <c:pt idx="10">
                  <c:v>19785.87</c:v>
                </c:pt>
              </c:numCache>
            </c:numRef>
          </c:val>
          <c:extLst>
            <c:ext xmlns:c16="http://schemas.microsoft.com/office/drawing/2014/chart" uri="{C3380CC4-5D6E-409C-BE32-E72D297353CC}">
              <c16:uniqueId val="{00000000-CF64-4C05-B269-C9BEF1BE5463}"/>
            </c:ext>
          </c:extLst>
        </c:ser>
        <c:ser>
          <c:idx val="1"/>
          <c:order val="1"/>
          <c:tx>
            <c:strRef>
              <c:f>'hospital chart'!$C$3:$C$4</c:f>
              <c:strCache>
                <c:ptCount val="1"/>
                <c:pt idx="0">
                  <c:v>tier - 2</c:v>
                </c:pt>
              </c:strCache>
            </c:strRef>
          </c:tx>
          <c:spPr>
            <a:solidFill>
              <a:schemeClr val="accent2"/>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chart'!$C$5:$C$16</c:f>
              <c:numCache>
                <c:formatCode>General</c:formatCode>
                <c:ptCount val="11"/>
                <c:pt idx="0">
                  <c:v>14881.851190476193</c:v>
                </c:pt>
                <c:pt idx="1">
                  <c:v>9234.7312499999989</c:v>
                </c:pt>
                <c:pt idx="2">
                  <c:v>6177.7274400000015</c:v>
                </c:pt>
                <c:pt idx="3">
                  <c:v>2395.17</c:v>
                </c:pt>
                <c:pt idx="4">
                  <c:v>11028.980000000001</c:v>
                </c:pt>
                <c:pt idx="5">
                  <c:v>10145.206666666667</c:v>
                </c:pt>
                <c:pt idx="6">
                  <c:v>9391.2016666666659</c:v>
                </c:pt>
                <c:pt idx="7">
                  <c:v>1704.7</c:v>
                </c:pt>
                <c:pt idx="8">
                  <c:v>5309.2739999999994</c:v>
                </c:pt>
                <c:pt idx="9">
                  <c:v>14451.84</c:v>
                </c:pt>
                <c:pt idx="10">
                  <c:v>10335.934814814813</c:v>
                </c:pt>
              </c:numCache>
            </c:numRef>
          </c:val>
          <c:extLst>
            <c:ext xmlns:c16="http://schemas.microsoft.com/office/drawing/2014/chart" uri="{C3380CC4-5D6E-409C-BE32-E72D297353CC}">
              <c16:uniqueId val="{00000001-CF64-4C05-B269-C9BEF1BE5463}"/>
            </c:ext>
          </c:extLst>
        </c:ser>
        <c:ser>
          <c:idx val="2"/>
          <c:order val="2"/>
          <c:tx>
            <c:strRef>
              <c:f>'hospital chart'!$D$3:$D$4</c:f>
              <c:strCache>
                <c:ptCount val="1"/>
                <c:pt idx="0">
                  <c:v>tier - 3</c:v>
                </c:pt>
              </c:strCache>
            </c:strRef>
          </c:tx>
          <c:spPr>
            <a:solidFill>
              <a:schemeClr val="accent3"/>
            </a:solidFill>
            <a:ln>
              <a:noFill/>
            </a:ln>
            <a:effectLst/>
          </c:spPr>
          <c:invertIfNegative val="0"/>
          <c:cat>
            <c:strRef>
              <c:f>'hospital chart'!$A$5:$A$16</c:f>
              <c:strCache>
                <c:ptCount val="11"/>
                <c:pt idx="0">
                  <c:v>R1011</c:v>
                </c:pt>
                <c:pt idx="1">
                  <c:v>R1012</c:v>
                </c:pt>
                <c:pt idx="2">
                  <c:v>R1013</c:v>
                </c:pt>
                <c:pt idx="3">
                  <c:v>R1014</c:v>
                </c:pt>
                <c:pt idx="4">
                  <c:v>R1015</c:v>
                </c:pt>
                <c:pt idx="5">
                  <c:v>R1016</c:v>
                </c:pt>
                <c:pt idx="6">
                  <c:v>R1017</c:v>
                </c:pt>
                <c:pt idx="7">
                  <c:v>R1018</c:v>
                </c:pt>
                <c:pt idx="8">
                  <c:v>R1019</c:v>
                </c:pt>
                <c:pt idx="9">
                  <c:v>R1023</c:v>
                </c:pt>
                <c:pt idx="10">
                  <c:v>R1024</c:v>
                </c:pt>
              </c:strCache>
            </c:strRef>
          </c:cat>
          <c:val>
            <c:numRef>
              <c:f>'hospital chart'!$D$5:$D$16</c:f>
              <c:numCache>
                <c:formatCode>General</c:formatCode>
                <c:ptCount val="11"/>
                <c:pt idx="0">
                  <c:v>6911.7608333333328</c:v>
                </c:pt>
                <c:pt idx="1">
                  <c:v>9657.3260606060612</c:v>
                </c:pt>
                <c:pt idx="2">
                  <c:v>6713.9953061224496</c:v>
                </c:pt>
                <c:pt idx="3">
                  <c:v>22412.65</c:v>
                </c:pt>
                <c:pt idx="5">
                  <c:v>8360.4274999999998</c:v>
                </c:pt>
                <c:pt idx="6">
                  <c:v>9102.9860000000008</c:v>
                </c:pt>
                <c:pt idx="7">
                  <c:v>13747.87</c:v>
                </c:pt>
                <c:pt idx="8">
                  <c:v>21259.38</c:v>
                </c:pt>
                <c:pt idx="10">
                  <c:v>15050.605714285715</c:v>
                </c:pt>
              </c:numCache>
            </c:numRef>
          </c:val>
          <c:extLst>
            <c:ext xmlns:c16="http://schemas.microsoft.com/office/drawing/2014/chart" uri="{C3380CC4-5D6E-409C-BE32-E72D297353CC}">
              <c16:uniqueId val="{00000005-CF64-4C05-B269-C9BEF1BE5463}"/>
            </c:ext>
          </c:extLst>
        </c:ser>
        <c:dLbls>
          <c:showLegendKey val="0"/>
          <c:showVal val="0"/>
          <c:showCatName val="0"/>
          <c:showSerName val="0"/>
          <c:showPercent val="0"/>
          <c:showBubbleSize val="0"/>
        </c:dLbls>
        <c:gapWidth val="199"/>
        <c:axId val="1312814783"/>
        <c:axId val="1182755855"/>
      </c:barChart>
      <c:catAx>
        <c:axId val="131281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2755855"/>
        <c:crosses val="autoZero"/>
        <c:auto val="1"/>
        <c:lblAlgn val="ctr"/>
        <c:lblOffset val="100"/>
        <c:noMultiLvlLbl val="0"/>
      </c:catAx>
      <c:valAx>
        <c:axId val="11827558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1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Assignment.xlsx]bmi and hb1ac chart!PivotTable7</c:name>
    <c:fmtId val="8"/>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'bmi and hb1ac chart'!$D$4</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'bmi and hb1ac chart'!$C$5:$C$28</c:f>
              <c:strCache>
                <c:ptCount val="23"/>
                <c:pt idx="0">
                  <c:v>18-20</c:v>
                </c:pt>
                <c:pt idx="1">
                  <c:v>20-22</c:v>
                </c:pt>
                <c:pt idx="2">
                  <c:v>22-24</c:v>
                </c:pt>
                <c:pt idx="3">
                  <c:v>24-26</c:v>
                </c:pt>
                <c:pt idx="4">
                  <c:v>26-28</c:v>
                </c:pt>
                <c:pt idx="5">
                  <c:v>30-32</c:v>
                </c:pt>
                <c:pt idx="6">
                  <c:v>32-34</c:v>
                </c:pt>
                <c:pt idx="7">
                  <c:v>34-36</c:v>
                </c:pt>
                <c:pt idx="8">
                  <c:v>36-38</c:v>
                </c:pt>
                <c:pt idx="9">
                  <c:v>38-40</c:v>
                </c:pt>
                <c:pt idx="10">
                  <c:v>40-42</c:v>
                </c:pt>
                <c:pt idx="11">
                  <c:v>42-44</c:v>
                </c:pt>
                <c:pt idx="12">
                  <c:v>44-46</c:v>
                </c:pt>
                <c:pt idx="13">
                  <c:v>46-48</c:v>
                </c:pt>
                <c:pt idx="14">
                  <c:v>48-50</c:v>
                </c:pt>
                <c:pt idx="15">
                  <c:v>50-52</c:v>
                </c:pt>
                <c:pt idx="16">
                  <c:v>52-54</c:v>
                </c:pt>
                <c:pt idx="17">
                  <c:v>54-56</c:v>
                </c:pt>
                <c:pt idx="18">
                  <c:v>56-58</c:v>
                </c:pt>
                <c:pt idx="19">
                  <c:v>58-60</c:v>
                </c:pt>
                <c:pt idx="20">
                  <c:v>60-62</c:v>
                </c:pt>
                <c:pt idx="21">
                  <c:v>62-64</c:v>
                </c:pt>
                <c:pt idx="22">
                  <c:v>64-66</c:v>
                </c:pt>
              </c:strCache>
            </c:strRef>
          </c:cat>
          <c:val>
            <c:numRef>
              <c:f>'bmi and hb1ac chart'!$D$5:$D$28</c:f>
              <c:numCache>
                <c:formatCode>General</c:formatCode>
                <c:ptCount val="23"/>
                <c:pt idx="0">
                  <c:v>21.813484848484848</c:v>
                </c:pt>
                <c:pt idx="1">
                  <c:v>21.814230769230765</c:v>
                </c:pt>
                <c:pt idx="2">
                  <c:v>22.20944444444444</c:v>
                </c:pt>
                <c:pt idx="3">
                  <c:v>22.686818181818179</c:v>
                </c:pt>
                <c:pt idx="4">
                  <c:v>21.494761904761901</c:v>
                </c:pt>
                <c:pt idx="5">
                  <c:v>21.768124999999998</c:v>
                </c:pt>
                <c:pt idx="6">
                  <c:v>22.24775</c:v>
                </c:pt>
                <c:pt idx="7">
                  <c:v>21.527000000000001</c:v>
                </c:pt>
                <c:pt idx="8">
                  <c:v>22.122333333333337</c:v>
                </c:pt>
                <c:pt idx="9">
                  <c:v>22.390681818181818</c:v>
                </c:pt>
                <c:pt idx="10">
                  <c:v>21.962777777777781</c:v>
                </c:pt>
                <c:pt idx="11">
                  <c:v>22.25764705882353</c:v>
                </c:pt>
                <c:pt idx="12">
                  <c:v>22.064090909090911</c:v>
                </c:pt>
                <c:pt idx="13">
                  <c:v>21.46595238095238</c:v>
                </c:pt>
                <c:pt idx="14">
                  <c:v>21.860588235294124</c:v>
                </c:pt>
                <c:pt idx="15">
                  <c:v>22.222352941176471</c:v>
                </c:pt>
                <c:pt idx="16">
                  <c:v>22.466428571428573</c:v>
                </c:pt>
                <c:pt idx="17">
                  <c:v>21.325333333333333</c:v>
                </c:pt>
                <c:pt idx="18">
                  <c:v>21.783529411764707</c:v>
                </c:pt>
                <c:pt idx="19">
                  <c:v>22.671363636363637</c:v>
                </c:pt>
                <c:pt idx="20">
                  <c:v>22.772857142857138</c:v>
                </c:pt>
                <c:pt idx="21">
                  <c:v>21.951250000000002</c:v>
                </c:pt>
                <c:pt idx="22">
                  <c:v>23.816666666666666</c:v>
                </c:pt>
              </c:numCache>
            </c:numRef>
          </c:val>
          <c:smooth val="0"/>
          <c:extLst>
            <c:ext xmlns:c16="http://schemas.microsoft.com/office/drawing/2014/chart" uri="{C3380CC4-5D6E-409C-BE32-E72D297353CC}">
              <c16:uniqueId val="{00000000-8179-434A-9FA0-21ADF59A3BBA}"/>
            </c:ext>
          </c:extLst>
        </c:ser>
        <c:ser>
          <c:idx val="1"/>
          <c:order val="1"/>
          <c:tx>
            <c:strRef>
              <c:f>'bmi and hb1ac chart'!$E$4</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'bmi and hb1ac chart'!$C$5:$C$28</c:f>
              <c:strCache>
                <c:ptCount val="23"/>
                <c:pt idx="0">
                  <c:v>18-20</c:v>
                </c:pt>
                <c:pt idx="1">
                  <c:v>20-22</c:v>
                </c:pt>
                <c:pt idx="2">
                  <c:v>22-24</c:v>
                </c:pt>
                <c:pt idx="3">
                  <c:v>24-26</c:v>
                </c:pt>
                <c:pt idx="4">
                  <c:v>26-28</c:v>
                </c:pt>
                <c:pt idx="5">
                  <c:v>30-32</c:v>
                </c:pt>
                <c:pt idx="6">
                  <c:v>32-34</c:v>
                </c:pt>
                <c:pt idx="7">
                  <c:v>34-36</c:v>
                </c:pt>
                <c:pt idx="8">
                  <c:v>36-38</c:v>
                </c:pt>
                <c:pt idx="9">
                  <c:v>38-40</c:v>
                </c:pt>
                <c:pt idx="10">
                  <c:v>40-42</c:v>
                </c:pt>
                <c:pt idx="11">
                  <c:v>42-44</c:v>
                </c:pt>
                <c:pt idx="12">
                  <c:v>44-46</c:v>
                </c:pt>
                <c:pt idx="13">
                  <c:v>46-48</c:v>
                </c:pt>
                <c:pt idx="14">
                  <c:v>48-50</c:v>
                </c:pt>
                <c:pt idx="15">
                  <c:v>50-52</c:v>
                </c:pt>
                <c:pt idx="16">
                  <c:v>52-54</c:v>
                </c:pt>
                <c:pt idx="17">
                  <c:v>54-56</c:v>
                </c:pt>
                <c:pt idx="18">
                  <c:v>56-58</c:v>
                </c:pt>
                <c:pt idx="19">
                  <c:v>58-60</c:v>
                </c:pt>
                <c:pt idx="20">
                  <c:v>60-62</c:v>
                </c:pt>
                <c:pt idx="21">
                  <c:v>62-64</c:v>
                </c:pt>
                <c:pt idx="22">
                  <c:v>64-66</c:v>
                </c:pt>
              </c:strCache>
            </c:strRef>
          </c:cat>
          <c:val>
            <c:numRef>
              <c:f>'bmi and hb1ac chart'!$E$5:$E$28</c:f>
              <c:numCache>
                <c:formatCode>General</c:formatCode>
                <c:ptCount val="23"/>
                <c:pt idx="0">
                  <c:v>5.2721212121212133</c:v>
                </c:pt>
                <c:pt idx="1">
                  <c:v>7.1973076923076933</c:v>
                </c:pt>
                <c:pt idx="2">
                  <c:v>5.1466666666666665</c:v>
                </c:pt>
                <c:pt idx="3">
                  <c:v>5.2854545454545478</c:v>
                </c:pt>
                <c:pt idx="4">
                  <c:v>4.8628571428571421</c:v>
                </c:pt>
                <c:pt idx="5">
                  <c:v>4.9749999999999996</c:v>
                </c:pt>
                <c:pt idx="6">
                  <c:v>5.1905000000000001</c:v>
                </c:pt>
                <c:pt idx="7">
                  <c:v>5.6084999999999994</c:v>
                </c:pt>
                <c:pt idx="8">
                  <c:v>6.4773333333333332</c:v>
                </c:pt>
                <c:pt idx="9">
                  <c:v>5.4759090909090906</c:v>
                </c:pt>
                <c:pt idx="10">
                  <c:v>7.2555555555555564</c:v>
                </c:pt>
                <c:pt idx="11">
                  <c:v>5.0582352941176465</c:v>
                </c:pt>
                <c:pt idx="12">
                  <c:v>7.1786363636363637</c:v>
                </c:pt>
                <c:pt idx="13">
                  <c:v>7.0719047619047615</c:v>
                </c:pt>
                <c:pt idx="14">
                  <c:v>10.000000000000002</c:v>
                </c:pt>
                <c:pt idx="15">
                  <c:v>7.3982352941176464</c:v>
                </c:pt>
                <c:pt idx="16">
                  <c:v>6.8376190476190475</c:v>
                </c:pt>
                <c:pt idx="17">
                  <c:v>9.1319999999999997</c:v>
                </c:pt>
                <c:pt idx="18">
                  <c:v>8.0370588235294118</c:v>
                </c:pt>
                <c:pt idx="19">
                  <c:v>6.9854545454545454</c:v>
                </c:pt>
                <c:pt idx="20">
                  <c:v>9.7571428571428562</c:v>
                </c:pt>
                <c:pt idx="21">
                  <c:v>5.6599999999999993</c:v>
                </c:pt>
                <c:pt idx="22">
                  <c:v>10.556666666666667</c:v>
                </c:pt>
              </c:numCache>
            </c:numRef>
          </c:val>
          <c:smooth val="0"/>
          <c:extLst>
            <c:ext xmlns:c16="http://schemas.microsoft.com/office/drawing/2014/chart" uri="{C3380CC4-5D6E-409C-BE32-E72D297353CC}">
              <c16:uniqueId val="{00000001-8179-434A-9FA0-21ADF59A3BBA}"/>
            </c:ext>
          </c:extLst>
        </c:ser>
        <c:dLbls>
          <c:showLegendKey val="0"/>
          <c:showVal val="0"/>
          <c:showCatName val="0"/>
          <c:showSerName val="0"/>
          <c:showPercent val="0"/>
          <c:showBubbleSize val="0"/>
        </c:dLbls>
        <c:marker val="1"/>
        <c:smooth val="0"/>
        <c:axId val="1323937519"/>
        <c:axId val="1182728015"/>
      </c:lineChart>
      <c:catAx>
        <c:axId val="13239375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2728015"/>
        <c:crosses val="autoZero"/>
        <c:auto val="1"/>
        <c:lblAlgn val="ctr"/>
        <c:lblOffset val="100"/>
        <c:noMultiLvlLbl val="0"/>
      </c:catAx>
      <c:valAx>
        <c:axId val="1182728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39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Assignment.xlsx]age and charges chart!PivotTable8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and charges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'age and charges chart'!$A$4:$A$28</c:f>
              <c:strCache>
                <c:ptCount val="24"/>
                <c:pt idx="0">
                  <c:v>18-20</c:v>
                </c:pt>
                <c:pt idx="1">
                  <c:v>20-22</c:v>
                </c:pt>
                <c:pt idx="2">
                  <c:v>22-24</c:v>
                </c:pt>
                <c:pt idx="3">
                  <c:v>24-26</c:v>
                </c:pt>
                <c:pt idx="4">
                  <c:v>26-28</c:v>
                </c:pt>
                <c:pt idx="5">
                  <c:v>28-30</c:v>
                </c:pt>
                <c:pt idx="6">
                  <c:v>30-32</c:v>
                </c:pt>
                <c:pt idx="7">
                  <c:v>32-34</c:v>
                </c:pt>
                <c:pt idx="8">
                  <c:v>34-36</c:v>
                </c:pt>
                <c:pt idx="9">
                  <c:v>36-38</c:v>
                </c:pt>
                <c:pt idx="10">
                  <c:v>38-40</c:v>
                </c:pt>
                <c:pt idx="11">
                  <c:v>40-42</c:v>
                </c:pt>
                <c:pt idx="12">
                  <c:v>42-44</c:v>
                </c:pt>
                <c:pt idx="13">
                  <c:v>44-46</c:v>
                </c:pt>
                <c:pt idx="14">
                  <c:v>46-48</c:v>
                </c:pt>
                <c:pt idx="15">
                  <c:v>48-50</c:v>
                </c:pt>
                <c:pt idx="16">
                  <c:v>50-52</c:v>
                </c:pt>
                <c:pt idx="17">
                  <c:v>52-54</c:v>
                </c:pt>
                <c:pt idx="18">
                  <c:v>54-56</c:v>
                </c:pt>
                <c:pt idx="19">
                  <c:v>56-58</c:v>
                </c:pt>
                <c:pt idx="20">
                  <c:v>58-60</c:v>
                </c:pt>
                <c:pt idx="21">
                  <c:v>60-62</c:v>
                </c:pt>
                <c:pt idx="22">
                  <c:v>62-64</c:v>
                </c:pt>
                <c:pt idx="23">
                  <c:v>64-66</c:v>
                </c:pt>
              </c:strCache>
            </c:strRef>
          </c:cat>
          <c:val>
            <c:numRef>
              <c:f>'age and charges chart'!$B$4:$B$28</c:f>
              <c:numCache>
                <c:formatCode>General</c:formatCode>
                <c:ptCount val="24"/>
                <c:pt idx="0">
                  <c:v>89880.749999999971</c:v>
                </c:pt>
                <c:pt idx="1">
                  <c:v>125527.48</c:v>
                </c:pt>
                <c:pt idx="2">
                  <c:v>110630.66000000002</c:v>
                </c:pt>
                <c:pt idx="3">
                  <c:v>120146.38</c:v>
                </c:pt>
                <c:pt idx="4">
                  <c:v>123406.66</c:v>
                </c:pt>
                <c:pt idx="5">
                  <c:v>160057.22999999998</c:v>
                </c:pt>
                <c:pt idx="6">
                  <c:v>127051.6</c:v>
                </c:pt>
                <c:pt idx="7">
                  <c:v>276878.95999999996</c:v>
                </c:pt>
                <c:pt idx="8">
                  <c:v>156032.20999999996</c:v>
                </c:pt>
                <c:pt idx="9">
                  <c:v>148005.35</c:v>
                </c:pt>
                <c:pt idx="10">
                  <c:v>221506.56</c:v>
                </c:pt>
                <c:pt idx="11">
                  <c:v>215281.62999999998</c:v>
                </c:pt>
                <c:pt idx="12">
                  <c:v>236216.47</c:v>
                </c:pt>
                <c:pt idx="13">
                  <c:v>238581.10000000003</c:v>
                </c:pt>
                <c:pt idx="14">
                  <c:v>244984.41999999998</c:v>
                </c:pt>
                <c:pt idx="15">
                  <c:v>223843.05000000002</c:v>
                </c:pt>
                <c:pt idx="16">
                  <c:v>193643.66000000003</c:v>
                </c:pt>
                <c:pt idx="17">
                  <c:v>324044.92</c:v>
                </c:pt>
                <c:pt idx="18">
                  <c:v>212665.72999999998</c:v>
                </c:pt>
                <c:pt idx="19">
                  <c:v>192822.9</c:v>
                </c:pt>
                <c:pt idx="20">
                  <c:v>127882.70000000001</c:v>
                </c:pt>
                <c:pt idx="21">
                  <c:v>232691.84000000003</c:v>
                </c:pt>
                <c:pt idx="22">
                  <c:v>56208.66</c:v>
                </c:pt>
                <c:pt idx="23">
                  <c:v>84131.04</c:v>
                </c:pt>
              </c:numCache>
            </c:numRef>
          </c:val>
          <c:smooth val="0"/>
          <c:extLst>
            <c:ext xmlns:c16="http://schemas.microsoft.com/office/drawing/2014/chart" uri="{C3380CC4-5D6E-409C-BE32-E72D297353CC}">
              <c16:uniqueId val="{00000000-B63F-40C9-AAE3-9D9ACC3422C5}"/>
            </c:ext>
          </c:extLst>
        </c:ser>
        <c:dLbls>
          <c:showLegendKey val="0"/>
          <c:showVal val="0"/>
          <c:showCatName val="0"/>
          <c:showSerName val="0"/>
          <c:showPercent val="0"/>
          <c:showBubbleSize val="0"/>
        </c:dLbls>
        <c:marker val="1"/>
        <c:smooth val="0"/>
        <c:axId val="1324068527"/>
        <c:axId val="1182769775"/>
      </c:lineChart>
      <c:catAx>
        <c:axId val="13240685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769775"/>
        <c:crosses val="autoZero"/>
        <c:auto val="1"/>
        <c:lblAlgn val="ctr"/>
        <c:lblOffset val="100"/>
        <c:noMultiLvlLbl val="0"/>
      </c:catAx>
      <c:valAx>
        <c:axId val="1182769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06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247650</xdr:colOff>
      <xdr:row>0</xdr:row>
      <xdr:rowOff>120650</xdr:rowOff>
    </xdr:from>
    <xdr:to>
      <xdr:col>9</xdr:col>
      <xdr:colOff>412750</xdr:colOff>
      <xdr:row>14</xdr:row>
      <xdr:rowOff>38100</xdr:rowOff>
    </xdr:to>
    <xdr:graphicFrame macro="">
      <xdr:nvGraphicFramePr>
        <xdr:cNvPr id="2" name="Chart 1">
          <a:extLst>
            <a:ext uri="{FF2B5EF4-FFF2-40B4-BE49-F238E27FC236}">
              <a16:creationId xmlns:a16="http://schemas.microsoft.com/office/drawing/2014/main" id="{F3409631-ED54-403D-B038-07DA50A49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9</xdr:row>
      <xdr:rowOff>1</xdr:rowOff>
    </xdr:from>
    <xdr:to>
      <xdr:col>1</xdr:col>
      <xdr:colOff>1314450</xdr:colOff>
      <xdr:row>14</xdr:row>
      <xdr:rowOff>31750</xdr:rowOff>
    </xdr:to>
    <mc:AlternateContent xmlns:mc="http://schemas.openxmlformats.org/markup-compatibility/2006">
      <mc:Choice xmlns:a14="http://schemas.microsoft.com/office/drawing/2010/main" Requires="a14">
        <xdr:graphicFrame macro="">
          <xdr:nvGraphicFramePr>
            <xdr:cNvPr id="3" name="smoker 1">
              <a:extLst>
                <a:ext uri="{FF2B5EF4-FFF2-40B4-BE49-F238E27FC236}">
                  <a16:creationId xmlns:a16="http://schemas.microsoft.com/office/drawing/2014/main" id="{8174D7C4-2C9C-4563-A8BA-55131C4F3375}"/>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31750" y="1657351"/>
              <a:ext cx="21463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9</xdr:row>
      <xdr:rowOff>6349</xdr:rowOff>
    </xdr:from>
    <xdr:to>
      <xdr:col>2</xdr:col>
      <xdr:colOff>1066800</xdr:colOff>
      <xdr:row>20</xdr:row>
      <xdr:rowOff>63500</xdr:rowOff>
    </xdr:to>
    <xdr:graphicFrame macro="">
      <xdr:nvGraphicFramePr>
        <xdr:cNvPr id="2" name="Chart 1">
          <a:extLst>
            <a:ext uri="{FF2B5EF4-FFF2-40B4-BE49-F238E27FC236}">
              <a16:creationId xmlns:a16="http://schemas.microsoft.com/office/drawing/2014/main" id="{DD5BF96D-86A0-FDB1-231E-248EA28BF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47625</xdr:rowOff>
    </xdr:from>
    <xdr:to>
      <xdr:col>5</xdr:col>
      <xdr:colOff>25400</xdr:colOff>
      <xdr:row>23</xdr:row>
      <xdr:rowOff>31750</xdr:rowOff>
    </xdr:to>
    <xdr:graphicFrame macro="">
      <xdr:nvGraphicFramePr>
        <xdr:cNvPr id="2" name="Chart 1">
          <a:extLst>
            <a:ext uri="{FF2B5EF4-FFF2-40B4-BE49-F238E27FC236}">
              <a16:creationId xmlns:a16="http://schemas.microsoft.com/office/drawing/2014/main" id="{F8DDD8BC-8034-50A8-EBC7-6EE0BAC7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174624</xdr:rowOff>
    </xdr:from>
    <xdr:to>
      <xdr:col>14</xdr:col>
      <xdr:colOff>107950</xdr:colOff>
      <xdr:row>20</xdr:row>
      <xdr:rowOff>177799</xdr:rowOff>
    </xdr:to>
    <xdr:graphicFrame macro="">
      <xdr:nvGraphicFramePr>
        <xdr:cNvPr id="2" name="Chart 1">
          <a:extLst>
            <a:ext uri="{FF2B5EF4-FFF2-40B4-BE49-F238E27FC236}">
              <a16:creationId xmlns:a16="http://schemas.microsoft.com/office/drawing/2014/main" id="{CA29541E-E94A-AAD6-89F3-547BADA9E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190500</xdr:colOff>
      <xdr:row>3</xdr:row>
      <xdr:rowOff>165100</xdr:rowOff>
    </xdr:from>
    <xdr:to>
      <xdr:col>10</xdr:col>
      <xdr:colOff>222250</xdr:colOff>
      <xdr:row>21</xdr:row>
      <xdr:rowOff>171450</xdr:rowOff>
    </xdr:to>
    <xdr:graphicFrame macro="">
      <xdr:nvGraphicFramePr>
        <xdr:cNvPr id="2" name="Chart 1">
          <a:extLst>
            <a:ext uri="{FF2B5EF4-FFF2-40B4-BE49-F238E27FC236}">
              <a16:creationId xmlns:a16="http://schemas.microsoft.com/office/drawing/2014/main" id="{4E0FE8A6-1F0F-3E9A-EFC1-E2E304327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203200</xdr:colOff>
      <xdr:row>4</xdr:row>
      <xdr:rowOff>85724</xdr:rowOff>
    </xdr:from>
    <xdr:to>
      <xdr:col>11</xdr:col>
      <xdr:colOff>247650</xdr:colOff>
      <xdr:row>21</xdr:row>
      <xdr:rowOff>88899</xdr:rowOff>
    </xdr:to>
    <xdr:graphicFrame macro="">
      <xdr:nvGraphicFramePr>
        <xdr:cNvPr id="2" name="Chart 1">
          <a:extLst>
            <a:ext uri="{FF2B5EF4-FFF2-40B4-BE49-F238E27FC236}">
              <a16:creationId xmlns:a16="http://schemas.microsoft.com/office/drawing/2014/main" id="{DB2017A3-E6AC-32B9-A94F-676C3E170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5</xdr:row>
      <xdr:rowOff>6350</xdr:rowOff>
    </xdr:from>
    <xdr:to>
      <xdr:col>7</xdr:col>
      <xdr:colOff>406400</xdr:colOff>
      <xdr:row>19</xdr:row>
      <xdr:rowOff>139700</xdr:rowOff>
    </xdr:to>
    <xdr:graphicFrame macro="">
      <xdr:nvGraphicFramePr>
        <xdr:cNvPr id="2" name="Chart 1">
          <a:extLst>
            <a:ext uri="{FF2B5EF4-FFF2-40B4-BE49-F238E27FC236}">
              <a16:creationId xmlns:a16="http://schemas.microsoft.com/office/drawing/2014/main" id="{A7D1F2C4-9AED-4D50-9576-0C19ACD38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234950</xdr:colOff>
      <xdr:row>5</xdr:row>
      <xdr:rowOff>19050</xdr:rowOff>
    </xdr:from>
    <xdr:to>
      <xdr:col>15</xdr:col>
      <xdr:colOff>393700</xdr:colOff>
      <xdr:row>20</xdr:row>
      <xdr:rowOff>19050</xdr:rowOff>
    </xdr:to>
    <xdr:graphicFrame macro="">
      <xdr:nvGraphicFramePr>
        <xdr:cNvPr id="3" name="Chart 2">
          <a:extLst>
            <a:ext uri="{FF2B5EF4-FFF2-40B4-BE49-F238E27FC236}">
              <a16:creationId xmlns:a16="http://schemas.microsoft.com/office/drawing/2014/main" id="{C026B6BA-F826-4C81-8011-3D51FAB5A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120650</xdr:colOff>
      <xdr:row>5</xdr:row>
      <xdr:rowOff>31750</xdr:rowOff>
    </xdr:from>
    <xdr:to>
      <xdr:col>23</xdr:col>
      <xdr:colOff>44450</xdr:colOff>
      <xdr:row>19</xdr:row>
      <xdr:rowOff>158750</xdr:rowOff>
    </xdr:to>
    <xdr:graphicFrame macro="">
      <xdr:nvGraphicFramePr>
        <xdr:cNvPr id="4" name="Chart 3">
          <a:extLst>
            <a:ext uri="{FF2B5EF4-FFF2-40B4-BE49-F238E27FC236}">
              <a16:creationId xmlns:a16="http://schemas.microsoft.com/office/drawing/2014/main" id="{B7857B62-D568-4E8D-856D-5B6F01234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xdr:rowOff>
    </xdr:from>
    <xdr:to>
      <xdr:col>7</xdr:col>
      <xdr:colOff>425450</xdr:colOff>
      <xdr:row>38</xdr:row>
      <xdr:rowOff>12700</xdr:rowOff>
    </xdr:to>
    <xdr:graphicFrame macro="">
      <xdr:nvGraphicFramePr>
        <xdr:cNvPr id="5" name="Chart 4">
          <a:extLst>
            <a:ext uri="{FF2B5EF4-FFF2-40B4-BE49-F238E27FC236}">
              <a16:creationId xmlns:a16="http://schemas.microsoft.com/office/drawing/2014/main" id="{7E329537-1081-485A-B26E-823E6DC9B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222250</xdr:colOff>
      <xdr:row>20</xdr:row>
      <xdr:rowOff>171450</xdr:rowOff>
    </xdr:from>
    <xdr:to>
      <xdr:col>15</xdr:col>
      <xdr:colOff>406400</xdr:colOff>
      <xdr:row>38</xdr:row>
      <xdr:rowOff>24902</xdr:rowOff>
    </xdr:to>
    <xdr:graphicFrame macro="">
      <xdr:nvGraphicFramePr>
        <xdr:cNvPr id="9" name="Chart 8">
          <a:extLst>
            <a:ext uri="{FF2B5EF4-FFF2-40B4-BE49-F238E27FC236}">
              <a16:creationId xmlns:a16="http://schemas.microsoft.com/office/drawing/2014/main" id="{91EF8F16-0502-4CB0-929B-B02024F34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158750</xdr:colOff>
      <xdr:row>21</xdr:row>
      <xdr:rowOff>19049</xdr:rowOff>
    </xdr:from>
    <xdr:to>
      <xdr:col>23</xdr:col>
      <xdr:colOff>139700</xdr:colOff>
      <xdr:row>38</xdr:row>
      <xdr:rowOff>49804</xdr:rowOff>
    </xdr:to>
    <xdr:graphicFrame macro="">
      <xdr:nvGraphicFramePr>
        <xdr:cNvPr id="10" name="Chart 9">
          <a:extLst>
            <a:ext uri="{FF2B5EF4-FFF2-40B4-BE49-F238E27FC236}">
              <a16:creationId xmlns:a16="http://schemas.microsoft.com/office/drawing/2014/main" id="{1A329921-BF5F-4D53-A707-078AFF1D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88900</xdr:colOff>
      <xdr:row>0</xdr:row>
      <xdr:rowOff>1</xdr:rowOff>
    </xdr:from>
    <xdr:to>
      <xdr:col>12</xdr:col>
      <xdr:colOff>520700</xdr:colOff>
      <xdr:row>4</xdr:row>
      <xdr:rowOff>12700</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9B1B4E26-8CA7-10B2-63F4-E0C5A58B1E4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8900" y="1"/>
              <a:ext cx="7752976" cy="759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0</xdr:row>
      <xdr:rowOff>38100</xdr:rowOff>
    </xdr:from>
    <xdr:to>
      <xdr:col>23</xdr:col>
      <xdr:colOff>44450</xdr:colOff>
      <xdr:row>4</xdr:row>
      <xdr:rowOff>19050</xdr:rowOff>
    </xdr:to>
    <mc:AlternateContent xmlns:mc="http://schemas.openxmlformats.org/markup-compatibility/2006">
      <mc:Choice xmlns:a14="http://schemas.microsoft.com/office/drawing/2010/main" Requires="a14">
        <xdr:graphicFrame macro="">
          <xdr:nvGraphicFramePr>
            <xdr:cNvPr id="12" name="Diabets Status">
              <a:extLst>
                <a:ext uri="{FF2B5EF4-FFF2-40B4-BE49-F238E27FC236}">
                  <a16:creationId xmlns:a16="http://schemas.microsoft.com/office/drawing/2014/main" id="{51264386-22FD-8F2D-DDF5-C031DC65CE8F}"/>
                </a:ext>
              </a:extLst>
            </xdr:cNvPr>
            <xdr:cNvGraphicFramePr/>
          </xdr:nvGraphicFramePr>
          <xdr:xfrm>
            <a:off x="0" y="0"/>
            <a:ext cx="0" cy="0"/>
          </xdr:xfrm>
          <a:graphic>
            <a:graphicData uri="http://schemas.microsoft.com/office/drawing/2010/slicer">
              <sle:slicer xmlns:sle="http://schemas.microsoft.com/office/drawing/2010/slicer" name="Diabets Status"/>
            </a:graphicData>
          </a:graphic>
        </xdr:graphicFrame>
      </mc:Choice>
      <mc:Fallback>
        <xdr:sp macro="" textlink="">
          <xdr:nvSpPr>
            <xdr:cNvPr id="0" name=""/>
            <xdr:cNvSpPr>
              <a:spLocks noTextEdit="1"/>
            </xdr:cNvSpPr>
          </xdr:nvSpPr>
          <xdr:spPr>
            <a:xfrm>
              <a:off x="7778376" y="38100"/>
              <a:ext cx="6298329" cy="728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6.821004050929" createdVersion="8" refreshedVersion="8" minRefreshableVersion="3" recordCount="2335" xr:uid="{D36FB7AD-0659-4C6F-A049-F97887D93A05}">
  <cacheSource type="worksheet">
    <worksheetSource ref="A1:Q2336" sheet="Health 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s Status" numFmtId="0">
      <sharedItems count="3">
        <s v="Diabetes"/>
        <s v="Prediabetes"/>
        <s v="Normal"/>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0">
      <sharedItems/>
    </cacheField>
    <cacheField name="Age" numFmtId="1">
      <sharedItems containsSemiMixedTypes="0" containsString="0" containsNumber="1" minValue="18.447222222222223" maxValue="65.00833333333334" count="2071">
        <n v="54.655555555555559"/>
        <n v="46"/>
        <n v="52.741666666666667"/>
        <n v="32.005555555555553"/>
        <n v="33.969444444444441"/>
        <n v="60.844444444444441"/>
        <n v="28.613888888888887"/>
        <n v="64.947222222222223"/>
        <n v="59.761111111111113"/>
        <n v="44.44166666666667"/>
        <n v="63.87777777777778"/>
        <n v="57.613888888888887"/>
        <n v="60.658333333333331"/>
        <n v="54.519444444444446"/>
        <n v="61.463888888888889"/>
        <n v="60.780555555555559"/>
        <n v="64.561111111111117"/>
        <n v="59.841666666666669"/>
        <n v="58.586111111111109"/>
        <n v="51.697222222222223"/>
        <n v="61.986111111111114"/>
        <n v="63.677777777777777"/>
        <n v="64.763888888888886"/>
        <n v="52.444444444444443"/>
        <n v="63.9"/>
        <n v="64.730555555555554"/>
        <n v="62.55833333333333"/>
        <n v="53.958333333333336"/>
        <n v="61.833333333333336"/>
        <n v="51.505555555555553"/>
        <n v="44.80833333333333"/>
        <n v="46.516666666666666"/>
        <n v="60.511111111111113"/>
        <n v="37.68888888888889"/>
        <n v="43.822222222222223"/>
        <n v="62.463888888888889"/>
        <n v="48.830555555555556"/>
        <n v="60.475000000000001"/>
        <n v="51.819444444444443"/>
        <n v="29.658333333333335"/>
        <n v="22.85"/>
        <n v="55.733333333333334"/>
        <n v="51.608333333333334"/>
        <n v="54.538888888888891"/>
        <n v="48.019444444444446"/>
        <n v="34.894444444444446"/>
        <n v="56.674999999999997"/>
        <n v="42.577777777777776"/>
        <n v="56.93333333333333"/>
        <n v="56.619444444444447"/>
        <n v="36.44166666666667"/>
        <n v="57.794444444444444"/>
        <n v="53.513888888888886"/>
        <n v="57.524999999999999"/>
        <n v="44.594444444444441"/>
        <n v="47.625"/>
        <n v="50.744444444444447"/>
        <n v="57.608333333333334"/>
        <n v="45.630555555555553"/>
        <n v="51.597222222222221"/>
        <n v="43.447222222222223"/>
        <n v="55.947222222222223"/>
        <n v="54.847222222222221"/>
        <n v="55.944444444444443"/>
        <n v="47.81388888888889"/>
        <n v="49.722222222222221"/>
        <n v="43.930555555555557"/>
        <n v="25.497222222222224"/>
        <n v="46.527777777777779"/>
        <n v="54.469444444444441"/>
        <n v="38.577777777777776"/>
        <n v="51"/>
        <n v="56.713888888888889"/>
        <n v="60.711111111111109"/>
        <n v="47.69166666666667"/>
        <n v="47.56666666666667"/>
        <n v="46.608333333333334"/>
        <n v="48.538888888888891"/>
        <n v="55.461111111111109"/>
        <n v="51.644444444444446"/>
        <n v="58.669444444444444"/>
        <n v="45.780555555555559"/>
        <n v="59.005555555555553"/>
        <n v="53.833333333333336"/>
        <n v="50.755555555555553"/>
        <n v="50.822222222222223"/>
        <n v="43.658333333333331"/>
        <n v="49.008333333333333"/>
        <n v="39.75"/>
        <n v="43.727777777777774"/>
        <n v="30.844444444444445"/>
        <n v="23.933333333333334"/>
        <n v="50.994444444444447"/>
        <n v="46.45"/>
        <n v="52.702777777777776"/>
        <n v="47.911111111111111"/>
        <n v="37.597222222222221"/>
        <n v="56.822222222222223"/>
        <n v="60.761111111111113"/>
        <n v="45.947222222222223"/>
        <n v="41.677777777777777"/>
        <n v="41.861111111111114"/>
        <n v="43.805555555555557"/>
        <n v="37.630555555555553"/>
        <n v="39.65"/>
        <n v="44.466666666666669"/>
        <n v="40.452777777777776"/>
        <n v="35.833333333333336"/>
        <n v="47.516666666666666"/>
        <n v="37.794444444444444"/>
        <n v="40.019444444444446"/>
        <n v="37.891666666666666"/>
        <n v="35.87222222222222"/>
        <n v="49.475000000000001"/>
        <n v="45.822222222222223"/>
        <n v="19.894444444444446"/>
        <n v="54.69166666666667"/>
        <n v="45.475000000000001"/>
        <n v="27.836111111111112"/>
        <n v="41.924999999999997"/>
        <n v="44.905555555555559"/>
        <n v="56.955555555555556"/>
        <n v="44.841666666666669"/>
        <n v="40.81111111111111"/>
        <n v="30.522222222222222"/>
        <n v="60.919444444444444"/>
        <n v="40.844444444444441"/>
        <n v="37.716666666666669"/>
        <n v="44.655555555555559"/>
        <n v="42.705555555555556"/>
        <n v="46.480555555555554"/>
        <n v="35.977777777777774"/>
        <n v="55.855555555555554"/>
        <n v="43.513888888888886"/>
        <n v="18.508333333333333"/>
        <n v="31.583333333333332"/>
        <n v="46.980555555555554"/>
        <n v="31.6"/>
        <n v="36.883333333333333"/>
        <n v="32.902777777777779"/>
        <n v="23.572222222222223"/>
        <n v="36.963888888888889"/>
        <n v="51.458333333333336"/>
        <n v="52.794444444444444"/>
        <n v="20.725000000000001"/>
        <n v="42.988888888888887"/>
        <n v="33.605555555555554"/>
        <n v="42.81111111111111"/>
        <n v="58.977777777777774"/>
        <n v="33.75"/>
        <n v="50.552777777777777"/>
        <n v="24.858333333333334"/>
        <n v="43.74722222222222"/>
        <n v="39.866666666666667"/>
        <n v="36.81388888888889"/>
        <n v="46.722222222222221"/>
        <n v="34.661111111111111"/>
        <n v="52.611111111111114"/>
        <n v="40.966666666666669"/>
        <n v="32.56111111111111"/>
        <n v="22.655555555555555"/>
        <n v="20.697222222222223"/>
        <n v="43.847222222222221"/>
        <n v="53.605555555555554"/>
        <n v="47.580555555555556"/>
        <n v="37.55833333333333"/>
        <n v="32.641666666666666"/>
        <n v="22.758333333333333"/>
        <n v="27.605555555555554"/>
        <n v="33.994444444444447"/>
        <n v="34.475000000000001"/>
        <n v="31.602777777777778"/>
        <n v="30.736111111111111"/>
        <n v="30.786111111111111"/>
        <n v="45.819444444444443"/>
        <n v="54.62777777777778"/>
        <n v="31.994444444444444"/>
        <n v="59.87222222222222"/>
        <n v="19.963888888888889"/>
        <n v="50.508333333333333"/>
        <n v="30.927777777777777"/>
        <n v="57.444444444444443"/>
        <n v="52.9"/>
        <n v="61.858333333333334"/>
        <n v="30.663888888888888"/>
        <n v="49.830555555555556"/>
        <n v="60.552777777777777"/>
        <n v="19.497222222222224"/>
        <n v="48.008333333333333"/>
        <n v="55.638888888888886"/>
        <n v="30.977777777777778"/>
        <n v="18.452777777777779"/>
        <n v="19.758333333333333"/>
        <n v="29.444444444444443"/>
        <n v="23.68611111111111"/>
        <n v="48.505555555555553"/>
        <n v="18.772222222222222"/>
        <n v="25.988888888888887"/>
        <n v="43.594444444444441"/>
        <n v="26.8"/>
        <n v="59.87777777777778"/>
        <n v="23.761111111111113"/>
        <n v="41.544444444444444"/>
        <n v="30.972222222222221"/>
        <n v="46.677777777777777"/>
        <n v="48.897222222222226"/>
        <n v="44.469444444444441"/>
        <n v="22.475000000000001"/>
        <n v="22.552777777777777"/>
        <n v="51.827777777777776"/>
        <n v="58.774999999999999"/>
        <n v="49.613888888888887"/>
        <n v="49.477777777777774"/>
        <n v="34.549999999999997"/>
        <n v="51.711111111111109"/>
        <n v="34.719444444444441"/>
        <n v="25.913888888888888"/>
        <n v="55.43888888888889"/>
        <n v="24.461111111111112"/>
        <n v="45.94166666666667"/>
        <n v="47.774999999999999"/>
        <n v="40.924999999999997"/>
        <n v="25.794444444444444"/>
        <n v="24.794444444444444"/>
        <n v="55.669444444444444"/>
        <n v="39.858333333333334"/>
        <n v="27.641666666666666"/>
        <n v="19.725000000000001"/>
        <n v="27.447222222222223"/>
        <n v="19.930555555555557"/>
        <n v="28.919444444444444"/>
        <n v="18.663888888888888"/>
        <n v="46.536111111111111"/>
        <n v="24.955555555555556"/>
        <n v="32.705555555555556"/>
        <n v="19.675000000000001"/>
        <n v="38.68611111111111"/>
        <n v="39.68333333333333"/>
        <n v="36.658333333333331"/>
        <n v="24.991666666666667"/>
        <n v="60.924999999999997"/>
        <n v="47.880555555555553"/>
        <n v="51.786111111111111"/>
        <n v="23.588888888888889"/>
        <n v="20.45"/>
        <n v="50.866666666666667"/>
        <n v="28.702777777777779"/>
        <n v="22.447222222222223"/>
        <n v="25.830555555555556"/>
        <n v="22.616666666666667"/>
        <n v="60.491666666666667"/>
        <n v="19.738888888888887"/>
        <n v="18.602777777777778"/>
        <n v="29.527777777777779"/>
        <n v="19.747222222222224"/>
        <n v="38.87777777777778"/>
        <n v="20.786111111111111"/>
        <n v="52.972222222222221"/>
        <n v="37.50277777777778"/>
        <n v="50.758333333333333"/>
        <n v="19.527777777777779"/>
        <n v="32.655555555555559"/>
        <n v="37.897222222222226"/>
        <n v="60.93611111111111"/>
        <n v="28.861111111111111"/>
        <n v="55.911111111111111"/>
        <n v="27.916666666666668"/>
        <n v="51.788888888888891"/>
        <n v="41.55833333333333"/>
        <n v="27.511111111111113"/>
        <n v="42.488888888888887"/>
        <n v="50.586111111111109"/>
        <n v="32.913888888888891"/>
        <n v="32.68888888888889"/>
        <n v="54.602777777777774"/>
        <n v="19.666666666666668"/>
        <n v="46.719444444444441"/>
        <n v="41.697222222222223"/>
        <n v="46.830555555555556"/>
        <n v="50.636111111111113"/>
        <n v="36.516666666666666"/>
        <n v="47.475000000000001"/>
        <n v="28.75"/>
        <n v="53.741666666666667"/>
        <n v="44.577777777777776"/>
        <n v="29.736111111111111"/>
        <n v="50.713888888888889"/>
        <n v="47.702777777777776"/>
        <n v="38.744444444444447"/>
        <n v="45.65"/>
        <n v="62.486111111111114"/>
        <n v="47.608333333333334"/>
        <n v="48.666666666666664"/>
        <n v="27.697222222222223"/>
        <n v="54.913888888888891"/>
        <n v="22.877777777777776"/>
        <n v="18.580555555555556"/>
        <n v="61.74722222222222"/>
        <n v="34.758333333333333"/>
        <n v="39.463888888888889"/>
        <n v="23.713888888888889"/>
        <n v="52.575000000000003"/>
        <n v="36.827777777777776"/>
        <n v="39.763888888888886"/>
        <n v="24.611111111111111"/>
        <n v="46.763888888888886"/>
        <n v="53.855555555555554"/>
        <n v="19.019444444444446"/>
        <n v="50.87222222222222"/>
        <n v="60.730555555555554"/>
        <n v="59.736111111111114"/>
        <n v="64.825000000000003"/>
        <n v="51.452777777777776"/>
        <n v="43.766666666666666"/>
        <n v="55.977777777777774"/>
        <n v="41.844444444444441"/>
        <n v="31.675000000000001"/>
        <n v="46.988888888888887"/>
        <n v="34.43888888888889"/>
        <n v="47.802777777777777"/>
        <n v="33.43888888888889"/>
        <n v="40.608333333333334"/>
        <n v="41.819444444444443"/>
        <n v="24.966666666666665"/>
        <n v="49.791666666666664"/>
        <n v="29.863888888888887"/>
        <n v="47.597222222222221"/>
        <n v="63.633333333333333"/>
        <n v="35.894444444444446"/>
        <n v="37.586111111111109"/>
        <n v="65.00833333333334"/>
        <n v="44.880555555555553"/>
        <n v="53.913888888888891"/>
        <n v="46.583333333333336"/>
        <n v="61.455555555555556"/>
        <n v="44.524999999999999"/>
        <n v="42.9"/>
        <n v="30.919444444444444"/>
        <n v="19.769444444444446"/>
        <n v="63.508333333333333"/>
        <n v="60.869444444444447"/>
        <n v="61.847222222222221"/>
        <n v="32.508333333333333"/>
        <n v="37.697222222222223"/>
        <n v="40.491666666666667"/>
        <n v="48.727777777777774"/>
        <n v="45.516666666666666"/>
        <n v="32.455555555555556"/>
        <n v="59.536111111111111"/>
        <n v="23.755555555555556"/>
        <n v="62.544444444444444"/>
        <n v="37.524999999999999"/>
        <n v="23.463888888888889"/>
        <n v="61.861111111111114"/>
        <n v="32.011111111111113"/>
        <n v="33.547222222222224"/>
        <n v="37.511111111111113"/>
        <n v="62.922222222222224"/>
        <n v="20.505555555555556"/>
        <n v="30.930555555555557"/>
        <n v="25.669444444444444"/>
        <n v="25.747222222222224"/>
        <n v="30.991666666666667"/>
        <n v="37.588888888888889"/>
        <n v="57.636111111111113"/>
        <n v="41.680555555555557"/>
        <n v="37.508333333333333"/>
        <n v="34.730555555555554"/>
        <n v="53.644444444444446"/>
        <n v="55.005555555555553"/>
        <n v="23.516666666666666"/>
        <n v="57.463888888888889"/>
        <n v="52.68333333333333"/>
        <n v="32.486111111111114"/>
        <n v="28.933333333333334"/>
        <n v="64.938888888888883"/>
        <n v="62.913888888888891"/>
        <n v="22.580555555555556"/>
        <n v="20.975000000000001"/>
        <n v="64.452777777777783"/>
        <n v="31.794444444444444"/>
        <n v="34.87777777777778"/>
        <n v="18.758333333333333"/>
        <n v="52.780555555555559"/>
        <n v="48.713888888888889"/>
        <n v="48.011111111111113"/>
        <n v="49.919444444444444"/>
        <n v="20.658333333333335"/>
        <n v="56.913888888888891"/>
        <n v="22.45"/>
        <n v="22.008333333333333"/>
        <n v="52.513888888888886"/>
        <n v="59.797222222222224"/>
        <n v="50.891666666666666"/>
        <n v="21.85"/>
        <n v="54.491666666666667"/>
        <n v="54.794444444444444"/>
        <n v="50.7"/>
        <n v="47.483333333333334"/>
        <n v="24.538888888888888"/>
        <n v="24.983333333333334"/>
        <n v="35.983333333333334"/>
        <n v="53.875"/>
        <n v="52.533333333333331"/>
        <n v="27.994444444444444"/>
        <n v="28.747222222222224"/>
        <n v="30.658333333333335"/>
        <n v="26.777777777777779"/>
        <n v="52.988888888888887"/>
        <n v="46.655555555555559"/>
        <n v="47.986111111111114"/>
        <n v="50.733333333333334"/>
        <n v="61.630555555555553"/>
        <n v="54.922222222222224"/>
        <n v="52.522222222222226"/>
        <n v="23.669444444444444"/>
        <n v="18.847222222222221"/>
        <n v="58.477777777777774"/>
        <n v="48.744444444444447"/>
        <n v="49.986111111111114"/>
        <n v="19.43888888888889"/>
        <n v="51.911111111111111"/>
        <n v="52.833333333333336"/>
        <n v="49.947222222222223"/>
        <n v="49.016666666666666"/>
        <n v="39.783333333333331"/>
        <n v="47.569444444444443"/>
        <n v="49.62777777777778"/>
        <n v="28.680555555555557"/>
        <n v="53.56666666666667"/>
        <n v="25.836111111111112"/>
        <n v="19.483333333333334"/>
        <n v="47.74722222222222"/>
        <n v="52.580555555555556"/>
        <n v="19.869444444444444"/>
        <n v="43.56666666666667"/>
        <n v="56.805555555555557"/>
        <n v="23.783333333333335"/>
        <n v="40.447222222222223"/>
        <n v="51.977777777777774"/>
        <n v="57.788888888888891"/>
        <n v="42.738888888888887"/>
        <n v="21.777777777777779"/>
        <n v="33.65"/>
        <n v="47.469444444444441"/>
        <n v="19.694444444444443"/>
        <n v="43.80833333333333"/>
        <n v="59.780555555555559"/>
        <n v="43.694444444444443"/>
        <n v="43.716666666666669"/>
        <n v="46.888888888888886"/>
        <n v="60.56111111111111"/>
        <n v="39.452777777777776"/>
        <n v="23.988888888888887"/>
        <n v="32.547222222222224"/>
        <n v="42.761111111111113"/>
        <n v="18.844444444444445"/>
        <n v="42.494444444444447"/>
        <n v="48.763888888888886"/>
        <n v="48.65"/>
        <n v="53.783333333333331"/>
        <n v="45.541666666666664"/>
        <n v="39.93333333333333"/>
        <n v="58.552777777777777"/>
        <n v="47.5"/>
        <n v="55.75"/>
        <n v="36.844444444444441"/>
        <n v="30.733333333333334"/>
        <n v="57.852777777777774"/>
        <n v="55.475000000000001"/>
        <n v="53.652777777777779"/>
        <n v="60.638888888888886"/>
        <n v="37.905555555555559"/>
        <n v="60.93333333333333"/>
        <n v="37.725000000000001"/>
        <n v="29.752777777777776"/>
        <n v="56.794444444444444"/>
        <n v="35.641666666666666"/>
        <n v="29"/>
        <n v="20.913888888888888"/>
        <n v="39.672222222222224"/>
        <n v="34.869444444444447"/>
        <n v="56.827777777777776"/>
        <n v="42.663888888888891"/>
        <n v="25.638888888888889"/>
        <n v="43.605555555555554"/>
        <n v="50.983333333333334"/>
        <n v="32.833333333333336"/>
        <n v="28.780555555555555"/>
        <n v="44.705555555555556"/>
        <n v="59.9"/>
        <n v="30.802777777777777"/>
        <n v="42.583333333333336"/>
        <n v="35.522222222222226"/>
        <n v="40.480555555555554"/>
        <n v="29.755555555555556"/>
        <n v="35.93888888888889"/>
        <n v="31.788888888888888"/>
        <n v="56.56388888888889"/>
        <n v="55.858333333333334"/>
        <n v="37.444444444444443"/>
        <n v="31.727777777777778"/>
        <n v="43.93333333333333"/>
        <n v="29.694444444444443"/>
        <n v="34.008333333333333"/>
        <n v="39.469444444444441"/>
        <n v="34.62222222222222"/>
        <n v="24.838888888888889"/>
        <n v="59.633333333333333"/>
        <n v="53.847222222222221"/>
        <n v="59.505555555555553"/>
        <n v="19.872222222222224"/>
        <n v="60.472222222222221"/>
        <n v="43.647222222222226"/>
        <n v="27.527777777777779"/>
        <n v="43.552777777777777"/>
        <n v="30.447222222222223"/>
        <n v="55.772222222222226"/>
        <n v="52.641666666666666"/>
        <n v="24.708333333333332"/>
        <n v="36.822222222222223"/>
        <n v="58.7"/>
        <n v="23.480555555555554"/>
        <n v="27.927777777777777"/>
        <n v="30.452777777777779"/>
        <n v="27.847222222222221"/>
        <n v="18.744444444444444"/>
        <n v="25.980555555555554"/>
        <n v="59.927777777777777"/>
        <n v="29.905555555555555"/>
        <n v="23.622222222222224"/>
        <n v="57.641666666666666"/>
        <n v="47.947222222222223"/>
        <n v="21.694444444444443"/>
        <n v="45.641666666666666"/>
        <n v="33.511111111111113"/>
        <n v="43.572222222222223"/>
        <n v="25.783333333333335"/>
        <n v="46.488888888888887"/>
        <n v="59.5"/>
        <n v="43.661111111111111"/>
        <n v="56.963888888888889"/>
        <n v="19.899999999999999"/>
        <n v="28.93611111111111"/>
        <n v="32.619444444444447"/>
        <n v="52.866666666666667"/>
        <n v="59.56111111111111"/>
        <n v="54.905555555555559"/>
        <n v="57.977777777777774"/>
        <n v="32.44166666666667"/>
        <n v="52"/>
        <n v="19.600000000000001"/>
        <n v="30.638888888888889"/>
        <n v="19.602777777777778"/>
        <n v="59.905555555555559"/>
        <n v="47.786111111111111"/>
        <n v="40.62777777777778"/>
        <n v="18.805555555555557"/>
        <n v="59.00277777777778"/>
        <n v="57.727777777777774"/>
        <n v="25.013888888888889"/>
        <n v="20.944444444444443"/>
        <n v="19.45"/>
        <n v="26.994444444444444"/>
        <n v="51.794444444444444"/>
        <n v="42.894444444444446"/>
        <n v="45.786111111111111"/>
        <n v="54.630555555555553"/>
        <n v="19.744444444444444"/>
        <n v="48.833333333333336"/>
        <n v="27.636111111111113"/>
        <n v="60.858333333333334"/>
        <n v="33.708333333333336"/>
        <n v="48.777777777777779"/>
        <n v="29.591666666666665"/>
        <n v="45.702777777777776"/>
        <n v="47.87222222222222"/>
        <n v="52.911111111111111"/>
        <n v="59.952777777777776"/>
        <n v="21.952777777777779"/>
        <n v="27.458333333333332"/>
        <n v="64.661111111111111"/>
        <n v="19.466666666666665"/>
        <n v="27.694444444444443"/>
        <n v="57.508333333333333"/>
        <n v="19.788888888888888"/>
        <n v="50.855555555555554"/>
        <n v="20.75"/>
        <n v="34.797222222222224"/>
        <n v="34.838888888888889"/>
        <n v="48.741666666666667"/>
        <n v="40.922222222222224"/>
        <n v="29.488888888888887"/>
        <n v="35.672222222222224"/>
        <n v="29.833333333333332"/>
        <n v="37.780555555555559"/>
        <n v="64.963888888888889"/>
        <n v="64.62777777777778"/>
        <n v="44.727777777777774"/>
        <n v="34.508333333333333"/>
        <n v="42.719444444444441"/>
        <n v="40.87222222222222"/>
        <n v="42.655555555555559"/>
        <n v="60.452777777777776"/>
        <n v="40.575000000000003"/>
        <n v="38.950000000000003"/>
        <n v="25.663888888888888"/>
        <n v="48.774999999999999"/>
        <n v="46.716666666666669"/>
        <n v="49.95"/>
        <n v="34.461111111111109"/>
        <n v="63.005555555555553"/>
        <n v="57.611111111111114"/>
        <n v="48.855555555555554"/>
        <n v="63.68333333333333"/>
        <n v="48.944444444444443"/>
        <n v="18.891666666666666"/>
        <n v="46.883333333333333"/>
        <n v="58.761111111111113"/>
        <n v="60.755555555555553"/>
        <n v="54.888888888888886"/>
        <n v="21.9"/>
        <n v="59.486111111111114"/>
        <n v="53.727777777777774"/>
        <n v="62.869444444444447"/>
        <n v="44.541666666666664"/>
        <n v="60.975000000000001"/>
        <n v="63.513888888888886"/>
        <n v="64.011111111111106"/>
        <n v="60.619444444444447"/>
        <n v="51.536111111111111"/>
        <n v="44.758333333333333"/>
        <n v="47.616666666666667"/>
        <n v="54.988888888888887"/>
        <n v="51.81388888888889"/>
        <n v="43.536111111111111"/>
        <n v="62.833333333333336"/>
        <n v="27.85"/>
        <n v="64.858333333333334"/>
        <n v="60.524999999999999"/>
        <n v="54.583333333333336"/>
        <n v="41.927777777777777"/>
        <n v="64.641666666666666"/>
        <n v="42.008333333333333"/>
        <n v="43.638888888888886"/>
        <n v="47.494444444444447"/>
        <n v="57.863888888888887"/>
        <n v="20.705555555555556"/>
        <n v="40.761111111111113"/>
        <n v="64.875"/>
        <n v="53.633333333333333"/>
        <n v="41.569444444444443"/>
        <n v="55.769444444444446"/>
        <n v="31.797222222222221"/>
        <n v="57.583333333333336"/>
        <n v="55.888888888888886"/>
        <n v="59.65"/>
        <n v="60.513888888888886"/>
        <n v="24.738888888888887"/>
        <n v="33.9"/>
        <n v="33.87777777777778"/>
        <n v="43.633333333333333"/>
        <n v="63.55"/>
        <n v="46.530555555555559"/>
        <n v="26.577777777777779"/>
        <n v="63.847222222222221"/>
        <n v="63.94166666666667"/>
        <n v="55.594444444444441"/>
        <n v="55.81388888888889"/>
        <n v="23.827777777777779"/>
        <n v="64.716666666666669"/>
        <n v="64.733333333333334"/>
        <n v="57.961111111111109"/>
        <n v="59.894444444444446"/>
        <n v="34.56111111111111"/>
        <n v="55.661111111111111"/>
        <n v="63.455555555555556"/>
        <n v="53.7"/>
        <n v="64.911111111111111"/>
        <n v="64.647222222222226"/>
        <n v="54.480555555555554"/>
        <n v="18.755555555555556"/>
        <n v="50.902777777777779"/>
        <n v="48.45"/>
        <n v="63.583333333333336"/>
        <n v="63.661111111111111"/>
        <n v="61.702777777777776"/>
        <n v="64.713888888888889"/>
        <n v="39.55833333333333"/>
        <n v="54.452777777777776"/>
        <n v="38.919444444444444"/>
        <n v="18.922222222222221"/>
        <n v="61.983333333333334"/>
        <n v="46.7"/>
        <n v="31.738888888888887"/>
        <n v="62.583333333333336"/>
        <n v="59.916666666666664"/>
        <n v="59.922222222222224"/>
        <n v="59.458333333333336"/>
        <n v="63.755555555555553"/>
        <n v="63.774999999999999"/>
        <n v="62.972222222222221"/>
        <n v="60.863888888888887"/>
        <n v="63.919444444444444"/>
        <n v="63.44166666666667"/>
        <n v="37.702777777777776"/>
        <n v="63.674999999999997"/>
        <n v="62.880555555555553"/>
        <n v="20.002777777777776"/>
        <n v="64.49444444444444"/>
        <n v="64.536111111111111"/>
        <n v="36.5"/>
        <n v="56.577777777777776"/>
        <n v="63.838888888888889"/>
        <n v="18.894444444444446"/>
        <n v="53.625"/>
        <n v="37.774999999999999"/>
        <n v="41.85"/>
        <n v="36.538888888888891"/>
        <n v="37.733333333333334"/>
        <n v="59.844444444444441"/>
        <n v="38.883333333333333"/>
        <n v="53.866666666666667"/>
        <n v="61.555555555555557"/>
        <n v="58.744444444444447"/>
        <n v="30.816666666666666"/>
        <n v="54.897222222222226"/>
        <n v="62.908333333333331"/>
        <n v="32.772222222222226"/>
        <n v="47.836111111111109"/>
        <n v="62.87222222222222"/>
        <n v="62.861111111111114"/>
        <n v="37.802777777777777"/>
        <n v="62.477777777777774"/>
        <n v="62.819444444444443"/>
        <n v="47.94166666666667"/>
        <n v="56.56666666666667"/>
        <n v="61.597222222222221"/>
        <n v="28.975000000000001"/>
        <n v="61.87777777777778"/>
        <n v="30.469444444444445"/>
        <n v="63.466666666666669"/>
        <n v="63.536111111111111"/>
        <n v="63.49722222222222"/>
        <n v="39.005555555555553"/>
        <n v="43.68888888888889"/>
        <n v="58.705555555555556"/>
        <n v="32.68333333333333"/>
        <n v="62.575000000000003"/>
        <n v="46.791666666666664"/>
        <n v="60.538888888888891"/>
        <n v="57.569444444444443"/>
        <n v="60.50277777777778"/>
        <n v="40.647222222222226"/>
        <n v="60.841666666666669"/>
        <n v="61.505555555555553"/>
        <n v="61.75277777777778"/>
        <n v="23.81111111111111"/>
        <n v="59.733333333333334"/>
        <n v="30.822222222222223"/>
        <n v="60.85"/>
        <n v="51.605555555555554"/>
        <n v="44.891666666666666"/>
        <n v="61.588888888888889"/>
        <n v="37.616666666666667"/>
        <n v="55.838888888888889"/>
        <n v="53.708333333333336"/>
        <n v="61.580555555555556"/>
        <n v="57.594444444444441"/>
        <n v="58.708333333333336"/>
        <n v="60.883333333333333"/>
        <n v="50.697222222222223"/>
        <n v="53.486111111111114"/>
        <n v="60.955555555555556"/>
        <n v="41.605555555555554"/>
        <n v="43.530555555555559"/>
        <n v="62.527777777777779"/>
        <n v="62.708333333333336"/>
        <n v="62.961111111111109"/>
        <n v="62.594444444444441"/>
        <n v="61.8"/>
        <n v="56.461111111111109"/>
        <n v="59.81666666666667"/>
        <n v="59.769444444444446"/>
        <n v="59.81111111111111"/>
        <n v="18.913888888888888"/>
        <n v="38.838888888888889"/>
        <n v="59.697222222222223"/>
        <n v="49.711111111111109"/>
        <n v="29.697222222222223"/>
        <n v="55.702777777777776"/>
        <n v="59.883333333333333"/>
        <n v="44.87222222222222"/>
        <n v="39.608333333333334"/>
        <n v="59.508333333333333"/>
        <n v="50.669444444444444"/>
        <n v="60.68611111111111"/>
        <n v="60.766666666666666"/>
        <n v="34.891666666666666"/>
        <n v="52.916666666666664"/>
        <n v="58.527777777777779"/>
        <n v="48.705555555555556"/>
        <n v="57.733333333333334"/>
        <n v="60.908333333333331"/>
        <n v="56.475000000000001"/>
        <n v="60.87777777777778"/>
        <n v="60.544444444444444"/>
        <n v="57.677777777777777"/>
        <n v="59.802777777777777"/>
        <n v="24.555555555555557"/>
        <n v="34.825000000000003"/>
        <n v="53.533333333333331"/>
        <n v="61.527777777777779"/>
        <n v="60.644444444444446"/>
        <n v="56.905555555555559"/>
        <n v="54.513888888888886"/>
        <n v="54.572222222222223"/>
        <n v="54.533333333333331"/>
        <n v="27.830555555555556"/>
        <n v="58.844444444444441"/>
        <n v="43.9"/>
        <n v="50.797222222222224"/>
        <n v="33.44166666666667"/>
        <n v="60.7"/>
        <n v="56.44166666666667"/>
        <n v="59.711111111111109"/>
        <n v="59.85"/>
        <n v="59.774999999999999"/>
        <n v="59.611111111111114"/>
        <n v="32.608333333333334"/>
        <n v="56.56111111111111"/>
        <n v="55.777777777777779"/>
        <n v="56.505555555555553"/>
        <n v="36.819444444444443"/>
        <n v="33.541666666666664"/>
        <n v="48.958333333333336"/>
        <n v="59.891666666666666"/>
        <n v="56.858333333333334"/>
        <n v="58.647222222222226"/>
        <n v="59.886111111111113"/>
        <n v="58.955555555555556"/>
        <n v="58.93333333333333"/>
        <n v="58.883333333333333"/>
        <n v="45.81666666666667"/>
        <n v="31.774999999999999"/>
        <n v="35.674999999999997"/>
        <n v="60.594444444444441"/>
        <n v="31.588888888888889"/>
        <n v="60.011111111111113"/>
        <n v="54.619444444444447"/>
        <n v="54.49722222222222"/>
        <n v="54.963888888888889"/>
        <n v="38.766666666666666"/>
        <n v="36.75277777777778"/>
        <n v="56.538888888888891"/>
        <n v="43.644444444444446"/>
        <n v="57.99722222222222"/>
        <n v="40.641666666666666"/>
        <n v="39.927777777777777"/>
        <n v="58.69166666666667"/>
        <n v="57.602777777777774"/>
        <n v="58.452777777777776"/>
        <n v="31.636111111111113"/>
        <n v="58.85"/>
        <n v="58.466666666666669"/>
        <n v="19.016666666666666"/>
        <n v="55.608333333333334"/>
        <n v="55.9"/>
        <n v="55.788888888888891"/>
        <n v="48.919444444444444"/>
        <n v="58.947222222222223"/>
        <n v="57.577777777777776"/>
        <n v="58.908333333333331"/>
        <n v="57.702777777777776"/>
        <n v="58.741666666666667"/>
        <n v="57.680555555555557"/>
        <n v="40.549999999999997"/>
        <n v="56.869444444444447"/>
        <n v="43.588888888888889"/>
        <n v="58.516666666666666"/>
        <n v="59.99722222222222"/>
        <n v="53.572222222222223"/>
        <n v="58.580555555555556"/>
        <n v="38.533333333333331"/>
        <n v="53.655555555555559"/>
        <n v="40.630555555555553"/>
        <n v="52.519444444444446"/>
        <n v="56.580555555555556"/>
        <n v="56.791666666666664"/>
        <n v="56.922222222222224"/>
        <n v="28.883333333333333"/>
        <n v="56.677777777777777"/>
        <n v="36.891666666666666"/>
        <n v="58.966666666666669"/>
        <n v="57.588888888888889"/>
        <n v="57.452777777777776"/>
        <n v="49.875"/>
        <n v="51.519444444444446"/>
        <n v="54.56666666666667"/>
        <n v="52.875"/>
        <n v="34.988888888888887"/>
        <n v="51.469444444444441"/>
        <n v="54.955555555555556"/>
        <n v="33.672222222222224"/>
        <n v="53.825000000000003"/>
        <n v="40.00277777777778"/>
        <n v="52.652777777777779"/>
        <n v="56.75277777777778"/>
        <n v="57.958333333333336"/>
        <n v="56.983333333333334"/>
        <n v="51.738888888888887"/>
        <n v="42.891666666666666"/>
        <n v="37.99722222222222"/>
        <n v="39.625"/>
        <n v="52.669444444444444"/>
        <n v="55.469444444444441"/>
        <n v="25.861111111111111"/>
        <n v="58.986111111111114"/>
        <n v="50.505555555555553"/>
        <n v="44.00277777777778"/>
        <n v="58.486111111111114"/>
        <n v="58.930555555555557"/>
        <n v="58.927777777777777"/>
        <n v="57.7"/>
        <n v="58.905555555555559"/>
        <n v="54.6"/>
        <n v="33.802777777777777"/>
        <n v="20.716666666666665"/>
        <n v="59.908333333333331"/>
        <n v="27.494444444444444"/>
        <n v="59.544444444444444"/>
        <n v="54.672222222222224"/>
        <n v="50.702777777777776"/>
        <n v="34.56666666666667"/>
        <n v="52.961111111111109"/>
        <n v="55.983333333333334"/>
        <n v="18.677777777777777"/>
        <n v="51.45"/>
        <n v="53.658333333333331"/>
        <n v="41.68333333333333"/>
        <n v="53.8"/>
        <n v="33.475000000000001"/>
        <n v="53.43888888888889"/>
        <n v="46.944444444444443"/>
        <n v="52.983333333333334"/>
        <n v="50.763888888888886"/>
        <n v="56.838888888888889"/>
        <n v="53.952777777777776"/>
        <n v="53.522222222222226"/>
        <n v="42.8"/>
        <n v="56.924999999999997"/>
        <n v="56.74722222222222"/>
        <n v="55.761111111111113"/>
        <n v="56.55"/>
        <n v="56.586111111111109"/>
        <n v="51.580555555555556"/>
        <n v="22.722222222222221"/>
        <n v="21.475000000000001"/>
        <n v="48.772222222222226"/>
        <n v="33.619444444444447"/>
        <n v="48.494444444444447"/>
        <n v="26.880555555555556"/>
        <n v="31.95"/>
        <n v="48.480555555555554"/>
        <n v="54.62222222222222"/>
        <n v="22.725000000000001"/>
        <n v="57.472222222222221"/>
        <n v="49.630555555555553"/>
        <n v="57.969444444444441"/>
        <n v="53.81666666666667"/>
        <n v="57.511111111111113"/>
        <n v="53.577777777777776"/>
        <n v="54.569444444444443"/>
        <n v="28.755555555555556"/>
        <n v="51.466666666666669"/>
        <n v="54.861111111111114"/>
        <n v="55.68333333333333"/>
        <n v="52.472222222222221"/>
        <n v="55.625"/>
        <n v="23.455555555555556"/>
        <n v="55.575000000000003"/>
        <n v="33.536111111111111"/>
        <n v="36.774999999999999"/>
        <n v="48.49722222222222"/>
        <n v="30.952777777777779"/>
        <n v="55.674999999999997"/>
        <n v="50.62222222222222"/>
        <n v="46.68888888888889"/>
        <n v="45.85"/>
        <n v="60.75277777777778"/>
        <n v="46.544444444444444"/>
        <n v="58.833333333333336"/>
        <n v="32.922222222222224"/>
        <n v="30.875"/>
        <n v="57.947222222222223"/>
        <n v="55.958333333333336"/>
        <n v="56.883333333333333"/>
        <n v="50.483333333333334"/>
        <n v="55.524999999999999"/>
        <n v="56.597222222222221"/>
        <n v="53.452777777777776"/>
        <n v="56.491666666666667"/>
        <n v="53.891666666666666"/>
        <n v="51.94166666666667"/>
        <n v="51.7"/>
        <n v="45.619444444444447"/>
        <n v="44.797222222222224"/>
        <n v="35.944444444444443"/>
        <n v="53.711111111111109"/>
        <n v="58.863888888888887"/>
        <n v="46.847222222222221"/>
        <n v="58.65"/>
        <n v="54.774999999999999"/>
        <n v="54.791666666666664"/>
        <n v="54.447222222222223"/>
        <n v="49.658333333333331"/>
        <n v="42.62222222222222"/>
        <n v="53.919444444444444"/>
        <n v="49.719444444444441"/>
        <n v="49.69166666666667"/>
        <n v="51.755555555555553"/>
        <n v="53.975000000000001"/>
        <n v="48.69166666666667"/>
        <n v="49.833333333333336"/>
        <n v="54.886111111111113"/>
        <n v="40.880555555555553"/>
        <n v="31.558333333333334"/>
        <n v="60.905555555555559"/>
        <n v="59.705555555555556"/>
        <n v="34.733333333333334"/>
        <n v="52.963888888888889"/>
        <n v="49.530555555555559"/>
        <n v="49.758333333333333"/>
        <n v="54.708333333333336"/>
        <n v="55.7"/>
        <n v="52.455555555555556"/>
        <n v="37.644444444444446"/>
        <n v="50.911111111111111"/>
        <n v="49.652777777777779"/>
        <n v="41.988888888888887"/>
        <n v="48.43888888888889"/>
        <n v="25.758333333333333"/>
        <n v="50.56111111111111"/>
        <n v="47.93333333333333"/>
        <n v="50.833333333333336"/>
        <n v="46.469444444444441"/>
        <n v="53.930555555555557"/>
        <n v="53.613888888888887"/>
        <n v="53.794444444444444"/>
        <n v="43.444444444444443"/>
        <n v="34.930555555555557"/>
        <n v="52.825000000000003"/>
        <n v="51.672222222222224"/>
        <n v="39.513888888888886"/>
        <n v="60.80833333333333"/>
        <n v="26.916666666666668"/>
        <n v="56.591666666666669"/>
        <n v="51.583333333333336"/>
        <n v="51.680555555555557"/>
        <n v="51.930555555555557"/>
        <n v="51.461111111111109"/>
        <n v="24.922222222222221"/>
        <n v="53.819444444444443"/>
        <n v="51.891666666666666"/>
        <n v="51.625"/>
        <n v="54.594444444444441"/>
        <n v="30.819444444444443"/>
        <n v="50.944444444444443"/>
        <n v="49.725000000000001"/>
        <n v="46.00277777777778"/>
        <n v="26.833333333333332"/>
        <n v="57.758333333333333"/>
        <n v="52.927777777777777"/>
        <n v="52.805555555555557"/>
        <n v="52.738888888888887"/>
        <n v="45.719444444444441"/>
        <n v="56.727777777777774"/>
        <n v="41.833333333333336"/>
        <n v="48.916666666666664"/>
        <n v="51.886111111111113"/>
        <n v="52.68888888888889"/>
        <n v="54.961111111111109"/>
        <n v="50.625"/>
        <n v="43.469444444444441"/>
        <n v="24.958333333333332"/>
        <n v="52.477777777777774"/>
        <n v="40.774999999999999"/>
        <n v="50.447222222222223"/>
        <n v="58.480555555555554"/>
        <n v="41.638888888888886"/>
        <n v="49.527777777777779"/>
        <n v="56.511111111111113"/>
        <n v="49.519444444444446"/>
        <n v="48.81666666666667"/>
        <n v="50.711111111111109"/>
        <n v="47.861111111111114"/>
        <n v="49.463888888888889"/>
        <n v="51.524999999999999"/>
        <n v="30.794444444444444"/>
        <n v="53.788888888888891"/>
        <n v="54.011111111111113"/>
        <n v="43.891666666666666"/>
        <n v="35.56666666666667"/>
        <n v="49"/>
        <n v="48.530555555555559"/>
        <n v="46.597222222222221"/>
        <n v="46.605555555555554"/>
        <n v="46.641666666666666"/>
        <n v="51.633333333333333"/>
        <n v="51.44166666666667"/>
        <n v="51.533333333333331"/>
        <n v="53.538888888888891"/>
        <n v="51.666666666666664"/>
        <n v="34.93611111111111"/>
        <n v="26.655555555555555"/>
        <n v="34.913888888888891"/>
        <n v="45.655555555555559"/>
        <n v="60"/>
        <n v="49.644444444444446"/>
        <n v="51.93333333333333"/>
        <n v="51.838888888888889"/>
        <n v="48.797222222222224"/>
        <n v="42.674999999999997"/>
        <n v="47.505555555555553"/>
        <n v="41.508333333333333"/>
        <n v="36.452777777777776"/>
        <n v="46.744444444444447"/>
        <n v="49.452777777777776"/>
        <n v="52.62222222222222"/>
        <n v="32.791666666666664"/>
        <n v="40.5"/>
        <n v="52.638888888888886"/>
        <n v="52.822222222222223"/>
        <n v="57.580555555555556"/>
        <n v="45.594444444444441"/>
        <n v="50.516666666666666"/>
        <n v="50.50277777777778"/>
        <n v="29.519444444444446"/>
        <n v="43.477777777777774"/>
        <n v="48.880555555555553"/>
        <n v="48.75"/>
        <n v="39.897222222222226"/>
        <n v="48.80833333333333"/>
        <n v="30.697222222222223"/>
        <n v="46.452777777777776"/>
        <n v="51.005555555555553"/>
        <n v="47.919444444444444"/>
        <n v="55.755555555555553"/>
        <n v="25.527777777777779"/>
        <n v="44.477777777777774"/>
        <n v="49.74722222222222"/>
        <n v="48.972222222222221"/>
        <n v="50.544444444444444"/>
        <n v="50.56666666666667"/>
        <n v="46.9"/>
        <n v="34.794444444444444"/>
        <n v="46.636111111111113"/>
        <n v="46.983333333333334"/>
        <n v="21.586111111111112"/>
        <n v="57.774999999999999"/>
        <n v="51.972222222222221"/>
        <n v="51.791666666666664"/>
        <n v="48.755555555555553"/>
        <n v="53.74722222222222"/>
        <n v="23.791666666666668"/>
        <n v="46.975000000000001"/>
        <n v="49.952777777777776"/>
        <n v="42.611111111111114"/>
        <n v="48.81111111111111"/>
        <n v="53.827777777777776"/>
        <n v="57.630555555555553"/>
        <n v="47.847222222222221"/>
        <n v="45.766666666666666"/>
        <n v="45.647222222222226"/>
        <n v="45.572222222222223"/>
        <n v="45.705555555555556"/>
        <n v="49.908333333333331"/>
        <n v="39.869444444444447"/>
        <n v="39.43888888888889"/>
        <n v="35.575000000000003"/>
        <n v="40.505555555555553"/>
        <n v="47.7"/>
        <n v="34.713888888888889"/>
        <n v="47.797222222222224"/>
        <n v="47.838888888888889"/>
        <n v="39.488888888888887"/>
        <n v="47.588888888888889"/>
        <n v="41.447222222222223"/>
        <n v="39.87222222222222"/>
        <n v="45.866666666666667"/>
        <n v="43.819444444444443"/>
        <n v="45.44166666666667"/>
        <n v="45.963888888888889"/>
        <n v="45.45"/>
        <n v="29.577777777777779"/>
        <n v="30.747222222222224"/>
        <n v="50.45"/>
        <n v="38.969444444444441"/>
        <n v="56.988888888888887"/>
        <n v="50.761111111111113"/>
        <n v="50.74722222222222"/>
        <n v="47.694444444444443"/>
        <n v="45.761111111111113"/>
        <n v="43.991666666666667"/>
        <n v="51.722222222222221"/>
        <n v="51.761111111111113"/>
        <n v="59.713888888888889"/>
        <n v="46.919444444444444"/>
        <n v="46.905555555555559"/>
        <n v="29.961111111111112"/>
        <n v="43.836111111111109"/>
        <n v="44.95"/>
        <n v="49.005555555555553"/>
        <n v="48.461111111111109"/>
        <n v="48.7"/>
        <n v="22.527777777777779"/>
        <n v="48.841666666666669"/>
        <n v="58.758333333333333"/>
        <n v="40.697222222222223"/>
        <n v="46.766666666666666"/>
        <n v="46.93888888888889"/>
        <n v="44.93888888888889"/>
        <n v="44.62222222222222"/>
        <n v="60.541666666666664"/>
        <n v="25.630555555555556"/>
        <n v="40"/>
        <n v="59.591666666666669"/>
        <n v="40.944444444444443"/>
        <n v="32.963888888888889"/>
        <n v="49.763888888888886"/>
        <n v="49.772222222222226"/>
        <n v="44.769444444444446"/>
        <n v="55.994444444444447"/>
        <n v="47.463888888888889"/>
        <n v="28.655555555555555"/>
        <n v="29.586111111111112"/>
        <n v="47.480555555555554"/>
        <n v="57.825000000000003"/>
        <n v="47.944444444444443"/>
        <n v="52.488888888888887"/>
        <n v="37.527777777777779"/>
        <n v="19.488888888888887"/>
        <n v="45.588888888888889"/>
        <n v="46.466666666666669"/>
        <n v="33.597222222222221"/>
        <n v="27.722222222222221"/>
        <n v="60.794444444444444"/>
        <n v="39.799999999999997"/>
        <n v="39.777777777777779"/>
        <n v="50.541666666666664"/>
        <n v="47.827777777777776"/>
        <n v="52.969444444444441"/>
        <n v="41.444444444444443"/>
        <n v="35.608333333333334"/>
        <n v="45.883333333333333"/>
        <n v="60.661111111111111"/>
        <n v="28.558333333333334"/>
        <n v="21.675000000000001"/>
        <n v="33.655555555555559"/>
        <n v="31.463888888888889"/>
        <n v="48.580555555555556"/>
        <n v="25.516666666666666"/>
        <n v="23.452777777777779"/>
        <n v="25.463888888888889"/>
        <n v="41.93888888888889"/>
        <n v="44.761111111111113"/>
        <n v="57.888888888888886"/>
        <n v="45.774999999999999"/>
        <n v="44.511111111111113"/>
        <n v="42.744444444444447"/>
        <n v="44.016666666666666"/>
        <n v="35.905555555555559"/>
        <n v="40.472222222222221"/>
        <n v="41.469444444444441"/>
        <n v="51.658333333333331"/>
        <n v="27.736111111111111"/>
        <n v="26.538888888888888"/>
        <n v="46.663888888888891"/>
        <n v="57.447222222222223"/>
        <n v="24.68888888888889"/>
        <n v="29.827777777777779"/>
        <n v="42.644444444444446"/>
        <n v="23.980555555555554"/>
        <n v="42.87222222222222"/>
        <n v="42.966666666666669"/>
        <n v="21.486111111111111"/>
        <n v="44.788888888888891"/>
        <n v="44.588888888888889"/>
        <n v="44.527777777777779"/>
        <n v="26.725000000000001"/>
        <n v="54.930555555555557"/>
        <n v="25.68888888888889"/>
        <n v="55.891666666666666"/>
        <n v="28.816666666666666"/>
        <n v="34.480555555555554"/>
        <n v="38.794444444444444"/>
        <n v="44.483333333333334"/>
        <n v="46.661111111111111"/>
        <n v="44.638888888888886"/>
        <n v="39.911111111111111"/>
        <n v="25.611111111111111"/>
        <n v="26.983333333333334"/>
        <n v="55.844444444444441"/>
        <n v="22.019444444444446"/>
        <n v="45.68888888888889"/>
        <n v="42.919444444444444"/>
        <n v="43.769444444444446"/>
        <n v="44.516666666666666"/>
        <n v="44.572222222222223"/>
        <n v="39.719444444444441"/>
        <n v="29.877777777777776"/>
        <n v="41.538888888888891"/>
        <n v="57.49722222222222"/>
        <n v="41.894444444444446"/>
        <n v="39.963888888888889"/>
        <n v="29.675000000000001"/>
        <n v="45.519444444444446"/>
        <n v="43.95"/>
        <n v="45.472222222222221"/>
        <n v="36.980555555555554"/>
        <n v="43.719444444444441"/>
        <n v="38.869444444444447"/>
        <n v="43.969444444444441"/>
        <n v="18.56388888888889"/>
        <n v="57.908333333333331"/>
        <n v="50.825000000000003"/>
        <n v="57.952777777777776"/>
        <n v="58.005555555555553"/>
        <n v="56.45"/>
        <n v="37.6"/>
        <n v="46.472222222222221"/>
        <n v="49.619444444444447"/>
        <n v="41.986111111111114"/>
        <n v="41.81666666666667"/>
        <n v="36.766666666666666"/>
        <n v="36.902777777777779"/>
        <n v="45.730555555555554"/>
        <n v="31.944444444444443"/>
        <n v="39.547222222222224"/>
        <n v="39.825000000000003"/>
        <n v="40.733333333333334"/>
        <n v="54.783333333333331"/>
        <n v="47.886111111111113"/>
        <n v="42.68888888888889"/>
        <n v="42.669444444444444"/>
        <n v="42.961111111111109"/>
        <n v="41.891666666666666"/>
        <n v="44.755555555555553"/>
        <n v="38.94166666666667"/>
        <n v="44.855555555555554"/>
        <n v="46.955555555555556"/>
        <n v="38.547222222222224"/>
        <n v="23.833333333333332"/>
        <n v="29.852777777777778"/>
        <n v="54.94166666666667"/>
        <n v="35.825000000000003"/>
        <n v="40.672222222222224"/>
        <n v="44.955555555555556"/>
        <n v="42.944444444444443"/>
        <n v="42.880555555555553"/>
        <n v="42.62777777777778"/>
        <n v="42.866666666666667"/>
        <n v="27.608333333333334"/>
        <n v="45.016666666666666"/>
        <n v="53.922222222222224"/>
        <n v="40.769444444444446"/>
        <n v="40.638888888888886"/>
        <n v="37.494444444444447"/>
        <n v="48.013888888888886"/>
        <n v="42.805555555555557"/>
        <n v="44.480555555555554"/>
        <n v="42.772222222222226"/>
        <n v="38.758333333333333"/>
        <n v="33.463888888888889"/>
        <n v="37.744444444444447"/>
        <n v="18.455555555555556"/>
        <n v="41.958333333333336"/>
        <n v="41.969444444444441"/>
        <n v="45.980555555555554"/>
        <n v="22.522222222222222"/>
        <n v="43.897222222222226"/>
        <n v="28.916666666666668"/>
        <n v="47.80833333333333"/>
        <n v="31.941666666666666"/>
        <n v="37.455555555555556"/>
        <n v="42.541666666666664"/>
        <n v="41.666666666666664"/>
        <n v="41.763888888888886"/>
        <n v="41.713888888888889"/>
        <n v="56.49722222222222"/>
        <n v="52.975000000000001"/>
        <n v="37.008333333333333"/>
        <n v="36.836111111111109"/>
        <n v="44.630555555555553"/>
        <n v="28.986111111111111"/>
        <n v="39.988888888888887"/>
        <n v="51.488888888888887"/>
        <n v="54.902777777777779"/>
        <n v="37.913888888888891"/>
        <n v="33.633333333333333"/>
        <n v="41.725000000000001"/>
        <n v="33.552777777777777"/>
        <n v="38.93611111111111"/>
        <n v="52.583333333333336"/>
        <n v="38.5"/>
        <n v="33.005555555555553"/>
        <n v="19.761111111111113"/>
        <n v="49.774999999999999"/>
        <n v="40.777777777777779"/>
        <n v="40.586111111111109"/>
        <n v="40.44166666666667"/>
        <n v="40.544444444444444"/>
        <n v="38.674999999999997"/>
        <n v="41.883333333333333"/>
        <n v="38.716666666666669"/>
        <n v="33.838888888888889"/>
        <n v="36.472222222222221"/>
        <n v="40.68333333333333"/>
        <n v="40.822222222222223"/>
        <n v="46.625"/>
        <n v="40.663888888888891"/>
        <n v="43"/>
        <n v="41.863888888888887"/>
        <n v="38.602777777777774"/>
        <n v="38.783333333333331"/>
        <n v="37.87777777777778"/>
        <n v="47.841666666666669"/>
        <n v="46.43888888888889"/>
        <n v="35.761111111111113"/>
        <n v="52.8"/>
        <n v="35.74722222222222"/>
        <n v="40.611111111111114"/>
        <n v="25.81111111111111"/>
        <n v="40.838888888888889"/>
        <n v="46.555555555555557"/>
        <n v="38.819444444444443"/>
        <n v="26.919444444444444"/>
        <n v="33.955555555555556"/>
        <n v="42.605555555555554"/>
        <n v="39.802777777777777"/>
        <n v="39.630555555555553"/>
        <n v="36.702777777777776"/>
        <n v="32.819444444444443"/>
        <n v="37.480555555555554"/>
        <n v="37.552777777777777"/>
        <n v="18.863888888888887"/>
        <n v="53.761111111111113"/>
        <n v="48.725000000000001"/>
        <n v="26.927777777777777"/>
        <n v="41.783333333333331"/>
        <n v="29.644444444444446"/>
        <n v="38.702777777777776"/>
        <n v="52.658333333333331"/>
        <n v="50.75"/>
        <n v="50.575000000000003"/>
        <n v="44.719444444444441"/>
        <n v="50.94166666666667"/>
        <n v="23.744444444444444"/>
        <n v="37.711111111111109"/>
        <n v="34.625"/>
        <n v="41.68611111111111"/>
        <n v="34.602777777777774"/>
        <n v="52.674999999999997"/>
        <n v="37.830555555555556"/>
        <n v="38.672222222222224"/>
        <n v="37.647222222222226"/>
        <n v="49.588888888888889"/>
        <n v="52.65"/>
        <n v="53.580555555555556"/>
        <n v="32.805555555555557"/>
        <n v="39.56111111111111"/>
        <n v="31.869444444444444"/>
        <n v="37.880555555555553"/>
        <n v="27.747222222222224"/>
        <n v="52.99722222222222"/>
        <n v="38.65"/>
        <n v="43.833333333333336"/>
        <n v="38.713888888888889"/>
        <n v="28.583333333333332"/>
        <n v="26.861111111111111"/>
        <n v="33.81111111111111"/>
        <n v="42.833333333333336"/>
        <n v="34.994444444444447"/>
        <n v="48.658333333333331"/>
        <n v="42.661111111111111"/>
        <n v="52.952777777777776"/>
        <n v="38.575000000000003"/>
        <n v="38.719444444444441"/>
        <n v="42.841666666666669"/>
        <n v="18.897222222222222"/>
        <n v="19.819444444444443"/>
        <n v="35.9"/>
        <n v="28.855555555555554"/>
        <n v="29.819444444444443"/>
        <n v="35.858333333333334"/>
        <n v="40.463888888888889"/>
        <n v="40.916666666666664"/>
        <n v="29.636111111111113"/>
        <n v="38.544444444444444"/>
        <n v="37.972222222222221"/>
        <n v="35.68888888888889"/>
        <n v="27.8"/>
        <n v="35.863888888888887"/>
        <n v="20.877777777777776"/>
        <n v="50.6"/>
        <n v="42.722222222222221"/>
        <n v="39.772222222222226"/>
        <n v="29.994444444444444"/>
        <n v="35.636111111111113"/>
        <n v="51.472222222222221"/>
        <n v="41.772222222222226"/>
        <n v="29.597222222222221"/>
        <n v="41.980555555555554"/>
        <n v="48.922222222222224"/>
        <n v="30.597222222222221"/>
        <n v="50.611111111111114"/>
        <n v="38.822222222222223"/>
        <n v="44.697222222222223"/>
        <n v="35.49722222222222"/>
        <n v="28.56388888888889"/>
        <n v="44.741666666666667"/>
        <n v="34.555555555555557"/>
        <n v="39.680555555555557"/>
        <n v="36.547222222222224"/>
        <n v="37.758333333333333"/>
        <n v="48.722222222222221"/>
        <n v="23.711111111111112"/>
        <n v="42.50277777777778"/>
        <n v="41.586111111111109"/>
        <n v="34.858333333333334"/>
        <n v="38.80833333333333"/>
        <n v="36.68888888888889"/>
        <n v="36.905555555555559"/>
        <n v="49.62222222222222"/>
        <n v="40.786111111111111"/>
        <n v="45"/>
        <n v="30.725000000000001"/>
        <n v="31.922222222222221"/>
        <n v="47.697222222222223"/>
        <n v="37.458333333333336"/>
        <n v="38.852777777777774"/>
        <n v="38.763888888888886"/>
        <n v="33.588888888888889"/>
        <n v="34.833333333333336"/>
        <n v="39.019444444444446"/>
        <n v="36.87777777777778"/>
        <n v="33.555555555555557"/>
        <n v="37.019444444444446"/>
        <n v="28.502777777777776"/>
        <n v="33.586111111111109"/>
        <n v="50.480555555555554"/>
        <n v="31.777777777777779"/>
        <n v="48.766666666666666"/>
        <n v="28.569444444444443"/>
        <n v="22.747222222222224"/>
        <n v="18.794444444444444"/>
        <n v="48.572222222222223"/>
        <n v="35.769444444444446"/>
        <n v="36.633333333333333"/>
        <n v="36.716666666666669"/>
        <n v="36.619444444444447"/>
        <n v="33.886111111111113"/>
        <n v="35.924999999999997"/>
        <n v="35.450000000000003"/>
        <n v="35.94166666666667"/>
        <n v="28.005555555555556"/>
        <n v="23.519444444444446"/>
        <n v="29.975000000000001"/>
        <n v="39.62222222222222"/>
        <n v="19.005555555555556"/>
        <n v="43.738888888888887"/>
        <n v="38.644444444444446"/>
        <n v="32.663888888888891"/>
        <n v="32.794444444444444"/>
        <n v="29.494444444444444"/>
        <n v="35.736111111111114"/>
        <n v="35.555555555555557"/>
        <n v="23.969444444444445"/>
        <n v="25.9"/>
        <n v="44.544444444444444"/>
        <n v="29.991666666666667"/>
        <n v="42.75277777777778"/>
        <n v="25.858333333333334"/>
        <n v="21.644444444444446"/>
        <n v="25.511111111111113"/>
        <n v="36.94166666666667"/>
        <n v="31.744444444444444"/>
        <n v="34.580555555555556"/>
        <n v="34.916666666666664"/>
        <n v="45.99722222222222"/>
        <n v="34.761111111111113"/>
        <n v="34.955555555555556"/>
        <n v="49.586111111111109"/>
        <n v="31.772222222222222"/>
        <n v="48.95"/>
        <n v="31.530555555555555"/>
        <n v="31.791666666666668"/>
        <n v="20.797222222222221"/>
        <n v="29.911111111111111"/>
        <n v="34.708333333333336"/>
        <n v="32.527777777777779"/>
        <n v="33.911111111111111"/>
        <n v="36.613888888888887"/>
        <n v="36.458333333333336"/>
        <n v="25.691666666666666"/>
        <n v="33.769444444444446"/>
        <n v="22.002777777777776"/>
        <n v="43.486111111111114"/>
        <n v="27.691666666666666"/>
        <n v="38.647222222222226"/>
        <n v="30.744444444444444"/>
        <n v="22.491666666666667"/>
        <n v="20.947222222222223"/>
        <n v="27.519444444444446"/>
        <n v="41.930555555555557"/>
        <n v="44.680555555555557"/>
        <n v="33.477777777777774"/>
        <n v="35.961111111111109"/>
        <n v="33.49722222222222"/>
        <n v="33.852777777777774"/>
        <n v="35.697222222222223"/>
        <n v="30.81111111111111"/>
        <n v="35.544444444444444"/>
        <n v="35.766666666666666"/>
        <n v="36.008333333333333"/>
        <n v="18.538888888888888"/>
        <n v="31.655555555555555"/>
        <n v="36.758333333333333"/>
        <n v="42.93333333333333"/>
        <n v="28.822222222222223"/>
        <n v="30.694444444444443"/>
        <n v="41.822222222222223"/>
        <n v="45.511111111111113"/>
        <n v="19.961111111111112"/>
        <n v="32.761111111111113"/>
        <n v="19.677777777777777"/>
        <n v="32.700000000000003"/>
        <n v="32.841666666666669"/>
        <n v="26.619444444444444"/>
        <n v="37.961111111111109"/>
        <n v="24.941666666666666"/>
        <n v="22.933333333333334"/>
        <n v="33.722222222222221"/>
        <n v="26.452777777777779"/>
        <n v="32.716666666666669"/>
        <n v="18.461111111111112"/>
        <n v="32.55833333333333"/>
        <n v="34.986111111111114"/>
        <n v="29.941666666666666"/>
        <n v="34.463888888888889"/>
        <n v="35.508333333333333"/>
        <n v="19.683333333333334"/>
        <n v="42.977777777777774"/>
        <n v="25.652777777777779"/>
        <n v="34.950000000000003"/>
        <n v="30.905555555555555"/>
        <n v="18.888888888888889"/>
        <n v="23.55"/>
        <n v="31.927777777777777"/>
        <n v="32.897222222222226"/>
        <n v="28.944444444444443"/>
        <n v="31.763888888888889"/>
        <n v="28.622222222222224"/>
        <n v="28.666666666666668"/>
        <n v="29.458333333333332"/>
        <n v="29.761111111111113"/>
        <n v="28.441666666666666"/>
        <n v="30.81388888888889"/>
        <n v="34.727777777777774"/>
        <n v="36.825000000000003"/>
        <n v="34.888888888888886"/>
        <n v="40.94166666666667"/>
        <n v="25.524999999999999"/>
        <n v="32.777777777777779"/>
        <n v="31.736111111111111"/>
        <n v="28.602777777777778"/>
        <n v="32.019444444444446"/>
        <n v="28.616666666666667"/>
        <n v="28.6"/>
        <n v="34.469444444444441"/>
        <n v="22.536111111111111"/>
        <n v="20"/>
        <n v="39.549999999999997"/>
        <n v="27.65"/>
        <n v="40.977777777777774"/>
        <n v="31.519444444444446"/>
        <n v="31.597222222222221"/>
        <n v="30.947222222222223"/>
        <n v="24.483333333333334"/>
        <n v="25.755555555555556"/>
        <n v="27.680555555555557"/>
        <n v="33.952777777777776"/>
        <n v="38.727777777777774"/>
        <n v="24.533333333333335"/>
        <n v="30.944444444444443"/>
        <n v="31.838888888888889"/>
        <n v="28.797222222222221"/>
        <n v="32.483333333333334"/>
        <n v="32.519444444444446"/>
        <n v="20.638888888888889"/>
        <n v="39.727777777777774"/>
        <n v="27.733333333333334"/>
        <n v="34.522222222222226"/>
        <n v="29.45"/>
        <n v="39.577777777777776"/>
        <n v="22.736111111111111"/>
        <n v="32.602777777777774"/>
        <n v="32.544444444444444"/>
        <n v="26.75"/>
        <n v="26.808333333333334"/>
        <n v="32.858333333333334"/>
        <n v="27.908333333333335"/>
        <n v="23.911111111111111"/>
        <n v="29.574999999999999"/>
        <n v="29.691666666666666"/>
        <n v="20.980555555555554"/>
        <n v="22.911111111111111"/>
        <n v="37.924999999999997"/>
        <n v="25.538888888888888"/>
        <n v="41.780555555555559"/>
        <n v="29.733333333333334"/>
        <n v="18.902777777777779"/>
        <n v="26.625"/>
        <n v="32.955555555555556"/>
        <n v="21.638888888888889"/>
        <n v="22.005555555555556"/>
        <n v="31.802777777777777"/>
        <n v="41.69166666666667"/>
        <n v="23.955555555555556"/>
        <n v="34.777777777777779"/>
        <n v="41.486111111111114"/>
        <n v="35.62222222222222"/>
        <n v="28.547222222222221"/>
        <n v="31.622222222222224"/>
        <n v="31.786111111111111"/>
        <n v="31.611111111111111"/>
        <n v="36.74722222222222"/>
        <n v="28.794444444444444"/>
        <n v="36.519444444444446"/>
        <n v="18.591666666666665"/>
        <n v="33.516666666666666"/>
        <n v="34.805555555555557"/>
        <n v="27.630555555555556"/>
        <n v="41.483333333333334"/>
        <n v="19.911111111111111"/>
        <n v="38.922222222222224"/>
        <n v="32.583333333333336"/>
        <n v="30.558333333333334"/>
        <n v="37.983333333333334"/>
        <n v="32.658333333333331"/>
        <n v="34.594444444444441"/>
        <n v="23.822222222222223"/>
        <n v="25.594444444444445"/>
        <n v="24.005555555555556"/>
        <n v="36.447222222222223"/>
        <n v="21.574999999999999"/>
        <n v="27.791666666666668"/>
        <n v="41.661111111111111"/>
        <n v="27.977777777777778"/>
        <n v="27.663888888888888"/>
        <n v="28.705555555555556"/>
        <n v="30.461111111111112"/>
        <n v="34.647222222222226"/>
        <n v="24.727777777777778"/>
        <n v="26.722222222222221"/>
        <n v="26.719444444444445"/>
        <n v="18.95"/>
        <n v="29.655555555555555"/>
        <n v="19.858333333333334"/>
        <n v="35.733333333333334"/>
        <n v="22.966666666666665"/>
        <n v="36.780555555555559"/>
        <n v="21.45"/>
        <n v="26.469444444444445"/>
        <n v="26.613888888888887"/>
        <n v="26.827777777777779"/>
        <n v="26.569444444444443"/>
        <n v="26.483333333333334"/>
        <n v="29.669444444444444"/>
        <n v="27.958333333333332"/>
        <n v="29.611111111111111"/>
        <n v="31.769444444444446"/>
        <n v="25.966666666666665"/>
        <n v="19.555555555555557"/>
        <n v="19.508333333333333"/>
        <n v="26.558333333333334"/>
        <n v="21.672222222222221"/>
        <n v="28.516666666666666"/>
        <n v="31.569444444444443"/>
        <n v="25.766666666666666"/>
        <n v="25.85"/>
        <n v="25.922222222222221"/>
        <n v="25.461111111111112"/>
        <n v="25.925000000000001"/>
        <n v="26.658333333333335"/>
        <n v="21.766666666666666"/>
        <n v="22.708333333333332"/>
        <n v="26.930555555555557"/>
        <n v="26.816666666666666"/>
        <n v="28.922222222222221"/>
        <n v="28.619444444444444"/>
        <n v="21.774999999999999"/>
        <n v="29.702777777777779"/>
        <n v="28.911111111111111"/>
        <n v="23.952777777777779"/>
        <n v="35.852777777777774"/>
        <n v="21.652777777777779"/>
        <n v="27.744444444444444"/>
        <n v="33.68611111111111"/>
        <n v="28.7"/>
        <n v="20.963888888888889"/>
        <n v="24.830555555555556"/>
        <n v="24.730555555555554"/>
        <n v="25.469444444444445"/>
        <n v="34.694444444444443"/>
        <n v="20.480555555555554"/>
        <n v="31.55"/>
        <n v="35.972222222222221"/>
        <n v="27.705555555555556"/>
        <n v="20.68888888888889"/>
        <n v="26.93888888888889"/>
        <n v="20.008333333333333"/>
        <n v="26.986111111111111"/>
        <n v="26.622222222222224"/>
        <n v="23.602777777777778"/>
        <n v="22.9"/>
        <n v="26.963888888888889"/>
        <n v="29.822222222222223"/>
        <n v="29.602777777777778"/>
        <n v="24.761111111111113"/>
        <n v="24.975000000000001"/>
        <n v="24.56388888888889"/>
        <n v="22.68611111111111"/>
        <n v="19.708333333333332"/>
        <n v="23.774999999999999"/>
        <n v="18.566666666666666"/>
        <n v="25.827777777777779"/>
        <n v="22.658333333333335"/>
        <n v="22.680555555555557"/>
        <n v="19.513888888888889"/>
        <n v="25.672222222222221"/>
        <n v="34.799999999999997"/>
        <n v="25.605555555555554"/>
        <n v="19.838888888888889"/>
        <n v="19.519444444444446"/>
        <n v="19.547222222222221"/>
        <n v="19.891666666666666"/>
        <n v="23.991666666666667"/>
        <n v="28.683333333333334"/>
        <n v="28.725000000000001"/>
        <n v="26.841666666666665"/>
        <n v="22.497222222222224"/>
        <n v="22.955555555555556"/>
        <n v="21.783333333333335"/>
        <n v="21.861111111111111"/>
        <n v="21.647222222222222"/>
        <n v="20.883333333333333"/>
        <n v="32.68611111111111"/>
        <n v="22.786111111111111"/>
        <n v="25.6"/>
        <n v="31.841666666666665"/>
        <n v="27.647222222222222"/>
        <n v="27.913888888888888"/>
        <n v="27.588888888888889"/>
        <n v="24.933333333333334"/>
        <n v="24.808333333333334"/>
        <n v="20.908333333333335"/>
        <n v="24.552777777777777"/>
        <n v="20.858333333333334"/>
        <n v="23.547222222222221"/>
        <n v="22.013888888888889"/>
        <n v="23.475000000000001"/>
        <n v="34.488888888888887"/>
        <n v="20.591666666666665"/>
        <n v="24.630555555555556"/>
        <n v="26.475000000000001"/>
        <n v="26.527777777777779"/>
        <n v="33.674999999999997"/>
        <n v="31.977777777777778"/>
        <n v="20.572222222222223"/>
        <n v="20.897222222222222"/>
        <n v="22.93888888888889"/>
        <n v="19.494444444444444"/>
        <n v="18.488888888888887"/>
        <n v="18.702777777777779"/>
        <n v="18.986111111111111"/>
        <n v="18.838888888888889"/>
        <n v="18.569444444444443"/>
        <n v="18.611111111111111"/>
        <n v="18.738888888888887"/>
        <n v="18.763888888888889"/>
        <n v="18.502777777777776"/>
        <n v="31.477777777777778"/>
        <n v="28.697222222222223"/>
        <n v="22.791666666666668"/>
        <n v="22.494444444444444"/>
        <n v="22.524999999999999"/>
        <n v="22.627777777777776"/>
        <n v="19.802777777777777"/>
        <n v="25.763888888888889"/>
        <n v="19.7"/>
        <n v="19.461111111111112"/>
        <n v="19.772222222222222"/>
        <n v="18.594444444444445"/>
        <n v="19.68888888888889"/>
        <n v="33.880555555555553"/>
        <n v="21.527777777777779"/>
        <n v="21.961111111111112"/>
        <n v="21.816666666666666"/>
        <n v="18.988888888888887"/>
        <n v="22.866666666666667"/>
        <n v="22.766666666666666"/>
        <n v="21.844444444444445"/>
        <n v="21.755555555555556"/>
        <n v="21.93611111111111"/>
        <n v="24.733333333333334"/>
        <n v="20.691666666666666"/>
        <n v="24.441666666666666"/>
        <n v="20.894444444444446"/>
        <n v="24.691666666666666"/>
        <n v="24.675000000000001"/>
        <n v="24.694444444444443"/>
        <n v="20.752777777777776"/>
        <n v="21.497222222222224"/>
        <n v="21.847222222222221"/>
        <n v="28.672222222222221"/>
        <n v="21.827777777777779"/>
        <n v="20.774999999999999"/>
        <n v="20.608333333333334"/>
        <n v="20.711111111111112"/>
        <n v="26.933333333333334"/>
        <n v="18.447222222222223"/>
        <n v="28.505555555555556"/>
        <n v="19.883333333333333"/>
        <n v="23.488888888888887"/>
        <n v="19.844444444444445"/>
        <n v="19.824999999999999"/>
        <n v="23.558333333333334"/>
        <n v="18.802777777777777"/>
        <n v="23.702777777777779"/>
        <n v="20.486111111111111"/>
        <n v="19.552777777777777"/>
        <n v="24.669444444444444"/>
        <n v="19.861111111111111"/>
        <n v="19.566666666666666"/>
        <n v="19.580555555555556"/>
        <n v="18.747222222222224"/>
        <n v="18.630555555555556"/>
        <n v="18.741666666666667"/>
        <n v="18.994444444444444"/>
        <n v="18.713888888888889"/>
        <n v="18.719444444444445"/>
        <n v="18.641666666666666"/>
        <n v="18.505555555555556"/>
        <n v="18.483333333333334"/>
        <n v="18.586111111111112"/>
        <n v="18.494444444444444"/>
        <n v="18.558333333333334"/>
        <n v="22.630555555555556"/>
        <n v="22.994444444444444"/>
        <n v="22.625"/>
        <n v="19.797222222222221"/>
        <n v="19.727777777777778"/>
        <n v="18.833333333333332"/>
        <n v="18.486111111111111"/>
        <n v="19.680555555555557"/>
        <n v="19.511111111111113"/>
        <n v="18.869444444444444"/>
        <n v="18.797222222222221"/>
        <n v="19.733333333333334"/>
        <n v="27.841666666666665"/>
        <n v="18.877777777777776"/>
        <n v="18.552777777777777"/>
        <n v="30.711111111111112"/>
        <n v="21.508333333333333"/>
        <n v="22.016666666666666"/>
        <n v="21.919444444444444"/>
        <n v="21.786111111111111"/>
        <n v="24.969444444444445"/>
        <n v="27.669444444444444"/>
        <n v="25.997222222222224"/>
        <n v="24.502777777777776"/>
        <n v="19.966666666666665"/>
        <n v="25.969444444444445"/>
        <n v="22.769444444444446"/>
        <n v="25.508333333333333"/>
        <n v="21.791666666666668"/>
        <n v="26.958333333333332"/>
        <n v="25.613888888888887"/>
        <n v="24.758333333333333"/>
        <n v="20.461111111111112"/>
        <n v="20.566666666666666"/>
        <n v="23.922222222222221"/>
        <n v="20.81388888888889"/>
        <n v="24.513888888888889"/>
        <n v="25.586111111111112"/>
        <n v="27.855555555555554"/>
        <n v="24.905555555555555"/>
        <n v="23.65"/>
        <n v="20.652777777777779"/>
        <n v="20.494444444444444"/>
        <n v="21.524999999999999"/>
        <n v="25.011111111111113"/>
        <n v="22.95"/>
        <n v="18.861111111111111"/>
        <n v="18.68888888888889"/>
        <n v="25.616666666666667"/>
        <n v="20.511111111111113"/>
        <n v="19.81388888888889"/>
        <n v="19.605555555555554"/>
        <n v="19.652777777777779"/>
        <n v="19.730555555555554"/>
        <n v="19.75"/>
        <n v="19.850000000000001"/>
        <n v="20.93611111111111"/>
        <n v="24.658333333333335"/>
        <n v="20.488888888888887"/>
        <n v="24.902777777777779"/>
        <n v="18.644444444444446"/>
        <n v="26.594444444444445"/>
        <n v="30.672222222222221"/>
        <n v="23.944444444444443"/>
        <n v="20.783333333333335"/>
        <n v="25.944444444444443"/>
        <n v="26.824999999999999"/>
        <n v="21.572222222222223"/>
        <n v="20.991666666666667"/>
        <n v="18.574999999999999"/>
        <n v="28.866666666666667"/>
        <n v="19.988888888888887"/>
        <n v="20.68611111111111"/>
        <n v="21.619444444444444"/>
        <n v="18.530555555555555"/>
        <n v="18.647222222222222"/>
        <n v="20.824999999999999"/>
        <n v="18.527777777777779"/>
        <n v="18.991666666666667"/>
        <n v="18.672222222222221"/>
        <n v="20.886111111111113"/>
        <n v="18.983333333333334"/>
        <n v="18.572222222222223"/>
        <n v="20.819444444444443"/>
        <n v="24.45"/>
        <n v="25.819444444444443"/>
        <n v="18.788888888888888"/>
        <n v="28.019444444444446"/>
        <n v="27.675000000000001"/>
        <n v="23.841666666666665"/>
        <n v="22.663888888888888"/>
        <n v="28.544444444444444"/>
        <n v="21.802777777777777"/>
        <n v="27.611111111111111"/>
        <n v="28.605555555555554"/>
        <n v="29.530555555555555"/>
        <n v="22.555555555555557"/>
        <n v="18.669444444444444"/>
        <n v="27.502777777777776"/>
        <n v="29.944444444444443"/>
        <n v="26.627777777777776"/>
        <n v="29.830555555555556"/>
        <n v="20.719444444444445"/>
        <n v="23.483333333333334"/>
        <n v="23.45"/>
        <n v="21.738888888888887"/>
        <n v="25.580555555555556"/>
        <n v="20.524999999999999"/>
        <n v="30.019444444444446"/>
        <n v="21.55"/>
        <n v="24.863888888888887"/>
        <n v="29.93888888888889"/>
        <n v="30.913888888888888"/>
      </sharedItems>
      <fieldGroup base="16">
        <rangePr autoStart="0" autoEnd="0" startNum="18" endNum="65" groupInterval="2"/>
        <groupItems count="26">
          <s v="&lt;18"/>
          <s v="18-20"/>
          <s v="20-22"/>
          <s v="22-24"/>
          <s v="24-26"/>
          <s v="26-28"/>
          <s v="28-30"/>
          <s v="30-32"/>
          <s v="32-34"/>
          <s v="34-36"/>
          <s v="36-38"/>
          <s v="38-40"/>
          <s v="40-42"/>
          <s v="42-44"/>
          <s v="44-46"/>
          <s v="46-48"/>
          <s v="48-50"/>
          <s v="50-52"/>
          <s v="52-54"/>
          <s v="54-56"/>
          <s v="56-58"/>
          <s v="58-60"/>
          <s v="60-62"/>
          <s v="62-64"/>
          <s v="64-66"/>
          <s v="&gt;66"/>
        </groupItems>
      </fieldGroup>
    </cacheField>
  </cacheFields>
  <extLst>
    <ext xmlns:x14="http://schemas.microsoft.com/office/spreadsheetml/2009/9/main" uri="{725AE2AE-9491-48be-B2B4-4EB974FC3084}">
      <x14:pivotCacheDefinition pivotCacheId="1204633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x v="0"/>
    <x v="0"/>
    <s v="No"/>
    <x v="0"/>
    <x v="0"/>
    <n v="0"/>
    <x v="0"/>
    <x v="0"/>
    <x v="0"/>
    <x v="0"/>
    <x v="0"/>
    <s v="tier - 3"/>
    <x v="0"/>
    <s v="12-Oct-1968"/>
    <x v="0"/>
  </r>
  <r>
    <x v="1"/>
    <s v="Lehner"/>
    <x v="1"/>
    <x v="1"/>
    <s v="No"/>
    <x v="0"/>
    <x v="0"/>
    <n v="0"/>
    <x v="0"/>
    <x v="0"/>
    <x v="1"/>
    <x v="1"/>
    <x v="1"/>
    <s v="tier - 3"/>
    <x v="0"/>
    <s v="8-Jun-1977"/>
    <x v="1"/>
  </r>
  <r>
    <x v="2"/>
    <s v="Lu"/>
    <x v="2"/>
    <x v="2"/>
    <s v="Yes"/>
    <x v="0"/>
    <x v="0"/>
    <n v="2"/>
    <x v="0"/>
    <x v="0"/>
    <x v="0"/>
    <x v="2"/>
    <x v="0"/>
    <s v="tier - 1"/>
    <x v="1"/>
    <s v="11-Sep-1970"/>
    <x v="2"/>
  </r>
  <r>
    <x v="3"/>
    <s v="Osborne"/>
    <x v="3"/>
    <x v="3"/>
    <s v="No"/>
    <x v="0"/>
    <x v="0"/>
    <n v="0"/>
    <x v="0"/>
    <x v="0"/>
    <x v="1"/>
    <x v="3"/>
    <x v="0"/>
    <s v="tier - 3"/>
    <x v="2"/>
    <s v="6-Jun-1991"/>
    <x v="3"/>
  </r>
  <r>
    <x v="4"/>
    <s v="Kadala"/>
    <x v="4"/>
    <x v="4"/>
    <s v="No"/>
    <x v="0"/>
    <x v="0"/>
    <n v="0"/>
    <x v="0"/>
    <x v="0"/>
    <x v="2"/>
    <x v="4"/>
    <x v="0"/>
    <s v="tier - 2"/>
    <x v="1"/>
    <s v="19-Jun-1989"/>
    <x v="4"/>
  </r>
  <r>
    <x v="5"/>
    <s v="Baker"/>
    <x v="5"/>
    <x v="5"/>
    <s v="No"/>
    <x v="0"/>
    <x v="0"/>
    <n v="0"/>
    <x v="0"/>
    <x v="0"/>
    <x v="0"/>
    <x v="5"/>
    <x v="0"/>
    <s v="tier - 3"/>
    <x v="3"/>
    <s v="4-Aug-1962"/>
    <x v="5"/>
  </r>
  <r>
    <x v="6"/>
    <s v="Macpherson"/>
    <x v="6"/>
    <x v="6"/>
    <s v="No"/>
    <x v="0"/>
    <x v="0"/>
    <n v="0"/>
    <x v="0"/>
    <x v="0"/>
    <x v="1"/>
    <x v="6"/>
    <x v="0"/>
    <s v="tier - 3"/>
    <x v="3"/>
    <s v="27-Oct-1994"/>
    <x v="6"/>
  </r>
  <r>
    <x v="7"/>
    <s v="Hallman"/>
    <x v="7"/>
    <x v="7"/>
    <s v="No"/>
    <x v="0"/>
    <x v="0"/>
    <n v="3"/>
    <x v="0"/>
    <x v="0"/>
    <x v="0"/>
    <x v="7"/>
    <x v="1"/>
    <s v="tier - 2"/>
    <x v="0"/>
    <s v="27-Jun-1958"/>
    <x v="7"/>
  </r>
  <r>
    <x v="8"/>
    <s v="Moran"/>
    <x v="8"/>
    <x v="8"/>
    <s v="Yes"/>
    <x v="0"/>
    <x v="1"/>
    <n v="1"/>
    <x v="0"/>
    <x v="0"/>
    <x v="0"/>
    <x v="8"/>
    <x v="0"/>
    <s v="tier - 2"/>
    <x v="0"/>
    <s v="4-Sep-1963"/>
    <x v="8"/>
  </r>
  <r>
    <x v="9"/>
    <s v="Benner"/>
    <x v="9"/>
    <x v="9"/>
    <s v="No"/>
    <x v="0"/>
    <x v="0"/>
    <n v="0"/>
    <x v="0"/>
    <x v="0"/>
    <x v="0"/>
    <x v="9"/>
    <x v="0"/>
    <s v="tier - 2"/>
    <x v="0"/>
    <s v="29-Dec-1978"/>
    <x v="9"/>
  </r>
  <r>
    <x v="10"/>
    <s v="Fierro Vargas"/>
    <x v="10"/>
    <x v="10"/>
    <s v="Yes"/>
    <x v="0"/>
    <x v="0"/>
    <n v="2"/>
    <x v="0"/>
    <x v="0"/>
    <x v="1"/>
    <x v="10"/>
    <x v="1"/>
    <s v="tier - 1"/>
    <x v="3"/>
    <s v="22-Jul-1959"/>
    <x v="10"/>
  </r>
  <r>
    <x v="11"/>
    <s v="Franz"/>
    <x v="11"/>
    <x v="11"/>
    <s v="No"/>
    <x v="0"/>
    <x v="0"/>
    <n v="0"/>
    <x v="0"/>
    <x v="0"/>
    <x v="0"/>
    <x v="11"/>
    <x v="0"/>
    <s v="tier - 2"/>
    <x v="0"/>
    <s v="27-Oct-1965"/>
    <x v="11"/>
  </r>
  <r>
    <x v="12"/>
    <s v="Foster"/>
    <x v="12"/>
    <x v="12"/>
    <s v="No"/>
    <x v="0"/>
    <x v="0"/>
    <n v="0"/>
    <x v="0"/>
    <x v="0"/>
    <x v="0"/>
    <x v="12"/>
    <x v="0"/>
    <s v="tier - 2"/>
    <x v="0"/>
    <s v="11-Oct-1962"/>
    <x v="12"/>
  </r>
  <r>
    <x v="13"/>
    <s v="Tenorio"/>
    <x v="13"/>
    <x v="13"/>
    <s v="No"/>
    <x v="0"/>
    <x v="0"/>
    <n v="0"/>
    <x v="0"/>
    <x v="0"/>
    <x v="0"/>
    <x v="13"/>
    <x v="0"/>
    <s v="tier - 3"/>
    <x v="4"/>
    <s v="1-Dec-1968"/>
    <x v="13"/>
  </r>
  <r>
    <x v="14"/>
    <s v="Rios"/>
    <x v="14"/>
    <x v="14"/>
    <s v="Yes"/>
    <x v="0"/>
    <x v="0"/>
    <n v="2"/>
    <x v="0"/>
    <x v="0"/>
    <x v="0"/>
    <x v="14"/>
    <x v="0"/>
    <s v="tier - 3"/>
    <x v="2"/>
    <s v="21-Dec-1961"/>
    <x v="14"/>
  </r>
  <r>
    <x v="15"/>
    <s v="Viau-Dupuis"/>
    <x v="15"/>
    <x v="15"/>
    <s v="No"/>
    <x v="0"/>
    <x v="0"/>
    <n v="0"/>
    <x v="0"/>
    <x v="0"/>
    <x v="0"/>
    <x v="15"/>
    <x v="0"/>
    <s v="tier - 3"/>
    <x v="3"/>
    <s v="27-Aug-1962"/>
    <x v="15"/>
  </r>
  <r>
    <x v="16"/>
    <s v="Cronin"/>
    <x v="16"/>
    <x v="16"/>
    <s v="No"/>
    <x v="0"/>
    <x v="0"/>
    <n v="3"/>
    <x v="0"/>
    <x v="0"/>
    <x v="0"/>
    <x v="16"/>
    <x v="1"/>
    <s v="tier - 3"/>
    <x v="3"/>
    <s v="16-Nov-1958"/>
    <x v="16"/>
  </r>
  <r>
    <x v="17"/>
    <s v="Noordstar"/>
    <x v="17"/>
    <x v="17"/>
    <s v="Yes"/>
    <x v="0"/>
    <x v="1"/>
    <n v="1"/>
    <x v="0"/>
    <x v="0"/>
    <x v="0"/>
    <x v="17"/>
    <x v="0"/>
    <s v="tier - 3"/>
    <x v="2"/>
    <s v="5-Aug-1963"/>
    <x v="17"/>
  </r>
  <r>
    <x v="18"/>
    <s v="Boudalia"/>
    <x v="18"/>
    <x v="18"/>
    <s v="Yes"/>
    <x v="0"/>
    <x v="0"/>
    <n v="1"/>
    <x v="0"/>
    <x v="0"/>
    <x v="2"/>
    <x v="18"/>
    <x v="0"/>
    <s v="tier - 3"/>
    <x v="1"/>
    <s v="7-Nov-1964"/>
    <x v="18"/>
  </r>
  <r>
    <x v="19"/>
    <s v="Flor"/>
    <x v="19"/>
    <x v="19"/>
    <s v="No"/>
    <x v="0"/>
    <x v="0"/>
    <n v="0"/>
    <x v="0"/>
    <x v="0"/>
    <x v="0"/>
    <x v="19"/>
    <x v="0"/>
    <s v="tier - 2"/>
    <x v="0"/>
    <s v="27-Sep-1971"/>
    <x v="19"/>
  </r>
  <r>
    <x v="20"/>
    <s v="Fennon"/>
    <x v="20"/>
    <x v="20"/>
    <s v="Yes"/>
    <x v="0"/>
    <x v="0"/>
    <n v="2"/>
    <x v="0"/>
    <x v="0"/>
    <x v="0"/>
    <x v="20"/>
    <x v="0"/>
    <s v="tier - 3"/>
    <x v="3"/>
    <s v="13-Jun-1961"/>
    <x v="20"/>
  </r>
  <r>
    <x v="21"/>
    <s v="Hribar"/>
    <x v="21"/>
    <x v="21"/>
    <s v="Yes"/>
    <x v="0"/>
    <x v="0"/>
    <n v="2"/>
    <x v="0"/>
    <x v="0"/>
    <x v="1"/>
    <x v="21"/>
    <x v="1"/>
    <s v="tier - 1"/>
    <x v="3"/>
    <s v="4-Oct-1959"/>
    <x v="21"/>
  </r>
  <r>
    <x v="22"/>
    <s v="Tassello"/>
    <x v="22"/>
    <x v="22"/>
    <s v="No"/>
    <x v="0"/>
    <x v="0"/>
    <n v="3"/>
    <x v="0"/>
    <x v="0"/>
    <x v="0"/>
    <x v="22"/>
    <x v="1"/>
    <s v="tier - 1"/>
    <x v="3"/>
    <s v="3-Sep-1958"/>
    <x v="22"/>
  </r>
  <r>
    <x v="23"/>
    <s v="Mauricette"/>
    <x v="23"/>
    <x v="23"/>
    <s v="Yes"/>
    <x v="0"/>
    <x v="0"/>
    <n v="2"/>
    <x v="0"/>
    <x v="0"/>
    <x v="0"/>
    <x v="23"/>
    <x v="0"/>
    <s v="tier - 2"/>
    <x v="0"/>
    <s v="28-Dec-1970"/>
    <x v="23"/>
  </r>
  <r>
    <x v="24"/>
    <s v="Garcia"/>
    <x v="24"/>
    <x v="24"/>
    <s v="Yes"/>
    <x v="0"/>
    <x v="0"/>
    <n v="2"/>
    <x v="0"/>
    <x v="0"/>
    <x v="2"/>
    <x v="24"/>
    <x v="1"/>
    <s v="tier - 1"/>
    <x v="0"/>
    <s v="14-Jul-1959"/>
    <x v="24"/>
  </r>
  <r>
    <x v="25"/>
    <s v="Airoldi"/>
    <x v="25"/>
    <x v="25"/>
    <s v="No"/>
    <x v="0"/>
    <x v="0"/>
    <n v="3"/>
    <x v="0"/>
    <x v="0"/>
    <x v="0"/>
    <x v="25"/>
    <x v="1"/>
    <s v="tier - 3"/>
    <x v="0"/>
    <s v="15-Sep-1958"/>
    <x v="25"/>
  </r>
  <r>
    <x v="26"/>
    <s v="Cater-Cyker"/>
    <x v="26"/>
    <x v="26"/>
    <s v="No"/>
    <x v="0"/>
    <x v="0"/>
    <n v="0"/>
    <x v="0"/>
    <x v="0"/>
    <x v="0"/>
    <x v="26"/>
    <x v="0"/>
    <s v="tier - 1"/>
    <x v="1"/>
    <s v="17-Nov-1960"/>
    <x v="26"/>
  </r>
  <r>
    <x v="27"/>
    <s v="Hamm"/>
    <x v="27"/>
    <x v="27"/>
    <s v="Yes"/>
    <x v="0"/>
    <x v="1"/>
    <n v="1"/>
    <x v="0"/>
    <x v="0"/>
    <x v="2"/>
    <x v="27"/>
    <x v="0"/>
    <s v="tier - 3"/>
    <x v="1"/>
    <s v="23-Jun-1969"/>
    <x v="27"/>
  </r>
  <r>
    <x v="28"/>
    <s v="Cox"/>
    <x v="28"/>
    <x v="28"/>
    <s v="Yes"/>
    <x v="0"/>
    <x v="0"/>
    <n v="2"/>
    <x v="0"/>
    <x v="0"/>
    <x v="0"/>
    <x v="28"/>
    <x v="0"/>
    <s v="tier - 1"/>
    <x v="0"/>
    <s v="8-Aug-1961"/>
    <x v="28"/>
  </r>
  <r>
    <x v="29"/>
    <s v="Sachrajda"/>
    <x v="29"/>
    <x v="29"/>
    <s v="No"/>
    <x v="0"/>
    <x v="0"/>
    <n v="0"/>
    <x v="0"/>
    <x v="0"/>
    <x v="0"/>
    <x v="29"/>
    <x v="0"/>
    <s v="tier - 3"/>
    <x v="2"/>
    <s v="6-Dec-1971"/>
    <x v="29"/>
  </r>
  <r>
    <x v="30"/>
    <s v="Gareri"/>
    <x v="30"/>
    <x v="30"/>
    <s v="No"/>
    <x v="0"/>
    <x v="0"/>
    <n v="0"/>
    <x v="0"/>
    <x v="0"/>
    <x v="0"/>
    <x v="30"/>
    <x v="0"/>
    <s v="tier - 1"/>
    <x v="0"/>
    <s v="17-Aug-1978"/>
    <x v="30"/>
  </r>
  <r>
    <x v="31"/>
    <s v="Welch"/>
    <x v="31"/>
    <x v="31"/>
    <s v="Yes"/>
    <x v="0"/>
    <x v="0"/>
    <n v="0"/>
    <x v="0"/>
    <x v="0"/>
    <x v="2"/>
    <x v="31"/>
    <x v="0"/>
    <s v="tier - 3"/>
    <x v="0"/>
    <s v="2-Dec-1976"/>
    <x v="31"/>
  </r>
  <r>
    <x v="32"/>
    <s v="Prindiville"/>
    <x v="32"/>
    <x v="32"/>
    <s v="No"/>
    <x v="0"/>
    <x v="0"/>
    <n v="0"/>
    <x v="0"/>
    <x v="0"/>
    <x v="0"/>
    <x v="32"/>
    <x v="0"/>
    <s v="tier - 1"/>
    <x v="1"/>
    <s v="4-Dec-1962"/>
    <x v="32"/>
  </r>
  <r>
    <x v="33"/>
    <s v="Kincaid"/>
    <x v="33"/>
    <x v="33"/>
    <s v="Yes"/>
    <x v="0"/>
    <x v="0"/>
    <n v="0"/>
    <x v="0"/>
    <x v="0"/>
    <x v="1"/>
    <x v="33"/>
    <x v="1"/>
    <s v="tier - 3"/>
    <x v="3"/>
    <s v="30-Sep-1985"/>
    <x v="33"/>
  </r>
  <r>
    <x v="34"/>
    <s v="Bruestle"/>
    <x v="34"/>
    <x v="34"/>
    <s v="No"/>
    <x v="0"/>
    <x v="1"/>
    <n v="1"/>
    <x v="0"/>
    <x v="0"/>
    <x v="1"/>
    <x v="34"/>
    <x v="1"/>
    <s v="tier - 1"/>
    <x v="0"/>
    <s v="12-Aug-1979"/>
    <x v="34"/>
  </r>
  <r>
    <x v="35"/>
    <s v="Lachance"/>
    <x v="35"/>
    <x v="35"/>
    <s v="No"/>
    <x v="0"/>
    <x v="0"/>
    <n v="0"/>
    <x v="0"/>
    <x v="0"/>
    <x v="0"/>
    <x v="35"/>
    <x v="1"/>
    <s v="tier - 2"/>
    <x v="4"/>
    <s v="21-Dec-1960"/>
    <x v="35"/>
  </r>
  <r>
    <x v="36"/>
    <s v="Eason"/>
    <x v="13"/>
    <x v="36"/>
    <s v="No"/>
    <x v="0"/>
    <x v="0"/>
    <n v="0"/>
    <x v="0"/>
    <x v="0"/>
    <x v="0"/>
    <x v="36"/>
    <x v="1"/>
    <s v="tier - 2"/>
    <x v="1"/>
    <s v="9-Aug-1974"/>
    <x v="36"/>
  </r>
  <r>
    <x v="37"/>
    <s v="Grummon"/>
    <x v="36"/>
    <x v="37"/>
    <s v="No"/>
    <x v="0"/>
    <x v="0"/>
    <n v="0"/>
    <x v="0"/>
    <x v="0"/>
    <x v="0"/>
    <x v="37"/>
    <x v="1"/>
    <s v="tier - 2"/>
    <x v="0"/>
    <s v="17-Dec-1962"/>
    <x v="37"/>
  </r>
  <r>
    <x v="38"/>
    <s v="Vanwechel"/>
    <x v="37"/>
    <x v="38"/>
    <s v="No"/>
    <x v="0"/>
    <x v="0"/>
    <n v="0"/>
    <x v="0"/>
    <x v="0"/>
    <x v="0"/>
    <x v="38"/>
    <x v="1"/>
    <s v="tier - 3"/>
    <x v="2"/>
    <s v="13-Aug-1971"/>
    <x v="38"/>
  </r>
  <r>
    <x v="39"/>
    <s v="Fisher"/>
    <x v="38"/>
    <x v="39"/>
    <s v="No"/>
    <x v="0"/>
    <x v="1"/>
    <n v="1"/>
    <x v="0"/>
    <x v="0"/>
    <x v="2"/>
    <x v="39"/>
    <x v="1"/>
    <s v="tier - 2"/>
    <x v="3"/>
    <s v="11-Oct-1993"/>
    <x v="39"/>
  </r>
  <r>
    <x v="40"/>
    <s v="Jenkins"/>
    <x v="39"/>
    <x v="40"/>
    <s v="No"/>
    <x v="1"/>
    <x v="0"/>
    <n v="1"/>
    <x v="0"/>
    <x v="0"/>
    <x v="2"/>
    <x v="40"/>
    <x v="1"/>
    <s v="tier - 3"/>
    <x v="0"/>
    <s v="2-Aug-2000"/>
    <x v="40"/>
  </r>
  <r>
    <x v="41"/>
    <s v="Peters"/>
    <x v="40"/>
    <x v="41"/>
    <s v="Yes"/>
    <x v="0"/>
    <x v="0"/>
    <n v="0"/>
    <x v="0"/>
    <x v="0"/>
    <x v="0"/>
    <x v="41"/>
    <x v="1"/>
    <s v="tier - 3"/>
    <x v="0"/>
    <s v="14-Sep-1967"/>
    <x v="41"/>
  </r>
  <r>
    <x v="42"/>
    <s v="Aha"/>
    <x v="9"/>
    <x v="42"/>
    <s v="No"/>
    <x v="0"/>
    <x v="0"/>
    <n v="0"/>
    <x v="0"/>
    <x v="0"/>
    <x v="0"/>
    <x v="42"/>
    <x v="1"/>
    <s v="tier - 2"/>
    <x v="0"/>
    <s v="29-Oct-1971"/>
    <x v="42"/>
  </r>
  <r>
    <x v="43"/>
    <s v="McElwain"/>
    <x v="41"/>
    <x v="43"/>
    <s v="No"/>
    <x v="0"/>
    <x v="0"/>
    <n v="0"/>
    <x v="0"/>
    <x v="0"/>
    <x v="0"/>
    <x v="43"/>
    <x v="1"/>
    <s v="tier - 1"/>
    <x v="0"/>
    <s v="24-Nov-1968"/>
    <x v="43"/>
  </r>
  <r>
    <x v="44"/>
    <s v="Januszewski"/>
    <x v="42"/>
    <x v="44"/>
    <s v="Yes"/>
    <x v="0"/>
    <x v="0"/>
    <n v="1"/>
    <x v="0"/>
    <x v="0"/>
    <x v="0"/>
    <x v="44"/>
    <x v="1"/>
    <s v="tier - 2"/>
    <x v="0"/>
    <s v="1-Jun-1975"/>
    <x v="44"/>
  </r>
  <r>
    <x v="45"/>
    <s v="Rohne"/>
    <x v="43"/>
    <x v="45"/>
    <s v="Yes"/>
    <x v="0"/>
    <x v="0"/>
    <n v="1"/>
    <x v="0"/>
    <x v="0"/>
    <x v="2"/>
    <x v="45"/>
    <x v="1"/>
    <s v="tier - 1"/>
    <x v="1"/>
    <s v="16-Jul-1988"/>
    <x v="45"/>
  </r>
  <r>
    <x v="46"/>
    <s v="O'Grady"/>
    <x v="44"/>
    <x v="46"/>
    <s v="Yes"/>
    <x v="0"/>
    <x v="0"/>
    <n v="2"/>
    <x v="0"/>
    <x v="0"/>
    <x v="2"/>
    <x v="46"/>
    <x v="1"/>
    <s v="tier - 2"/>
    <x v="1"/>
    <s v="5-Oct-1966"/>
    <x v="46"/>
  </r>
  <r>
    <x v="47"/>
    <s v="Peters"/>
    <x v="45"/>
    <x v="47"/>
    <s v="No"/>
    <x v="0"/>
    <x v="0"/>
    <n v="0"/>
    <x v="0"/>
    <x v="0"/>
    <x v="2"/>
    <x v="47"/>
    <x v="1"/>
    <s v="tier - 1"/>
    <x v="0"/>
    <s v="10-Nov-1980"/>
    <x v="47"/>
  </r>
  <r>
    <x v="48"/>
    <s v="De Simone"/>
    <x v="46"/>
    <x v="48"/>
    <s v="Yes"/>
    <x v="0"/>
    <x v="0"/>
    <n v="2"/>
    <x v="0"/>
    <x v="0"/>
    <x v="2"/>
    <x v="48"/>
    <x v="1"/>
    <s v="tier - 3"/>
    <x v="1"/>
    <s v="2-Jul-1966"/>
    <x v="48"/>
  </r>
  <r>
    <x v="49"/>
    <s v="Beckett"/>
    <x v="47"/>
    <x v="49"/>
    <s v="Yes"/>
    <x v="0"/>
    <x v="0"/>
    <n v="2"/>
    <x v="0"/>
    <x v="0"/>
    <x v="2"/>
    <x v="49"/>
    <x v="1"/>
    <s v="tier - 2"/>
    <x v="0"/>
    <s v="25-Oct-1966"/>
    <x v="49"/>
  </r>
  <r>
    <x v="50"/>
    <s v="Sobrilsky"/>
    <x v="48"/>
    <x v="50"/>
    <s v="Yes"/>
    <x v="0"/>
    <x v="0"/>
    <n v="1"/>
    <x v="0"/>
    <x v="0"/>
    <x v="0"/>
    <x v="50"/>
    <x v="1"/>
    <s v="tier - 1"/>
    <x v="5"/>
    <s v="29-Dec-1986"/>
    <x v="50"/>
  </r>
  <r>
    <x v="51"/>
    <s v="Wang"/>
    <x v="49"/>
    <x v="51"/>
    <s v="No"/>
    <x v="0"/>
    <x v="0"/>
    <n v="0"/>
    <x v="0"/>
    <x v="0"/>
    <x v="0"/>
    <x v="51"/>
    <x v="1"/>
    <s v="tier - 2"/>
    <x v="1"/>
    <s v="22-Aug-1965"/>
    <x v="51"/>
  </r>
  <r>
    <x v="52"/>
    <s v="Campa"/>
    <x v="50"/>
    <x v="52"/>
    <s v="Yes"/>
    <x v="0"/>
    <x v="1"/>
    <n v="1"/>
    <x v="0"/>
    <x v="0"/>
    <x v="2"/>
    <x v="52"/>
    <x v="1"/>
    <s v="tier - 2"/>
    <x v="4"/>
    <s v="3-Dec-1969"/>
    <x v="52"/>
  </r>
  <r>
    <x v="53"/>
    <s v="Clifford"/>
    <x v="51"/>
    <x v="53"/>
    <s v="No"/>
    <x v="0"/>
    <x v="0"/>
    <n v="0"/>
    <x v="0"/>
    <x v="0"/>
    <x v="0"/>
    <x v="53"/>
    <x v="1"/>
    <s v="tier - 2"/>
    <x v="3"/>
    <s v="29-Nov-1965"/>
    <x v="53"/>
  </r>
  <r>
    <x v="54"/>
    <s v="Dalmata"/>
    <x v="52"/>
    <x v="54"/>
    <s v="No"/>
    <x v="0"/>
    <x v="0"/>
    <n v="0"/>
    <x v="0"/>
    <x v="0"/>
    <x v="0"/>
    <x v="54"/>
    <x v="0"/>
    <s v="tier - 2"/>
    <x v="1"/>
    <s v="4-Nov-1978"/>
    <x v="54"/>
  </r>
  <r>
    <x v="55"/>
    <s v="Vishik"/>
    <x v="53"/>
    <x v="55"/>
    <s v="Yes"/>
    <x v="0"/>
    <x v="0"/>
    <n v="1"/>
    <x v="0"/>
    <x v="0"/>
    <x v="0"/>
    <x v="55"/>
    <x v="0"/>
    <s v="tier - 3"/>
    <x v="0"/>
    <s v="23-Oct-1975"/>
    <x v="55"/>
  </r>
  <r>
    <x v="56"/>
    <s v="Schorr"/>
    <x v="54"/>
    <x v="56"/>
    <s v="No"/>
    <x v="0"/>
    <x v="0"/>
    <n v="2"/>
    <x v="0"/>
    <x v="0"/>
    <x v="1"/>
    <x v="56"/>
    <x v="0"/>
    <s v="tier - 1"/>
    <x v="3"/>
    <s v="10-Sep-1972"/>
    <x v="56"/>
  </r>
  <r>
    <x v="57"/>
    <s v="Lusardi"/>
    <x v="55"/>
    <x v="57"/>
    <s v="No"/>
    <x v="0"/>
    <x v="0"/>
    <n v="0"/>
    <x v="0"/>
    <x v="0"/>
    <x v="0"/>
    <x v="57"/>
    <x v="0"/>
    <s v="tier - 2"/>
    <x v="3"/>
    <s v="29-Oct-1965"/>
    <x v="57"/>
  </r>
  <r>
    <x v="58"/>
    <s v="Rayner"/>
    <x v="56"/>
    <x v="58"/>
    <s v="No"/>
    <x v="0"/>
    <x v="0"/>
    <n v="0"/>
    <x v="0"/>
    <x v="0"/>
    <x v="1"/>
    <x v="58"/>
    <x v="0"/>
    <s v="tier - 2"/>
    <x v="1"/>
    <s v="21-Oct-1977"/>
    <x v="58"/>
  </r>
  <r>
    <x v="59"/>
    <s v="Voghel"/>
    <x v="57"/>
    <x v="59"/>
    <s v="No"/>
    <x v="0"/>
    <x v="0"/>
    <n v="0"/>
    <x v="0"/>
    <x v="0"/>
    <x v="0"/>
    <x v="59"/>
    <x v="0"/>
    <s v="tier - 3"/>
    <x v="3"/>
    <s v="3-Nov-1971"/>
    <x v="59"/>
  </r>
  <r>
    <x v="60"/>
    <s v="Rieth"/>
    <x v="9"/>
    <x v="60"/>
    <s v="No"/>
    <x v="0"/>
    <x v="1"/>
    <n v="1"/>
    <x v="0"/>
    <x v="0"/>
    <x v="1"/>
    <x v="60"/>
    <x v="0"/>
    <s v="tier - 3"/>
    <x v="0"/>
    <s v="27-Dec-1979"/>
    <x v="60"/>
  </r>
  <r>
    <x v="61"/>
    <s v="Gollotto"/>
    <x v="58"/>
    <x v="61"/>
    <s v="Yes"/>
    <x v="0"/>
    <x v="0"/>
    <n v="0"/>
    <x v="0"/>
    <x v="0"/>
    <x v="0"/>
    <x v="61"/>
    <x v="0"/>
    <s v="tier - 3"/>
    <x v="3"/>
    <s v="27-Jun-1967"/>
    <x v="61"/>
  </r>
  <r>
    <x v="62"/>
    <s v="Dunn"/>
    <x v="59"/>
    <x v="62"/>
    <s v="No"/>
    <x v="0"/>
    <x v="0"/>
    <n v="0"/>
    <x v="0"/>
    <x v="0"/>
    <x v="0"/>
    <x v="62"/>
    <x v="0"/>
    <s v="tier - 2"/>
    <x v="3"/>
    <s v="3-Aug-1968"/>
    <x v="62"/>
  </r>
  <r>
    <x v="63"/>
    <s v="Blitzer"/>
    <x v="60"/>
    <x v="13"/>
    <s v="Yes"/>
    <x v="0"/>
    <x v="0"/>
    <n v="0"/>
    <x v="0"/>
    <x v="0"/>
    <x v="0"/>
    <x v="63"/>
    <x v="0"/>
    <s v="tier - 2"/>
    <x v="4"/>
    <s v="28-Jun-1967"/>
    <x v="63"/>
  </r>
  <r>
    <x v="64"/>
    <s v="Smith"/>
    <x v="61"/>
    <x v="63"/>
    <s v="Yes"/>
    <x v="0"/>
    <x v="0"/>
    <n v="1"/>
    <x v="0"/>
    <x v="0"/>
    <x v="0"/>
    <x v="64"/>
    <x v="0"/>
    <s v="tier - 3"/>
    <x v="0"/>
    <s v="15-Aug-1975"/>
    <x v="64"/>
  </r>
  <r>
    <x v="65"/>
    <s v="Hyland"/>
    <x v="62"/>
    <x v="64"/>
    <s v="No"/>
    <x v="0"/>
    <x v="0"/>
    <n v="2"/>
    <x v="0"/>
    <x v="0"/>
    <x v="0"/>
    <x v="65"/>
    <x v="0"/>
    <s v="tier - 1"/>
    <x v="3"/>
    <s v="18-Sep-1973"/>
    <x v="65"/>
  </r>
  <r>
    <x v="66"/>
    <s v="Ducharme"/>
    <x v="63"/>
    <x v="65"/>
    <s v="No"/>
    <x v="0"/>
    <x v="1"/>
    <n v="1"/>
    <x v="0"/>
    <x v="0"/>
    <x v="1"/>
    <x v="66"/>
    <x v="0"/>
    <s v="tier - 1"/>
    <x v="0"/>
    <s v="3-Jul-1979"/>
    <x v="66"/>
  </r>
  <r>
    <x v="67"/>
    <s v="Johnson"/>
    <x v="64"/>
    <x v="66"/>
    <s v="Yes"/>
    <x v="0"/>
    <x v="1"/>
    <n v="1"/>
    <x v="0"/>
    <x v="0"/>
    <x v="2"/>
    <x v="67"/>
    <x v="0"/>
    <s v="tier - 3"/>
    <x v="0"/>
    <s v="9-Dec-1997"/>
    <x v="67"/>
  </r>
  <r>
    <x v="68"/>
    <s v="Mutz"/>
    <x v="4"/>
    <x v="67"/>
    <s v="Yes"/>
    <x v="0"/>
    <x v="0"/>
    <n v="0"/>
    <x v="0"/>
    <x v="0"/>
    <x v="2"/>
    <x v="68"/>
    <x v="0"/>
    <s v="tier - 1"/>
    <x v="2"/>
    <s v="28-Nov-1976"/>
    <x v="68"/>
  </r>
  <r>
    <x v="69"/>
    <s v="Lee"/>
    <x v="65"/>
    <x v="68"/>
    <s v="No"/>
    <x v="0"/>
    <x v="0"/>
    <n v="0"/>
    <x v="0"/>
    <x v="0"/>
    <x v="0"/>
    <x v="69"/>
    <x v="0"/>
    <s v="tier - 3"/>
    <x v="0"/>
    <s v="19-Dec-1968"/>
    <x v="69"/>
  </r>
  <r>
    <x v="70"/>
    <s v="Turner"/>
    <x v="66"/>
    <x v="69"/>
    <s v="No"/>
    <x v="0"/>
    <x v="0"/>
    <n v="1"/>
    <x v="0"/>
    <x v="0"/>
    <x v="2"/>
    <x v="70"/>
    <x v="0"/>
    <s v="tier - 1"/>
    <x v="0"/>
    <s v="10-Nov-1984"/>
    <x v="70"/>
  </r>
  <r>
    <x v="71"/>
    <s v="Rangel"/>
    <x v="67"/>
    <x v="70"/>
    <s v="No"/>
    <x v="0"/>
    <x v="0"/>
    <n v="2"/>
    <x v="0"/>
    <x v="0"/>
    <x v="2"/>
    <x v="71"/>
    <x v="0"/>
    <s v="tier - 1"/>
    <x v="4"/>
    <s v="8-Jun-1972"/>
    <x v="71"/>
  </r>
  <r>
    <x v="72"/>
    <s v="Lacey"/>
    <x v="68"/>
    <x v="21"/>
    <s v="Yes"/>
    <x v="0"/>
    <x v="0"/>
    <n v="2"/>
    <x v="0"/>
    <x v="0"/>
    <x v="1"/>
    <x v="72"/>
    <x v="0"/>
    <s v="tier - 3"/>
    <x v="3"/>
    <s v="21-Sep-1966"/>
    <x v="72"/>
  </r>
  <r>
    <x v="73"/>
    <s v="Stiger"/>
    <x v="69"/>
    <x v="71"/>
    <s v="No"/>
    <x v="0"/>
    <x v="0"/>
    <n v="0"/>
    <x v="0"/>
    <x v="0"/>
    <x v="0"/>
    <x v="73"/>
    <x v="0"/>
    <s v="tier - 3"/>
    <x v="3"/>
    <s v="22-Sep-1962"/>
    <x v="73"/>
  </r>
  <r>
    <x v="74"/>
    <s v="Caldwell"/>
    <x v="70"/>
    <x v="72"/>
    <s v="Yes"/>
    <x v="0"/>
    <x v="0"/>
    <n v="1"/>
    <x v="0"/>
    <x v="0"/>
    <x v="0"/>
    <x v="74"/>
    <x v="0"/>
    <s v="tier - 1"/>
    <x v="3"/>
    <s v="29-Sep-1975"/>
    <x v="74"/>
  </r>
  <r>
    <x v="75"/>
    <s v="Marmillod"/>
    <x v="71"/>
    <x v="73"/>
    <s v="Yes"/>
    <x v="0"/>
    <x v="0"/>
    <n v="1"/>
    <x v="0"/>
    <x v="0"/>
    <x v="0"/>
    <x v="75"/>
    <x v="0"/>
    <s v="tier - 2"/>
    <x v="0"/>
    <s v="14-Nov-1975"/>
    <x v="75"/>
  </r>
  <r>
    <x v="76"/>
    <s v="Cloutier-Simons"/>
    <x v="72"/>
    <x v="74"/>
    <s v="Yes"/>
    <x v="0"/>
    <x v="0"/>
    <n v="0"/>
    <x v="0"/>
    <x v="0"/>
    <x v="1"/>
    <x v="76"/>
    <x v="0"/>
    <s v="tier - 3"/>
    <x v="3"/>
    <s v="29-Oct-1976"/>
    <x v="76"/>
  </r>
  <r>
    <x v="77"/>
    <s v="Vegas"/>
    <x v="73"/>
    <x v="75"/>
    <s v="No"/>
    <x v="0"/>
    <x v="0"/>
    <n v="0"/>
    <x v="0"/>
    <x v="0"/>
    <x v="0"/>
    <x v="77"/>
    <x v="0"/>
    <s v="tier - 1"/>
    <x v="3"/>
    <s v="24-Nov-1974"/>
    <x v="77"/>
  </r>
  <r>
    <x v="78"/>
    <s v="Cochran"/>
    <x v="74"/>
    <x v="76"/>
    <s v="Yes"/>
    <x v="0"/>
    <x v="0"/>
    <n v="0"/>
    <x v="0"/>
    <x v="0"/>
    <x v="0"/>
    <x v="78"/>
    <x v="0"/>
    <s v="tier - 2"/>
    <x v="3"/>
    <s v="22-Dec-1967"/>
    <x v="78"/>
  </r>
  <r>
    <x v="79"/>
    <s v="Holtzapple"/>
    <x v="75"/>
    <x v="77"/>
    <s v="No"/>
    <x v="0"/>
    <x v="0"/>
    <n v="0"/>
    <x v="0"/>
    <x v="0"/>
    <x v="0"/>
    <x v="79"/>
    <x v="0"/>
    <s v="tier - 2"/>
    <x v="3"/>
    <s v="16-Oct-1971"/>
    <x v="79"/>
  </r>
  <r>
    <x v="80"/>
    <s v="Meyer"/>
    <x v="76"/>
    <x v="78"/>
    <s v="Yes"/>
    <x v="0"/>
    <x v="0"/>
    <n v="1"/>
    <x v="0"/>
    <x v="0"/>
    <x v="2"/>
    <x v="80"/>
    <x v="0"/>
    <s v="tier - 2"/>
    <x v="3"/>
    <s v="7-Oct-1964"/>
    <x v="80"/>
  </r>
  <r>
    <x v="81"/>
    <s v="Brickley"/>
    <x v="77"/>
    <x v="45"/>
    <s v="No"/>
    <x v="0"/>
    <x v="0"/>
    <n v="0"/>
    <x v="0"/>
    <x v="0"/>
    <x v="2"/>
    <x v="81"/>
    <x v="0"/>
    <s v="tier - 2"/>
    <x v="3"/>
    <s v="27-Aug-1977"/>
    <x v="81"/>
  </r>
  <r>
    <x v="82"/>
    <s v="Magee"/>
    <x v="78"/>
    <x v="79"/>
    <s v="Yes"/>
    <x v="0"/>
    <x v="0"/>
    <n v="1"/>
    <x v="0"/>
    <x v="0"/>
    <x v="2"/>
    <x v="82"/>
    <x v="0"/>
    <s v="tier - 3"/>
    <x v="3"/>
    <s v="6-Jun-1964"/>
    <x v="82"/>
  </r>
  <r>
    <x v="83"/>
    <s v="Thoma"/>
    <x v="79"/>
    <x v="80"/>
    <s v="Yes"/>
    <x v="0"/>
    <x v="1"/>
    <n v="1"/>
    <x v="0"/>
    <x v="0"/>
    <x v="2"/>
    <x v="83"/>
    <x v="0"/>
    <s v="tier - 2"/>
    <x v="3"/>
    <s v="8-Aug-1969"/>
    <x v="83"/>
  </r>
  <r>
    <x v="84"/>
    <s v="Heagy"/>
    <x v="80"/>
    <x v="81"/>
    <s v="No"/>
    <x v="0"/>
    <x v="0"/>
    <n v="2"/>
    <x v="0"/>
    <x v="0"/>
    <x v="2"/>
    <x v="84"/>
    <x v="0"/>
    <s v="tier - 3"/>
    <x v="4"/>
    <s v="6-Sep-1972"/>
    <x v="84"/>
  </r>
  <r>
    <x v="85"/>
    <s v="Regnier"/>
    <x v="81"/>
    <x v="82"/>
    <s v="No"/>
    <x v="0"/>
    <x v="0"/>
    <n v="2"/>
    <x v="0"/>
    <x v="0"/>
    <x v="2"/>
    <x v="85"/>
    <x v="0"/>
    <s v="tier - 2"/>
    <x v="3"/>
    <s v="12-Aug-1972"/>
    <x v="85"/>
  </r>
  <r>
    <x v="86"/>
    <s v="Parendo"/>
    <x v="37"/>
    <x v="83"/>
    <s v="No"/>
    <x v="0"/>
    <x v="1"/>
    <n v="1"/>
    <x v="0"/>
    <x v="0"/>
    <x v="2"/>
    <x v="86"/>
    <x v="0"/>
    <s v="tier - 3"/>
    <x v="6"/>
    <s v="11-Oct-1979"/>
    <x v="86"/>
  </r>
  <r>
    <x v="87"/>
    <s v="Schell"/>
    <x v="82"/>
    <x v="84"/>
    <s v="No"/>
    <x v="0"/>
    <x v="0"/>
    <n v="0"/>
    <x v="0"/>
    <x v="0"/>
    <x v="0"/>
    <x v="87"/>
    <x v="0"/>
    <s v="tier - 2"/>
    <x v="0"/>
    <s v="5-Jun-1974"/>
    <x v="87"/>
  </r>
  <r>
    <x v="88"/>
    <s v="Driscoll"/>
    <x v="83"/>
    <x v="85"/>
    <s v="Yes"/>
    <x v="0"/>
    <x v="1"/>
    <n v="1"/>
    <x v="0"/>
    <x v="0"/>
    <x v="1"/>
    <x v="88"/>
    <x v="0"/>
    <s v="tier - 2"/>
    <x v="3"/>
    <s v="8-Sep-1983"/>
    <x v="88"/>
  </r>
  <r>
    <x v="89"/>
    <s v="Mitchell"/>
    <x v="84"/>
    <x v="86"/>
    <s v="No"/>
    <x v="0"/>
    <x v="1"/>
    <n v="1"/>
    <x v="0"/>
    <x v="0"/>
    <x v="2"/>
    <x v="89"/>
    <x v="0"/>
    <s v="tier - 2"/>
    <x v="0"/>
    <s v="16-Sep-1979"/>
    <x v="89"/>
  </r>
  <r>
    <x v="90"/>
    <s v="Cutler"/>
    <x v="85"/>
    <x v="87"/>
    <s v="No"/>
    <x v="0"/>
    <x v="0"/>
    <n v="1"/>
    <x v="0"/>
    <x v="0"/>
    <x v="1"/>
    <x v="90"/>
    <x v="0"/>
    <s v="tier - 2"/>
    <x v="0"/>
    <s v="4-Aug-1992"/>
    <x v="90"/>
  </r>
  <r>
    <x v="91"/>
    <s v="Derian"/>
    <x v="86"/>
    <x v="88"/>
    <s v="No"/>
    <x v="0"/>
    <x v="0"/>
    <n v="0"/>
    <x v="0"/>
    <x v="0"/>
    <x v="2"/>
    <x v="91"/>
    <x v="0"/>
    <s v="tier - 1"/>
    <x v="2"/>
    <s v="2-Jul-1999"/>
    <x v="91"/>
  </r>
  <r>
    <x v="92"/>
    <s v="Farina"/>
    <x v="87"/>
    <x v="89"/>
    <s v="No"/>
    <x v="0"/>
    <x v="0"/>
    <n v="2"/>
    <x v="0"/>
    <x v="0"/>
    <x v="2"/>
    <x v="92"/>
    <x v="0"/>
    <s v="tier - 3"/>
    <x v="3"/>
    <s v="10-Jun-1972"/>
    <x v="92"/>
  </r>
  <r>
    <x v="93"/>
    <s v="Saunders"/>
    <x v="88"/>
    <x v="90"/>
    <s v="Yes"/>
    <x v="0"/>
    <x v="0"/>
    <n v="0"/>
    <x v="0"/>
    <x v="0"/>
    <x v="2"/>
    <x v="93"/>
    <x v="0"/>
    <s v="tier - 3"/>
    <x v="1"/>
    <s v="26-Dec-1976"/>
    <x v="93"/>
  </r>
  <r>
    <x v="94"/>
    <s v="Kratz"/>
    <x v="89"/>
    <x v="8"/>
    <s v="Yes"/>
    <x v="0"/>
    <x v="0"/>
    <n v="2"/>
    <x v="0"/>
    <x v="0"/>
    <x v="0"/>
    <x v="94"/>
    <x v="0"/>
    <s v="tier - 1"/>
    <x v="3"/>
    <s v="25-Sep-1970"/>
    <x v="94"/>
  </r>
  <r>
    <x v="95"/>
    <s v="Boland"/>
    <x v="90"/>
    <x v="91"/>
    <s v="Yes"/>
    <x v="0"/>
    <x v="0"/>
    <n v="1"/>
    <x v="0"/>
    <x v="0"/>
    <x v="0"/>
    <x v="95"/>
    <x v="0"/>
    <s v="tier - 3"/>
    <x v="1"/>
    <s v="10-Jul-1975"/>
    <x v="95"/>
  </r>
  <r>
    <x v="96"/>
    <s v="Van Hout"/>
    <x v="66"/>
    <x v="92"/>
    <s v="Yes"/>
    <x v="0"/>
    <x v="0"/>
    <n v="0"/>
    <x v="0"/>
    <x v="0"/>
    <x v="2"/>
    <x v="96"/>
    <x v="0"/>
    <s v="tier - 2"/>
    <x v="0"/>
    <s v="3-Nov-1985"/>
    <x v="96"/>
  </r>
  <r>
    <x v="97"/>
    <s v="Ramsey"/>
    <x v="91"/>
    <x v="93"/>
    <s v="Yes"/>
    <x v="0"/>
    <x v="0"/>
    <n v="2"/>
    <x v="0"/>
    <x v="0"/>
    <x v="2"/>
    <x v="97"/>
    <x v="0"/>
    <s v="tier - 3"/>
    <x v="3"/>
    <s v="12-Aug-1966"/>
    <x v="97"/>
  </r>
  <r>
    <x v="98"/>
    <s v="Gage"/>
    <x v="92"/>
    <x v="94"/>
    <s v="No"/>
    <x v="0"/>
    <x v="0"/>
    <n v="0"/>
    <x v="0"/>
    <x v="0"/>
    <x v="0"/>
    <x v="98"/>
    <x v="0"/>
    <s v="tier - 3"/>
    <x v="3"/>
    <s v="4-Sep-1962"/>
    <x v="98"/>
  </r>
  <r>
    <x v="99"/>
    <s v="Gollins"/>
    <x v="93"/>
    <x v="95"/>
    <s v="No"/>
    <x v="0"/>
    <x v="0"/>
    <n v="0"/>
    <x v="0"/>
    <x v="0"/>
    <x v="2"/>
    <x v="99"/>
    <x v="0"/>
    <s v="tier - 3"/>
    <x v="1"/>
    <s v="27-Jun-1977"/>
    <x v="99"/>
  </r>
  <r>
    <x v="100"/>
    <s v="Benestad"/>
    <x v="94"/>
    <x v="96"/>
    <s v="Yes"/>
    <x v="0"/>
    <x v="0"/>
    <n v="0"/>
    <x v="0"/>
    <x v="0"/>
    <x v="0"/>
    <x v="100"/>
    <x v="0"/>
    <s v="tier - 3"/>
    <x v="0"/>
    <s v="4-Oct-1981"/>
    <x v="100"/>
  </r>
  <r>
    <x v="101"/>
    <s v="Aviv"/>
    <x v="95"/>
    <x v="97"/>
    <s v="Yes"/>
    <x v="0"/>
    <x v="0"/>
    <n v="0"/>
    <x v="0"/>
    <x v="0"/>
    <x v="0"/>
    <x v="101"/>
    <x v="0"/>
    <s v="tier - 2"/>
    <x v="3"/>
    <s v="28-Jul-1981"/>
    <x v="101"/>
  </r>
  <r>
    <x v="102"/>
    <s v="Burns"/>
    <x v="96"/>
    <x v="98"/>
    <s v="No"/>
    <x v="0"/>
    <x v="1"/>
    <n v="1"/>
    <x v="0"/>
    <x v="0"/>
    <x v="2"/>
    <x v="102"/>
    <x v="0"/>
    <s v="tier - 3"/>
    <x v="1"/>
    <s v="18-Aug-1979"/>
    <x v="102"/>
  </r>
  <r>
    <x v="103"/>
    <s v="Maldonado"/>
    <x v="97"/>
    <x v="46"/>
    <s v="Yes"/>
    <x v="0"/>
    <x v="0"/>
    <n v="0"/>
    <x v="0"/>
    <x v="0"/>
    <x v="2"/>
    <x v="103"/>
    <x v="0"/>
    <s v="tier - 2"/>
    <x v="3"/>
    <s v="21-Oct-1985"/>
    <x v="103"/>
  </r>
  <r>
    <x v="104"/>
    <s v="Yitref"/>
    <x v="98"/>
    <x v="99"/>
    <s v="Yes"/>
    <x v="0"/>
    <x v="1"/>
    <n v="1"/>
    <x v="0"/>
    <x v="0"/>
    <x v="1"/>
    <x v="104"/>
    <x v="0"/>
    <s v="tier - 2"/>
    <x v="3"/>
    <s v="14-Oct-1983"/>
    <x v="104"/>
  </r>
  <r>
    <x v="105"/>
    <s v="Loudon-Brown"/>
    <x v="99"/>
    <x v="100"/>
    <s v="Yes"/>
    <x v="0"/>
    <x v="0"/>
    <n v="2"/>
    <x v="0"/>
    <x v="0"/>
    <x v="1"/>
    <x v="105"/>
    <x v="0"/>
    <s v="tier - 3"/>
    <x v="3"/>
    <s v="12-Aug-1966"/>
    <x v="97"/>
  </r>
  <r>
    <x v="106"/>
    <s v="Sugathadasa"/>
    <x v="100"/>
    <x v="101"/>
    <s v="No"/>
    <x v="0"/>
    <x v="0"/>
    <n v="0"/>
    <x v="0"/>
    <x v="0"/>
    <x v="0"/>
    <x v="106"/>
    <x v="0"/>
    <s v="tier - 3"/>
    <x v="3"/>
    <s v="20-Dec-1978"/>
    <x v="105"/>
  </r>
  <r>
    <x v="107"/>
    <s v="Ganley"/>
    <x v="101"/>
    <x v="102"/>
    <s v="No"/>
    <x v="0"/>
    <x v="0"/>
    <n v="0"/>
    <x v="0"/>
    <x v="0"/>
    <x v="2"/>
    <x v="107"/>
    <x v="0"/>
    <s v="tier - 1"/>
    <x v="1"/>
    <s v="25-Dec-1982"/>
    <x v="106"/>
  </r>
  <r>
    <x v="108"/>
    <s v="Potter"/>
    <x v="50"/>
    <x v="103"/>
    <s v="No"/>
    <x v="0"/>
    <x v="0"/>
    <n v="1"/>
    <x v="0"/>
    <x v="0"/>
    <x v="2"/>
    <x v="108"/>
    <x v="1"/>
    <s v="tier - 3"/>
    <x v="1"/>
    <s v="8-Aug-1987"/>
    <x v="107"/>
  </r>
  <r>
    <x v="109"/>
    <s v="Rasmussen"/>
    <x v="102"/>
    <x v="104"/>
    <s v="Yes"/>
    <x v="0"/>
    <x v="0"/>
    <n v="1"/>
    <x v="0"/>
    <x v="0"/>
    <x v="0"/>
    <x v="109"/>
    <x v="1"/>
    <s v="tier - 2"/>
    <x v="3"/>
    <s v="2-Dec-1975"/>
    <x v="108"/>
  </r>
  <r>
    <x v="110"/>
    <s v="Robinson"/>
    <x v="103"/>
    <x v="105"/>
    <s v="Yes"/>
    <x v="0"/>
    <x v="0"/>
    <n v="0"/>
    <x v="0"/>
    <x v="0"/>
    <x v="1"/>
    <x v="110"/>
    <x v="0"/>
    <s v="tier - 2"/>
    <x v="0"/>
    <s v="22-Aug-1985"/>
    <x v="109"/>
  </r>
  <r>
    <x v="111"/>
    <s v="Antonopoulos"/>
    <x v="104"/>
    <x v="106"/>
    <s v="Yes"/>
    <x v="0"/>
    <x v="1"/>
    <n v="1"/>
    <x v="0"/>
    <x v="0"/>
    <x v="1"/>
    <x v="111"/>
    <x v="1"/>
    <s v="tier - 2"/>
    <x v="3"/>
    <s v="1-Jun-1983"/>
    <x v="110"/>
  </r>
  <r>
    <x v="112"/>
    <s v="Groner"/>
    <x v="105"/>
    <x v="18"/>
    <s v="Yes"/>
    <x v="0"/>
    <x v="0"/>
    <n v="0"/>
    <x v="0"/>
    <x v="0"/>
    <x v="2"/>
    <x v="112"/>
    <x v="1"/>
    <s v="tier - 1"/>
    <x v="3"/>
    <s v="17-Jul-1985"/>
    <x v="111"/>
  </r>
  <r>
    <x v="113"/>
    <s v="Zywicki"/>
    <x v="106"/>
    <x v="107"/>
    <s v="No"/>
    <x v="0"/>
    <x v="0"/>
    <n v="1"/>
    <x v="0"/>
    <x v="0"/>
    <x v="2"/>
    <x v="113"/>
    <x v="0"/>
    <s v="tier - 1"/>
    <x v="7"/>
    <s v="24-Jul-1987"/>
    <x v="112"/>
  </r>
  <r>
    <x v="114"/>
    <s v="Cardinal"/>
    <x v="107"/>
    <x v="108"/>
    <s v="No"/>
    <x v="0"/>
    <x v="0"/>
    <n v="2"/>
    <x v="0"/>
    <x v="0"/>
    <x v="0"/>
    <x v="114"/>
    <x v="0"/>
    <s v="tier - 2"/>
    <x v="3"/>
    <s v="17-Dec-1973"/>
    <x v="113"/>
  </r>
  <r>
    <x v="115"/>
    <s v="Alleman"/>
    <x v="88"/>
    <x v="109"/>
    <s v="No"/>
    <x v="0"/>
    <x v="0"/>
    <n v="0"/>
    <x v="0"/>
    <x v="0"/>
    <x v="1"/>
    <x v="115"/>
    <x v="1"/>
    <s v="tier - 1"/>
    <x v="1"/>
    <s v="12-Aug-1977"/>
    <x v="114"/>
  </r>
  <r>
    <x v="116"/>
    <s v="Stroffolino"/>
    <x v="108"/>
    <x v="60"/>
    <s v="No"/>
    <x v="0"/>
    <x v="1"/>
    <n v="1"/>
    <x v="0"/>
    <x v="0"/>
    <x v="1"/>
    <x v="116"/>
    <x v="0"/>
    <s v="tier - 1"/>
    <x v="0"/>
    <s v="16-Jul-2003"/>
    <x v="115"/>
  </r>
  <r>
    <x v="117"/>
    <s v="Clubb"/>
    <x v="109"/>
    <x v="110"/>
    <s v="No"/>
    <x v="0"/>
    <x v="0"/>
    <n v="0"/>
    <x v="0"/>
    <x v="0"/>
    <x v="0"/>
    <x v="117"/>
    <x v="1"/>
    <s v="tier - 2"/>
    <x v="3"/>
    <s v="29-Sep-1968"/>
    <x v="116"/>
  </r>
  <r>
    <x v="118"/>
    <s v="McGoogan"/>
    <x v="110"/>
    <x v="111"/>
    <s v="No"/>
    <x v="0"/>
    <x v="0"/>
    <n v="0"/>
    <x v="0"/>
    <x v="0"/>
    <x v="2"/>
    <x v="118"/>
    <x v="1"/>
    <s v="tier - 1"/>
    <x v="1"/>
    <s v="17-Dec-1977"/>
    <x v="117"/>
  </r>
  <r>
    <x v="119"/>
    <s v="Keflezighi"/>
    <x v="11"/>
    <x v="112"/>
    <s v="Yes"/>
    <x v="0"/>
    <x v="0"/>
    <n v="1"/>
    <x v="0"/>
    <x v="0"/>
    <x v="2"/>
    <x v="119"/>
    <x v="0"/>
    <s v="tier - 3"/>
    <x v="0"/>
    <s v="7-Aug-1995"/>
    <x v="118"/>
  </r>
  <r>
    <x v="120"/>
    <s v="Syed"/>
    <x v="111"/>
    <x v="113"/>
    <s v="Yes"/>
    <x v="0"/>
    <x v="0"/>
    <n v="0"/>
    <x v="0"/>
    <x v="0"/>
    <x v="0"/>
    <x v="120"/>
    <x v="0"/>
    <s v="tier - 2"/>
    <x v="6"/>
    <s v="5-Jul-1981"/>
    <x v="119"/>
  </r>
  <r>
    <x v="121"/>
    <s v="Segal"/>
    <x v="32"/>
    <x v="114"/>
    <s v="No"/>
    <x v="0"/>
    <x v="0"/>
    <n v="0"/>
    <x v="0"/>
    <x v="0"/>
    <x v="0"/>
    <x v="121"/>
    <x v="0"/>
    <s v="tier - 2"/>
    <x v="5"/>
    <s v="12-Jul-1978"/>
    <x v="120"/>
  </r>
  <r>
    <x v="122"/>
    <s v="Defranco"/>
    <x v="112"/>
    <x v="115"/>
    <s v="Yes"/>
    <x v="0"/>
    <x v="0"/>
    <n v="2"/>
    <x v="0"/>
    <x v="0"/>
    <x v="2"/>
    <x v="122"/>
    <x v="1"/>
    <s v="tier - 2"/>
    <x v="3"/>
    <s v="24-Jun-1966"/>
    <x v="121"/>
  </r>
  <r>
    <x v="123"/>
    <s v="Kells"/>
    <x v="113"/>
    <x v="116"/>
    <s v="No"/>
    <x v="0"/>
    <x v="0"/>
    <n v="0"/>
    <x v="0"/>
    <x v="0"/>
    <x v="0"/>
    <x v="123"/>
    <x v="1"/>
    <s v="tier - 3"/>
    <x v="3"/>
    <s v="5-Aug-1978"/>
    <x v="122"/>
  </r>
  <r>
    <x v="124"/>
    <s v="Lawton"/>
    <x v="114"/>
    <x v="117"/>
    <s v="No"/>
    <x v="0"/>
    <x v="0"/>
    <n v="0"/>
    <x v="0"/>
    <x v="0"/>
    <x v="2"/>
    <x v="124"/>
    <x v="1"/>
    <s v="tier - 3"/>
    <x v="3"/>
    <s v="16-Aug-1982"/>
    <x v="123"/>
  </r>
  <r>
    <x v="125"/>
    <s v="Bejar"/>
    <x v="115"/>
    <x v="109"/>
    <s v="No"/>
    <x v="0"/>
    <x v="0"/>
    <n v="1"/>
    <x v="0"/>
    <x v="0"/>
    <x v="1"/>
    <x v="125"/>
    <x v="0"/>
    <s v="tier - 3"/>
    <x v="3"/>
    <s v="30-Nov-1992"/>
    <x v="124"/>
  </r>
  <r>
    <x v="126"/>
    <s v="Navarro Castro"/>
    <x v="116"/>
    <x v="118"/>
    <s v="No"/>
    <x v="0"/>
    <x v="0"/>
    <n v="0"/>
    <x v="0"/>
    <x v="0"/>
    <x v="0"/>
    <x v="126"/>
    <x v="1"/>
    <s v="tier - 1"/>
    <x v="3"/>
    <s v="7-Jul-1962"/>
    <x v="125"/>
  </r>
  <r>
    <x v="127"/>
    <s v="Tice"/>
    <x v="101"/>
    <x v="18"/>
    <s v="No"/>
    <x v="0"/>
    <x v="0"/>
    <n v="0"/>
    <x v="0"/>
    <x v="0"/>
    <x v="2"/>
    <x v="127"/>
    <x v="0"/>
    <s v="tier - 1"/>
    <x v="4"/>
    <s v="4-Aug-1982"/>
    <x v="126"/>
  </r>
  <r>
    <x v="128"/>
    <s v="Wolf"/>
    <x v="54"/>
    <x v="119"/>
    <s v="Yes"/>
    <x v="0"/>
    <x v="0"/>
    <n v="0"/>
    <x v="0"/>
    <x v="0"/>
    <x v="1"/>
    <x v="128"/>
    <x v="0"/>
    <s v="tier - 3"/>
    <x v="6"/>
    <s v="20-Sep-1985"/>
    <x v="127"/>
  </r>
  <r>
    <x v="129"/>
    <s v="Oppedal"/>
    <x v="117"/>
    <x v="8"/>
    <s v="No"/>
    <x v="0"/>
    <x v="0"/>
    <n v="0"/>
    <x v="0"/>
    <x v="0"/>
    <x v="0"/>
    <x v="129"/>
    <x v="0"/>
    <s v="tier - 1"/>
    <x v="3"/>
    <s v="12-Oct-1978"/>
    <x v="128"/>
  </r>
  <r>
    <x v="130"/>
    <s v="Wright"/>
    <x v="118"/>
    <x v="1"/>
    <s v="No"/>
    <x v="0"/>
    <x v="0"/>
    <n v="0"/>
    <x v="0"/>
    <x v="0"/>
    <x v="1"/>
    <x v="130"/>
    <x v="1"/>
    <s v="tier - 3"/>
    <x v="3"/>
    <s v="24-Sep-1980"/>
    <x v="129"/>
  </r>
  <r>
    <x v="131"/>
    <s v="Ellis"/>
    <x v="119"/>
    <x v="24"/>
    <s v="Yes"/>
    <x v="0"/>
    <x v="0"/>
    <n v="0"/>
    <x v="0"/>
    <x v="0"/>
    <x v="2"/>
    <x v="131"/>
    <x v="1"/>
    <s v="tier - 3"/>
    <x v="3"/>
    <s v="15-Dec-1976"/>
    <x v="130"/>
  </r>
  <r>
    <x v="132"/>
    <s v="Taormina"/>
    <x v="120"/>
    <x v="120"/>
    <s v="No"/>
    <x v="0"/>
    <x v="0"/>
    <n v="1"/>
    <x v="0"/>
    <x v="0"/>
    <x v="2"/>
    <x v="132"/>
    <x v="1"/>
    <s v="tier - 2"/>
    <x v="3"/>
    <s v="16-Jun-1987"/>
    <x v="131"/>
  </r>
  <r>
    <x v="133"/>
    <s v="Lynch"/>
    <x v="121"/>
    <x v="121"/>
    <s v="Yes"/>
    <x v="0"/>
    <x v="0"/>
    <n v="0"/>
    <x v="0"/>
    <x v="0"/>
    <x v="0"/>
    <x v="133"/>
    <x v="0"/>
    <s v="tier - 2"/>
    <x v="3"/>
    <s v="30-Jul-1967"/>
    <x v="132"/>
  </r>
  <r>
    <x v="134"/>
    <s v="Tavella"/>
    <x v="66"/>
    <x v="78"/>
    <s v="Yes"/>
    <x v="0"/>
    <x v="0"/>
    <n v="1"/>
    <x v="0"/>
    <x v="0"/>
    <x v="2"/>
    <x v="134"/>
    <x v="1"/>
    <s v="tier - 2"/>
    <x v="3"/>
    <s v="6-Jun-1964"/>
    <x v="82"/>
  </r>
  <r>
    <x v="135"/>
    <s v="Neufeld"/>
    <x v="122"/>
    <x v="69"/>
    <s v="No"/>
    <x v="0"/>
    <x v="1"/>
    <n v="1"/>
    <x v="0"/>
    <x v="0"/>
    <x v="2"/>
    <x v="135"/>
    <x v="1"/>
    <s v="tier - 1"/>
    <x v="3"/>
    <s v="3-Dec-1979"/>
    <x v="133"/>
  </r>
  <r>
    <x v="136"/>
    <s v="Walhovd"/>
    <x v="123"/>
    <x v="122"/>
    <s v="No"/>
    <x v="1"/>
    <x v="0"/>
    <n v="1"/>
    <x v="0"/>
    <x v="0"/>
    <x v="2"/>
    <x v="136"/>
    <x v="1"/>
    <s v="tier - 2"/>
    <x v="0"/>
    <s v="5-Dec-2004"/>
    <x v="134"/>
  </r>
  <r>
    <x v="137"/>
    <s v="Washburn"/>
    <x v="124"/>
    <x v="123"/>
    <s v="No"/>
    <x v="0"/>
    <x v="0"/>
    <n v="0"/>
    <x v="0"/>
    <x v="0"/>
    <x v="1"/>
    <x v="137"/>
    <x v="0"/>
    <s v="tier - 2"/>
    <x v="1"/>
    <s v="8-Nov-1991"/>
    <x v="135"/>
  </r>
  <r>
    <x v="138"/>
    <s v="Mroz"/>
    <x v="125"/>
    <x v="124"/>
    <s v="Yes"/>
    <x v="0"/>
    <x v="0"/>
    <n v="0"/>
    <x v="0"/>
    <x v="0"/>
    <x v="2"/>
    <x v="138"/>
    <x v="1"/>
    <s v="tier - 2"/>
    <x v="1"/>
    <s v="15-Jun-1976"/>
    <x v="136"/>
  </r>
  <r>
    <x v="139"/>
    <s v="Canaday"/>
    <x v="20"/>
    <x v="125"/>
    <s v="No"/>
    <x v="0"/>
    <x v="0"/>
    <n v="0"/>
    <x v="0"/>
    <x v="0"/>
    <x v="2"/>
    <x v="139"/>
    <x v="1"/>
    <s v="tier - 2"/>
    <x v="3"/>
    <s v="2-Nov-1991"/>
    <x v="137"/>
  </r>
  <r>
    <x v="140"/>
    <s v="Atkins"/>
    <x v="40"/>
    <x v="126"/>
    <s v="Yes"/>
    <x v="0"/>
    <x v="0"/>
    <n v="1"/>
    <x v="0"/>
    <x v="0"/>
    <x v="0"/>
    <x v="140"/>
    <x v="0"/>
    <s v="tier - 3"/>
    <x v="0"/>
    <s v="20-Jul-1986"/>
    <x v="138"/>
  </r>
  <r>
    <x v="141"/>
    <s v="Kropelnicki"/>
    <x v="126"/>
    <x v="127"/>
    <s v="No"/>
    <x v="0"/>
    <x v="0"/>
    <n v="0"/>
    <x v="0"/>
    <x v="0"/>
    <x v="2"/>
    <x v="141"/>
    <x v="1"/>
    <s v="tier - 2"/>
    <x v="3"/>
    <s v="13-Jul-1990"/>
    <x v="139"/>
  </r>
  <r>
    <x v="142"/>
    <s v="Braund"/>
    <x v="106"/>
    <x v="128"/>
    <s v="No"/>
    <x v="0"/>
    <x v="0"/>
    <n v="0"/>
    <x v="0"/>
    <x v="0"/>
    <x v="1"/>
    <x v="142"/>
    <x v="1"/>
    <s v="tier - 2"/>
    <x v="2"/>
    <s v="12-Nov-1999"/>
    <x v="140"/>
  </r>
  <r>
    <x v="143"/>
    <s v="Anderson"/>
    <x v="127"/>
    <x v="129"/>
    <s v="Yes"/>
    <x v="0"/>
    <x v="0"/>
    <n v="1"/>
    <x v="0"/>
    <x v="0"/>
    <x v="0"/>
    <x v="143"/>
    <x v="0"/>
    <s v="tier - 2"/>
    <x v="3"/>
    <s v="21-Jun-1986"/>
    <x v="141"/>
  </r>
  <r>
    <x v="144"/>
    <s v="Bilbrey"/>
    <x v="128"/>
    <x v="130"/>
    <s v="No"/>
    <x v="0"/>
    <x v="0"/>
    <n v="0"/>
    <x v="0"/>
    <x v="0"/>
    <x v="0"/>
    <x v="144"/>
    <x v="1"/>
    <s v="tier - 1"/>
    <x v="3"/>
    <s v="23-Dec-1971"/>
    <x v="142"/>
  </r>
  <r>
    <x v="145"/>
    <s v="Curtis"/>
    <x v="129"/>
    <x v="131"/>
    <s v="Yes"/>
    <x v="0"/>
    <x v="0"/>
    <n v="2"/>
    <x v="0"/>
    <x v="0"/>
    <x v="0"/>
    <x v="145"/>
    <x v="1"/>
    <s v="tier - 3"/>
    <x v="3"/>
    <s v="22-Aug-1970"/>
    <x v="143"/>
  </r>
  <r>
    <x v="146"/>
    <s v="Meyer"/>
    <x v="130"/>
    <x v="132"/>
    <s v="No"/>
    <x v="0"/>
    <x v="0"/>
    <n v="0"/>
    <x v="0"/>
    <x v="0"/>
    <x v="0"/>
    <x v="146"/>
    <x v="0"/>
    <s v="tier - 3"/>
    <x v="3"/>
    <s v="17-Sep-2002"/>
    <x v="144"/>
  </r>
  <r>
    <x v="147"/>
    <s v="Bardeesy"/>
    <x v="131"/>
    <x v="133"/>
    <s v="No"/>
    <x v="0"/>
    <x v="0"/>
    <n v="0"/>
    <x v="0"/>
    <x v="0"/>
    <x v="2"/>
    <x v="147"/>
    <x v="0"/>
    <s v="tier - 3"/>
    <x v="3"/>
    <s v="12-Jun-1980"/>
    <x v="145"/>
  </r>
  <r>
    <x v="148"/>
    <s v="Shanahan"/>
    <x v="94"/>
    <x v="40"/>
    <s v="No"/>
    <x v="0"/>
    <x v="0"/>
    <n v="0"/>
    <x v="0"/>
    <x v="0"/>
    <x v="2"/>
    <x v="148"/>
    <x v="0"/>
    <s v="tier - 2"/>
    <x v="0"/>
    <s v="30-Oct-1989"/>
    <x v="146"/>
  </r>
  <r>
    <x v="149"/>
    <s v="Sutter"/>
    <x v="132"/>
    <x v="134"/>
    <s v="No"/>
    <x v="0"/>
    <x v="0"/>
    <n v="0"/>
    <x v="0"/>
    <x v="1"/>
    <x v="2"/>
    <x v="149"/>
    <x v="0"/>
    <s v="tier - 2"/>
    <x v="0"/>
    <s v="16-Aug-1980"/>
    <x v="147"/>
  </r>
  <r>
    <x v="150"/>
    <s v="Yesian"/>
    <x v="133"/>
    <x v="135"/>
    <s v="Yes"/>
    <x v="0"/>
    <x v="0"/>
    <n v="1"/>
    <x v="0"/>
    <x v="0"/>
    <x v="2"/>
    <x v="150"/>
    <x v="1"/>
    <s v="tier - 3"/>
    <x v="3"/>
    <s v="16-Jun-1964"/>
    <x v="148"/>
  </r>
  <r>
    <x v="151"/>
    <s v="Meers"/>
    <x v="134"/>
    <x v="120"/>
    <s v="No"/>
    <x v="0"/>
    <x v="0"/>
    <n v="0"/>
    <x v="0"/>
    <x v="0"/>
    <x v="2"/>
    <x v="151"/>
    <x v="1"/>
    <s v="tier - 3"/>
    <x v="3"/>
    <s v="8-Sep-1989"/>
    <x v="149"/>
  </r>
  <r>
    <x v="152"/>
    <s v="Conlon"/>
    <x v="135"/>
    <x v="60"/>
    <s v="No"/>
    <x v="0"/>
    <x v="0"/>
    <n v="2"/>
    <x v="0"/>
    <x v="0"/>
    <x v="1"/>
    <x v="152"/>
    <x v="1"/>
    <s v="tier - 2"/>
    <x v="3"/>
    <s v="19-Nov-1972"/>
    <x v="150"/>
  </r>
  <r>
    <x v="153"/>
    <s v="Arnstein"/>
    <x v="136"/>
    <x v="136"/>
    <s v="No"/>
    <x v="0"/>
    <x v="0"/>
    <n v="1"/>
    <x v="0"/>
    <x v="0"/>
    <x v="1"/>
    <x v="153"/>
    <x v="0"/>
    <s v="tier - 3"/>
    <x v="0"/>
    <s v="29-Jul-1998"/>
    <x v="151"/>
  </r>
  <r>
    <x v="154"/>
    <s v="Jurek"/>
    <x v="137"/>
    <x v="67"/>
    <s v="No"/>
    <x v="0"/>
    <x v="1"/>
    <n v="1"/>
    <x v="0"/>
    <x v="1"/>
    <x v="2"/>
    <x v="154"/>
    <x v="0"/>
    <s v="tier - 2"/>
    <x v="3"/>
    <s v="9-Sep-1979"/>
    <x v="152"/>
  </r>
  <r>
    <x v="155"/>
    <s v="Thill"/>
    <x v="138"/>
    <x v="70"/>
    <s v="Yes"/>
    <x v="0"/>
    <x v="1"/>
    <n v="1"/>
    <x v="0"/>
    <x v="0"/>
    <x v="2"/>
    <x v="155"/>
    <x v="1"/>
    <s v="tier - 2"/>
    <x v="3"/>
    <s v="26-Jul-1983"/>
    <x v="153"/>
  </r>
  <r>
    <x v="156"/>
    <s v="Glaz"/>
    <x v="139"/>
    <x v="137"/>
    <s v="Yes"/>
    <x v="0"/>
    <x v="0"/>
    <n v="1"/>
    <x v="0"/>
    <x v="0"/>
    <x v="0"/>
    <x v="156"/>
    <x v="0"/>
    <s v="tier - 1"/>
    <x v="0"/>
    <s v="15-Aug-1986"/>
    <x v="154"/>
  </r>
  <r>
    <x v="157"/>
    <s v="Sampson"/>
    <x v="140"/>
    <x v="138"/>
    <s v="Yes"/>
    <x v="0"/>
    <x v="0"/>
    <n v="0"/>
    <x v="0"/>
    <x v="0"/>
    <x v="2"/>
    <x v="157"/>
    <x v="1"/>
    <s v="tier - 2"/>
    <x v="3"/>
    <s v="18-Sep-1976"/>
    <x v="155"/>
  </r>
  <r>
    <x v="158"/>
    <s v="Duliba"/>
    <x v="141"/>
    <x v="89"/>
    <s v="Yes"/>
    <x v="0"/>
    <x v="0"/>
    <n v="1"/>
    <x v="0"/>
    <x v="0"/>
    <x v="2"/>
    <x v="158"/>
    <x v="1"/>
    <s v="tier - 3"/>
    <x v="8"/>
    <s v="10-Oct-1988"/>
    <x v="156"/>
  </r>
  <r>
    <x v="159"/>
    <s v="Tanguay"/>
    <x v="142"/>
    <x v="116"/>
    <s v="Yes"/>
    <x v="0"/>
    <x v="0"/>
    <n v="2"/>
    <x v="0"/>
    <x v="0"/>
    <x v="0"/>
    <x v="159"/>
    <x v="1"/>
    <s v="tier - 3"/>
    <x v="3"/>
    <s v="28-Oct-1970"/>
    <x v="157"/>
  </r>
  <r>
    <x v="160"/>
    <s v="McClelland"/>
    <x v="143"/>
    <x v="139"/>
    <s v="No"/>
    <x v="0"/>
    <x v="0"/>
    <n v="0"/>
    <x v="0"/>
    <x v="0"/>
    <x v="2"/>
    <x v="160"/>
    <x v="1"/>
    <s v="tier - 2"/>
    <x v="1"/>
    <s v="20-Jun-1982"/>
    <x v="158"/>
  </r>
  <r>
    <x v="161"/>
    <s v="Gorman"/>
    <x v="44"/>
    <x v="140"/>
    <s v="No"/>
    <x v="0"/>
    <x v="0"/>
    <n v="0"/>
    <x v="0"/>
    <x v="0"/>
    <x v="2"/>
    <x v="161"/>
    <x v="0"/>
    <s v="tier - 2"/>
    <x v="9"/>
    <s v="16-Nov-1990"/>
    <x v="159"/>
  </r>
  <r>
    <x v="162"/>
    <s v="Nishimura"/>
    <x v="103"/>
    <x v="141"/>
    <s v="No"/>
    <x v="1"/>
    <x v="0"/>
    <n v="1"/>
    <x v="0"/>
    <x v="0"/>
    <x v="2"/>
    <x v="162"/>
    <x v="0"/>
    <s v="tier - 1"/>
    <x v="0"/>
    <s v="12-Oct-2000"/>
    <x v="160"/>
  </r>
  <r>
    <x v="163"/>
    <s v="Brimble"/>
    <x v="144"/>
    <x v="142"/>
    <s v="No"/>
    <x v="0"/>
    <x v="0"/>
    <n v="0"/>
    <x v="0"/>
    <x v="0"/>
    <x v="0"/>
    <x v="163"/>
    <x v="0"/>
    <s v="tier - 2"/>
    <x v="1"/>
    <s v="27-Sep-2002"/>
    <x v="161"/>
  </r>
  <r>
    <x v="164"/>
    <s v="Trenk"/>
    <x v="145"/>
    <x v="143"/>
    <s v="No"/>
    <x v="0"/>
    <x v="1"/>
    <n v="1"/>
    <x v="0"/>
    <x v="0"/>
    <x v="2"/>
    <x v="164"/>
    <x v="1"/>
    <s v="tier - 1"/>
    <x v="3"/>
    <s v="3-Aug-1979"/>
    <x v="162"/>
  </r>
  <r>
    <x v="165"/>
    <s v="Wittmann"/>
    <x v="146"/>
    <x v="144"/>
    <s v="Yes"/>
    <x v="0"/>
    <x v="1"/>
    <n v="1"/>
    <x v="0"/>
    <x v="0"/>
    <x v="2"/>
    <x v="165"/>
    <x v="0"/>
    <s v="tier - 3"/>
    <x v="3"/>
    <s v="30-Oct-1969"/>
    <x v="163"/>
  </r>
  <r>
    <x v="166"/>
    <s v="Tremblay"/>
    <x v="147"/>
    <x v="96"/>
    <s v="Yes"/>
    <x v="0"/>
    <x v="0"/>
    <n v="1"/>
    <x v="0"/>
    <x v="0"/>
    <x v="0"/>
    <x v="166"/>
    <x v="1"/>
    <s v="tier - 3"/>
    <x v="3"/>
    <s v="9-Nov-1975"/>
    <x v="164"/>
  </r>
  <r>
    <x v="167"/>
    <s v="Scofield"/>
    <x v="111"/>
    <x v="145"/>
    <s v="Yes"/>
    <x v="0"/>
    <x v="0"/>
    <n v="0"/>
    <x v="0"/>
    <x v="0"/>
    <x v="2"/>
    <x v="167"/>
    <x v="1"/>
    <s v="tier - 1"/>
    <x v="2"/>
    <s v="17-Nov-1985"/>
    <x v="165"/>
  </r>
  <r>
    <x v="168"/>
    <s v="Yost"/>
    <x v="148"/>
    <x v="146"/>
    <s v="No"/>
    <x v="0"/>
    <x v="0"/>
    <n v="0"/>
    <x v="0"/>
    <x v="0"/>
    <x v="2"/>
    <x v="168"/>
    <x v="1"/>
    <s v="tier - 2"/>
    <x v="3"/>
    <s v="17-Oct-1990"/>
    <x v="166"/>
  </r>
  <r>
    <x v="169"/>
    <s v="Torphy"/>
    <x v="149"/>
    <x v="147"/>
    <s v="Yes"/>
    <x v="1"/>
    <x v="0"/>
    <n v="2"/>
    <x v="0"/>
    <x v="0"/>
    <x v="1"/>
    <x v="169"/>
    <x v="0"/>
    <s v="tier - 3"/>
    <x v="10"/>
    <s v="5-Sep-2000"/>
    <x v="167"/>
  </r>
  <r>
    <x v="170"/>
    <s v="Busby"/>
    <x v="61"/>
    <x v="148"/>
    <s v="Yes"/>
    <x v="0"/>
    <x v="0"/>
    <n v="1"/>
    <x v="0"/>
    <x v="0"/>
    <x v="1"/>
    <x v="170"/>
    <x v="1"/>
    <s v="tier - 2"/>
    <x v="0"/>
    <s v="30-Oct-1995"/>
    <x v="168"/>
  </r>
  <r>
    <x v="171"/>
    <s v="Nguyen"/>
    <x v="150"/>
    <x v="66"/>
    <s v="No"/>
    <x v="0"/>
    <x v="0"/>
    <n v="0"/>
    <x v="0"/>
    <x v="0"/>
    <x v="2"/>
    <x v="171"/>
    <x v="1"/>
    <s v="tier - 3"/>
    <x v="3"/>
    <s v="10-Jun-1989"/>
    <x v="169"/>
  </r>
  <r>
    <x v="172"/>
    <s v="Hanley"/>
    <x v="151"/>
    <x v="149"/>
    <s v="Yes"/>
    <x v="0"/>
    <x v="0"/>
    <n v="1"/>
    <x v="0"/>
    <x v="0"/>
    <x v="1"/>
    <x v="172"/>
    <x v="1"/>
    <s v="tier - 1"/>
    <x v="3"/>
    <s v="17-Dec-1988"/>
    <x v="170"/>
  </r>
  <r>
    <x v="173"/>
    <s v="Scheer"/>
    <x v="152"/>
    <x v="150"/>
    <s v="No"/>
    <x v="0"/>
    <x v="0"/>
    <n v="0"/>
    <x v="0"/>
    <x v="0"/>
    <x v="2"/>
    <x v="173"/>
    <x v="1"/>
    <s v="tier - 2"/>
    <x v="3"/>
    <s v="1-Nov-1991"/>
    <x v="171"/>
  </r>
  <r>
    <x v="174"/>
    <s v="Rankin"/>
    <x v="153"/>
    <x v="151"/>
    <s v="No"/>
    <x v="0"/>
    <x v="0"/>
    <n v="1"/>
    <x v="0"/>
    <x v="0"/>
    <x v="2"/>
    <x v="174"/>
    <x v="1"/>
    <s v="tier - 3"/>
    <x v="3"/>
    <s v="13-Sep-1992"/>
    <x v="172"/>
  </r>
  <r>
    <x v="175"/>
    <s v="Ricardi"/>
    <x v="4"/>
    <x v="152"/>
    <s v="No"/>
    <x v="0"/>
    <x v="0"/>
    <n v="1"/>
    <x v="0"/>
    <x v="0"/>
    <x v="2"/>
    <x v="175"/>
    <x v="0"/>
    <s v="tier - 1"/>
    <x v="0"/>
    <s v="25-Aug-1992"/>
    <x v="173"/>
  </r>
  <r>
    <x v="176"/>
    <s v="Karkos"/>
    <x v="154"/>
    <x v="149"/>
    <s v="No"/>
    <x v="0"/>
    <x v="0"/>
    <n v="0"/>
    <x v="0"/>
    <x v="0"/>
    <x v="1"/>
    <x v="176"/>
    <x v="1"/>
    <s v="tier - 1"/>
    <x v="3"/>
    <s v="13-Aug-1977"/>
    <x v="174"/>
  </r>
  <r>
    <x v="177"/>
    <s v="Price-Dierksen"/>
    <x v="155"/>
    <x v="153"/>
    <s v="No"/>
    <x v="0"/>
    <x v="0"/>
    <n v="0"/>
    <x v="0"/>
    <x v="0"/>
    <x v="0"/>
    <x v="177"/>
    <x v="1"/>
    <s v="tier - 1"/>
    <x v="3"/>
    <s v="22-Oct-1968"/>
    <x v="175"/>
  </r>
  <r>
    <x v="178"/>
    <s v="Knispel"/>
    <x v="156"/>
    <x v="34"/>
    <s v="No"/>
    <x v="0"/>
    <x v="0"/>
    <n v="0"/>
    <x v="0"/>
    <x v="0"/>
    <x v="1"/>
    <x v="178"/>
    <x v="1"/>
    <s v="tier - 2"/>
    <x v="3"/>
    <s v="10-Jun-1991"/>
    <x v="176"/>
  </r>
  <r>
    <x v="179"/>
    <s v="King"/>
    <x v="105"/>
    <x v="154"/>
    <s v="Yes"/>
    <x v="0"/>
    <x v="1"/>
    <n v="1"/>
    <x v="1"/>
    <x v="0"/>
    <x v="0"/>
    <x v="179"/>
    <x v="1"/>
    <s v="tier - 2"/>
    <x v="3"/>
    <s v="24-Jul-1963"/>
    <x v="177"/>
  </r>
  <r>
    <x v="180"/>
    <s v="Samuelson"/>
    <x v="157"/>
    <x v="144"/>
    <s v="No"/>
    <x v="0"/>
    <x v="1"/>
    <n v="1"/>
    <x v="0"/>
    <x v="0"/>
    <x v="2"/>
    <x v="180"/>
    <x v="1"/>
    <s v="tier - 1"/>
    <x v="1"/>
    <s v="21-Jun-2003"/>
    <x v="178"/>
  </r>
  <r>
    <x v="181"/>
    <s v="Fredsall"/>
    <x v="158"/>
    <x v="155"/>
    <s v="No"/>
    <x v="0"/>
    <x v="0"/>
    <n v="2"/>
    <x v="0"/>
    <x v="0"/>
    <x v="1"/>
    <x v="181"/>
    <x v="0"/>
    <s v="tier - 3"/>
    <x v="3"/>
    <s v="5-Dec-1972"/>
    <x v="179"/>
  </r>
  <r>
    <x v="182"/>
    <s v="Eggleston"/>
    <x v="98"/>
    <x v="34"/>
    <s v="No"/>
    <x v="0"/>
    <x v="0"/>
    <n v="1"/>
    <x v="0"/>
    <x v="0"/>
    <x v="1"/>
    <x v="182"/>
    <x v="1"/>
    <s v="tier - 3"/>
    <x v="3"/>
    <s v="4-Jul-1992"/>
    <x v="180"/>
  </r>
  <r>
    <x v="183"/>
    <s v="Palombaro"/>
    <x v="159"/>
    <x v="156"/>
    <s v="No"/>
    <x v="0"/>
    <x v="0"/>
    <n v="0"/>
    <x v="0"/>
    <x v="0"/>
    <x v="0"/>
    <x v="183"/>
    <x v="1"/>
    <s v="tier - 1"/>
    <x v="3"/>
    <s v="28-Dec-1965"/>
    <x v="181"/>
  </r>
  <r>
    <x v="184"/>
    <s v="Silva"/>
    <x v="160"/>
    <x v="157"/>
    <s v="Yes"/>
    <x v="0"/>
    <x v="0"/>
    <n v="2"/>
    <x v="0"/>
    <x v="0"/>
    <x v="0"/>
    <x v="184"/>
    <x v="0"/>
    <s v="tier - 1"/>
    <x v="3"/>
    <s v="14-Jul-1970"/>
    <x v="182"/>
  </r>
  <r>
    <x v="185"/>
    <s v="Bugala"/>
    <x v="161"/>
    <x v="158"/>
    <s v="Yes"/>
    <x v="0"/>
    <x v="0"/>
    <n v="2"/>
    <x v="1"/>
    <x v="0"/>
    <x v="0"/>
    <x v="185"/>
    <x v="1"/>
    <s v="tier - 2"/>
    <x v="0"/>
    <s v="29-Jul-1961"/>
    <x v="183"/>
  </r>
  <r>
    <x v="186"/>
    <s v="Dublin"/>
    <x v="162"/>
    <x v="159"/>
    <s v="No"/>
    <x v="0"/>
    <x v="0"/>
    <n v="1"/>
    <x v="0"/>
    <x v="0"/>
    <x v="2"/>
    <x v="186"/>
    <x v="0"/>
    <s v="tier - 2"/>
    <x v="3"/>
    <s v="9-Oct-1992"/>
    <x v="184"/>
  </r>
  <r>
    <x v="187"/>
    <s v="Cleland"/>
    <x v="163"/>
    <x v="73"/>
    <s v="No"/>
    <x v="0"/>
    <x v="0"/>
    <n v="2"/>
    <x v="0"/>
    <x v="0"/>
    <x v="0"/>
    <x v="187"/>
    <x v="1"/>
    <s v="tier - 3"/>
    <x v="3"/>
    <s v="9-Aug-1973"/>
    <x v="185"/>
  </r>
  <r>
    <x v="188"/>
    <s v="Evans"/>
    <x v="164"/>
    <x v="160"/>
    <s v="No"/>
    <x v="0"/>
    <x v="0"/>
    <n v="0"/>
    <x v="0"/>
    <x v="1"/>
    <x v="0"/>
    <x v="188"/>
    <x v="1"/>
    <s v="tier - 2"/>
    <x v="3"/>
    <s v="19-Nov-1962"/>
    <x v="186"/>
  </r>
  <r>
    <x v="189"/>
    <s v="Boyd"/>
    <x v="165"/>
    <x v="161"/>
    <s v="No"/>
    <x v="0"/>
    <x v="1"/>
    <n v="1"/>
    <x v="0"/>
    <x v="0"/>
    <x v="2"/>
    <x v="189"/>
    <x v="1"/>
    <s v="tier - 3"/>
    <x v="3"/>
    <s v="9-Dec-2003"/>
    <x v="187"/>
  </r>
  <r>
    <x v="190"/>
    <s v="Roulier"/>
    <x v="166"/>
    <x v="162"/>
    <s v="Yes"/>
    <x v="0"/>
    <x v="0"/>
    <n v="1"/>
    <x v="0"/>
    <x v="0"/>
    <x v="0"/>
    <x v="190"/>
    <x v="0"/>
    <s v="tier - 2"/>
    <x v="3"/>
    <s v="5-Jun-1975"/>
    <x v="188"/>
  </r>
  <r>
    <x v="191"/>
    <s v="Mullins"/>
    <x v="167"/>
    <x v="163"/>
    <s v="Yes"/>
    <x v="0"/>
    <x v="0"/>
    <n v="0"/>
    <x v="0"/>
    <x v="0"/>
    <x v="0"/>
    <x v="191"/>
    <x v="0"/>
    <s v="tier - 3"/>
    <x v="3"/>
    <s v="18-Oct-1967"/>
    <x v="189"/>
  </r>
  <r>
    <x v="192"/>
    <s v="Hofmann"/>
    <x v="59"/>
    <x v="164"/>
    <s v="No"/>
    <x v="0"/>
    <x v="0"/>
    <n v="1"/>
    <x v="0"/>
    <x v="0"/>
    <x v="2"/>
    <x v="192"/>
    <x v="1"/>
    <s v="tier - 2"/>
    <x v="3"/>
    <s v="16-Jun-1992"/>
    <x v="190"/>
  </r>
  <r>
    <x v="193"/>
    <s v="Garcia Garcia"/>
    <x v="168"/>
    <x v="165"/>
    <s v="No"/>
    <x v="1"/>
    <x v="0"/>
    <n v="1"/>
    <x v="0"/>
    <x v="0"/>
    <x v="2"/>
    <x v="193"/>
    <x v="0"/>
    <s v="tier - 2"/>
    <x v="0"/>
    <s v="25-Dec-2004"/>
    <x v="191"/>
  </r>
  <r>
    <x v="194"/>
    <s v="Klecker"/>
    <x v="18"/>
    <x v="85"/>
    <s v="No"/>
    <x v="0"/>
    <x v="1"/>
    <n v="1"/>
    <x v="0"/>
    <x v="0"/>
    <x v="1"/>
    <x v="194"/>
    <x v="0"/>
    <s v="tier - 1"/>
    <x v="1"/>
    <s v="5-Sep-2003"/>
    <x v="192"/>
  </r>
  <r>
    <x v="195"/>
    <s v="Cancre"/>
    <x v="169"/>
    <x v="166"/>
    <s v="No"/>
    <x v="0"/>
    <x v="1"/>
    <n v="1"/>
    <x v="0"/>
    <x v="0"/>
    <x v="2"/>
    <x v="195"/>
    <x v="0"/>
    <s v="tier - 3"/>
    <x v="3"/>
    <s v="28-Dec-1993"/>
    <x v="193"/>
  </r>
  <r>
    <x v="196"/>
    <s v="Denucci"/>
    <x v="170"/>
    <x v="167"/>
    <s v="No"/>
    <x v="0"/>
    <x v="0"/>
    <n v="0"/>
    <x v="0"/>
    <x v="0"/>
    <x v="2"/>
    <x v="196"/>
    <x v="0"/>
    <s v="tier - 3"/>
    <x v="4"/>
    <s v="1-Oct-1999"/>
    <x v="194"/>
  </r>
  <r>
    <x v="197"/>
    <s v="Saldana"/>
    <x v="171"/>
    <x v="168"/>
    <s v="No"/>
    <x v="0"/>
    <x v="0"/>
    <n v="0"/>
    <x v="0"/>
    <x v="0"/>
    <x v="0"/>
    <x v="197"/>
    <x v="1"/>
    <s v="tier - 3"/>
    <x v="1"/>
    <s v="6-Dec-1974"/>
    <x v="195"/>
  </r>
  <r>
    <x v="198"/>
    <s v="Weinberg"/>
    <x v="172"/>
    <x v="169"/>
    <s v="No"/>
    <x v="1"/>
    <x v="0"/>
    <n v="1"/>
    <x v="0"/>
    <x v="0"/>
    <x v="1"/>
    <x v="198"/>
    <x v="1"/>
    <s v="tier - 2"/>
    <x v="0"/>
    <s v="30-Aug-2004"/>
    <x v="196"/>
  </r>
  <r>
    <x v="199"/>
    <s v="Walsh"/>
    <x v="161"/>
    <x v="170"/>
    <s v="Yes"/>
    <x v="0"/>
    <x v="1"/>
    <n v="1"/>
    <x v="0"/>
    <x v="0"/>
    <x v="2"/>
    <x v="199"/>
    <x v="0"/>
    <s v="tier - 3"/>
    <x v="0"/>
    <s v="12-Jun-1997"/>
    <x v="197"/>
  </r>
  <r>
    <x v="200"/>
    <s v="Pasten"/>
    <x v="173"/>
    <x v="171"/>
    <s v="No"/>
    <x v="0"/>
    <x v="1"/>
    <n v="1"/>
    <x v="0"/>
    <x v="0"/>
    <x v="2"/>
    <x v="200"/>
    <x v="1"/>
    <s v="tier - 2"/>
    <x v="3"/>
    <s v="4-Nov-1979"/>
    <x v="198"/>
  </r>
  <r>
    <x v="201"/>
    <s v="LaBelle"/>
    <x v="174"/>
    <x v="106"/>
    <s v="Yes"/>
    <x v="0"/>
    <x v="0"/>
    <n v="0"/>
    <x v="0"/>
    <x v="0"/>
    <x v="1"/>
    <x v="201"/>
    <x v="0"/>
    <s v="tier - 1"/>
    <x v="3"/>
    <s v="20-Aug-1996"/>
    <x v="199"/>
  </r>
  <r>
    <x v="202"/>
    <s v="Guzman"/>
    <x v="175"/>
    <x v="172"/>
    <s v="Yes"/>
    <x v="0"/>
    <x v="1"/>
    <n v="1"/>
    <x v="0"/>
    <x v="1"/>
    <x v="0"/>
    <x v="202"/>
    <x v="1"/>
    <s v="tier - 1"/>
    <x v="3"/>
    <s v="22-Jul-1963"/>
    <x v="200"/>
  </r>
  <r>
    <x v="203"/>
    <s v="Turnbull"/>
    <x v="176"/>
    <x v="173"/>
    <s v="No"/>
    <x v="0"/>
    <x v="0"/>
    <n v="0"/>
    <x v="0"/>
    <x v="0"/>
    <x v="2"/>
    <x v="203"/>
    <x v="1"/>
    <s v="tier - 3"/>
    <x v="0"/>
    <s v="4-Sep-1999"/>
    <x v="201"/>
  </r>
  <r>
    <x v="204"/>
    <s v="Aguero"/>
    <x v="177"/>
    <x v="129"/>
    <s v="Yes"/>
    <x v="0"/>
    <x v="0"/>
    <n v="0"/>
    <x v="0"/>
    <x v="0"/>
    <x v="0"/>
    <x v="204"/>
    <x v="0"/>
    <s v="tier - 3"/>
    <x v="3"/>
    <s v="22-Nov-1981"/>
    <x v="202"/>
  </r>
  <r>
    <x v="205"/>
    <s v="Woodward"/>
    <x v="178"/>
    <x v="150"/>
    <s v="No"/>
    <x v="0"/>
    <x v="0"/>
    <n v="1"/>
    <x v="0"/>
    <x v="0"/>
    <x v="2"/>
    <x v="205"/>
    <x v="1"/>
    <s v="tier - 1"/>
    <x v="3"/>
    <s v="18-Jun-1992"/>
    <x v="203"/>
  </r>
  <r>
    <x v="206"/>
    <s v="McElroy"/>
    <x v="179"/>
    <x v="174"/>
    <s v="Yes"/>
    <x v="0"/>
    <x v="0"/>
    <n v="0"/>
    <x v="0"/>
    <x v="0"/>
    <x v="2"/>
    <x v="206"/>
    <x v="1"/>
    <s v="tier - 2"/>
    <x v="3"/>
    <s v="4-Oct-1976"/>
    <x v="204"/>
  </r>
  <r>
    <x v="207"/>
    <s v="Lopez"/>
    <x v="180"/>
    <x v="118"/>
    <s v="No"/>
    <x v="0"/>
    <x v="0"/>
    <n v="0"/>
    <x v="0"/>
    <x v="0"/>
    <x v="0"/>
    <x v="207"/>
    <x v="1"/>
    <s v="tier - 3"/>
    <x v="1"/>
    <s v="15-Jul-1974"/>
    <x v="205"/>
  </r>
  <r>
    <x v="208"/>
    <s v="Cardosi"/>
    <x v="172"/>
    <x v="175"/>
    <s v="No"/>
    <x v="0"/>
    <x v="0"/>
    <n v="0"/>
    <x v="0"/>
    <x v="0"/>
    <x v="0"/>
    <x v="208"/>
    <x v="1"/>
    <s v="tier - 1"/>
    <x v="3"/>
    <s v="19-Dec-1978"/>
    <x v="206"/>
  </r>
  <r>
    <x v="209"/>
    <s v="Looney"/>
    <x v="181"/>
    <x v="176"/>
    <s v="No"/>
    <x v="1"/>
    <x v="0"/>
    <n v="1"/>
    <x v="0"/>
    <x v="0"/>
    <x v="2"/>
    <x v="209"/>
    <x v="1"/>
    <s v="tier - 3"/>
    <x v="0"/>
    <s v="17-Dec-2000"/>
    <x v="207"/>
  </r>
  <r>
    <x v="210"/>
    <s v="Zyryanov"/>
    <x v="182"/>
    <x v="93"/>
    <s v="Yes"/>
    <x v="1"/>
    <x v="0"/>
    <n v="2"/>
    <x v="0"/>
    <x v="0"/>
    <x v="2"/>
    <x v="210"/>
    <x v="1"/>
    <s v="tier - 3"/>
    <x v="3"/>
    <s v="19-Nov-2000"/>
    <x v="208"/>
  </r>
  <r>
    <x v="211"/>
    <s v="Gavin"/>
    <x v="124"/>
    <x v="177"/>
    <s v="No"/>
    <x v="0"/>
    <x v="0"/>
    <n v="0"/>
    <x v="0"/>
    <x v="0"/>
    <x v="0"/>
    <x v="211"/>
    <x v="0"/>
    <s v="tier - 3"/>
    <x v="3"/>
    <s v="10-Aug-1971"/>
    <x v="209"/>
  </r>
  <r>
    <x v="212"/>
    <s v="Littlefield"/>
    <x v="183"/>
    <x v="178"/>
    <s v="Yes"/>
    <x v="0"/>
    <x v="0"/>
    <n v="1"/>
    <x v="0"/>
    <x v="1"/>
    <x v="1"/>
    <x v="212"/>
    <x v="1"/>
    <s v="tier - 1"/>
    <x v="3"/>
    <s v="29-Aug-1964"/>
    <x v="210"/>
  </r>
  <r>
    <x v="213"/>
    <s v="Shearer"/>
    <x v="184"/>
    <x v="179"/>
    <s v="No"/>
    <x v="0"/>
    <x v="0"/>
    <n v="2"/>
    <x v="0"/>
    <x v="0"/>
    <x v="0"/>
    <x v="213"/>
    <x v="0"/>
    <s v="tier - 1"/>
    <x v="3"/>
    <s v="27-Oct-1973"/>
    <x v="211"/>
  </r>
  <r>
    <x v="214"/>
    <s v="Armstrong"/>
    <x v="185"/>
    <x v="180"/>
    <s v="No"/>
    <x v="0"/>
    <x v="0"/>
    <n v="1"/>
    <x v="0"/>
    <x v="0"/>
    <x v="2"/>
    <x v="214"/>
    <x v="1"/>
    <s v="tier - 3"/>
    <x v="3"/>
    <s v="13-Sep-1992"/>
    <x v="172"/>
  </r>
  <r>
    <x v="215"/>
    <s v="Warriner"/>
    <x v="186"/>
    <x v="181"/>
    <s v="No"/>
    <x v="0"/>
    <x v="0"/>
    <n v="2"/>
    <x v="0"/>
    <x v="0"/>
    <x v="0"/>
    <x v="215"/>
    <x v="1"/>
    <s v="tier - 2"/>
    <x v="3"/>
    <s v="16-Dec-1973"/>
    <x v="212"/>
  </r>
  <r>
    <x v="216"/>
    <s v="White"/>
    <x v="65"/>
    <x v="182"/>
    <s v="Yes"/>
    <x v="0"/>
    <x v="0"/>
    <n v="1"/>
    <x v="0"/>
    <x v="0"/>
    <x v="2"/>
    <x v="216"/>
    <x v="0"/>
    <s v="tier - 2"/>
    <x v="3"/>
    <s v="20-Nov-1988"/>
    <x v="213"/>
  </r>
  <r>
    <x v="217"/>
    <s v="Cordaro"/>
    <x v="187"/>
    <x v="183"/>
    <s v="No"/>
    <x v="0"/>
    <x v="0"/>
    <n v="0"/>
    <x v="0"/>
    <x v="0"/>
    <x v="0"/>
    <x v="217"/>
    <x v="1"/>
    <s v="tier - 3"/>
    <x v="3"/>
    <s v="22-Sep-1971"/>
    <x v="214"/>
  </r>
  <r>
    <x v="218"/>
    <s v="Hamilton"/>
    <x v="188"/>
    <x v="3"/>
    <s v="Yes"/>
    <x v="0"/>
    <x v="0"/>
    <n v="1"/>
    <x v="0"/>
    <x v="0"/>
    <x v="1"/>
    <x v="218"/>
    <x v="1"/>
    <s v="tier - 1"/>
    <x v="3"/>
    <s v="19-Sep-1988"/>
    <x v="215"/>
  </r>
  <r>
    <x v="219"/>
    <s v="Meyer"/>
    <x v="189"/>
    <x v="184"/>
    <s v="Yes"/>
    <x v="0"/>
    <x v="1"/>
    <n v="1"/>
    <x v="0"/>
    <x v="0"/>
    <x v="1"/>
    <x v="219"/>
    <x v="0"/>
    <s v="tier - 2"/>
    <x v="3"/>
    <s v="9-Jul-1997"/>
    <x v="216"/>
  </r>
  <r>
    <x v="220"/>
    <s v="Duke"/>
    <x v="190"/>
    <x v="185"/>
    <s v="Yes"/>
    <x v="0"/>
    <x v="0"/>
    <n v="0"/>
    <x v="1"/>
    <x v="1"/>
    <x v="0"/>
    <x v="220"/>
    <x v="1"/>
    <s v="tier - 2"/>
    <x v="3"/>
    <s v="30-Dec-1967"/>
    <x v="217"/>
  </r>
  <r>
    <x v="221"/>
    <s v="Malatesta"/>
    <x v="191"/>
    <x v="89"/>
    <s v="No"/>
    <x v="0"/>
    <x v="0"/>
    <n v="1"/>
    <x v="0"/>
    <x v="1"/>
    <x v="2"/>
    <x v="221"/>
    <x v="0"/>
    <s v="tier - 1"/>
    <x v="4"/>
    <s v="22-Dec-1998"/>
    <x v="218"/>
  </r>
  <r>
    <x v="222"/>
    <s v="Hinrichsen"/>
    <x v="192"/>
    <x v="186"/>
    <s v="No"/>
    <x v="0"/>
    <x v="0"/>
    <n v="0"/>
    <x v="0"/>
    <x v="2"/>
    <x v="1"/>
    <x v="222"/>
    <x v="0"/>
    <s v="tier - 1"/>
    <x v="6"/>
    <s v="29-Jun-1977"/>
    <x v="219"/>
  </r>
  <r>
    <x v="223"/>
    <s v="Lucan"/>
    <x v="193"/>
    <x v="187"/>
    <s v="Yes"/>
    <x v="0"/>
    <x v="0"/>
    <n v="1"/>
    <x v="0"/>
    <x v="0"/>
    <x v="0"/>
    <x v="223"/>
    <x v="1"/>
    <s v="tier - 1"/>
    <x v="3"/>
    <s v="29-Aug-1975"/>
    <x v="220"/>
  </r>
  <r>
    <x v="224"/>
    <s v="Koch"/>
    <x v="194"/>
    <x v="188"/>
    <s v="No"/>
    <x v="0"/>
    <x v="0"/>
    <n v="0"/>
    <x v="0"/>
    <x v="0"/>
    <x v="2"/>
    <x v="224"/>
    <x v="1"/>
    <s v="tier - 3"/>
    <x v="3"/>
    <s v="5-Jul-1982"/>
    <x v="221"/>
  </r>
  <r>
    <x v="225"/>
    <s v="Smith"/>
    <x v="195"/>
    <x v="189"/>
    <s v="Yes"/>
    <x v="0"/>
    <x v="1"/>
    <n v="1"/>
    <x v="0"/>
    <x v="0"/>
    <x v="2"/>
    <x v="225"/>
    <x v="1"/>
    <s v="tier - 2"/>
    <x v="3"/>
    <s v="22-Aug-1997"/>
    <x v="222"/>
  </r>
  <r>
    <x v="226"/>
    <s v="O'Connor"/>
    <x v="196"/>
    <x v="150"/>
    <s v="No"/>
    <x v="0"/>
    <x v="0"/>
    <n v="1"/>
    <x v="0"/>
    <x v="0"/>
    <x v="2"/>
    <x v="226"/>
    <x v="1"/>
    <s v="tier - 1"/>
    <x v="3"/>
    <s v="22-Aug-1998"/>
    <x v="223"/>
  </r>
  <r>
    <x v="227"/>
    <s v="Kampwerth"/>
    <x v="197"/>
    <x v="190"/>
    <s v="Yes"/>
    <x v="0"/>
    <x v="0"/>
    <n v="0"/>
    <x v="0"/>
    <x v="1"/>
    <x v="0"/>
    <x v="227"/>
    <x v="1"/>
    <s v="tier - 2"/>
    <x v="3"/>
    <s v="7-Oct-1967"/>
    <x v="224"/>
  </r>
  <r>
    <x v="228"/>
    <s v="Federoff"/>
    <x v="198"/>
    <x v="191"/>
    <s v="Yes"/>
    <x v="0"/>
    <x v="1"/>
    <n v="1"/>
    <x v="0"/>
    <x v="0"/>
    <x v="2"/>
    <x v="228"/>
    <x v="1"/>
    <s v="tier - 3"/>
    <x v="3"/>
    <s v="29-Jul-1983"/>
    <x v="225"/>
  </r>
  <r>
    <x v="229"/>
    <s v="Goya"/>
    <x v="199"/>
    <x v="192"/>
    <s v="Yes"/>
    <x v="0"/>
    <x v="0"/>
    <n v="1"/>
    <x v="0"/>
    <x v="0"/>
    <x v="2"/>
    <x v="229"/>
    <x v="1"/>
    <s v="tier - 3"/>
    <x v="3"/>
    <s v="17-Oct-1995"/>
    <x v="226"/>
  </r>
  <r>
    <x v="230"/>
    <s v="Hodges"/>
    <x v="200"/>
    <x v="21"/>
    <s v="No"/>
    <x v="0"/>
    <x v="1"/>
    <n v="1"/>
    <x v="0"/>
    <x v="0"/>
    <x v="1"/>
    <x v="230"/>
    <x v="0"/>
    <s v="tier - 3"/>
    <x v="3"/>
    <s v="17-Sep-2003"/>
    <x v="227"/>
  </r>
  <r>
    <x v="231"/>
    <s v="Erickson"/>
    <x v="201"/>
    <x v="193"/>
    <s v="Yes"/>
    <x v="0"/>
    <x v="0"/>
    <n v="1"/>
    <x v="0"/>
    <x v="0"/>
    <x v="2"/>
    <x v="231"/>
    <x v="0"/>
    <s v="tier - 2"/>
    <x v="0"/>
    <s v="27-Dec-1995"/>
    <x v="228"/>
  </r>
  <r>
    <x v="232"/>
    <s v="Welleck"/>
    <x v="105"/>
    <x v="194"/>
    <s v="No"/>
    <x v="0"/>
    <x v="1"/>
    <n v="1"/>
    <x v="0"/>
    <x v="0"/>
    <x v="1"/>
    <x v="232"/>
    <x v="0"/>
    <s v="tier - 2"/>
    <x v="3"/>
    <s v="3-Jul-2003"/>
    <x v="229"/>
  </r>
  <r>
    <x v="233"/>
    <s v="Polen"/>
    <x v="202"/>
    <x v="171"/>
    <s v="No"/>
    <x v="0"/>
    <x v="0"/>
    <n v="0"/>
    <x v="0"/>
    <x v="0"/>
    <x v="2"/>
    <x v="233"/>
    <x v="0"/>
    <s v="tier - 3"/>
    <x v="0"/>
    <s v="7-Jul-1994"/>
    <x v="230"/>
  </r>
  <r>
    <x v="234"/>
    <s v="Lynch"/>
    <x v="203"/>
    <x v="195"/>
    <s v="No"/>
    <x v="1"/>
    <x v="0"/>
    <n v="1"/>
    <x v="0"/>
    <x v="0"/>
    <x v="1"/>
    <x v="234"/>
    <x v="0"/>
    <s v="tier - 3"/>
    <x v="4"/>
    <s v="9-Oct-2004"/>
    <x v="231"/>
  </r>
  <r>
    <x v="235"/>
    <s v="Hufstader"/>
    <x v="141"/>
    <x v="196"/>
    <s v="Yes"/>
    <x v="0"/>
    <x v="0"/>
    <n v="0"/>
    <x v="0"/>
    <x v="0"/>
    <x v="2"/>
    <x v="235"/>
    <x v="1"/>
    <s v="tier - 3"/>
    <x v="3"/>
    <s v="25-Nov-1976"/>
    <x v="232"/>
  </r>
  <r>
    <x v="236"/>
    <s v="Doak"/>
    <x v="204"/>
    <x v="197"/>
    <s v="No"/>
    <x v="0"/>
    <x v="0"/>
    <n v="1"/>
    <x v="0"/>
    <x v="0"/>
    <x v="2"/>
    <x v="236"/>
    <x v="0"/>
    <s v="tier - 3"/>
    <x v="3"/>
    <s v="24-Jun-1998"/>
    <x v="233"/>
  </r>
  <r>
    <x v="237"/>
    <s v="Noya"/>
    <x v="205"/>
    <x v="27"/>
    <s v="No"/>
    <x v="0"/>
    <x v="0"/>
    <n v="0"/>
    <x v="0"/>
    <x v="0"/>
    <x v="2"/>
    <x v="237"/>
    <x v="0"/>
    <s v="tier - 2"/>
    <x v="3"/>
    <s v="24-Sep-1990"/>
    <x v="234"/>
  </r>
  <r>
    <x v="238"/>
    <s v="Heninger"/>
    <x v="82"/>
    <x v="198"/>
    <s v="No"/>
    <x v="0"/>
    <x v="1"/>
    <n v="1"/>
    <x v="0"/>
    <x v="0"/>
    <x v="2"/>
    <x v="238"/>
    <x v="1"/>
    <s v="tier - 1"/>
    <x v="0"/>
    <s v="5-Oct-2003"/>
    <x v="235"/>
  </r>
  <r>
    <x v="239"/>
    <s v="Richardson"/>
    <x v="206"/>
    <x v="199"/>
    <s v="No"/>
    <x v="0"/>
    <x v="0"/>
    <n v="1"/>
    <x v="0"/>
    <x v="0"/>
    <x v="2"/>
    <x v="239"/>
    <x v="1"/>
    <s v="tier - 3"/>
    <x v="3"/>
    <s v="1-Oct-1984"/>
    <x v="236"/>
  </r>
  <r>
    <x v="240"/>
    <s v="Deucher"/>
    <x v="207"/>
    <x v="200"/>
    <s v="Yes"/>
    <x v="0"/>
    <x v="1"/>
    <n v="1"/>
    <x v="0"/>
    <x v="0"/>
    <x v="1"/>
    <x v="240"/>
    <x v="1"/>
    <s v="tier - 2"/>
    <x v="1"/>
    <s v="2-Oct-1983"/>
    <x v="237"/>
  </r>
  <r>
    <x v="241"/>
    <s v="Wilson"/>
    <x v="208"/>
    <x v="201"/>
    <s v="Yes"/>
    <x v="0"/>
    <x v="0"/>
    <n v="1"/>
    <x v="0"/>
    <x v="0"/>
    <x v="0"/>
    <x v="241"/>
    <x v="0"/>
    <s v="tier - 2"/>
    <x v="3"/>
    <s v="11-Oct-1986"/>
    <x v="238"/>
  </r>
  <r>
    <x v="242"/>
    <s v="Hall"/>
    <x v="209"/>
    <x v="202"/>
    <s v="Yes"/>
    <x v="0"/>
    <x v="0"/>
    <n v="1"/>
    <x v="0"/>
    <x v="0"/>
    <x v="2"/>
    <x v="242"/>
    <x v="0"/>
    <s v="tier - 1"/>
    <x v="3"/>
    <s v="30-Oct-1995"/>
    <x v="168"/>
  </r>
  <r>
    <x v="243"/>
    <s v="Reed"/>
    <x v="210"/>
    <x v="203"/>
    <s v="No"/>
    <x v="0"/>
    <x v="0"/>
    <n v="1"/>
    <x v="0"/>
    <x v="0"/>
    <x v="2"/>
    <x v="243"/>
    <x v="0"/>
    <s v="tier - 3"/>
    <x v="9"/>
    <s v="11-Jun-1998"/>
    <x v="239"/>
  </r>
  <r>
    <x v="244"/>
    <s v="Frome"/>
    <x v="211"/>
    <x v="204"/>
    <s v="No"/>
    <x v="0"/>
    <x v="0"/>
    <n v="0"/>
    <x v="0"/>
    <x v="2"/>
    <x v="0"/>
    <x v="244"/>
    <x v="0"/>
    <s v="tier - 1"/>
    <x v="3"/>
    <s v="5-Jul-1962"/>
    <x v="240"/>
  </r>
  <r>
    <x v="245"/>
    <s v="Creasy"/>
    <x v="212"/>
    <x v="205"/>
    <s v="Yes"/>
    <x v="0"/>
    <x v="0"/>
    <n v="1"/>
    <x v="0"/>
    <x v="0"/>
    <x v="0"/>
    <x v="245"/>
    <x v="1"/>
    <s v="tier - 1"/>
    <x v="1"/>
    <s v="21-Jul-1975"/>
    <x v="241"/>
  </r>
  <r>
    <x v="246"/>
    <s v="Latimer"/>
    <x v="213"/>
    <x v="14"/>
    <s v="No"/>
    <x v="0"/>
    <x v="0"/>
    <n v="0"/>
    <x v="0"/>
    <x v="0"/>
    <x v="0"/>
    <x v="246"/>
    <x v="1"/>
    <s v="tier - 2"/>
    <x v="3"/>
    <s v="25-Aug-1971"/>
    <x v="242"/>
  </r>
  <r>
    <x v="247"/>
    <s v="Wei"/>
    <x v="199"/>
    <x v="206"/>
    <s v="No"/>
    <x v="0"/>
    <x v="0"/>
    <n v="0"/>
    <x v="0"/>
    <x v="0"/>
    <x v="2"/>
    <x v="247"/>
    <x v="1"/>
    <s v="tier - 3"/>
    <x v="3"/>
    <s v="6-Nov-1999"/>
    <x v="243"/>
  </r>
  <r>
    <x v="248"/>
    <s v="Hayes"/>
    <x v="214"/>
    <x v="41"/>
    <s v="No"/>
    <x v="0"/>
    <x v="0"/>
    <n v="0"/>
    <x v="0"/>
    <x v="0"/>
    <x v="0"/>
    <x v="248"/>
    <x v="1"/>
    <s v="tier - 3"/>
    <x v="3"/>
    <s v="26-Dec-2002"/>
    <x v="244"/>
  </r>
  <r>
    <x v="249"/>
    <s v="Velardo"/>
    <x v="215"/>
    <x v="40"/>
    <s v="No"/>
    <x v="0"/>
    <x v="0"/>
    <n v="2"/>
    <x v="0"/>
    <x v="0"/>
    <x v="2"/>
    <x v="249"/>
    <x v="1"/>
    <s v="tier - 2"/>
    <x v="3"/>
    <s v="26-Jul-1972"/>
    <x v="245"/>
  </r>
  <r>
    <x v="250"/>
    <s v="Kastes"/>
    <x v="216"/>
    <x v="138"/>
    <s v="No"/>
    <x v="0"/>
    <x v="0"/>
    <n v="0"/>
    <x v="0"/>
    <x v="0"/>
    <x v="2"/>
    <x v="250"/>
    <x v="1"/>
    <s v="tier - 2"/>
    <x v="3"/>
    <s v="25-Sep-1994"/>
    <x v="246"/>
  </r>
  <r>
    <x v="251"/>
    <s v="Escorcia"/>
    <x v="217"/>
    <x v="119"/>
    <s v="No"/>
    <x v="1"/>
    <x v="0"/>
    <n v="2"/>
    <x v="0"/>
    <x v="0"/>
    <x v="1"/>
    <x v="251"/>
    <x v="1"/>
    <s v="tier - 2"/>
    <x v="1"/>
    <s v="27-Dec-2000"/>
    <x v="247"/>
  </r>
  <r>
    <x v="252"/>
    <s v="Larscheid"/>
    <x v="117"/>
    <x v="47"/>
    <s v="Yes"/>
    <x v="0"/>
    <x v="1"/>
    <n v="1"/>
    <x v="0"/>
    <x v="0"/>
    <x v="2"/>
    <x v="252"/>
    <x v="1"/>
    <s v="tier - 3"/>
    <x v="3"/>
    <s v="9-Aug-1997"/>
    <x v="248"/>
  </r>
  <r>
    <x v="253"/>
    <s v="O'Bannon"/>
    <x v="218"/>
    <x v="176"/>
    <s v="Yes"/>
    <x v="1"/>
    <x v="0"/>
    <n v="2"/>
    <x v="0"/>
    <x v="0"/>
    <x v="2"/>
    <x v="253"/>
    <x v="1"/>
    <s v="tier - 3"/>
    <x v="3"/>
    <s v="26-Oct-2000"/>
    <x v="249"/>
  </r>
  <r>
    <x v="254"/>
    <s v="Ridgway"/>
    <x v="219"/>
    <x v="207"/>
    <s v="No"/>
    <x v="0"/>
    <x v="0"/>
    <n v="0"/>
    <x v="0"/>
    <x v="2"/>
    <x v="0"/>
    <x v="254"/>
    <x v="0"/>
    <s v="tier - 3"/>
    <x v="3"/>
    <s v="11-Dec-1962"/>
    <x v="250"/>
  </r>
  <r>
    <x v="255"/>
    <s v="Black"/>
    <x v="141"/>
    <x v="78"/>
    <s v="No"/>
    <x v="0"/>
    <x v="1"/>
    <n v="1"/>
    <x v="0"/>
    <x v="0"/>
    <x v="2"/>
    <x v="255"/>
    <x v="0"/>
    <s v="tier - 3"/>
    <x v="1"/>
    <s v="12-Sep-2003"/>
    <x v="251"/>
  </r>
  <r>
    <x v="256"/>
    <s v="Canton"/>
    <x v="170"/>
    <x v="208"/>
    <s v="No"/>
    <x v="1"/>
    <x v="0"/>
    <n v="1"/>
    <x v="0"/>
    <x v="0"/>
    <x v="1"/>
    <x v="256"/>
    <x v="0"/>
    <s v="tier - 1"/>
    <x v="6"/>
    <s v="1-Nov-2004"/>
    <x v="252"/>
  </r>
  <r>
    <x v="257"/>
    <s v="Fine"/>
    <x v="220"/>
    <x v="60"/>
    <s v="No"/>
    <x v="0"/>
    <x v="1"/>
    <n v="1"/>
    <x v="0"/>
    <x v="0"/>
    <x v="1"/>
    <x v="257"/>
    <x v="1"/>
    <s v="tier - 2"/>
    <x v="3"/>
    <s v="28-Nov-1993"/>
    <x v="253"/>
  </r>
  <r>
    <x v="258"/>
    <s v="Bui"/>
    <x v="221"/>
    <x v="27"/>
    <s v="No"/>
    <x v="0"/>
    <x v="1"/>
    <n v="1"/>
    <x v="0"/>
    <x v="0"/>
    <x v="2"/>
    <x v="258"/>
    <x v="0"/>
    <s v="tier - 2"/>
    <x v="3"/>
    <s v="9-Sep-2003"/>
    <x v="254"/>
  </r>
  <r>
    <x v="259"/>
    <s v="Riepma"/>
    <x v="222"/>
    <x v="209"/>
    <s v="No"/>
    <x v="0"/>
    <x v="0"/>
    <n v="1"/>
    <x v="0"/>
    <x v="0"/>
    <x v="2"/>
    <x v="259"/>
    <x v="1"/>
    <s v="tier - 3"/>
    <x v="3"/>
    <s v="22-Jul-1984"/>
    <x v="255"/>
  </r>
  <r>
    <x v="260"/>
    <s v="Inman"/>
    <x v="60"/>
    <x v="210"/>
    <s v="No"/>
    <x v="0"/>
    <x v="0"/>
    <n v="0"/>
    <x v="0"/>
    <x v="0"/>
    <x v="0"/>
    <x v="260"/>
    <x v="0"/>
    <s v="tier - 1"/>
    <x v="11"/>
    <s v="25-Aug-2002"/>
    <x v="256"/>
  </r>
  <r>
    <x v="261"/>
    <s v="Kruzel"/>
    <x v="223"/>
    <x v="211"/>
    <s v="Yes"/>
    <x v="0"/>
    <x v="0"/>
    <n v="2"/>
    <x v="1"/>
    <x v="0"/>
    <x v="0"/>
    <x v="261"/>
    <x v="1"/>
    <s v="tier - 2"/>
    <x v="1"/>
    <s v="18-Jun-1970"/>
    <x v="257"/>
  </r>
  <r>
    <x v="262"/>
    <s v="Lindsay"/>
    <x v="224"/>
    <x v="212"/>
    <s v="Yes"/>
    <x v="0"/>
    <x v="0"/>
    <n v="0"/>
    <x v="0"/>
    <x v="0"/>
    <x v="2"/>
    <x v="262"/>
    <x v="1"/>
    <s v="tier - 2"/>
    <x v="3"/>
    <s v="7-Dec-1985"/>
    <x v="258"/>
  </r>
  <r>
    <x v="263"/>
    <s v="Land"/>
    <x v="225"/>
    <x v="1"/>
    <s v="No"/>
    <x v="0"/>
    <x v="0"/>
    <n v="2"/>
    <x v="0"/>
    <x v="1"/>
    <x v="1"/>
    <x v="263"/>
    <x v="1"/>
    <s v="tier - 3"/>
    <x v="3"/>
    <s v="5-Sep-1972"/>
    <x v="259"/>
  </r>
  <r>
    <x v="264"/>
    <s v="Brecher"/>
    <x v="226"/>
    <x v="213"/>
    <s v="No"/>
    <x v="0"/>
    <x v="1"/>
    <n v="1"/>
    <x v="0"/>
    <x v="0"/>
    <x v="1"/>
    <x v="264"/>
    <x v="1"/>
    <s v="tier - 3"/>
    <x v="1"/>
    <s v="28-Nov-2003"/>
    <x v="260"/>
  </r>
  <r>
    <x v="265"/>
    <s v="Debolt"/>
    <x v="227"/>
    <x v="214"/>
    <s v="No"/>
    <x v="0"/>
    <x v="0"/>
    <n v="0"/>
    <x v="0"/>
    <x v="0"/>
    <x v="1"/>
    <x v="265"/>
    <x v="1"/>
    <s v="tier - 1"/>
    <x v="3"/>
    <s v="12-Oct-1990"/>
    <x v="261"/>
  </r>
  <r>
    <x v="266"/>
    <s v="Oswalt"/>
    <x v="228"/>
    <x v="215"/>
    <s v="Yes"/>
    <x v="0"/>
    <x v="0"/>
    <n v="0"/>
    <x v="0"/>
    <x v="0"/>
    <x v="2"/>
    <x v="266"/>
    <x v="1"/>
    <s v="tier - 1"/>
    <x v="3"/>
    <s v="15-Jul-1985"/>
    <x v="262"/>
  </r>
  <r>
    <x v="267"/>
    <s v="Boyd"/>
    <x v="229"/>
    <x v="216"/>
    <s v="Yes"/>
    <x v="0"/>
    <x v="1"/>
    <n v="1"/>
    <x v="0"/>
    <x v="1"/>
    <x v="1"/>
    <x v="267"/>
    <x v="1"/>
    <s v="tier - 2"/>
    <x v="3"/>
    <s v="30-Oct-1969"/>
    <x v="163"/>
  </r>
  <r>
    <x v="268"/>
    <s v="Bulewich"/>
    <x v="230"/>
    <x v="217"/>
    <s v="No"/>
    <x v="0"/>
    <x v="0"/>
    <n v="0"/>
    <x v="0"/>
    <x v="2"/>
    <x v="0"/>
    <x v="268"/>
    <x v="0"/>
    <s v="tier - 2"/>
    <x v="3"/>
    <s v="1-Jul-1962"/>
    <x v="263"/>
  </r>
  <r>
    <x v="269"/>
    <s v="Fukuda"/>
    <x v="231"/>
    <x v="78"/>
    <s v="No"/>
    <x v="0"/>
    <x v="0"/>
    <n v="0"/>
    <x v="0"/>
    <x v="0"/>
    <x v="2"/>
    <x v="269"/>
    <x v="0"/>
    <s v="tier - 2"/>
    <x v="3"/>
    <s v="28-Jul-1994"/>
    <x v="264"/>
  </r>
  <r>
    <x v="270"/>
    <s v="Phillips"/>
    <x v="232"/>
    <x v="218"/>
    <s v="Yes"/>
    <x v="0"/>
    <x v="0"/>
    <n v="0"/>
    <x v="0"/>
    <x v="2"/>
    <x v="0"/>
    <x v="270"/>
    <x v="1"/>
    <s v="tier - 3"/>
    <x v="3"/>
    <s v="10-Jul-1967"/>
    <x v="265"/>
  </r>
  <r>
    <x v="271"/>
    <s v="Maddison"/>
    <x v="233"/>
    <x v="219"/>
    <s v="Yes"/>
    <x v="0"/>
    <x v="0"/>
    <n v="1"/>
    <x v="0"/>
    <x v="0"/>
    <x v="2"/>
    <x v="271"/>
    <x v="0"/>
    <s v="tier - 1"/>
    <x v="3"/>
    <s v="8-Jul-1995"/>
    <x v="266"/>
  </r>
  <r>
    <x v="272"/>
    <s v="Lockwood"/>
    <x v="234"/>
    <x v="220"/>
    <s v="No"/>
    <x v="0"/>
    <x v="0"/>
    <n v="0"/>
    <x v="0"/>
    <x v="1"/>
    <x v="0"/>
    <x v="272"/>
    <x v="1"/>
    <s v="tier - 1"/>
    <x v="3"/>
    <s v="24-Aug-1971"/>
    <x v="267"/>
  </r>
  <r>
    <x v="273"/>
    <s v="Defilippi"/>
    <x v="235"/>
    <x v="221"/>
    <s v="Yes"/>
    <x v="0"/>
    <x v="0"/>
    <n v="0"/>
    <x v="0"/>
    <x v="0"/>
    <x v="0"/>
    <x v="273"/>
    <x v="1"/>
    <s v="tier - 3"/>
    <x v="3"/>
    <s v="17-Nov-1981"/>
    <x v="268"/>
  </r>
  <r>
    <x v="274"/>
    <s v="Jackson"/>
    <x v="236"/>
    <x v="166"/>
    <s v="Yes"/>
    <x v="0"/>
    <x v="0"/>
    <n v="1"/>
    <x v="0"/>
    <x v="0"/>
    <x v="2"/>
    <x v="274"/>
    <x v="0"/>
    <s v="tier - 2"/>
    <x v="3"/>
    <s v="4-Dec-1995"/>
    <x v="269"/>
  </r>
  <r>
    <x v="275"/>
    <s v="Ozahowski"/>
    <x v="237"/>
    <x v="196"/>
    <s v="No"/>
    <x v="0"/>
    <x v="0"/>
    <n v="0"/>
    <x v="0"/>
    <x v="1"/>
    <x v="2"/>
    <x v="275"/>
    <x v="0"/>
    <s v="tier - 3"/>
    <x v="1"/>
    <s v="12-Dec-1980"/>
    <x v="270"/>
  </r>
  <r>
    <x v="276"/>
    <s v="Guthals"/>
    <x v="238"/>
    <x v="152"/>
    <s v="No"/>
    <x v="0"/>
    <x v="0"/>
    <n v="2"/>
    <x v="0"/>
    <x v="1"/>
    <x v="2"/>
    <x v="276"/>
    <x v="1"/>
    <s v="tier - 2"/>
    <x v="1"/>
    <s v="7-Nov-1972"/>
    <x v="271"/>
  </r>
  <r>
    <x v="277"/>
    <s v="Yates"/>
    <x v="239"/>
    <x v="222"/>
    <s v="No"/>
    <x v="0"/>
    <x v="0"/>
    <n v="0"/>
    <x v="0"/>
    <x v="1"/>
    <x v="0"/>
    <x v="277"/>
    <x v="0"/>
    <s v="tier - 1"/>
    <x v="3"/>
    <s v="6-Dec-1974"/>
    <x v="195"/>
  </r>
  <r>
    <x v="278"/>
    <s v="Samuelson"/>
    <x v="240"/>
    <x v="133"/>
    <s v="No"/>
    <x v="0"/>
    <x v="0"/>
    <n v="0"/>
    <x v="0"/>
    <x v="3"/>
    <x v="2"/>
    <x v="278"/>
    <x v="1"/>
    <s v="tier - 1"/>
    <x v="1"/>
    <s v="9-Jul-1990"/>
    <x v="272"/>
  </r>
  <r>
    <x v="279"/>
    <s v="Lemos"/>
    <x v="241"/>
    <x v="99"/>
    <s v="No"/>
    <x v="0"/>
    <x v="0"/>
    <n v="0"/>
    <x v="0"/>
    <x v="0"/>
    <x v="1"/>
    <x v="279"/>
    <x v="0"/>
    <s v="tier - 2"/>
    <x v="3"/>
    <s v="30-Sep-1990"/>
    <x v="273"/>
  </r>
  <r>
    <x v="280"/>
    <s v="Seynders"/>
    <x v="242"/>
    <x v="223"/>
    <s v="No"/>
    <x v="0"/>
    <x v="0"/>
    <n v="0"/>
    <x v="0"/>
    <x v="2"/>
    <x v="0"/>
    <x v="280"/>
    <x v="1"/>
    <s v="tier - 3"/>
    <x v="3"/>
    <s v="1-Nov-1968"/>
    <x v="274"/>
  </r>
  <r>
    <x v="281"/>
    <s v="Saunders"/>
    <x v="243"/>
    <x v="80"/>
    <s v="No"/>
    <x v="0"/>
    <x v="0"/>
    <n v="0"/>
    <x v="0"/>
    <x v="0"/>
    <x v="2"/>
    <x v="281"/>
    <x v="0"/>
    <s v="tier - 1"/>
    <x v="3"/>
    <s v="13-Jul-1990"/>
    <x v="139"/>
  </r>
  <r>
    <x v="282"/>
    <s v="Walker"/>
    <x v="215"/>
    <x v="224"/>
    <s v="No"/>
    <x v="0"/>
    <x v="1"/>
    <n v="1"/>
    <x v="0"/>
    <x v="0"/>
    <x v="2"/>
    <x v="282"/>
    <x v="0"/>
    <s v="tier - 2"/>
    <x v="0"/>
    <s v="8-Oct-2003"/>
    <x v="275"/>
  </r>
  <r>
    <x v="283"/>
    <s v="Lam"/>
    <x v="244"/>
    <x v="106"/>
    <s v="Yes"/>
    <x v="0"/>
    <x v="0"/>
    <n v="0"/>
    <x v="0"/>
    <x v="1"/>
    <x v="1"/>
    <x v="283"/>
    <x v="1"/>
    <s v="tier - 1"/>
    <x v="3"/>
    <s v="19-Sep-1976"/>
    <x v="276"/>
  </r>
  <r>
    <x v="284"/>
    <s v="Sweigart"/>
    <x v="245"/>
    <x v="225"/>
    <s v="Yes"/>
    <x v="0"/>
    <x v="0"/>
    <n v="0"/>
    <x v="0"/>
    <x v="0"/>
    <x v="0"/>
    <x v="284"/>
    <x v="1"/>
    <s v="tier - 2"/>
    <x v="3"/>
    <s v="27-Sep-1981"/>
    <x v="277"/>
  </r>
  <r>
    <x v="285"/>
    <s v="Sieczkowski"/>
    <x v="246"/>
    <x v="226"/>
    <s v="Yes"/>
    <x v="0"/>
    <x v="0"/>
    <n v="0"/>
    <x v="0"/>
    <x v="1"/>
    <x v="2"/>
    <x v="285"/>
    <x v="1"/>
    <s v="tier - 3"/>
    <x v="3"/>
    <s v="9-Aug-1976"/>
    <x v="278"/>
  </r>
  <r>
    <x v="286"/>
    <s v="Jurgens"/>
    <x v="247"/>
    <x v="100"/>
    <s v="No"/>
    <x v="0"/>
    <x v="0"/>
    <n v="2"/>
    <x v="0"/>
    <x v="1"/>
    <x v="1"/>
    <x v="286"/>
    <x v="1"/>
    <s v="tier - 2"/>
    <x v="3"/>
    <s v="19-Oct-1972"/>
    <x v="279"/>
  </r>
  <r>
    <x v="287"/>
    <s v="Hackman"/>
    <x v="248"/>
    <x v="227"/>
    <s v="Yes"/>
    <x v="0"/>
    <x v="0"/>
    <n v="1"/>
    <x v="0"/>
    <x v="0"/>
    <x v="0"/>
    <x v="287"/>
    <x v="1"/>
    <s v="tier - 2"/>
    <x v="3"/>
    <s v="2-Dec-1986"/>
    <x v="280"/>
  </r>
  <r>
    <x v="288"/>
    <s v="Klarich"/>
    <x v="249"/>
    <x v="14"/>
    <s v="Yes"/>
    <x v="0"/>
    <x v="0"/>
    <n v="1"/>
    <x v="0"/>
    <x v="2"/>
    <x v="0"/>
    <x v="288"/>
    <x v="1"/>
    <s v="tier - 3"/>
    <x v="1"/>
    <s v="17-Dec-1975"/>
    <x v="281"/>
  </r>
  <r>
    <x v="289"/>
    <s v="Schulten"/>
    <x v="250"/>
    <x v="228"/>
    <s v="No"/>
    <x v="0"/>
    <x v="0"/>
    <n v="0"/>
    <x v="0"/>
    <x v="0"/>
    <x v="2"/>
    <x v="289"/>
    <x v="1"/>
    <s v="tier - 1"/>
    <x v="3"/>
    <s v="8-Sep-1994"/>
    <x v="282"/>
  </r>
  <r>
    <x v="290"/>
    <s v="Fagerstrom"/>
    <x v="251"/>
    <x v="229"/>
    <s v="Yes"/>
    <x v="0"/>
    <x v="1"/>
    <n v="1"/>
    <x v="0"/>
    <x v="2"/>
    <x v="1"/>
    <x v="290"/>
    <x v="0"/>
    <s v="tier - 2"/>
    <x v="3"/>
    <s v="11-Sep-1969"/>
    <x v="283"/>
  </r>
  <r>
    <x v="291"/>
    <s v="Bien"/>
    <x v="252"/>
    <x v="230"/>
    <s v="No"/>
    <x v="0"/>
    <x v="0"/>
    <n v="0"/>
    <x v="1"/>
    <x v="1"/>
    <x v="0"/>
    <x v="291"/>
    <x v="0"/>
    <s v="tier - 3"/>
    <x v="6"/>
    <s v="10-Nov-1978"/>
    <x v="284"/>
  </r>
  <r>
    <x v="292"/>
    <s v="Hess"/>
    <x v="253"/>
    <x v="124"/>
    <s v="No"/>
    <x v="0"/>
    <x v="1"/>
    <n v="1"/>
    <x v="0"/>
    <x v="0"/>
    <x v="2"/>
    <x v="292"/>
    <x v="0"/>
    <s v="tier - 3"/>
    <x v="3"/>
    <s v="13-Sep-1993"/>
    <x v="285"/>
  </r>
  <r>
    <x v="293"/>
    <s v="Shaw"/>
    <x v="254"/>
    <x v="231"/>
    <s v="No"/>
    <x v="0"/>
    <x v="0"/>
    <n v="2"/>
    <x v="0"/>
    <x v="2"/>
    <x v="1"/>
    <x v="293"/>
    <x v="1"/>
    <s v="tier - 1"/>
    <x v="3"/>
    <s v="21-Sep-1972"/>
    <x v="286"/>
  </r>
  <r>
    <x v="294"/>
    <s v="Williams"/>
    <x v="255"/>
    <x v="232"/>
    <s v="Yes"/>
    <x v="0"/>
    <x v="0"/>
    <n v="1"/>
    <x v="0"/>
    <x v="1"/>
    <x v="0"/>
    <x v="294"/>
    <x v="1"/>
    <s v="tier - 3"/>
    <x v="3"/>
    <s v="25-Sep-1975"/>
    <x v="287"/>
  </r>
  <r>
    <x v="295"/>
    <s v="Menzies"/>
    <x v="256"/>
    <x v="112"/>
    <s v="No"/>
    <x v="0"/>
    <x v="0"/>
    <n v="1"/>
    <x v="0"/>
    <x v="1"/>
    <x v="2"/>
    <x v="295"/>
    <x v="1"/>
    <s v="tier - 1"/>
    <x v="3"/>
    <s v="10-Sep-1984"/>
    <x v="288"/>
  </r>
  <r>
    <x v="296"/>
    <s v="Buehler"/>
    <x v="257"/>
    <x v="233"/>
    <s v="No"/>
    <x v="0"/>
    <x v="0"/>
    <n v="0"/>
    <x v="0"/>
    <x v="2"/>
    <x v="2"/>
    <x v="296"/>
    <x v="1"/>
    <s v="tier - 2"/>
    <x v="1"/>
    <s v="14-Oct-1977"/>
    <x v="289"/>
  </r>
  <r>
    <x v="297"/>
    <s v="Degen"/>
    <x v="27"/>
    <x v="54"/>
    <s v="No"/>
    <x v="0"/>
    <x v="0"/>
    <n v="0"/>
    <x v="1"/>
    <x v="0"/>
    <x v="0"/>
    <x v="297"/>
    <x v="1"/>
    <s v="tier - 1"/>
    <x v="2"/>
    <s v="13-Dec-1960"/>
    <x v="290"/>
  </r>
  <r>
    <x v="298"/>
    <s v="Arsenault"/>
    <x v="258"/>
    <x v="234"/>
    <s v="Yes"/>
    <x v="0"/>
    <x v="0"/>
    <n v="1"/>
    <x v="0"/>
    <x v="2"/>
    <x v="0"/>
    <x v="298"/>
    <x v="1"/>
    <s v="tier - 1"/>
    <x v="3"/>
    <s v="29-Oct-1975"/>
    <x v="291"/>
  </r>
  <r>
    <x v="299"/>
    <s v="Hoff"/>
    <x v="259"/>
    <x v="235"/>
    <s v="No"/>
    <x v="0"/>
    <x v="0"/>
    <n v="0"/>
    <x v="0"/>
    <x v="2"/>
    <x v="0"/>
    <x v="299"/>
    <x v="1"/>
    <s v="tier - 3"/>
    <x v="3"/>
    <s v="8-Oct-1974"/>
    <x v="292"/>
  </r>
  <r>
    <x v="300"/>
    <s v="Hall"/>
    <x v="260"/>
    <x v="27"/>
    <s v="Yes"/>
    <x v="0"/>
    <x v="0"/>
    <n v="1"/>
    <x v="0"/>
    <x v="0"/>
    <x v="2"/>
    <x v="300"/>
    <x v="1"/>
    <s v="tier - 2"/>
    <x v="3"/>
    <s v="27-Sep-1995"/>
    <x v="293"/>
  </r>
  <r>
    <x v="301"/>
    <s v="Ashley"/>
    <x v="261"/>
    <x v="12"/>
    <s v="No"/>
    <x v="0"/>
    <x v="0"/>
    <n v="0"/>
    <x v="0"/>
    <x v="2"/>
    <x v="0"/>
    <x v="301"/>
    <x v="1"/>
    <s v="tier - 1"/>
    <x v="3"/>
    <s v="9-Jul-1968"/>
    <x v="294"/>
  </r>
  <r>
    <x v="302"/>
    <s v="Rindahl"/>
    <x v="262"/>
    <x v="236"/>
    <s v="Yes"/>
    <x v="1"/>
    <x v="0"/>
    <n v="2"/>
    <x v="0"/>
    <x v="0"/>
    <x v="1"/>
    <x v="302"/>
    <x v="0"/>
    <s v="tier - 1"/>
    <x v="3"/>
    <s v="22-Jul-2000"/>
    <x v="295"/>
  </r>
  <r>
    <x v="303"/>
    <s v="Clark"/>
    <x v="263"/>
    <x v="237"/>
    <s v="No"/>
    <x v="1"/>
    <x v="0"/>
    <n v="1"/>
    <x v="0"/>
    <x v="0"/>
    <x v="2"/>
    <x v="303"/>
    <x v="1"/>
    <s v="tier - 1"/>
    <x v="3"/>
    <s v="9-Nov-2004"/>
    <x v="296"/>
  </r>
  <r>
    <x v="304"/>
    <s v="Irish"/>
    <x v="264"/>
    <x v="238"/>
    <s v="Yes"/>
    <x v="0"/>
    <x v="0"/>
    <n v="2"/>
    <x v="0"/>
    <x v="0"/>
    <x v="0"/>
    <x v="304"/>
    <x v="1"/>
    <s v="tier - 2"/>
    <x v="0"/>
    <s v="9-Sep-1961"/>
    <x v="297"/>
  </r>
  <r>
    <x v="305"/>
    <s v="Richardson"/>
    <x v="265"/>
    <x v="239"/>
    <s v="Yes"/>
    <x v="0"/>
    <x v="0"/>
    <n v="1"/>
    <x v="0"/>
    <x v="1"/>
    <x v="2"/>
    <x v="305"/>
    <x v="1"/>
    <s v="tier - 1"/>
    <x v="3"/>
    <s v="5-Sep-1988"/>
    <x v="298"/>
  </r>
  <r>
    <x v="306"/>
    <s v="Dewitt"/>
    <x v="266"/>
    <x v="194"/>
    <s v="Yes"/>
    <x v="0"/>
    <x v="1"/>
    <n v="1"/>
    <x v="0"/>
    <x v="2"/>
    <x v="1"/>
    <x v="306"/>
    <x v="1"/>
    <s v="tier - 3"/>
    <x v="3"/>
    <s v="21-Dec-1983"/>
    <x v="299"/>
  </r>
  <r>
    <x v="307"/>
    <s v="Hickman"/>
    <x v="267"/>
    <x v="240"/>
    <s v="No"/>
    <x v="0"/>
    <x v="0"/>
    <n v="0"/>
    <x v="0"/>
    <x v="0"/>
    <x v="1"/>
    <x v="307"/>
    <x v="0"/>
    <s v="tier - 2"/>
    <x v="3"/>
    <s v="21-Sep-1999"/>
    <x v="300"/>
  </r>
  <r>
    <x v="308"/>
    <s v="Gonzalez"/>
    <x v="268"/>
    <x v="241"/>
    <s v="Yes"/>
    <x v="0"/>
    <x v="0"/>
    <n v="2"/>
    <x v="0"/>
    <x v="2"/>
    <x v="0"/>
    <x v="308"/>
    <x v="1"/>
    <s v="tier - 3"/>
    <x v="3"/>
    <s v="11-Nov-1970"/>
    <x v="301"/>
  </r>
  <r>
    <x v="309"/>
    <s v="Difani"/>
    <x v="269"/>
    <x v="242"/>
    <s v="Yes"/>
    <x v="0"/>
    <x v="0"/>
    <n v="1"/>
    <x v="0"/>
    <x v="1"/>
    <x v="0"/>
    <x v="309"/>
    <x v="1"/>
    <s v="tier - 1"/>
    <x v="3"/>
    <s v="10-Aug-1986"/>
    <x v="302"/>
  </r>
  <r>
    <x v="310"/>
    <s v="Turner"/>
    <x v="270"/>
    <x v="236"/>
    <s v="Yes"/>
    <x v="0"/>
    <x v="1"/>
    <n v="1"/>
    <x v="0"/>
    <x v="2"/>
    <x v="1"/>
    <x v="310"/>
    <x v="1"/>
    <s v="tier - 1"/>
    <x v="1"/>
    <s v="3-Sep-1983"/>
    <x v="303"/>
  </r>
  <r>
    <x v="311"/>
    <s v="Widmann"/>
    <x v="271"/>
    <x v="141"/>
    <s v="No"/>
    <x v="0"/>
    <x v="0"/>
    <n v="1"/>
    <x v="0"/>
    <x v="0"/>
    <x v="2"/>
    <x v="311"/>
    <x v="1"/>
    <s v="tier - 3"/>
    <x v="3"/>
    <s v="28-Oct-1998"/>
    <x v="304"/>
  </r>
  <r>
    <x v="312"/>
    <s v="Tunney"/>
    <x v="272"/>
    <x v="243"/>
    <s v="Yes"/>
    <x v="0"/>
    <x v="0"/>
    <n v="0"/>
    <x v="0"/>
    <x v="3"/>
    <x v="2"/>
    <x v="312"/>
    <x v="1"/>
    <s v="tier - 3"/>
    <x v="1"/>
    <s v="3-Sep-1976"/>
    <x v="305"/>
  </r>
  <r>
    <x v="313"/>
    <s v="San Juan"/>
    <x v="273"/>
    <x v="244"/>
    <s v="Yes"/>
    <x v="0"/>
    <x v="1"/>
    <n v="1"/>
    <x v="0"/>
    <x v="3"/>
    <x v="2"/>
    <x v="313"/>
    <x v="1"/>
    <s v="tier - 2"/>
    <x v="3"/>
    <s v="30-Jul-1969"/>
    <x v="306"/>
  </r>
  <r>
    <x v="314"/>
    <s v="Croll"/>
    <x v="274"/>
    <x v="245"/>
    <s v="No"/>
    <x v="1"/>
    <x v="0"/>
    <n v="1"/>
    <x v="0"/>
    <x v="0"/>
    <x v="1"/>
    <x v="314"/>
    <x v="1"/>
    <s v="tier - 2"/>
    <x v="3"/>
    <s v="1-Jun-2004"/>
    <x v="307"/>
  </r>
  <r>
    <x v="315"/>
    <s v="Rolfes"/>
    <x v="275"/>
    <x v="27"/>
    <s v="No"/>
    <x v="0"/>
    <x v="0"/>
    <n v="2"/>
    <x v="1"/>
    <x v="1"/>
    <x v="2"/>
    <x v="315"/>
    <x v="0"/>
    <s v="tier - 1"/>
    <x v="1"/>
    <s v="24-Jul-1972"/>
    <x v="308"/>
  </r>
  <r>
    <x v="316"/>
    <s v="Hinkle"/>
    <x v="276"/>
    <x v="246"/>
    <s v="No"/>
    <x v="0"/>
    <x v="0"/>
    <n v="0"/>
    <x v="1"/>
    <x v="1"/>
    <x v="0"/>
    <x v="316"/>
    <x v="0"/>
    <s v="tier - 1"/>
    <x v="7"/>
    <s v="15-Sep-1962"/>
    <x v="309"/>
  </r>
  <r>
    <x v="317"/>
    <s v="Leuchanka"/>
    <x v="277"/>
    <x v="247"/>
    <s v="Yes"/>
    <x v="0"/>
    <x v="1"/>
    <n v="1"/>
    <x v="0"/>
    <x v="1"/>
    <x v="0"/>
    <x v="317"/>
    <x v="0"/>
    <s v="tier - 1"/>
    <x v="7"/>
    <s v="13-Sep-1963"/>
    <x v="310"/>
  </r>
  <r>
    <x v="318"/>
    <s v="Ayr"/>
    <x v="278"/>
    <x v="248"/>
    <s v="No"/>
    <x v="0"/>
    <x v="0"/>
    <n v="3"/>
    <x v="1"/>
    <x v="2"/>
    <x v="0"/>
    <x v="318"/>
    <x v="0"/>
    <s v="tier - 3"/>
    <x v="1"/>
    <s v="11-Aug-1958"/>
    <x v="311"/>
  </r>
  <r>
    <x v="319"/>
    <s v="Siegel"/>
    <x v="279"/>
    <x v="68"/>
    <s v="No"/>
    <x v="0"/>
    <x v="0"/>
    <n v="0"/>
    <x v="0"/>
    <x v="3"/>
    <x v="0"/>
    <x v="319"/>
    <x v="1"/>
    <s v="tier - 3"/>
    <x v="3"/>
    <s v="25-Dec-1971"/>
    <x v="312"/>
  </r>
  <r>
    <x v="320"/>
    <s v="Penrose"/>
    <x v="280"/>
    <x v="249"/>
    <s v="No"/>
    <x v="0"/>
    <x v="1"/>
    <n v="1"/>
    <x v="0"/>
    <x v="2"/>
    <x v="2"/>
    <x v="320"/>
    <x v="1"/>
    <s v="tier - 3"/>
    <x v="3"/>
    <s v="2-Sep-1979"/>
    <x v="313"/>
  </r>
  <r>
    <x v="321"/>
    <s v="Schuler"/>
    <x v="281"/>
    <x v="250"/>
    <s v="Yes"/>
    <x v="0"/>
    <x v="0"/>
    <n v="0"/>
    <x v="1"/>
    <x v="0"/>
    <x v="0"/>
    <x v="321"/>
    <x v="0"/>
    <s v="tier - 1"/>
    <x v="1"/>
    <s v="16-Jun-1967"/>
    <x v="314"/>
  </r>
  <r>
    <x v="322"/>
    <s v="Walker"/>
    <x v="282"/>
    <x v="201"/>
    <s v="Yes"/>
    <x v="0"/>
    <x v="0"/>
    <n v="0"/>
    <x v="0"/>
    <x v="2"/>
    <x v="0"/>
    <x v="322"/>
    <x v="1"/>
    <s v="tier - 3"/>
    <x v="1"/>
    <s v="4-Aug-1981"/>
    <x v="315"/>
  </r>
  <r>
    <x v="323"/>
    <s v="Stange"/>
    <x v="283"/>
    <x v="251"/>
    <s v="No"/>
    <x v="0"/>
    <x v="0"/>
    <n v="0"/>
    <x v="0"/>
    <x v="1"/>
    <x v="2"/>
    <x v="323"/>
    <x v="0"/>
    <s v="tier - 1"/>
    <x v="3"/>
    <s v="5-Oct-1991"/>
    <x v="316"/>
  </r>
  <r>
    <x v="324"/>
    <s v="Roy"/>
    <x v="272"/>
    <x v="252"/>
    <s v="Yes"/>
    <x v="0"/>
    <x v="0"/>
    <n v="0"/>
    <x v="0"/>
    <x v="3"/>
    <x v="2"/>
    <x v="324"/>
    <x v="0"/>
    <s v="tier - 1"/>
    <x v="3"/>
    <s v="12-Jun-1976"/>
    <x v="317"/>
  </r>
  <r>
    <x v="325"/>
    <s v="Potere"/>
    <x v="284"/>
    <x v="253"/>
    <s v="Yes"/>
    <x v="0"/>
    <x v="0"/>
    <n v="1"/>
    <x v="0"/>
    <x v="1"/>
    <x v="2"/>
    <x v="325"/>
    <x v="0"/>
    <s v="tier - 1"/>
    <x v="3"/>
    <s v="30-Dec-1988"/>
    <x v="318"/>
  </r>
  <r>
    <x v="326"/>
    <s v="Podgurski"/>
    <x v="285"/>
    <x v="254"/>
    <s v="Yes"/>
    <x v="0"/>
    <x v="0"/>
    <n v="1"/>
    <x v="0"/>
    <x v="2"/>
    <x v="0"/>
    <x v="326"/>
    <x v="0"/>
    <s v="tier - 3"/>
    <x v="3"/>
    <s v="19-Aug-1975"/>
    <x v="319"/>
  </r>
  <r>
    <x v="327"/>
    <s v="Diamond"/>
    <x v="286"/>
    <x v="34"/>
    <s v="No"/>
    <x v="0"/>
    <x v="0"/>
    <n v="0"/>
    <x v="0"/>
    <x v="1"/>
    <x v="1"/>
    <x v="327"/>
    <x v="0"/>
    <s v="tier - 3"/>
    <x v="3"/>
    <s v="30-Dec-1989"/>
    <x v="320"/>
  </r>
  <r>
    <x v="328"/>
    <s v="Sallade"/>
    <x v="287"/>
    <x v="67"/>
    <s v="No"/>
    <x v="0"/>
    <x v="0"/>
    <n v="0"/>
    <x v="0"/>
    <x v="2"/>
    <x v="2"/>
    <x v="328"/>
    <x v="0"/>
    <s v="tier - 1"/>
    <x v="1"/>
    <s v="29-Oct-1982"/>
    <x v="321"/>
  </r>
  <r>
    <x v="329"/>
    <s v="Zhang"/>
    <x v="288"/>
    <x v="255"/>
    <s v="Yes"/>
    <x v="0"/>
    <x v="0"/>
    <n v="0"/>
    <x v="0"/>
    <x v="2"/>
    <x v="0"/>
    <x v="329"/>
    <x v="0"/>
    <s v="tier - 2"/>
    <x v="3"/>
    <s v="13-Aug-1981"/>
    <x v="322"/>
  </r>
  <r>
    <x v="330"/>
    <s v="Chatfield"/>
    <x v="289"/>
    <x v="256"/>
    <s v="No"/>
    <x v="0"/>
    <x v="0"/>
    <n v="1"/>
    <x v="0"/>
    <x v="0"/>
    <x v="1"/>
    <x v="330"/>
    <x v="0"/>
    <s v="tier - 2"/>
    <x v="3"/>
    <s v="20-Jun-1998"/>
    <x v="323"/>
  </r>
  <r>
    <x v="331"/>
    <s v="Bruns"/>
    <x v="290"/>
    <x v="257"/>
    <s v="No"/>
    <x v="0"/>
    <x v="0"/>
    <n v="2"/>
    <x v="0"/>
    <x v="2"/>
    <x v="0"/>
    <x v="331"/>
    <x v="0"/>
    <s v="tier - 3"/>
    <x v="3"/>
    <s v="23-Aug-1973"/>
    <x v="324"/>
  </r>
  <r>
    <x v="332"/>
    <s v="Yochum"/>
    <x v="291"/>
    <x v="87"/>
    <s v="No"/>
    <x v="0"/>
    <x v="1"/>
    <n v="1"/>
    <x v="0"/>
    <x v="0"/>
    <x v="1"/>
    <x v="332"/>
    <x v="0"/>
    <s v="tier - 1"/>
    <x v="3"/>
    <s v="27-Jul-1993"/>
    <x v="325"/>
  </r>
  <r>
    <x v="333"/>
    <s v="Freeburn"/>
    <x v="272"/>
    <x v="258"/>
    <s v="Yes"/>
    <x v="0"/>
    <x v="0"/>
    <n v="1"/>
    <x v="0"/>
    <x v="3"/>
    <x v="0"/>
    <x v="333"/>
    <x v="0"/>
    <s v="tier - 1"/>
    <x v="3"/>
    <s v="3-Nov-1975"/>
    <x v="326"/>
  </r>
  <r>
    <x v="334"/>
    <s v="Spencer"/>
    <x v="292"/>
    <x v="82"/>
    <s v="Yes"/>
    <x v="0"/>
    <x v="0"/>
    <n v="2"/>
    <x v="0"/>
    <x v="1"/>
    <x v="2"/>
    <x v="334"/>
    <x v="0"/>
    <s v="tier - 2"/>
    <x v="2"/>
    <s v="20-Oct-1959"/>
    <x v="327"/>
  </r>
  <r>
    <x v="335"/>
    <s v="Jarosik"/>
    <x v="293"/>
    <x v="259"/>
    <s v="No"/>
    <x v="0"/>
    <x v="0"/>
    <n v="1"/>
    <x v="0"/>
    <x v="2"/>
    <x v="1"/>
    <x v="335"/>
    <x v="0"/>
    <s v="tier - 1"/>
    <x v="3"/>
    <s v="16-Jul-1987"/>
    <x v="328"/>
  </r>
  <r>
    <x v="336"/>
    <s v="Heinzen"/>
    <x v="294"/>
    <x v="141"/>
    <s v="Yes"/>
    <x v="0"/>
    <x v="0"/>
    <n v="0"/>
    <x v="0"/>
    <x v="2"/>
    <x v="2"/>
    <x v="336"/>
    <x v="0"/>
    <s v="tier - 1"/>
    <x v="3"/>
    <s v="7-Nov-1985"/>
    <x v="329"/>
  </r>
  <r>
    <x v="337"/>
    <s v="Kelley"/>
    <x v="295"/>
    <x v="260"/>
    <s v="No"/>
    <x v="0"/>
    <x v="0"/>
    <n v="3"/>
    <x v="0"/>
    <x v="1"/>
    <x v="0"/>
    <x v="337"/>
    <x v="0"/>
    <s v="tier - 2"/>
    <x v="1"/>
    <s v="5-Jun-1958"/>
    <x v="330"/>
  </r>
  <r>
    <x v="338"/>
    <s v="Thacker"/>
    <x v="296"/>
    <x v="217"/>
    <s v="No"/>
    <x v="0"/>
    <x v="0"/>
    <n v="0"/>
    <x v="0"/>
    <x v="3"/>
    <x v="0"/>
    <x v="338"/>
    <x v="0"/>
    <s v="tier - 3"/>
    <x v="1"/>
    <s v="21-Jul-1978"/>
    <x v="331"/>
  </r>
  <r>
    <x v="339"/>
    <s v="Jeseritz"/>
    <x v="67"/>
    <x v="143"/>
    <s v="Yes"/>
    <x v="0"/>
    <x v="1"/>
    <n v="1"/>
    <x v="1"/>
    <x v="0"/>
    <x v="2"/>
    <x v="339"/>
    <x v="0"/>
    <s v="tier - 3"/>
    <x v="2"/>
    <s v="9-Jul-1969"/>
    <x v="332"/>
  </r>
  <r>
    <x v="340"/>
    <s v="Hohman"/>
    <x v="297"/>
    <x v="261"/>
    <s v="Yes"/>
    <x v="0"/>
    <x v="0"/>
    <n v="0"/>
    <x v="0"/>
    <x v="3"/>
    <x v="2"/>
    <x v="340"/>
    <x v="0"/>
    <s v="tier - 2"/>
    <x v="3"/>
    <s v="8-Nov-1976"/>
    <x v="333"/>
  </r>
  <r>
    <x v="341"/>
    <s v="Hill"/>
    <x v="298"/>
    <x v="262"/>
    <s v="Yes"/>
    <x v="0"/>
    <x v="0"/>
    <n v="2"/>
    <x v="0"/>
    <x v="1"/>
    <x v="0"/>
    <x v="341"/>
    <x v="0"/>
    <s v="tier - 3"/>
    <x v="1"/>
    <s v="24-Dec-1961"/>
    <x v="334"/>
  </r>
  <r>
    <x v="342"/>
    <s v="Kuepfer"/>
    <x v="299"/>
    <x v="263"/>
    <s v="No"/>
    <x v="0"/>
    <x v="0"/>
    <n v="0"/>
    <x v="0"/>
    <x v="3"/>
    <x v="0"/>
    <x v="342"/>
    <x v="0"/>
    <s v="tier - 1"/>
    <x v="3"/>
    <s v="29-Nov-1978"/>
    <x v="335"/>
  </r>
  <r>
    <x v="343"/>
    <s v="Kaczmarek"/>
    <x v="300"/>
    <x v="159"/>
    <s v="No"/>
    <x v="0"/>
    <x v="0"/>
    <n v="0"/>
    <x v="0"/>
    <x v="2"/>
    <x v="2"/>
    <x v="343"/>
    <x v="0"/>
    <s v="tier - 3"/>
    <x v="3"/>
    <s v="14-Jul-1980"/>
    <x v="336"/>
  </r>
  <r>
    <x v="344"/>
    <s v="Pitt"/>
    <x v="301"/>
    <x v="139"/>
    <s v="No"/>
    <x v="0"/>
    <x v="0"/>
    <n v="1"/>
    <x v="0"/>
    <x v="0"/>
    <x v="2"/>
    <x v="344"/>
    <x v="0"/>
    <s v="tier - 3"/>
    <x v="3"/>
    <s v="7-Jul-1992"/>
    <x v="337"/>
  </r>
  <r>
    <x v="345"/>
    <s v="Lorton"/>
    <x v="302"/>
    <x v="264"/>
    <s v="No"/>
    <x v="0"/>
    <x v="1"/>
    <n v="1"/>
    <x v="0"/>
    <x v="0"/>
    <x v="2"/>
    <x v="345"/>
    <x v="0"/>
    <s v="tier - 3"/>
    <x v="3"/>
    <s v="1-Sep-2003"/>
    <x v="338"/>
  </r>
  <r>
    <x v="346"/>
    <s v="Castaneda"/>
    <x v="303"/>
    <x v="127"/>
    <s v="Yes"/>
    <x v="0"/>
    <x v="0"/>
    <n v="2"/>
    <x v="0"/>
    <x v="1"/>
    <x v="2"/>
    <x v="346"/>
    <x v="0"/>
    <s v="tier - 1"/>
    <x v="1"/>
    <s v="5-Dec-1959"/>
    <x v="339"/>
  </r>
  <r>
    <x v="347"/>
    <s v="Cherop"/>
    <x v="304"/>
    <x v="265"/>
    <s v="No"/>
    <x v="0"/>
    <x v="0"/>
    <n v="0"/>
    <x v="1"/>
    <x v="1"/>
    <x v="0"/>
    <x v="347"/>
    <x v="0"/>
    <s v="tier - 1"/>
    <x v="1"/>
    <s v="25-Jul-1962"/>
    <x v="340"/>
  </r>
  <r>
    <x v="348"/>
    <s v="Howell"/>
    <x v="237"/>
    <x v="266"/>
    <s v="Yes"/>
    <x v="0"/>
    <x v="0"/>
    <n v="2"/>
    <x v="0"/>
    <x v="1"/>
    <x v="0"/>
    <x v="348"/>
    <x v="0"/>
    <s v="tier - 2"/>
    <x v="1"/>
    <s v="3-Aug-1961"/>
    <x v="341"/>
  </r>
  <r>
    <x v="349"/>
    <s v="Palmer"/>
    <x v="305"/>
    <x v="267"/>
    <s v="No"/>
    <x v="0"/>
    <x v="0"/>
    <n v="0"/>
    <x v="0"/>
    <x v="2"/>
    <x v="2"/>
    <x v="349"/>
    <x v="0"/>
    <s v="tier - 3"/>
    <x v="3"/>
    <s v="5-Dec-1990"/>
    <x v="342"/>
  </r>
  <r>
    <x v="350"/>
    <s v="Olson"/>
    <x v="306"/>
    <x v="105"/>
    <s v="Yes"/>
    <x v="0"/>
    <x v="0"/>
    <n v="0"/>
    <x v="0"/>
    <x v="2"/>
    <x v="1"/>
    <x v="350"/>
    <x v="0"/>
    <s v="tier - 3"/>
    <x v="3"/>
    <s v="27-Sep-1985"/>
    <x v="343"/>
  </r>
  <r>
    <x v="351"/>
    <s v="Waldron"/>
    <x v="307"/>
    <x v="6"/>
    <s v="No"/>
    <x v="0"/>
    <x v="0"/>
    <n v="0"/>
    <x v="1"/>
    <x v="0"/>
    <x v="1"/>
    <x v="351"/>
    <x v="0"/>
    <s v="tier - 2"/>
    <x v="1"/>
    <s v="11-Dec-1982"/>
    <x v="344"/>
  </r>
  <r>
    <x v="352"/>
    <s v="Meyer"/>
    <x v="106"/>
    <x v="246"/>
    <s v="No"/>
    <x v="0"/>
    <x v="0"/>
    <n v="0"/>
    <x v="1"/>
    <x v="0"/>
    <x v="0"/>
    <x v="352"/>
    <x v="0"/>
    <s v="tier - 1"/>
    <x v="1"/>
    <s v="16-Sep-1974"/>
    <x v="345"/>
  </r>
  <r>
    <x v="353"/>
    <s v="Stack"/>
    <x v="308"/>
    <x v="164"/>
    <s v="No"/>
    <x v="0"/>
    <x v="0"/>
    <n v="0"/>
    <x v="1"/>
    <x v="1"/>
    <x v="2"/>
    <x v="353"/>
    <x v="0"/>
    <s v="tier - 2"/>
    <x v="1"/>
    <s v="2-Dec-1977"/>
    <x v="346"/>
  </r>
  <r>
    <x v="354"/>
    <s v="Sanchez Y Torres"/>
    <x v="309"/>
    <x v="268"/>
    <s v="No"/>
    <x v="0"/>
    <x v="0"/>
    <n v="0"/>
    <x v="0"/>
    <x v="2"/>
    <x v="1"/>
    <x v="354"/>
    <x v="0"/>
    <s v="tier - 2"/>
    <x v="3"/>
    <s v="24-Dec-1990"/>
    <x v="347"/>
  </r>
  <r>
    <x v="355"/>
    <s v="Daniels"/>
    <x v="310"/>
    <x v="269"/>
    <s v="Yes"/>
    <x v="0"/>
    <x v="1"/>
    <n v="1"/>
    <x v="1"/>
    <x v="0"/>
    <x v="0"/>
    <x v="355"/>
    <x v="0"/>
    <s v="tier - 1"/>
    <x v="0"/>
    <s v="25-Nov-1963"/>
    <x v="348"/>
  </r>
  <r>
    <x v="356"/>
    <s v="Pepp"/>
    <x v="311"/>
    <x v="115"/>
    <s v="No"/>
    <x v="0"/>
    <x v="0"/>
    <n v="0"/>
    <x v="0"/>
    <x v="0"/>
    <x v="2"/>
    <x v="356"/>
    <x v="0"/>
    <s v="tier - 3"/>
    <x v="3"/>
    <s v="6-Sep-1999"/>
    <x v="349"/>
  </r>
  <r>
    <x v="357"/>
    <s v="Buechler"/>
    <x v="312"/>
    <x v="205"/>
    <s v="No"/>
    <x v="0"/>
    <x v="0"/>
    <n v="0"/>
    <x v="0"/>
    <x v="1"/>
    <x v="0"/>
    <x v="357"/>
    <x v="0"/>
    <s v="tier - 2"/>
    <x v="9"/>
    <s v="22-Nov-1960"/>
    <x v="350"/>
  </r>
  <r>
    <x v="358"/>
    <s v="Buenting"/>
    <x v="313"/>
    <x v="103"/>
    <s v="Yes"/>
    <x v="0"/>
    <x v="0"/>
    <n v="0"/>
    <x v="0"/>
    <x v="3"/>
    <x v="2"/>
    <x v="358"/>
    <x v="0"/>
    <s v="tier - 2"/>
    <x v="3"/>
    <s v="29-Nov-1985"/>
    <x v="351"/>
  </r>
  <r>
    <x v="359"/>
    <s v="Evans"/>
    <x v="314"/>
    <x v="270"/>
    <s v="No"/>
    <x v="0"/>
    <x v="0"/>
    <n v="0"/>
    <x v="0"/>
    <x v="0"/>
    <x v="2"/>
    <x v="359"/>
    <x v="0"/>
    <s v="tier - 1"/>
    <x v="3"/>
    <s v="21-Dec-1999"/>
    <x v="352"/>
  </r>
  <r>
    <x v="360"/>
    <s v="Arcand"/>
    <x v="315"/>
    <x v="271"/>
    <s v="Yes"/>
    <x v="0"/>
    <x v="0"/>
    <n v="2"/>
    <x v="1"/>
    <x v="0"/>
    <x v="0"/>
    <x v="360"/>
    <x v="0"/>
    <s v="tier - 3"/>
    <x v="3"/>
    <s v="28-Jul-1961"/>
    <x v="353"/>
  </r>
  <r>
    <x v="361"/>
    <s v="Kesack"/>
    <x v="316"/>
    <x v="272"/>
    <s v="No"/>
    <x v="0"/>
    <x v="0"/>
    <n v="0"/>
    <x v="0"/>
    <x v="2"/>
    <x v="1"/>
    <x v="361"/>
    <x v="0"/>
    <s v="tier - 3"/>
    <x v="3"/>
    <s v="4-Jun-1991"/>
    <x v="354"/>
  </r>
  <r>
    <x v="362"/>
    <s v="Post"/>
    <x v="317"/>
    <x v="273"/>
    <s v="No"/>
    <x v="0"/>
    <x v="0"/>
    <n v="0"/>
    <x v="0"/>
    <x v="2"/>
    <x v="2"/>
    <x v="362"/>
    <x v="0"/>
    <s v="tier - 2"/>
    <x v="3"/>
    <s v="21-Nov-1989"/>
    <x v="355"/>
  </r>
  <r>
    <x v="363"/>
    <s v="Dunne"/>
    <x v="318"/>
    <x v="274"/>
    <s v="Yes"/>
    <x v="0"/>
    <x v="0"/>
    <n v="0"/>
    <x v="0"/>
    <x v="3"/>
    <x v="2"/>
    <x v="363"/>
    <x v="0"/>
    <s v="tier - 1"/>
    <x v="3"/>
    <s v="4-Dec-1985"/>
    <x v="356"/>
  </r>
  <r>
    <x v="364"/>
    <s v="Kilel"/>
    <x v="319"/>
    <x v="181"/>
    <s v="No"/>
    <x v="0"/>
    <x v="0"/>
    <n v="0"/>
    <x v="0"/>
    <x v="1"/>
    <x v="0"/>
    <x v="364"/>
    <x v="0"/>
    <s v="tier - 1"/>
    <x v="0"/>
    <s v="6-Jul-1960"/>
    <x v="357"/>
  </r>
  <r>
    <x v="365"/>
    <s v="Nicholson"/>
    <x v="320"/>
    <x v="275"/>
    <s v="No"/>
    <x v="0"/>
    <x v="0"/>
    <n v="0"/>
    <x v="1"/>
    <x v="0"/>
    <x v="0"/>
    <x v="365"/>
    <x v="0"/>
    <s v="tier - 3"/>
    <x v="0"/>
    <s v="6-Dec-2002"/>
    <x v="358"/>
  </r>
  <r>
    <x v="366"/>
    <s v="Susmann"/>
    <x v="321"/>
    <x v="276"/>
    <s v="No"/>
    <x v="0"/>
    <x v="0"/>
    <n v="1"/>
    <x v="0"/>
    <x v="1"/>
    <x v="2"/>
    <x v="366"/>
    <x v="0"/>
    <s v="tier - 2"/>
    <x v="3"/>
    <s v="3-Jul-1992"/>
    <x v="359"/>
  </r>
  <r>
    <x v="367"/>
    <s v="Harsh"/>
    <x v="322"/>
    <x v="80"/>
    <s v="Yes"/>
    <x v="0"/>
    <x v="1"/>
    <n v="1"/>
    <x v="0"/>
    <x v="0"/>
    <x v="2"/>
    <x v="367"/>
    <x v="0"/>
    <s v="tier - 1"/>
    <x v="3"/>
    <s v="7-Oct-1997"/>
    <x v="360"/>
  </r>
  <r>
    <x v="368"/>
    <s v="Pocasangre"/>
    <x v="323"/>
    <x v="277"/>
    <s v="Yes"/>
    <x v="0"/>
    <x v="1"/>
    <n v="1"/>
    <x v="0"/>
    <x v="0"/>
    <x v="0"/>
    <x v="368"/>
    <x v="1"/>
    <s v="tier - 3"/>
    <x v="3"/>
    <s v="9-Sep-1997"/>
    <x v="361"/>
  </r>
  <r>
    <x v="369"/>
    <s v="Martinez Lopez"/>
    <x v="190"/>
    <x v="102"/>
    <s v="No"/>
    <x v="0"/>
    <x v="0"/>
    <n v="1"/>
    <x v="0"/>
    <x v="1"/>
    <x v="2"/>
    <x v="369"/>
    <x v="1"/>
    <s v="tier - 3"/>
    <x v="3"/>
    <s v="11-Jun-1992"/>
    <x v="362"/>
  </r>
  <r>
    <x v="370"/>
    <s v="Riegel"/>
    <x v="324"/>
    <x v="212"/>
    <s v="Yes"/>
    <x v="0"/>
    <x v="0"/>
    <n v="0"/>
    <x v="0"/>
    <x v="3"/>
    <x v="2"/>
    <x v="370"/>
    <x v="1"/>
    <s v="tier - 1"/>
    <x v="3"/>
    <s v="6-Nov-1985"/>
    <x v="363"/>
  </r>
  <r>
    <x v="371"/>
    <s v="Monson"/>
    <x v="325"/>
    <x v="49"/>
    <s v="No"/>
    <x v="0"/>
    <x v="0"/>
    <n v="1"/>
    <x v="0"/>
    <x v="3"/>
    <x v="2"/>
    <x v="371"/>
    <x v="1"/>
    <s v="tier - 2"/>
    <x v="3"/>
    <s v="22-Jul-1984"/>
    <x v="255"/>
  </r>
  <r>
    <x v="372"/>
    <s v="Klubben"/>
    <x v="326"/>
    <x v="278"/>
    <s v="No"/>
    <x v="0"/>
    <x v="0"/>
    <n v="0"/>
    <x v="0"/>
    <x v="1"/>
    <x v="0"/>
    <x v="372"/>
    <x v="1"/>
    <s v="tier - 3"/>
    <x v="0"/>
    <s v="19-Oct-1965"/>
    <x v="364"/>
  </r>
  <r>
    <x v="373"/>
    <s v="Mascaro"/>
    <x v="327"/>
    <x v="279"/>
    <s v="Yes"/>
    <x v="0"/>
    <x v="0"/>
    <n v="0"/>
    <x v="0"/>
    <x v="3"/>
    <x v="0"/>
    <x v="373"/>
    <x v="1"/>
    <s v="tier - 1"/>
    <x v="3"/>
    <s v="3-Oct-1981"/>
    <x v="365"/>
  </r>
  <r>
    <x v="374"/>
    <s v="Norvell"/>
    <x v="328"/>
    <x v="270"/>
    <s v="Yes"/>
    <x v="0"/>
    <x v="0"/>
    <n v="0"/>
    <x v="0"/>
    <x v="3"/>
    <x v="2"/>
    <x v="374"/>
    <x v="1"/>
    <s v="tier - 1"/>
    <x v="3"/>
    <s v="5-Dec-1985"/>
    <x v="366"/>
  </r>
  <r>
    <x v="375"/>
    <s v="Ornelas"/>
    <x v="329"/>
    <x v="82"/>
    <s v="Yes"/>
    <x v="0"/>
    <x v="0"/>
    <n v="1"/>
    <x v="1"/>
    <x v="2"/>
    <x v="2"/>
    <x v="375"/>
    <x v="1"/>
    <s v="tier - 3"/>
    <x v="5"/>
    <s v="15-Sep-1988"/>
    <x v="367"/>
  </r>
  <r>
    <x v="376"/>
    <s v="Fitzpatrick"/>
    <x v="32"/>
    <x v="280"/>
    <s v="Yes"/>
    <x v="0"/>
    <x v="1"/>
    <n v="1"/>
    <x v="1"/>
    <x v="0"/>
    <x v="2"/>
    <x v="376"/>
    <x v="1"/>
    <s v="tier - 2"/>
    <x v="0"/>
    <s v="16-Oct-1969"/>
    <x v="368"/>
  </r>
  <r>
    <x v="377"/>
    <s v="Bloomquist"/>
    <x v="330"/>
    <x v="57"/>
    <s v="No"/>
    <x v="0"/>
    <x v="0"/>
    <n v="0"/>
    <x v="1"/>
    <x v="0"/>
    <x v="0"/>
    <x v="377"/>
    <x v="1"/>
    <s v="tier - 2"/>
    <x v="0"/>
    <s v="6-Jun-1968"/>
    <x v="369"/>
  </r>
  <r>
    <x v="378"/>
    <s v="Wick"/>
    <x v="323"/>
    <x v="219"/>
    <s v="No"/>
    <x v="0"/>
    <x v="0"/>
    <n v="0"/>
    <x v="0"/>
    <x v="0"/>
    <x v="2"/>
    <x v="378"/>
    <x v="1"/>
    <s v="tier - 1"/>
    <x v="3"/>
    <s v="2-Dec-1999"/>
    <x v="370"/>
  </r>
  <r>
    <x v="379"/>
    <s v="Zappala"/>
    <x v="331"/>
    <x v="281"/>
    <s v="No"/>
    <x v="0"/>
    <x v="0"/>
    <n v="0"/>
    <x v="0"/>
    <x v="1"/>
    <x v="0"/>
    <x v="379"/>
    <x v="1"/>
    <s v="tier - 1"/>
    <x v="6"/>
    <s v="21-Dec-1965"/>
    <x v="371"/>
  </r>
  <r>
    <x v="380"/>
    <s v="Earle"/>
    <x v="332"/>
    <x v="282"/>
    <s v="Yes"/>
    <x v="0"/>
    <x v="0"/>
    <n v="2"/>
    <x v="1"/>
    <x v="2"/>
    <x v="0"/>
    <x v="380"/>
    <x v="1"/>
    <s v="tier - 2"/>
    <x v="0"/>
    <s v="2-Oct-1970"/>
    <x v="372"/>
  </r>
  <r>
    <x v="381"/>
    <s v="Majewski"/>
    <x v="333"/>
    <x v="191"/>
    <s v="No"/>
    <x v="0"/>
    <x v="0"/>
    <n v="0"/>
    <x v="0"/>
    <x v="2"/>
    <x v="2"/>
    <x v="381"/>
    <x v="1"/>
    <s v="tier - 3"/>
    <x v="3"/>
    <s v="13-Dec-1990"/>
    <x v="373"/>
  </r>
  <r>
    <x v="382"/>
    <s v="Apfelbaum"/>
    <x v="334"/>
    <x v="283"/>
    <s v="No"/>
    <x v="0"/>
    <x v="0"/>
    <n v="0"/>
    <x v="0"/>
    <x v="1"/>
    <x v="2"/>
    <x v="382"/>
    <x v="1"/>
    <s v="tier - 2"/>
    <x v="3"/>
    <s v="2-Jul-1994"/>
    <x v="374"/>
  </r>
  <r>
    <x v="383"/>
    <s v="Graham"/>
    <x v="335"/>
    <x v="284"/>
    <s v="No"/>
    <x v="0"/>
    <x v="0"/>
    <n v="3"/>
    <x v="0"/>
    <x v="2"/>
    <x v="0"/>
    <x v="383"/>
    <x v="1"/>
    <s v="tier - 2"/>
    <x v="0"/>
    <s v="30-Jun-1958"/>
    <x v="375"/>
  </r>
  <r>
    <x v="384"/>
    <s v="Whitacre"/>
    <x v="336"/>
    <x v="285"/>
    <s v="No"/>
    <x v="0"/>
    <x v="0"/>
    <n v="0"/>
    <x v="1"/>
    <x v="0"/>
    <x v="0"/>
    <x v="384"/>
    <x v="1"/>
    <s v="tier - 2"/>
    <x v="0"/>
    <s v="9-Jul-1960"/>
    <x v="376"/>
  </r>
  <r>
    <x v="385"/>
    <s v="Wegener"/>
    <x v="337"/>
    <x v="194"/>
    <s v="No"/>
    <x v="1"/>
    <x v="0"/>
    <n v="2"/>
    <x v="0"/>
    <x v="0"/>
    <x v="1"/>
    <x v="385"/>
    <x v="1"/>
    <s v="tier - 3"/>
    <x v="3"/>
    <s v="9-Nov-2000"/>
    <x v="377"/>
  </r>
  <r>
    <x v="386"/>
    <s v="Collie"/>
    <x v="338"/>
    <x v="286"/>
    <s v="No"/>
    <x v="0"/>
    <x v="0"/>
    <n v="0"/>
    <x v="0"/>
    <x v="0"/>
    <x v="0"/>
    <x v="386"/>
    <x v="1"/>
    <s v="tier - 2"/>
    <x v="3"/>
    <s v="17-Jun-2002"/>
    <x v="378"/>
  </r>
  <r>
    <x v="387"/>
    <s v="Murphy"/>
    <x v="339"/>
    <x v="287"/>
    <s v="No"/>
    <x v="0"/>
    <x v="0"/>
    <n v="3"/>
    <x v="0"/>
    <x v="2"/>
    <x v="0"/>
    <x v="387"/>
    <x v="1"/>
    <s v="tier - 1"/>
    <x v="0"/>
    <s v="25-Dec-1958"/>
    <x v="379"/>
  </r>
  <r>
    <x v="388"/>
    <s v="Butters"/>
    <x v="340"/>
    <x v="288"/>
    <s v="No"/>
    <x v="0"/>
    <x v="0"/>
    <n v="0"/>
    <x v="0"/>
    <x v="2"/>
    <x v="1"/>
    <x v="388"/>
    <x v="1"/>
    <s v="tier - 2"/>
    <x v="3"/>
    <s v="22-Aug-1991"/>
    <x v="380"/>
  </r>
  <r>
    <x v="389"/>
    <s v="Cook"/>
    <x v="341"/>
    <x v="109"/>
    <s v="Yes"/>
    <x v="0"/>
    <x v="0"/>
    <n v="1"/>
    <x v="0"/>
    <x v="3"/>
    <x v="1"/>
    <x v="389"/>
    <x v="1"/>
    <s v="tier - 1"/>
    <x v="3"/>
    <s v="22-Jul-1988"/>
    <x v="381"/>
  </r>
  <r>
    <x v="390"/>
    <s v="Breen"/>
    <x v="342"/>
    <x v="93"/>
    <s v="No"/>
    <x v="1"/>
    <x v="0"/>
    <n v="1"/>
    <x v="0"/>
    <x v="0"/>
    <x v="2"/>
    <x v="390"/>
    <x v="1"/>
    <s v="tier - 2"/>
    <x v="3"/>
    <s v="5-Sep-2004"/>
    <x v="382"/>
  </r>
  <r>
    <x v="391"/>
    <s v="Fitzsimons"/>
    <x v="17"/>
    <x v="54"/>
    <s v="Yes"/>
    <x v="0"/>
    <x v="0"/>
    <n v="2"/>
    <x v="1"/>
    <x v="0"/>
    <x v="0"/>
    <x v="391"/>
    <x v="1"/>
    <s v="tier - 3"/>
    <x v="1"/>
    <s v="27-Aug-1970"/>
    <x v="383"/>
  </r>
  <r>
    <x v="392"/>
    <s v="Houle"/>
    <x v="343"/>
    <x v="30"/>
    <s v="No"/>
    <x v="0"/>
    <x v="0"/>
    <n v="0"/>
    <x v="1"/>
    <x v="0"/>
    <x v="0"/>
    <x v="392"/>
    <x v="1"/>
    <s v="tier - 2"/>
    <x v="2"/>
    <s v="21-Sep-1974"/>
    <x v="384"/>
  </r>
  <r>
    <x v="393"/>
    <s v="Woodward"/>
    <x v="344"/>
    <x v="145"/>
    <s v="No"/>
    <x v="1"/>
    <x v="0"/>
    <n v="1"/>
    <x v="0"/>
    <x v="0"/>
    <x v="2"/>
    <x v="393"/>
    <x v="1"/>
    <s v="tier - 3"/>
    <x v="3"/>
    <s v="5-Dec-2004"/>
    <x v="134"/>
  </r>
  <r>
    <x v="394"/>
    <s v="Ray"/>
    <x v="345"/>
    <x v="289"/>
    <s v="Yes"/>
    <x v="0"/>
    <x v="0"/>
    <n v="1"/>
    <x v="1"/>
    <x v="2"/>
    <x v="0"/>
    <x v="394"/>
    <x v="1"/>
    <s v="tier - 1"/>
    <x v="3"/>
    <s v="4-Jun-1975"/>
    <x v="385"/>
  </r>
  <r>
    <x v="395"/>
    <s v="Jennings"/>
    <x v="346"/>
    <x v="290"/>
    <s v="No"/>
    <x v="0"/>
    <x v="0"/>
    <n v="2"/>
    <x v="1"/>
    <x v="1"/>
    <x v="0"/>
    <x v="395"/>
    <x v="1"/>
    <s v="tier - 3"/>
    <x v="3"/>
    <s v="7-Jul-1973"/>
    <x v="386"/>
  </r>
  <r>
    <x v="396"/>
    <s v="Fuller"/>
    <x v="347"/>
    <x v="291"/>
    <s v="No"/>
    <x v="0"/>
    <x v="0"/>
    <n v="0"/>
    <x v="0"/>
    <x v="2"/>
    <x v="0"/>
    <x v="396"/>
    <x v="1"/>
    <s v="tier - 1"/>
    <x v="0"/>
    <s v="11-Oct-2002"/>
    <x v="387"/>
  </r>
  <r>
    <x v="397"/>
    <s v="Lovisek"/>
    <x v="312"/>
    <x v="82"/>
    <s v="Yes"/>
    <x v="0"/>
    <x v="0"/>
    <n v="2"/>
    <x v="0"/>
    <x v="1"/>
    <x v="2"/>
    <x v="397"/>
    <x v="1"/>
    <s v="tier - 3"/>
    <x v="1"/>
    <s v="9-Jul-1966"/>
    <x v="388"/>
  </r>
  <r>
    <x v="398"/>
    <s v="Painter"/>
    <x v="348"/>
    <x v="3"/>
    <s v="Yes"/>
    <x v="1"/>
    <x v="0"/>
    <n v="1"/>
    <x v="0"/>
    <x v="1"/>
    <x v="1"/>
    <x v="398"/>
    <x v="1"/>
    <s v="tier - 3"/>
    <x v="3"/>
    <s v="26-Dec-2000"/>
    <x v="389"/>
  </r>
  <r>
    <x v="399"/>
    <s v="Edwards"/>
    <x v="349"/>
    <x v="82"/>
    <s v="Yes"/>
    <x v="0"/>
    <x v="0"/>
    <n v="0"/>
    <x v="1"/>
    <x v="0"/>
    <x v="2"/>
    <x v="399"/>
    <x v="1"/>
    <s v="tier - 2"/>
    <x v="1"/>
    <s v="5-Jun-2001"/>
    <x v="390"/>
  </r>
  <r>
    <x v="400"/>
    <s v="Liebl"/>
    <x v="350"/>
    <x v="292"/>
    <s v="Yes"/>
    <x v="0"/>
    <x v="0"/>
    <n v="2"/>
    <x v="1"/>
    <x v="1"/>
    <x v="0"/>
    <x v="400"/>
    <x v="1"/>
    <s v="tier - 2"/>
    <x v="0"/>
    <s v="3-Dec-1970"/>
    <x v="391"/>
  </r>
  <r>
    <x v="401"/>
    <s v="Kasabian-Larson"/>
    <x v="351"/>
    <x v="293"/>
    <s v="Yes"/>
    <x v="0"/>
    <x v="1"/>
    <n v="1"/>
    <x v="0"/>
    <x v="2"/>
    <x v="0"/>
    <x v="401"/>
    <x v="1"/>
    <s v="tier - 3"/>
    <x v="1"/>
    <s v="21-Aug-1963"/>
    <x v="392"/>
  </r>
  <r>
    <x v="402"/>
    <s v="Creamer"/>
    <x v="352"/>
    <x v="169"/>
    <s v="No"/>
    <x v="0"/>
    <x v="0"/>
    <n v="2"/>
    <x v="1"/>
    <x v="1"/>
    <x v="1"/>
    <x v="402"/>
    <x v="1"/>
    <s v="tier - 3"/>
    <x v="2"/>
    <s v="17-Jul-1972"/>
    <x v="393"/>
  </r>
  <r>
    <x v="403"/>
    <s v="Kimbel"/>
    <x v="353"/>
    <x v="219"/>
    <s v="Yes"/>
    <x v="0"/>
    <x v="0"/>
    <n v="0"/>
    <x v="0"/>
    <x v="1"/>
    <x v="2"/>
    <x v="403"/>
    <x v="1"/>
    <s v="tier - 1"/>
    <x v="3"/>
    <s v="2-Aug-2001"/>
    <x v="394"/>
  </r>
  <r>
    <x v="404"/>
    <s v="Livensparger"/>
    <x v="247"/>
    <x v="35"/>
    <s v="No"/>
    <x v="0"/>
    <x v="0"/>
    <n v="0"/>
    <x v="1"/>
    <x v="1"/>
    <x v="0"/>
    <x v="404"/>
    <x v="1"/>
    <s v="tier - 3"/>
    <x v="6"/>
    <s v="11-Dec-1968"/>
    <x v="395"/>
  </r>
  <r>
    <x v="405"/>
    <s v="Grange"/>
    <x v="354"/>
    <x v="294"/>
    <s v="No"/>
    <x v="0"/>
    <x v="0"/>
    <n v="0"/>
    <x v="0"/>
    <x v="1"/>
    <x v="0"/>
    <x v="405"/>
    <x v="1"/>
    <s v="tier - 2"/>
    <x v="3"/>
    <s v="22-Aug-1968"/>
    <x v="396"/>
  </r>
  <r>
    <x v="406"/>
    <s v="Nunlist"/>
    <x v="355"/>
    <x v="70"/>
    <s v="No"/>
    <x v="0"/>
    <x v="0"/>
    <n v="2"/>
    <x v="1"/>
    <x v="0"/>
    <x v="2"/>
    <x v="406"/>
    <x v="1"/>
    <s v="tier - 2"/>
    <x v="6"/>
    <s v="26-Sep-1972"/>
    <x v="397"/>
  </r>
  <r>
    <x v="407"/>
    <s v="Cutter"/>
    <x v="356"/>
    <x v="295"/>
    <s v="Yes"/>
    <x v="0"/>
    <x v="0"/>
    <n v="1"/>
    <x v="0"/>
    <x v="1"/>
    <x v="0"/>
    <x v="407"/>
    <x v="1"/>
    <s v="tier - 1"/>
    <x v="3"/>
    <s v="14-Dec-1975"/>
    <x v="398"/>
  </r>
  <r>
    <x v="408"/>
    <s v="Martin"/>
    <x v="357"/>
    <x v="70"/>
    <s v="No"/>
    <x v="0"/>
    <x v="0"/>
    <n v="1"/>
    <x v="0"/>
    <x v="2"/>
    <x v="2"/>
    <x v="408"/>
    <x v="1"/>
    <s v="tier - 3"/>
    <x v="3"/>
    <s v="24-Nov-1998"/>
    <x v="399"/>
  </r>
  <r>
    <x v="409"/>
    <s v="Cooney"/>
    <x v="358"/>
    <x v="100"/>
    <s v="No"/>
    <x v="0"/>
    <x v="0"/>
    <n v="1"/>
    <x v="1"/>
    <x v="2"/>
    <x v="1"/>
    <x v="409"/>
    <x v="1"/>
    <s v="tier - 2"/>
    <x v="0"/>
    <s v="14-Jun-1998"/>
    <x v="400"/>
  </r>
  <r>
    <x v="410"/>
    <s v="Bier"/>
    <x v="359"/>
    <x v="212"/>
    <s v="Yes"/>
    <x v="0"/>
    <x v="0"/>
    <n v="1"/>
    <x v="0"/>
    <x v="2"/>
    <x v="2"/>
    <x v="410"/>
    <x v="1"/>
    <s v="tier - 2"/>
    <x v="3"/>
    <s v="4-Dec-1995"/>
    <x v="269"/>
  </r>
  <r>
    <x v="411"/>
    <s v="Muskopf"/>
    <x v="360"/>
    <x v="296"/>
    <s v="Yes"/>
    <x v="0"/>
    <x v="0"/>
    <n v="1"/>
    <x v="0"/>
    <x v="1"/>
    <x v="0"/>
    <x v="411"/>
    <x v="1"/>
    <s v="tier - 3"/>
    <x v="1"/>
    <s v="14-Nov-1975"/>
    <x v="75"/>
  </r>
  <r>
    <x v="412"/>
    <s v="Sirak"/>
    <x v="3"/>
    <x v="70"/>
    <s v="No"/>
    <x v="0"/>
    <x v="0"/>
    <n v="1"/>
    <x v="1"/>
    <x v="0"/>
    <x v="2"/>
    <x v="412"/>
    <x v="1"/>
    <s v="tier - 1"/>
    <x v="2"/>
    <s v="14-Jun-1987"/>
    <x v="401"/>
  </r>
  <r>
    <x v="413"/>
    <s v="Nelsen"/>
    <x v="361"/>
    <x v="297"/>
    <s v="Yes"/>
    <x v="0"/>
    <x v="1"/>
    <n v="1"/>
    <x v="0"/>
    <x v="2"/>
    <x v="1"/>
    <x v="413"/>
    <x v="1"/>
    <s v="tier - 1"/>
    <x v="2"/>
    <s v="23-Jul-1969"/>
    <x v="402"/>
  </r>
  <r>
    <x v="414"/>
    <s v="Schallner"/>
    <x v="362"/>
    <x v="298"/>
    <s v="Yes"/>
    <x v="0"/>
    <x v="0"/>
    <n v="2"/>
    <x v="0"/>
    <x v="2"/>
    <x v="0"/>
    <x v="414"/>
    <x v="1"/>
    <s v="tier - 2"/>
    <x v="4"/>
    <s v="26-Nov-1970"/>
    <x v="403"/>
  </r>
  <r>
    <x v="415"/>
    <s v="Dunlap"/>
    <x v="363"/>
    <x v="299"/>
    <s v="Yes"/>
    <x v="0"/>
    <x v="0"/>
    <n v="1"/>
    <x v="0"/>
    <x v="2"/>
    <x v="2"/>
    <x v="415"/>
    <x v="1"/>
    <s v="tier - 3"/>
    <x v="3"/>
    <s v="10-Jun-1995"/>
    <x v="404"/>
  </r>
  <r>
    <x v="416"/>
    <s v="Messing"/>
    <x v="364"/>
    <x v="300"/>
    <s v="No"/>
    <x v="0"/>
    <x v="0"/>
    <n v="0"/>
    <x v="0"/>
    <x v="2"/>
    <x v="1"/>
    <x v="416"/>
    <x v="1"/>
    <s v="tier - 2"/>
    <x v="3"/>
    <s v="9-Sep-1994"/>
    <x v="405"/>
  </r>
  <r>
    <x v="417"/>
    <s v="Bondell"/>
    <x v="365"/>
    <x v="301"/>
    <s v="No"/>
    <x v="0"/>
    <x v="0"/>
    <n v="1"/>
    <x v="0"/>
    <x v="3"/>
    <x v="1"/>
    <x v="417"/>
    <x v="1"/>
    <s v="tier - 3"/>
    <x v="3"/>
    <s v="11-Oct-1992"/>
    <x v="406"/>
  </r>
  <r>
    <x v="418"/>
    <s v="Gaughan"/>
    <x v="366"/>
    <x v="141"/>
    <s v="Yes"/>
    <x v="0"/>
    <x v="0"/>
    <n v="0"/>
    <x v="1"/>
    <x v="1"/>
    <x v="2"/>
    <x v="418"/>
    <x v="1"/>
    <s v="tier - 1"/>
    <x v="2"/>
    <s v="28-Aug-1996"/>
    <x v="407"/>
  </r>
  <r>
    <x v="419"/>
    <s v="Gruman"/>
    <x v="367"/>
    <x v="302"/>
    <s v="Yes"/>
    <x v="0"/>
    <x v="0"/>
    <n v="2"/>
    <x v="0"/>
    <x v="1"/>
    <x v="0"/>
    <x v="419"/>
    <x v="1"/>
    <s v="tier - 3"/>
    <x v="0"/>
    <s v="12-Jun-1970"/>
    <x v="408"/>
  </r>
  <r>
    <x v="420"/>
    <s v="Whitlow"/>
    <x v="368"/>
    <x v="239"/>
    <s v="Yes"/>
    <x v="0"/>
    <x v="0"/>
    <n v="0"/>
    <x v="1"/>
    <x v="1"/>
    <x v="2"/>
    <x v="420"/>
    <x v="1"/>
    <s v="tier - 2"/>
    <x v="3"/>
    <s v="12-Oct-1976"/>
    <x v="409"/>
  </r>
  <r>
    <x v="421"/>
    <s v="Robinson"/>
    <x v="308"/>
    <x v="303"/>
    <s v="Yes"/>
    <x v="0"/>
    <x v="0"/>
    <n v="1"/>
    <x v="0"/>
    <x v="1"/>
    <x v="0"/>
    <x v="421"/>
    <x v="1"/>
    <s v="tier - 2"/>
    <x v="1"/>
    <s v="13-Jun-1975"/>
    <x v="410"/>
  </r>
  <r>
    <x v="422"/>
    <s v="Sabo"/>
    <x v="368"/>
    <x v="151"/>
    <s v="No"/>
    <x v="0"/>
    <x v="0"/>
    <n v="2"/>
    <x v="0"/>
    <x v="1"/>
    <x v="2"/>
    <x v="422"/>
    <x v="1"/>
    <s v="tier - 3"/>
    <x v="3"/>
    <s v="14-Sep-1972"/>
    <x v="411"/>
  </r>
  <r>
    <x v="423"/>
    <s v="Nazarian"/>
    <x v="369"/>
    <x v="304"/>
    <s v="Yes"/>
    <x v="0"/>
    <x v="0"/>
    <n v="2"/>
    <x v="1"/>
    <x v="1"/>
    <x v="0"/>
    <x v="423"/>
    <x v="1"/>
    <s v="tier - 2"/>
    <x v="0"/>
    <s v="21-Oct-1961"/>
    <x v="412"/>
  </r>
  <r>
    <x v="424"/>
    <s v="Lerma"/>
    <x v="226"/>
    <x v="305"/>
    <s v="No"/>
    <x v="0"/>
    <x v="0"/>
    <n v="0"/>
    <x v="1"/>
    <x v="0"/>
    <x v="0"/>
    <x v="424"/>
    <x v="1"/>
    <s v="tier - 2"/>
    <x v="1"/>
    <s v="6-Jul-1968"/>
    <x v="413"/>
  </r>
  <r>
    <x v="425"/>
    <s v="Dahl"/>
    <x v="352"/>
    <x v="306"/>
    <s v="Yes"/>
    <x v="0"/>
    <x v="0"/>
    <n v="2"/>
    <x v="0"/>
    <x v="1"/>
    <x v="0"/>
    <x v="425"/>
    <x v="1"/>
    <s v="tier - 3"/>
    <x v="1"/>
    <s v="30-Nov-1970"/>
    <x v="414"/>
  </r>
  <r>
    <x v="426"/>
    <s v="Surtees"/>
    <x v="370"/>
    <x v="49"/>
    <s v="No"/>
    <x v="0"/>
    <x v="0"/>
    <n v="0"/>
    <x v="0"/>
    <x v="2"/>
    <x v="2"/>
    <x v="426"/>
    <x v="1"/>
    <s v="tier - 1"/>
    <x v="3"/>
    <s v="7-Oct-1999"/>
    <x v="415"/>
  </r>
  <r>
    <x v="427"/>
    <s v="Spetner"/>
    <x v="371"/>
    <x v="237"/>
    <s v="No"/>
    <x v="1"/>
    <x v="0"/>
    <n v="1"/>
    <x v="0"/>
    <x v="1"/>
    <x v="2"/>
    <x v="427"/>
    <x v="1"/>
    <s v="tier - 1"/>
    <x v="3"/>
    <s v="3-Aug-2004"/>
    <x v="416"/>
  </r>
  <r>
    <x v="428"/>
    <s v="Brandon"/>
    <x v="372"/>
    <x v="213"/>
    <s v="Yes"/>
    <x v="0"/>
    <x v="0"/>
    <n v="1"/>
    <x v="1"/>
    <x v="0"/>
    <x v="1"/>
    <x v="428"/>
    <x v="1"/>
    <s v="tier - 1"/>
    <x v="0"/>
    <s v="16-Dec-1964"/>
    <x v="417"/>
  </r>
  <r>
    <x v="429"/>
    <s v="Eley"/>
    <x v="373"/>
    <x v="307"/>
    <s v="No"/>
    <x v="0"/>
    <x v="0"/>
    <n v="0"/>
    <x v="0"/>
    <x v="1"/>
    <x v="0"/>
    <x v="429"/>
    <x v="1"/>
    <s v="tier - 1"/>
    <x v="0"/>
    <s v="10-Sep-1974"/>
    <x v="418"/>
  </r>
  <r>
    <x v="430"/>
    <s v="Sedicum"/>
    <x v="374"/>
    <x v="308"/>
    <s v="No"/>
    <x v="0"/>
    <x v="0"/>
    <n v="2"/>
    <x v="0"/>
    <x v="2"/>
    <x v="0"/>
    <x v="430"/>
    <x v="1"/>
    <s v="tier - 2"/>
    <x v="2"/>
    <s v="13-Jun-1973"/>
    <x v="419"/>
  </r>
  <r>
    <x v="431"/>
    <s v="Markle"/>
    <x v="375"/>
    <x v="182"/>
    <s v="No"/>
    <x v="0"/>
    <x v="1"/>
    <n v="1"/>
    <x v="1"/>
    <x v="0"/>
    <x v="2"/>
    <x v="431"/>
    <x v="1"/>
    <s v="tier - 2"/>
    <x v="1"/>
    <s v="30-Dec-2003"/>
    <x v="420"/>
  </r>
  <r>
    <x v="432"/>
    <s v="Kunz"/>
    <x v="376"/>
    <x v="309"/>
    <s v="No"/>
    <x v="0"/>
    <x v="0"/>
    <n v="0"/>
    <x v="0"/>
    <x v="2"/>
    <x v="0"/>
    <x v="432"/>
    <x v="1"/>
    <s v="tier - 2"/>
    <x v="1"/>
    <s v="10-Jul-1971"/>
    <x v="421"/>
  </r>
  <r>
    <x v="433"/>
    <s v="Wimert"/>
    <x v="377"/>
    <x v="310"/>
    <s v="Yes"/>
    <x v="0"/>
    <x v="0"/>
    <n v="2"/>
    <x v="0"/>
    <x v="2"/>
    <x v="0"/>
    <x v="433"/>
    <x v="1"/>
    <s v="tier - 3"/>
    <x v="1"/>
    <s v="8-Aug-1970"/>
    <x v="422"/>
  </r>
  <r>
    <x v="434"/>
    <s v="Peterson"/>
    <x v="304"/>
    <x v="311"/>
    <s v="No"/>
    <x v="0"/>
    <x v="0"/>
    <n v="2"/>
    <x v="0"/>
    <x v="1"/>
    <x v="0"/>
    <x v="434"/>
    <x v="1"/>
    <s v="tier - 3"/>
    <x v="1"/>
    <s v="27-Jun-1973"/>
    <x v="423"/>
  </r>
  <r>
    <x v="435"/>
    <s v="Mercier"/>
    <x v="378"/>
    <x v="130"/>
    <s v="No"/>
    <x v="0"/>
    <x v="0"/>
    <n v="0"/>
    <x v="0"/>
    <x v="1"/>
    <x v="0"/>
    <x v="435"/>
    <x v="1"/>
    <s v="tier - 2"/>
    <x v="3"/>
    <s v="2-Jun-1974"/>
    <x v="424"/>
  </r>
  <r>
    <x v="436"/>
    <s v="Laurie"/>
    <x v="97"/>
    <x v="138"/>
    <s v="Yes"/>
    <x v="0"/>
    <x v="1"/>
    <n v="1"/>
    <x v="1"/>
    <x v="0"/>
    <x v="2"/>
    <x v="436"/>
    <x v="1"/>
    <s v="tier - 2"/>
    <x v="0"/>
    <s v="26-Aug-1983"/>
    <x v="425"/>
  </r>
  <r>
    <x v="437"/>
    <s v="Sekaquaptewa"/>
    <x v="379"/>
    <x v="312"/>
    <s v="Yes"/>
    <x v="0"/>
    <x v="0"/>
    <n v="1"/>
    <x v="0"/>
    <x v="1"/>
    <x v="0"/>
    <x v="437"/>
    <x v="1"/>
    <s v="tier - 3"/>
    <x v="2"/>
    <s v="13-Nov-1975"/>
    <x v="426"/>
  </r>
  <r>
    <x v="438"/>
    <s v="Frash"/>
    <x v="380"/>
    <x v="313"/>
    <s v="No"/>
    <x v="0"/>
    <x v="0"/>
    <n v="2"/>
    <x v="0"/>
    <x v="1"/>
    <x v="0"/>
    <x v="438"/>
    <x v="1"/>
    <s v="tier - 2"/>
    <x v="3"/>
    <s v="22-Oct-1973"/>
    <x v="427"/>
  </r>
  <r>
    <x v="439"/>
    <s v="Bukowski"/>
    <x v="362"/>
    <x v="314"/>
    <s v="No"/>
    <x v="0"/>
    <x v="0"/>
    <n v="0"/>
    <x v="1"/>
    <x v="2"/>
    <x v="1"/>
    <x v="439"/>
    <x v="1"/>
    <s v="tier - 3"/>
    <x v="2"/>
    <s v="3-Oct-1994"/>
    <x v="428"/>
  </r>
  <r>
    <x v="440"/>
    <s v="Sandahl"/>
    <x v="251"/>
    <x v="268"/>
    <s v="Yes"/>
    <x v="0"/>
    <x v="1"/>
    <n v="1"/>
    <x v="0"/>
    <x v="2"/>
    <x v="1"/>
    <x v="440"/>
    <x v="1"/>
    <s v="tier - 3"/>
    <x v="0"/>
    <s v="14-Nov-1969"/>
    <x v="429"/>
  </r>
  <r>
    <x v="441"/>
    <s v="Speight"/>
    <x v="381"/>
    <x v="46"/>
    <s v="Yes"/>
    <x v="0"/>
    <x v="1"/>
    <n v="1"/>
    <x v="1"/>
    <x v="1"/>
    <x v="2"/>
    <x v="441"/>
    <x v="1"/>
    <s v="tier - 3"/>
    <x v="11"/>
    <s v="7-Aug-1997"/>
    <x v="430"/>
  </r>
  <r>
    <x v="442"/>
    <s v="Lee"/>
    <x v="382"/>
    <x v="315"/>
    <s v="No"/>
    <x v="0"/>
    <x v="1"/>
    <n v="1"/>
    <x v="1"/>
    <x v="0"/>
    <x v="2"/>
    <x v="442"/>
    <x v="1"/>
    <s v="tier - 2"/>
    <x v="3"/>
    <s v="14-Dec-2003"/>
    <x v="431"/>
  </r>
  <r>
    <x v="443"/>
    <s v="Nielsen"/>
    <x v="383"/>
    <x v="77"/>
    <s v="Yes"/>
    <x v="0"/>
    <x v="0"/>
    <n v="1"/>
    <x v="0"/>
    <x v="1"/>
    <x v="0"/>
    <x v="443"/>
    <x v="1"/>
    <s v="tier - 2"/>
    <x v="0"/>
    <s v="9-Sep-1975"/>
    <x v="432"/>
  </r>
  <r>
    <x v="444"/>
    <s v="Zirdok"/>
    <x v="26"/>
    <x v="221"/>
    <s v="Yes"/>
    <x v="0"/>
    <x v="0"/>
    <n v="2"/>
    <x v="1"/>
    <x v="0"/>
    <x v="0"/>
    <x v="444"/>
    <x v="1"/>
    <s v="tier - 2"/>
    <x v="2"/>
    <s v="9-Nov-1970"/>
    <x v="433"/>
  </r>
  <r>
    <x v="445"/>
    <s v="Crudale"/>
    <x v="384"/>
    <x v="69"/>
    <s v="No"/>
    <x v="0"/>
    <x v="1"/>
    <n v="1"/>
    <x v="1"/>
    <x v="1"/>
    <x v="2"/>
    <x v="445"/>
    <x v="1"/>
    <s v="tier - 1"/>
    <x v="1"/>
    <s v="25-Jul-2003"/>
    <x v="434"/>
  </r>
  <r>
    <x v="446"/>
    <s v="Koopmans"/>
    <x v="385"/>
    <x v="182"/>
    <s v="No"/>
    <x v="0"/>
    <x v="1"/>
    <n v="1"/>
    <x v="0"/>
    <x v="1"/>
    <x v="2"/>
    <x v="446"/>
    <x v="2"/>
    <s v="tier - 2"/>
    <x v="3"/>
    <s v="14-Nov-1979"/>
    <x v="435"/>
  </r>
  <r>
    <x v="447"/>
    <s v="Milani"/>
    <x v="386"/>
    <x v="10"/>
    <s v="Yes"/>
    <x v="0"/>
    <x v="1"/>
    <n v="1"/>
    <x v="0"/>
    <x v="0"/>
    <x v="1"/>
    <x v="447"/>
    <x v="2"/>
    <s v="tier - 1"/>
    <x v="9"/>
    <s v="21-Dec-1983"/>
    <x v="299"/>
  </r>
  <r>
    <x v="448"/>
    <s v="Kelly"/>
    <x v="387"/>
    <x v="144"/>
    <s v="Yes"/>
    <x v="0"/>
    <x v="0"/>
    <n v="2"/>
    <x v="0"/>
    <x v="2"/>
    <x v="2"/>
    <x v="448"/>
    <x v="2"/>
    <s v="tier - 3"/>
    <x v="7"/>
    <s v="18-Aug-1966"/>
    <x v="436"/>
  </r>
  <r>
    <x v="449"/>
    <s v="Finelli"/>
    <x v="388"/>
    <x v="197"/>
    <s v="No"/>
    <x v="0"/>
    <x v="0"/>
    <n v="0"/>
    <x v="1"/>
    <x v="2"/>
    <x v="2"/>
    <x v="449"/>
    <x v="2"/>
    <s v="tier - 2"/>
    <x v="2"/>
    <s v="26-Aug-1999"/>
    <x v="437"/>
  </r>
  <r>
    <x v="450"/>
    <s v="Palmer"/>
    <x v="389"/>
    <x v="316"/>
    <s v="No"/>
    <x v="0"/>
    <x v="0"/>
    <n v="0"/>
    <x v="0"/>
    <x v="1"/>
    <x v="2"/>
    <x v="450"/>
    <x v="1"/>
    <s v="tier - 3"/>
    <x v="2"/>
    <s v="27-Dec-1982"/>
    <x v="438"/>
  </r>
  <r>
    <x v="451"/>
    <s v="Wang"/>
    <x v="358"/>
    <x v="132"/>
    <s v="No"/>
    <x v="0"/>
    <x v="0"/>
    <n v="0"/>
    <x v="0"/>
    <x v="2"/>
    <x v="0"/>
    <x v="451"/>
    <x v="1"/>
    <s v="tier - 3"/>
    <x v="0"/>
    <s v="16-Jun-1971"/>
    <x v="439"/>
  </r>
  <r>
    <x v="452"/>
    <s v="Beasley"/>
    <x v="390"/>
    <x v="156"/>
    <s v="No"/>
    <x v="0"/>
    <x v="0"/>
    <n v="0"/>
    <x v="1"/>
    <x v="2"/>
    <x v="0"/>
    <x v="452"/>
    <x v="2"/>
    <s v="tier - 1"/>
    <x v="0"/>
    <s v="24-Aug-1965"/>
    <x v="440"/>
  </r>
  <r>
    <x v="453"/>
    <s v="Bedbury"/>
    <x v="391"/>
    <x v="200"/>
    <s v="No"/>
    <x v="0"/>
    <x v="0"/>
    <n v="0"/>
    <x v="0"/>
    <x v="0"/>
    <x v="1"/>
    <x v="453"/>
    <x v="1"/>
    <s v="tier - 2"/>
    <x v="3"/>
    <s v="12-Sep-1980"/>
    <x v="441"/>
  </r>
  <r>
    <x v="454"/>
    <s v="Stemberger"/>
    <x v="392"/>
    <x v="52"/>
    <s v="Yes"/>
    <x v="0"/>
    <x v="0"/>
    <n v="0"/>
    <x v="0"/>
    <x v="3"/>
    <x v="2"/>
    <x v="454"/>
    <x v="2"/>
    <s v="tier - 1"/>
    <x v="3"/>
    <s v="28-Aug-2001"/>
    <x v="442"/>
  </r>
  <r>
    <x v="455"/>
    <s v="Chebet"/>
    <x v="393"/>
    <x v="173"/>
    <s v="No"/>
    <x v="0"/>
    <x v="0"/>
    <n v="0"/>
    <x v="1"/>
    <x v="2"/>
    <x v="2"/>
    <x v="455"/>
    <x v="2"/>
    <s v="tier - 1"/>
    <x v="1"/>
    <s v="14-Oct-1989"/>
    <x v="443"/>
  </r>
  <r>
    <x v="456"/>
    <s v="Muir"/>
    <x v="394"/>
    <x v="317"/>
    <s v="Yes"/>
    <x v="0"/>
    <x v="0"/>
    <n v="1"/>
    <x v="0"/>
    <x v="1"/>
    <x v="0"/>
    <x v="456"/>
    <x v="2"/>
    <s v="tier - 3"/>
    <x v="0"/>
    <s v="19-Dec-1975"/>
    <x v="444"/>
  </r>
  <r>
    <x v="457"/>
    <s v="Yang"/>
    <x v="395"/>
    <x v="123"/>
    <s v="No"/>
    <x v="0"/>
    <x v="1"/>
    <n v="1"/>
    <x v="0"/>
    <x v="3"/>
    <x v="1"/>
    <x v="457"/>
    <x v="1"/>
    <s v="tier - 1"/>
    <x v="3"/>
    <s v="28-Sep-2003"/>
    <x v="445"/>
  </r>
  <r>
    <x v="458"/>
    <s v="Gravel"/>
    <x v="278"/>
    <x v="67"/>
    <s v="No"/>
    <x v="0"/>
    <x v="1"/>
    <n v="1"/>
    <x v="0"/>
    <x v="2"/>
    <x v="2"/>
    <x v="458"/>
    <x v="2"/>
    <s v="tier - 1"/>
    <x v="1"/>
    <s v="17-Aug-1979"/>
    <x v="446"/>
  </r>
  <r>
    <x v="459"/>
    <s v="Smith"/>
    <x v="396"/>
    <x v="318"/>
    <s v="Yes"/>
    <x v="0"/>
    <x v="1"/>
    <n v="1"/>
    <x v="1"/>
    <x v="0"/>
    <x v="0"/>
    <x v="459"/>
    <x v="2"/>
    <s v="tier - 1"/>
    <x v="3"/>
    <s v="27-Aug-1963"/>
    <x v="447"/>
  </r>
  <r>
    <x v="460"/>
    <s v="Williams"/>
    <x v="295"/>
    <x v="107"/>
    <s v="No"/>
    <x v="0"/>
    <x v="1"/>
    <n v="1"/>
    <x v="0"/>
    <x v="1"/>
    <x v="2"/>
    <x v="460"/>
    <x v="2"/>
    <s v="tier - 2"/>
    <x v="1"/>
    <s v="28-Sep-1979"/>
    <x v="448"/>
  </r>
  <r>
    <x v="461"/>
    <s v="Meyer"/>
    <x v="397"/>
    <x v="319"/>
    <s v="No"/>
    <x v="0"/>
    <x v="1"/>
    <n v="1"/>
    <x v="0"/>
    <x v="1"/>
    <x v="2"/>
    <x v="461"/>
    <x v="2"/>
    <s v="tier - 1"/>
    <x v="2"/>
    <s v="20-Sep-1979"/>
    <x v="449"/>
  </r>
  <r>
    <x v="462"/>
    <s v="Jamieson"/>
    <x v="351"/>
    <x v="320"/>
    <s v="Yes"/>
    <x v="0"/>
    <x v="0"/>
    <n v="0"/>
    <x v="0"/>
    <x v="2"/>
    <x v="2"/>
    <x v="462"/>
    <x v="2"/>
    <s v="tier - 1"/>
    <x v="1"/>
    <s v="18-Jul-1976"/>
    <x v="450"/>
  </r>
  <r>
    <x v="463"/>
    <s v="Dufeal"/>
    <x v="398"/>
    <x v="223"/>
    <s v="No"/>
    <x v="0"/>
    <x v="0"/>
    <n v="0"/>
    <x v="1"/>
    <x v="0"/>
    <x v="0"/>
    <x v="463"/>
    <x v="1"/>
    <s v="tier - 2"/>
    <x v="1"/>
    <s v="16-Nov-1962"/>
    <x v="451"/>
  </r>
  <r>
    <x v="464"/>
    <s v="Sansonetti"/>
    <x v="399"/>
    <x v="148"/>
    <s v="Yes"/>
    <x v="0"/>
    <x v="1"/>
    <n v="1"/>
    <x v="0"/>
    <x v="2"/>
    <x v="1"/>
    <x v="464"/>
    <x v="2"/>
    <s v="tier - 3"/>
    <x v="2"/>
    <s v="25-Dec-1983"/>
    <x v="452"/>
  </r>
  <r>
    <x v="465"/>
    <s v="Koneazny"/>
    <x v="400"/>
    <x v="321"/>
    <s v="No"/>
    <x v="0"/>
    <x v="0"/>
    <n v="0"/>
    <x v="1"/>
    <x v="2"/>
    <x v="2"/>
    <x v="465"/>
    <x v="1"/>
    <s v="tier - 3"/>
    <x v="1"/>
    <s v="12-Jun-1999"/>
    <x v="453"/>
  </r>
  <r>
    <x v="466"/>
    <s v="Johnson"/>
    <x v="389"/>
    <x v="259"/>
    <s v="No"/>
    <x v="0"/>
    <x v="0"/>
    <n v="0"/>
    <x v="0"/>
    <x v="1"/>
    <x v="1"/>
    <x v="466"/>
    <x v="1"/>
    <s v="tier - 2"/>
    <x v="1"/>
    <s v="21-Nov-1990"/>
    <x v="454"/>
  </r>
  <r>
    <x v="467"/>
    <s v="Glasson"/>
    <x v="401"/>
    <x v="165"/>
    <s v="No"/>
    <x v="0"/>
    <x v="0"/>
    <n v="0"/>
    <x v="0"/>
    <x v="1"/>
    <x v="2"/>
    <x v="467"/>
    <x v="1"/>
    <s v="tier - 1"/>
    <x v="1"/>
    <s v="4-Sep-1980"/>
    <x v="455"/>
  </r>
  <r>
    <x v="468"/>
    <s v="Canitz"/>
    <x v="402"/>
    <x v="233"/>
    <s v="No"/>
    <x v="1"/>
    <x v="0"/>
    <n v="1"/>
    <x v="1"/>
    <x v="0"/>
    <x v="2"/>
    <x v="468"/>
    <x v="2"/>
    <s v="tier - 1"/>
    <x v="2"/>
    <s v="4-Aug-2004"/>
    <x v="456"/>
  </r>
  <r>
    <x v="469"/>
    <s v="Li"/>
    <x v="403"/>
    <x v="233"/>
    <s v="No"/>
    <x v="0"/>
    <x v="0"/>
    <n v="0"/>
    <x v="0"/>
    <x v="2"/>
    <x v="2"/>
    <x v="469"/>
    <x v="2"/>
    <s v="tier - 3"/>
    <x v="9"/>
    <s v="10-Dec-1980"/>
    <x v="457"/>
  </r>
  <r>
    <x v="470"/>
    <s v="Parsons"/>
    <x v="404"/>
    <x v="322"/>
    <s v="No"/>
    <x v="0"/>
    <x v="0"/>
    <n v="0"/>
    <x v="1"/>
    <x v="1"/>
    <x v="0"/>
    <x v="470"/>
    <x v="2"/>
    <s v="tier - 2"/>
    <x v="3"/>
    <s v="3-Sep-1974"/>
    <x v="458"/>
  </r>
  <r>
    <x v="471"/>
    <s v="Raulli"/>
    <x v="347"/>
    <x v="323"/>
    <s v="No"/>
    <x v="0"/>
    <x v="0"/>
    <n v="0"/>
    <x v="0"/>
    <x v="2"/>
    <x v="0"/>
    <x v="471"/>
    <x v="2"/>
    <s v="tier - 2"/>
    <x v="0"/>
    <s v="14-Oct-1974"/>
    <x v="459"/>
  </r>
  <r>
    <x v="472"/>
    <s v="Frome"/>
    <x v="405"/>
    <x v="188"/>
    <s v="Yes"/>
    <x v="0"/>
    <x v="1"/>
    <n v="1"/>
    <x v="0"/>
    <x v="2"/>
    <x v="2"/>
    <x v="472"/>
    <x v="2"/>
    <s v="tier - 1"/>
    <x v="0"/>
    <s v="26-Aug-1969"/>
    <x v="460"/>
  </r>
  <r>
    <x v="473"/>
    <s v="Sevcik"/>
    <x v="192"/>
    <x v="100"/>
    <s v="No"/>
    <x v="0"/>
    <x v="0"/>
    <n v="0"/>
    <x v="0"/>
    <x v="2"/>
    <x v="1"/>
    <x v="473"/>
    <x v="2"/>
    <s v="tier - 3"/>
    <x v="1"/>
    <s v="23-Nov-1977"/>
    <x v="461"/>
  </r>
  <r>
    <x v="474"/>
    <s v="Narang"/>
    <x v="406"/>
    <x v="324"/>
    <s v="Yes"/>
    <x v="0"/>
    <x v="1"/>
    <n v="1"/>
    <x v="0"/>
    <x v="1"/>
    <x v="2"/>
    <x v="474"/>
    <x v="2"/>
    <s v="tier - 2"/>
    <x v="3"/>
    <s v="2-Jul-1983"/>
    <x v="462"/>
  </r>
  <r>
    <x v="475"/>
    <s v="Royston"/>
    <x v="407"/>
    <x v="325"/>
    <s v="Yes"/>
    <x v="0"/>
    <x v="0"/>
    <n v="1"/>
    <x v="1"/>
    <x v="0"/>
    <x v="2"/>
    <x v="475"/>
    <x v="1"/>
    <s v="tier - 3"/>
    <x v="1"/>
    <s v="19-Nov-1964"/>
    <x v="463"/>
  </r>
  <r>
    <x v="476"/>
    <s v="Tieri"/>
    <x v="408"/>
    <x v="15"/>
    <s v="Yes"/>
    <x v="0"/>
    <x v="0"/>
    <n v="1"/>
    <x v="1"/>
    <x v="0"/>
    <x v="0"/>
    <x v="476"/>
    <x v="1"/>
    <s v="tier - 1"/>
    <x v="2"/>
    <s v="8-Dec-1975"/>
    <x v="464"/>
  </r>
  <r>
    <x v="477"/>
    <s v="Whitney"/>
    <x v="409"/>
    <x v="118"/>
    <s v="Yes"/>
    <x v="0"/>
    <x v="0"/>
    <n v="0"/>
    <x v="1"/>
    <x v="0"/>
    <x v="0"/>
    <x v="477"/>
    <x v="1"/>
    <s v="tier - 3"/>
    <x v="0"/>
    <s v="8-Sep-1967"/>
    <x v="465"/>
  </r>
  <r>
    <x v="478"/>
    <s v="Wandzilak"/>
    <x v="410"/>
    <x v="16"/>
    <s v="Yes"/>
    <x v="0"/>
    <x v="0"/>
    <n v="1"/>
    <x v="0"/>
    <x v="1"/>
    <x v="0"/>
    <x v="478"/>
    <x v="1"/>
    <s v="tier - 3"/>
    <x v="6"/>
    <s v="4-Aug-1986"/>
    <x v="466"/>
  </r>
  <r>
    <x v="479"/>
    <s v="Valenzona"/>
    <x v="411"/>
    <x v="195"/>
    <s v="No"/>
    <x v="0"/>
    <x v="0"/>
    <n v="1"/>
    <x v="0"/>
    <x v="1"/>
    <x v="1"/>
    <x v="479"/>
    <x v="2"/>
    <s v="tier - 1"/>
    <x v="1"/>
    <s v="14-Sep-1992"/>
    <x v="467"/>
  </r>
  <r>
    <x v="480"/>
    <s v="Young"/>
    <x v="412"/>
    <x v="142"/>
    <s v="No"/>
    <x v="0"/>
    <x v="0"/>
    <n v="0"/>
    <x v="1"/>
    <x v="0"/>
    <x v="0"/>
    <x v="480"/>
    <x v="2"/>
    <s v="tier - 2"/>
    <x v="9"/>
    <s v="1-Aug-1965"/>
    <x v="468"/>
  </r>
  <r>
    <x v="481"/>
    <s v="Richards"/>
    <x v="413"/>
    <x v="230"/>
    <s v="Yes"/>
    <x v="0"/>
    <x v="0"/>
    <n v="0"/>
    <x v="1"/>
    <x v="0"/>
    <x v="0"/>
    <x v="481"/>
    <x v="1"/>
    <s v="tier - 3"/>
    <x v="3"/>
    <s v="17-Dec-1967"/>
    <x v="469"/>
  </r>
  <r>
    <x v="482"/>
    <s v="Alexson"/>
    <x v="414"/>
    <x v="326"/>
    <s v="Yes"/>
    <x v="0"/>
    <x v="0"/>
    <n v="2"/>
    <x v="1"/>
    <x v="0"/>
    <x v="2"/>
    <x v="482"/>
    <x v="2"/>
    <s v="tier - 2"/>
    <x v="1"/>
    <s v="9-Jul-1966"/>
    <x v="388"/>
  </r>
  <r>
    <x v="483"/>
    <s v="Wright"/>
    <x v="9"/>
    <x v="219"/>
    <s v="Yes"/>
    <x v="0"/>
    <x v="1"/>
    <n v="1"/>
    <x v="1"/>
    <x v="0"/>
    <x v="2"/>
    <x v="483"/>
    <x v="1"/>
    <s v="tier - 2"/>
    <x v="0"/>
    <s v="13-Oct-1969"/>
    <x v="470"/>
  </r>
  <r>
    <x v="484"/>
    <s v="McKenna"/>
    <x v="415"/>
    <x v="327"/>
    <s v="No"/>
    <x v="0"/>
    <x v="0"/>
    <n v="0"/>
    <x v="1"/>
    <x v="0"/>
    <x v="0"/>
    <x v="484"/>
    <x v="1"/>
    <s v="tier - 1"/>
    <x v="1"/>
    <s v="18-Oct-1962"/>
    <x v="471"/>
  </r>
  <r>
    <x v="485"/>
    <s v="Sallade"/>
    <x v="356"/>
    <x v="123"/>
    <s v="Yes"/>
    <x v="0"/>
    <x v="0"/>
    <n v="0"/>
    <x v="1"/>
    <x v="1"/>
    <x v="1"/>
    <x v="485"/>
    <x v="2"/>
    <s v="tier - 2"/>
    <x v="3"/>
    <s v="12-Jul-1985"/>
    <x v="472"/>
  </r>
  <r>
    <x v="486"/>
    <s v="Argall"/>
    <x v="416"/>
    <x v="13"/>
    <s v="No"/>
    <x v="0"/>
    <x v="0"/>
    <n v="0"/>
    <x v="1"/>
    <x v="0"/>
    <x v="0"/>
    <x v="486"/>
    <x v="2"/>
    <s v="tier - 2"/>
    <x v="12"/>
    <s v="2-Jul-1962"/>
    <x v="473"/>
  </r>
  <r>
    <x v="487"/>
    <s v="Patchell"/>
    <x v="417"/>
    <x v="197"/>
    <s v="Yes"/>
    <x v="0"/>
    <x v="0"/>
    <n v="0"/>
    <x v="0"/>
    <x v="1"/>
    <x v="2"/>
    <x v="487"/>
    <x v="2"/>
    <s v="tier - 1"/>
    <x v="2"/>
    <s v="17-Sep-1985"/>
    <x v="474"/>
  </r>
  <r>
    <x v="488"/>
    <s v="Catoggio"/>
    <x v="366"/>
    <x v="328"/>
    <s v="No"/>
    <x v="0"/>
    <x v="1"/>
    <n v="1"/>
    <x v="1"/>
    <x v="1"/>
    <x v="2"/>
    <x v="488"/>
    <x v="2"/>
    <s v="tier - 3"/>
    <x v="4"/>
    <s v="7-Sep-1993"/>
    <x v="475"/>
  </r>
  <r>
    <x v="489"/>
    <s v="Adams"/>
    <x v="418"/>
    <x v="45"/>
    <s v="Yes"/>
    <x v="0"/>
    <x v="0"/>
    <n v="2"/>
    <x v="1"/>
    <x v="0"/>
    <x v="2"/>
    <x v="489"/>
    <x v="1"/>
    <s v="tier - 3"/>
    <x v="1"/>
    <s v="22-Aug-1966"/>
    <x v="476"/>
  </r>
  <r>
    <x v="490"/>
    <s v="Windt"/>
    <x v="410"/>
    <x v="120"/>
    <s v="No"/>
    <x v="0"/>
    <x v="0"/>
    <n v="1"/>
    <x v="0"/>
    <x v="1"/>
    <x v="2"/>
    <x v="490"/>
    <x v="1"/>
    <s v="tier - 3"/>
    <x v="1"/>
    <s v="17-Oct-1987"/>
    <x v="477"/>
  </r>
  <r>
    <x v="491"/>
    <s v="Ryan"/>
    <x v="419"/>
    <x v="326"/>
    <s v="No"/>
    <x v="0"/>
    <x v="0"/>
    <n v="0"/>
    <x v="1"/>
    <x v="1"/>
    <x v="2"/>
    <x v="491"/>
    <x v="1"/>
    <s v="tier - 1"/>
    <x v="3"/>
    <s v="8-Jun-1994"/>
    <x v="478"/>
  </r>
  <r>
    <x v="492"/>
    <s v="Marion"/>
    <x v="420"/>
    <x v="110"/>
    <s v="No"/>
    <x v="0"/>
    <x v="0"/>
    <n v="0"/>
    <x v="0"/>
    <x v="2"/>
    <x v="0"/>
    <x v="492"/>
    <x v="2"/>
    <s v="tier - 3"/>
    <x v="3"/>
    <s v="9-Jul-2002"/>
    <x v="479"/>
  </r>
  <r>
    <x v="493"/>
    <s v="Raffetto"/>
    <x v="421"/>
    <x v="329"/>
    <s v="Yes"/>
    <x v="0"/>
    <x v="1"/>
    <n v="1"/>
    <x v="0"/>
    <x v="1"/>
    <x v="2"/>
    <x v="493"/>
    <x v="1"/>
    <s v="tier - 1"/>
    <x v="4"/>
    <s v="6-Oct-1983"/>
    <x v="480"/>
  </r>
  <r>
    <x v="494"/>
    <s v="Young"/>
    <x v="422"/>
    <x v="229"/>
    <s v="Yes"/>
    <x v="0"/>
    <x v="0"/>
    <n v="1"/>
    <x v="0"/>
    <x v="1"/>
    <x v="1"/>
    <x v="494"/>
    <x v="1"/>
    <s v="tier - 1"/>
    <x v="1"/>
    <s v="25-Jul-1988"/>
    <x v="481"/>
  </r>
  <r>
    <x v="495"/>
    <s v="Oehlke"/>
    <x v="423"/>
    <x v="244"/>
    <s v="Yes"/>
    <x v="0"/>
    <x v="0"/>
    <n v="2"/>
    <x v="1"/>
    <x v="0"/>
    <x v="2"/>
    <x v="495"/>
    <x v="0"/>
    <s v="tier - 3"/>
    <x v="12"/>
    <s v="10-Aug-1966"/>
    <x v="482"/>
  </r>
  <r>
    <x v="496"/>
    <s v="Sudol"/>
    <x v="424"/>
    <x v="330"/>
    <s v="No"/>
    <x v="0"/>
    <x v="0"/>
    <n v="0"/>
    <x v="0"/>
    <x v="2"/>
    <x v="1"/>
    <x v="496"/>
    <x v="0"/>
    <s v="tier - 2"/>
    <x v="2"/>
    <s v="9-Oct-1980"/>
    <x v="483"/>
  </r>
  <r>
    <x v="497"/>
    <s v="Van Es"/>
    <x v="425"/>
    <x v="200"/>
    <s v="Yes"/>
    <x v="0"/>
    <x v="1"/>
    <n v="1"/>
    <x v="0"/>
    <x v="1"/>
    <x v="1"/>
    <x v="497"/>
    <x v="0"/>
    <s v="tier - 3"/>
    <x v="3"/>
    <s v="18-Oct-1997"/>
    <x v="484"/>
  </r>
  <r>
    <x v="498"/>
    <s v="Dolge"/>
    <x v="426"/>
    <x v="331"/>
    <s v="No"/>
    <x v="0"/>
    <x v="1"/>
    <n v="1"/>
    <x v="0"/>
    <x v="2"/>
    <x v="1"/>
    <x v="498"/>
    <x v="0"/>
    <s v="tier - 1"/>
    <x v="2"/>
    <s v="30-Oct-1979"/>
    <x v="485"/>
  </r>
  <r>
    <x v="499"/>
    <s v="Marlier"/>
    <x v="383"/>
    <x v="332"/>
    <s v="No"/>
    <x v="0"/>
    <x v="0"/>
    <n v="2"/>
    <x v="1"/>
    <x v="1"/>
    <x v="2"/>
    <x v="499"/>
    <x v="0"/>
    <s v="tier - 3"/>
    <x v="0"/>
    <s v="14-Jun-1972"/>
    <x v="486"/>
  </r>
  <r>
    <x v="500"/>
    <s v="Girard"/>
    <x v="427"/>
    <x v="112"/>
    <s v="No"/>
    <x v="0"/>
    <x v="0"/>
    <n v="0"/>
    <x v="0"/>
    <x v="1"/>
    <x v="2"/>
    <x v="500"/>
    <x v="0"/>
    <s v="tier - 2"/>
    <x v="0"/>
    <s v="8-Aug-1990"/>
    <x v="487"/>
  </r>
  <r>
    <x v="501"/>
    <s v="Lee"/>
    <x v="428"/>
    <x v="140"/>
    <s v="No"/>
    <x v="0"/>
    <x v="0"/>
    <n v="0"/>
    <x v="1"/>
    <x v="0"/>
    <x v="2"/>
    <x v="501"/>
    <x v="0"/>
    <s v="tier - 2"/>
    <x v="1"/>
    <s v="27-Aug-1994"/>
    <x v="488"/>
  </r>
  <r>
    <x v="502"/>
    <s v="Hubbard"/>
    <x v="429"/>
    <x v="181"/>
    <s v="No"/>
    <x v="0"/>
    <x v="0"/>
    <n v="0"/>
    <x v="0"/>
    <x v="2"/>
    <x v="0"/>
    <x v="502"/>
    <x v="0"/>
    <s v="tier - 1"/>
    <x v="2"/>
    <s v="24-Sep-1978"/>
    <x v="489"/>
  </r>
  <r>
    <x v="503"/>
    <s v="Koester"/>
    <x v="430"/>
    <x v="333"/>
    <s v="Yes"/>
    <x v="0"/>
    <x v="1"/>
    <n v="1"/>
    <x v="1"/>
    <x v="0"/>
    <x v="0"/>
    <x v="503"/>
    <x v="0"/>
    <s v="tier - 3"/>
    <x v="1"/>
    <s v="14-Jul-1963"/>
    <x v="490"/>
  </r>
  <r>
    <x v="504"/>
    <s v="Matthews"/>
    <x v="350"/>
    <x v="189"/>
    <s v="Yes"/>
    <x v="0"/>
    <x v="0"/>
    <n v="0"/>
    <x v="0"/>
    <x v="1"/>
    <x v="2"/>
    <x v="504"/>
    <x v="0"/>
    <s v="tier - 1"/>
    <x v="0"/>
    <s v="17-Sep-1985"/>
    <x v="474"/>
  </r>
  <r>
    <x v="505"/>
    <s v="Rubinich"/>
    <x v="431"/>
    <x v="6"/>
    <s v="No"/>
    <x v="0"/>
    <x v="0"/>
    <n v="1"/>
    <x v="0"/>
    <x v="1"/>
    <x v="1"/>
    <x v="505"/>
    <x v="0"/>
    <s v="tier - 2"/>
    <x v="0"/>
    <s v="19-Aug-1992"/>
    <x v="491"/>
  </r>
  <r>
    <x v="506"/>
    <s v="Alban"/>
    <x v="432"/>
    <x v="280"/>
    <s v="No"/>
    <x v="0"/>
    <x v="0"/>
    <n v="0"/>
    <x v="0"/>
    <x v="2"/>
    <x v="2"/>
    <x v="506"/>
    <x v="0"/>
    <s v="tier - 1"/>
    <x v="0"/>
    <s v="8-Nov-1980"/>
    <x v="492"/>
  </r>
  <r>
    <x v="507"/>
    <s v="Corcoran"/>
    <x v="433"/>
    <x v="334"/>
    <s v="No"/>
    <x v="0"/>
    <x v="0"/>
    <n v="1"/>
    <x v="1"/>
    <x v="0"/>
    <x v="1"/>
    <x v="507"/>
    <x v="0"/>
    <s v="tier - 3"/>
    <x v="9"/>
    <s v="30-Nov-1987"/>
    <x v="493"/>
  </r>
  <r>
    <x v="508"/>
    <s v="Sargent"/>
    <x v="434"/>
    <x v="335"/>
    <s v="No"/>
    <x v="0"/>
    <x v="0"/>
    <n v="0"/>
    <x v="0"/>
    <x v="2"/>
    <x v="2"/>
    <x v="508"/>
    <x v="0"/>
    <s v="tier - 1"/>
    <x v="0"/>
    <s v="15-Dec-1982"/>
    <x v="494"/>
  </r>
  <r>
    <x v="509"/>
    <s v="Watson"/>
    <x v="408"/>
    <x v="270"/>
    <s v="No"/>
    <x v="0"/>
    <x v="1"/>
    <n v="1"/>
    <x v="1"/>
    <x v="0"/>
    <x v="2"/>
    <x v="509"/>
    <x v="0"/>
    <s v="tier - 3"/>
    <x v="1"/>
    <s v="6-Sep-1993"/>
    <x v="495"/>
  </r>
  <r>
    <x v="510"/>
    <s v="Esponda"/>
    <x v="347"/>
    <x v="336"/>
    <s v="No"/>
    <x v="0"/>
    <x v="0"/>
    <n v="1"/>
    <x v="0"/>
    <x v="2"/>
    <x v="1"/>
    <x v="510"/>
    <x v="0"/>
    <s v="tier - 3"/>
    <x v="0"/>
    <s v="30-Jun-1987"/>
    <x v="496"/>
  </r>
  <r>
    <x v="511"/>
    <s v="Krall"/>
    <x v="326"/>
    <x v="224"/>
    <s v="No"/>
    <x v="0"/>
    <x v="0"/>
    <n v="0"/>
    <x v="0"/>
    <x v="1"/>
    <x v="2"/>
    <x v="511"/>
    <x v="0"/>
    <s v="tier - 3"/>
    <x v="0"/>
    <s v="24-Aug-1991"/>
    <x v="497"/>
  </r>
  <r>
    <x v="512"/>
    <s v="Poskin"/>
    <x v="218"/>
    <x v="171"/>
    <s v="Yes"/>
    <x v="0"/>
    <x v="0"/>
    <n v="2"/>
    <x v="1"/>
    <x v="0"/>
    <x v="2"/>
    <x v="512"/>
    <x v="0"/>
    <s v="tier - 1"/>
    <x v="1"/>
    <s v="15-Nov-1966"/>
    <x v="498"/>
  </r>
  <r>
    <x v="513"/>
    <s v="Halfmann"/>
    <x v="435"/>
    <x v="222"/>
    <s v="Yes"/>
    <x v="0"/>
    <x v="0"/>
    <n v="0"/>
    <x v="1"/>
    <x v="0"/>
    <x v="0"/>
    <x v="513"/>
    <x v="0"/>
    <s v="tier - 1"/>
    <x v="1"/>
    <s v="29-Jul-1967"/>
    <x v="499"/>
  </r>
  <r>
    <x v="514"/>
    <s v="Klapper"/>
    <x v="71"/>
    <x v="315"/>
    <s v="Yes"/>
    <x v="0"/>
    <x v="0"/>
    <n v="0"/>
    <x v="1"/>
    <x v="0"/>
    <x v="2"/>
    <x v="514"/>
    <x v="0"/>
    <s v="tier - 3"/>
    <x v="0"/>
    <s v="28-Dec-1985"/>
    <x v="500"/>
  </r>
  <r>
    <x v="515"/>
    <s v="George"/>
    <x v="436"/>
    <x v="95"/>
    <s v="No"/>
    <x v="0"/>
    <x v="0"/>
    <n v="0"/>
    <x v="0"/>
    <x v="1"/>
    <x v="2"/>
    <x v="515"/>
    <x v="0"/>
    <s v="tier - 3"/>
    <x v="3"/>
    <s v="16-Sep-1991"/>
    <x v="501"/>
  </r>
  <r>
    <x v="516"/>
    <s v="Hicks"/>
    <x v="437"/>
    <x v="337"/>
    <s v="No"/>
    <x v="0"/>
    <x v="1"/>
    <n v="1"/>
    <x v="1"/>
    <x v="0"/>
    <x v="2"/>
    <x v="516"/>
    <x v="0"/>
    <s v="tier - 1"/>
    <x v="2"/>
    <s v="2-Jul-1979"/>
    <x v="502"/>
  </r>
  <r>
    <x v="517"/>
    <s v="Lockyer"/>
    <x v="438"/>
    <x v="338"/>
    <s v="No"/>
    <x v="0"/>
    <x v="1"/>
    <n v="1"/>
    <x v="0"/>
    <x v="1"/>
    <x v="2"/>
    <x v="517"/>
    <x v="0"/>
    <s v="tier - 2"/>
    <x v="0"/>
    <s v="28-Sep-1993"/>
    <x v="503"/>
  </r>
  <r>
    <x v="518"/>
    <s v="Byrnes"/>
    <x v="346"/>
    <x v="208"/>
    <s v="No"/>
    <x v="0"/>
    <x v="0"/>
    <n v="0"/>
    <x v="0"/>
    <x v="1"/>
    <x v="1"/>
    <x v="518"/>
    <x v="0"/>
    <s v="tier - 3"/>
    <x v="3"/>
    <s v="5-Jun-1989"/>
    <x v="504"/>
  </r>
  <r>
    <x v="519"/>
    <s v="Norris"/>
    <x v="439"/>
    <x v="339"/>
    <s v="Yes"/>
    <x v="0"/>
    <x v="1"/>
    <n v="1"/>
    <x v="0"/>
    <x v="3"/>
    <x v="2"/>
    <x v="519"/>
    <x v="0"/>
    <s v="tier - 3"/>
    <x v="3"/>
    <s v="19-Dec-1983"/>
    <x v="505"/>
  </r>
  <r>
    <x v="520"/>
    <s v="Darda"/>
    <x v="367"/>
    <x v="340"/>
    <s v="Yes"/>
    <x v="0"/>
    <x v="0"/>
    <n v="1"/>
    <x v="0"/>
    <x v="1"/>
    <x v="2"/>
    <x v="520"/>
    <x v="0"/>
    <s v="tier - 3"/>
    <x v="0"/>
    <s v="24-Oct-1988"/>
    <x v="506"/>
  </r>
  <r>
    <x v="521"/>
    <s v="Otstot"/>
    <x v="440"/>
    <x v="341"/>
    <s v="No"/>
    <x v="0"/>
    <x v="0"/>
    <n v="1"/>
    <x v="1"/>
    <x v="0"/>
    <x v="1"/>
    <x v="521"/>
    <x v="0"/>
    <s v="tier - 1"/>
    <x v="0"/>
    <s v="30-Nov-1992"/>
    <x v="124"/>
  </r>
  <r>
    <x v="522"/>
    <s v="Bowley"/>
    <x v="368"/>
    <x v="332"/>
    <s v="No"/>
    <x v="0"/>
    <x v="0"/>
    <n v="1"/>
    <x v="1"/>
    <x v="1"/>
    <x v="2"/>
    <x v="522"/>
    <x v="0"/>
    <s v="tier - 3"/>
    <x v="3"/>
    <s v="6-Aug-1998"/>
    <x v="507"/>
  </r>
  <r>
    <x v="523"/>
    <s v="Rogers"/>
    <x v="441"/>
    <x v="342"/>
    <s v="Yes"/>
    <x v="0"/>
    <x v="1"/>
    <n v="1"/>
    <x v="1"/>
    <x v="0"/>
    <x v="0"/>
    <x v="523"/>
    <x v="0"/>
    <s v="tier - 1"/>
    <x v="12"/>
    <s v="20-Oct-1963"/>
    <x v="508"/>
  </r>
  <r>
    <x v="524"/>
    <s v="Mclaughlin"/>
    <x v="442"/>
    <x v="107"/>
    <s v="Yes"/>
    <x v="0"/>
    <x v="1"/>
    <n v="1"/>
    <x v="1"/>
    <x v="0"/>
    <x v="2"/>
    <x v="524"/>
    <x v="0"/>
    <s v="tier - 3"/>
    <x v="1"/>
    <s v="3-Aug-1969"/>
    <x v="509"/>
  </r>
  <r>
    <x v="525"/>
    <s v="Ziegler"/>
    <x v="443"/>
    <x v="251"/>
    <s v="Yes"/>
    <x v="0"/>
    <x v="0"/>
    <n v="1"/>
    <x v="1"/>
    <x v="0"/>
    <x v="2"/>
    <x v="525"/>
    <x v="0"/>
    <s v="tier - 2"/>
    <x v="2"/>
    <s v="27-Sep-1995"/>
    <x v="293"/>
  </r>
  <r>
    <x v="526"/>
    <s v="Hughey"/>
    <x v="444"/>
    <x v="343"/>
    <s v="Yes"/>
    <x v="0"/>
    <x v="1"/>
    <n v="1"/>
    <x v="1"/>
    <x v="0"/>
    <x v="0"/>
    <x v="526"/>
    <x v="0"/>
    <s v="tier - 1"/>
    <x v="12"/>
    <s v="6-Dec-1963"/>
    <x v="510"/>
  </r>
  <r>
    <x v="527"/>
    <s v="Knast"/>
    <x v="445"/>
    <x v="145"/>
    <s v="No"/>
    <x v="0"/>
    <x v="1"/>
    <n v="1"/>
    <x v="1"/>
    <x v="1"/>
    <x v="2"/>
    <x v="527"/>
    <x v="0"/>
    <s v="tier - 3"/>
    <x v="1"/>
    <s v="24-Jul-2003"/>
    <x v="511"/>
  </r>
  <r>
    <x v="528"/>
    <s v="Stob"/>
    <x v="446"/>
    <x v="344"/>
    <s v="No"/>
    <x v="0"/>
    <x v="0"/>
    <n v="0"/>
    <x v="1"/>
    <x v="0"/>
    <x v="0"/>
    <x v="528"/>
    <x v="0"/>
    <s v="tier - 1"/>
    <x v="8"/>
    <s v="18-Dec-1962"/>
    <x v="512"/>
  </r>
  <r>
    <x v="529"/>
    <s v="Jensen"/>
    <x v="320"/>
    <x v="231"/>
    <s v="No"/>
    <x v="0"/>
    <x v="1"/>
    <n v="1"/>
    <x v="1"/>
    <x v="0"/>
    <x v="1"/>
    <x v="529"/>
    <x v="0"/>
    <s v="tier - 2"/>
    <x v="0"/>
    <s v="15-Oct-1979"/>
    <x v="513"/>
  </r>
  <r>
    <x v="530"/>
    <s v="Mutter"/>
    <x v="217"/>
    <x v="212"/>
    <s v="Yes"/>
    <x v="0"/>
    <x v="0"/>
    <n v="1"/>
    <x v="1"/>
    <x v="0"/>
    <x v="2"/>
    <x v="530"/>
    <x v="0"/>
    <s v="tier - 1"/>
    <x v="1"/>
    <s v="28-Nov-1995"/>
    <x v="514"/>
  </r>
  <r>
    <x v="531"/>
    <s v="Ahern"/>
    <x v="447"/>
    <x v="345"/>
    <s v="No"/>
    <x v="0"/>
    <x v="1"/>
    <n v="1"/>
    <x v="0"/>
    <x v="2"/>
    <x v="0"/>
    <x v="531"/>
    <x v="0"/>
    <s v="tier - 1"/>
    <x v="0"/>
    <s v="19-Nov-1979"/>
    <x v="515"/>
  </r>
  <r>
    <x v="532"/>
    <s v="Chviruk"/>
    <x v="351"/>
    <x v="39"/>
    <s v="No"/>
    <x v="0"/>
    <x v="0"/>
    <n v="1"/>
    <x v="0"/>
    <x v="2"/>
    <x v="2"/>
    <x v="532"/>
    <x v="0"/>
    <s v="tier - 2"/>
    <x v="1"/>
    <s v="27-Dec-1992"/>
    <x v="516"/>
  </r>
  <r>
    <x v="533"/>
    <s v="Meehan"/>
    <x v="448"/>
    <x v="68"/>
    <s v="Yes"/>
    <x v="0"/>
    <x v="0"/>
    <n v="0"/>
    <x v="1"/>
    <x v="0"/>
    <x v="0"/>
    <x v="533"/>
    <x v="0"/>
    <s v="tier - 1"/>
    <x v="8"/>
    <s v="30-Aug-1967"/>
    <x v="517"/>
  </r>
  <r>
    <x v="534"/>
    <s v="Gammon"/>
    <x v="449"/>
    <x v="63"/>
    <s v="Yes"/>
    <x v="0"/>
    <x v="0"/>
    <n v="2"/>
    <x v="1"/>
    <x v="0"/>
    <x v="0"/>
    <x v="534"/>
    <x v="0"/>
    <s v="tier - 3"/>
    <x v="1"/>
    <s v="17-Oct-1970"/>
    <x v="518"/>
  </r>
  <r>
    <x v="535"/>
    <s v="Lee"/>
    <x v="277"/>
    <x v="85"/>
    <s v="No"/>
    <x v="0"/>
    <x v="0"/>
    <n v="1"/>
    <x v="0"/>
    <x v="1"/>
    <x v="1"/>
    <x v="535"/>
    <x v="0"/>
    <s v="tier - 1"/>
    <x v="9"/>
    <s v="23-Sep-1998"/>
    <x v="519"/>
  </r>
  <r>
    <x v="536"/>
    <s v="Franco"/>
    <x v="450"/>
    <x v="346"/>
    <s v="Yes"/>
    <x v="0"/>
    <x v="0"/>
    <n v="1"/>
    <x v="0"/>
    <x v="2"/>
    <x v="0"/>
    <x v="536"/>
    <x v="0"/>
    <s v="tier - 3"/>
    <x v="3"/>
    <s v="12-Aug-1986"/>
    <x v="520"/>
  </r>
  <r>
    <x v="537"/>
    <s v="Patterson"/>
    <x v="451"/>
    <x v="69"/>
    <s v="Yes"/>
    <x v="0"/>
    <x v="0"/>
    <n v="1"/>
    <x v="1"/>
    <x v="0"/>
    <x v="2"/>
    <x v="537"/>
    <x v="0"/>
    <s v="tier - 2"/>
    <x v="1"/>
    <s v="26-Sep-1964"/>
    <x v="521"/>
  </r>
  <r>
    <x v="538"/>
    <s v="Valdes"/>
    <x v="452"/>
    <x v="143"/>
    <s v="No"/>
    <x v="0"/>
    <x v="0"/>
    <n v="0"/>
    <x v="0"/>
    <x v="1"/>
    <x v="2"/>
    <x v="538"/>
    <x v="0"/>
    <s v="tier - 2"/>
    <x v="0"/>
    <s v="15-Dec-1999"/>
    <x v="522"/>
  </r>
  <r>
    <x v="539"/>
    <s v="Craig"/>
    <x v="191"/>
    <x v="122"/>
    <s v="Yes"/>
    <x v="0"/>
    <x v="0"/>
    <n v="1"/>
    <x v="0"/>
    <x v="1"/>
    <x v="2"/>
    <x v="539"/>
    <x v="0"/>
    <s v="tier - 3"/>
    <x v="1"/>
    <s v="4-Jul-1995"/>
    <x v="523"/>
  </r>
  <r>
    <x v="540"/>
    <s v="Whipple"/>
    <x v="453"/>
    <x v="193"/>
    <s v="No"/>
    <x v="0"/>
    <x v="0"/>
    <n v="1"/>
    <x v="0"/>
    <x v="2"/>
    <x v="2"/>
    <x v="540"/>
    <x v="0"/>
    <s v="tier - 3"/>
    <x v="3"/>
    <s v="25-Dec-1992"/>
    <x v="524"/>
  </r>
  <r>
    <x v="541"/>
    <s v="Marton"/>
    <x v="454"/>
    <x v="150"/>
    <s v="Yes"/>
    <x v="0"/>
    <x v="0"/>
    <n v="1"/>
    <x v="0"/>
    <x v="1"/>
    <x v="2"/>
    <x v="541"/>
    <x v="0"/>
    <s v="tier - 1"/>
    <x v="0"/>
    <s v="3-Aug-1995"/>
    <x v="525"/>
  </r>
  <r>
    <x v="542"/>
    <s v="Hildebrandt"/>
    <x v="455"/>
    <x v="18"/>
    <s v="No"/>
    <x v="1"/>
    <x v="0"/>
    <n v="1"/>
    <x v="0"/>
    <x v="1"/>
    <x v="2"/>
    <x v="542"/>
    <x v="0"/>
    <s v="tier - 3"/>
    <x v="0"/>
    <s v="10-Sep-2004"/>
    <x v="526"/>
  </r>
  <r>
    <x v="543"/>
    <s v="Biggs"/>
    <x v="456"/>
    <x v="347"/>
    <s v="Yes"/>
    <x v="0"/>
    <x v="1"/>
    <n v="1"/>
    <x v="1"/>
    <x v="0"/>
    <x v="2"/>
    <x v="543"/>
    <x v="0"/>
    <s v="tier - 1"/>
    <x v="0"/>
    <s v="15-Jun-1997"/>
    <x v="527"/>
  </r>
  <r>
    <x v="544"/>
    <s v="Shigezumi"/>
    <x v="457"/>
    <x v="168"/>
    <s v="Yes"/>
    <x v="0"/>
    <x v="1"/>
    <n v="1"/>
    <x v="1"/>
    <x v="0"/>
    <x v="0"/>
    <x v="544"/>
    <x v="0"/>
    <s v="tier - 2"/>
    <x v="12"/>
    <s v="4-Jul-1963"/>
    <x v="528"/>
  </r>
  <r>
    <x v="545"/>
    <s v="Meineke"/>
    <x v="252"/>
    <x v="165"/>
    <s v="No"/>
    <x v="0"/>
    <x v="1"/>
    <n v="1"/>
    <x v="1"/>
    <x v="1"/>
    <x v="2"/>
    <x v="545"/>
    <x v="0"/>
    <s v="tier - 1"/>
    <x v="1"/>
    <s v="12-Jul-1993"/>
    <x v="529"/>
  </r>
  <r>
    <x v="546"/>
    <s v="Ludington"/>
    <x v="237"/>
    <x v="348"/>
    <s v="No"/>
    <x v="0"/>
    <x v="0"/>
    <n v="0"/>
    <x v="0"/>
    <x v="1"/>
    <x v="1"/>
    <x v="546"/>
    <x v="0"/>
    <s v="tier - 1"/>
    <x v="1"/>
    <s v="24-Oct-1999"/>
    <x v="530"/>
  </r>
  <r>
    <x v="547"/>
    <s v="Perrich"/>
    <x v="458"/>
    <x v="349"/>
    <s v="No"/>
    <x v="0"/>
    <x v="0"/>
    <n v="0"/>
    <x v="1"/>
    <x v="0"/>
    <x v="0"/>
    <x v="547"/>
    <x v="0"/>
    <s v="tier - 2"/>
    <x v="1"/>
    <s v="17-Oct-1965"/>
    <x v="531"/>
  </r>
  <r>
    <x v="548"/>
    <s v="Cervantes"/>
    <x v="459"/>
    <x v="350"/>
    <s v="Yes"/>
    <x v="0"/>
    <x v="0"/>
    <n v="1"/>
    <x v="1"/>
    <x v="0"/>
    <x v="0"/>
    <x v="548"/>
    <x v="0"/>
    <s v="tier - 3"/>
    <x v="8"/>
    <s v="27-Jun-1975"/>
    <x v="532"/>
  </r>
  <r>
    <x v="549"/>
    <s v="Andrews"/>
    <x v="460"/>
    <x v="351"/>
    <s v="Yes"/>
    <x v="0"/>
    <x v="0"/>
    <n v="0"/>
    <x v="0"/>
    <x v="1"/>
    <x v="2"/>
    <x v="549"/>
    <x v="0"/>
    <s v="tier - 2"/>
    <x v="3"/>
    <s v="28-Sep-2001"/>
    <x v="533"/>
  </r>
  <r>
    <x v="550"/>
    <s v="Ruvalcaba"/>
    <x v="47"/>
    <x v="188"/>
    <s v="No"/>
    <x v="0"/>
    <x v="0"/>
    <n v="0"/>
    <x v="1"/>
    <x v="0"/>
    <x v="2"/>
    <x v="550"/>
    <x v="0"/>
    <s v="tier - 2"/>
    <x v="0"/>
    <s v="17-Oct-1977"/>
    <x v="534"/>
  </r>
  <r>
    <x v="551"/>
    <s v="King"/>
    <x v="376"/>
    <x v="193"/>
    <s v="No"/>
    <x v="0"/>
    <x v="0"/>
    <n v="0"/>
    <x v="0"/>
    <x v="2"/>
    <x v="2"/>
    <x v="551"/>
    <x v="0"/>
    <s v="tier - 2"/>
    <x v="6"/>
    <s v="4-Dec-1989"/>
    <x v="535"/>
  </r>
  <r>
    <x v="552"/>
    <s v="Stone"/>
    <x v="461"/>
    <x v="103"/>
    <s v="No"/>
    <x v="0"/>
    <x v="1"/>
    <n v="1"/>
    <x v="1"/>
    <x v="0"/>
    <x v="2"/>
    <x v="552"/>
    <x v="0"/>
    <s v="tier - 3"/>
    <x v="1"/>
    <s v="12-Nov-1979"/>
    <x v="536"/>
  </r>
  <r>
    <x v="553"/>
    <s v="Campbell"/>
    <x v="462"/>
    <x v="299"/>
    <s v="Yes"/>
    <x v="0"/>
    <x v="1"/>
    <n v="1"/>
    <x v="1"/>
    <x v="0"/>
    <x v="2"/>
    <x v="553"/>
    <x v="0"/>
    <s v="tier - 2"/>
    <x v="2"/>
    <s v="26-Aug-1997"/>
    <x v="537"/>
  </r>
  <r>
    <x v="554"/>
    <s v="Asher"/>
    <x v="463"/>
    <x v="352"/>
    <s v="Yes"/>
    <x v="0"/>
    <x v="0"/>
    <n v="0"/>
    <x v="1"/>
    <x v="0"/>
    <x v="2"/>
    <x v="554"/>
    <x v="0"/>
    <s v="tier - 2"/>
    <x v="1"/>
    <s v="12-Dec-1976"/>
    <x v="538"/>
  </r>
  <r>
    <x v="555"/>
    <s v="Mazzotta"/>
    <x v="464"/>
    <x v="263"/>
    <s v="Yes"/>
    <x v="0"/>
    <x v="1"/>
    <n v="1"/>
    <x v="1"/>
    <x v="0"/>
    <x v="0"/>
    <x v="555"/>
    <x v="0"/>
    <s v="tier - 2"/>
    <x v="1"/>
    <s v="8-Dec-1963"/>
    <x v="539"/>
  </r>
  <r>
    <x v="556"/>
    <s v="Huttl"/>
    <x v="465"/>
    <x v="79"/>
    <s v="No"/>
    <x v="0"/>
    <x v="1"/>
    <n v="1"/>
    <x v="1"/>
    <x v="0"/>
    <x v="2"/>
    <x v="556"/>
    <x v="0"/>
    <s v="tier - 2"/>
    <x v="1"/>
    <s v="10-Oct-1979"/>
    <x v="540"/>
  </r>
  <r>
    <x v="557"/>
    <s v="Ferron"/>
    <x v="466"/>
    <x v="228"/>
    <s v="Yes"/>
    <x v="0"/>
    <x v="0"/>
    <n v="2"/>
    <x v="1"/>
    <x v="0"/>
    <x v="2"/>
    <x v="557"/>
    <x v="0"/>
    <s v="tier - 3"/>
    <x v="1"/>
    <s v="21-Jun-1966"/>
    <x v="541"/>
  </r>
  <r>
    <x v="558"/>
    <s v="Colarusso"/>
    <x v="467"/>
    <x v="353"/>
    <s v="No"/>
    <x v="0"/>
    <x v="1"/>
    <n v="1"/>
    <x v="0"/>
    <x v="1"/>
    <x v="2"/>
    <x v="558"/>
    <x v="0"/>
    <s v="tier - 1"/>
    <x v="1"/>
    <s v="14-Jul-2003"/>
    <x v="542"/>
  </r>
  <r>
    <x v="559"/>
    <s v="Pearlman"/>
    <x v="390"/>
    <x v="166"/>
    <s v="No"/>
    <x v="0"/>
    <x v="0"/>
    <n v="0"/>
    <x v="0"/>
    <x v="2"/>
    <x v="2"/>
    <x v="559"/>
    <x v="0"/>
    <s v="tier - 3"/>
    <x v="0"/>
    <s v="1-Jul-1994"/>
    <x v="543"/>
  </r>
  <r>
    <x v="560"/>
    <s v="O'Mara"/>
    <x v="468"/>
    <x v="146"/>
    <s v="No"/>
    <x v="0"/>
    <x v="0"/>
    <n v="0"/>
    <x v="1"/>
    <x v="2"/>
    <x v="2"/>
    <x v="560"/>
    <x v="0"/>
    <s v="tier - 3"/>
    <x v="0"/>
    <s v="25-Oct-1990"/>
    <x v="544"/>
  </r>
  <r>
    <x v="561"/>
    <s v="Niska"/>
    <x v="469"/>
    <x v="354"/>
    <s v="Yes"/>
    <x v="0"/>
    <x v="0"/>
    <n v="2"/>
    <x v="1"/>
    <x v="0"/>
    <x v="0"/>
    <x v="561"/>
    <x v="0"/>
    <s v="tier - 3"/>
    <x v="1"/>
    <s v="26-Jul-1970"/>
    <x v="545"/>
  </r>
  <r>
    <x v="562"/>
    <s v="Schlich"/>
    <x v="410"/>
    <x v="355"/>
    <s v="No"/>
    <x v="0"/>
    <x v="0"/>
    <n v="0"/>
    <x v="0"/>
    <x v="1"/>
    <x v="0"/>
    <x v="562"/>
    <x v="0"/>
    <s v="tier - 1"/>
    <x v="1"/>
    <s v="25-Aug-2002"/>
    <x v="256"/>
  </r>
  <r>
    <x v="563"/>
    <s v="Zidek"/>
    <x v="470"/>
    <x v="356"/>
    <s v="Yes"/>
    <x v="0"/>
    <x v="1"/>
    <n v="1"/>
    <x v="1"/>
    <x v="0"/>
    <x v="0"/>
    <x v="563"/>
    <x v="0"/>
    <s v="tier - 2"/>
    <x v="1"/>
    <s v="16-Nov-1963"/>
    <x v="546"/>
  </r>
  <r>
    <x v="564"/>
    <s v="Ellgass"/>
    <x v="471"/>
    <x v="118"/>
    <s v="No"/>
    <x v="0"/>
    <x v="0"/>
    <n v="0"/>
    <x v="1"/>
    <x v="0"/>
    <x v="0"/>
    <x v="564"/>
    <x v="0"/>
    <s v="tier - 1"/>
    <x v="12"/>
    <s v="12-Jul-1968"/>
    <x v="547"/>
  </r>
  <r>
    <x v="565"/>
    <s v="Lowe"/>
    <x v="472"/>
    <x v="357"/>
    <s v="No"/>
    <x v="0"/>
    <x v="0"/>
    <n v="0"/>
    <x v="1"/>
    <x v="0"/>
    <x v="0"/>
    <x v="565"/>
    <x v="0"/>
    <s v="tier - 2"/>
    <x v="8"/>
    <s v="16-Jun-1965"/>
    <x v="548"/>
  </r>
  <r>
    <x v="566"/>
    <s v="Malone"/>
    <x v="473"/>
    <x v="358"/>
    <s v="No"/>
    <x v="0"/>
    <x v="0"/>
    <n v="0"/>
    <x v="0"/>
    <x v="2"/>
    <x v="2"/>
    <x v="566"/>
    <x v="0"/>
    <s v="tier - 2"/>
    <x v="3"/>
    <s v="29-Dec-1990"/>
    <x v="549"/>
  </r>
  <r>
    <x v="567"/>
    <s v="Dumke"/>
    <x v="474"/>
    <x v="359"/>
    <s v="No"/>
    <x v="0"/>
    <x v="0"/>
    <n v="0"/>
    <x v="1"/>
    <x v="0"/>
    <x v="0"/>
    <x v="567"/>
    <x v="0"/>
    <s v="tier - 1"/>
    <x v="1"/>
    <s v="8-Jun-1971"/>
    <x v="550"/>
  </r>
  <r>
    <x v="568"/>
    <s v="Strong"/>
    <x v="237"/>
    <x v="109"/>
    <s v="No"/>
    <x v="0"/>
    <x v="1"/>
    <n v="1"/>
    <x v="0"/>
    <x v="1"/>
    <x v="1"/>
    <x v="568"/>
    <x v="1"/>
    <s v="tier - 1"/>
    <x v="1"/>
    <s v="2-Nov-2003"/>
    <x v="551"/>
  </r>
  <r>
    <x v="569"/>
    <s v="Ferguson"/>
    <x v="335"/>
    <x v="109"/>
    <s v="No"/>
    <x v="0"/>
    <x v="0"/>
    <n v="1"/>
    <x v="0"/>
    <x v="2"/>
    <x v="1"/>
    <x v="569"/>
    <x v="1"/>
    <s v="tier - 1"/>
    <x v="1"/>
    <s v="18-Oct-1992"/>
    <x v="552"/>
  </r>
  <r>
    <x v="570"/>
    <s v="Klein"/>
    <x v="298"/>
    <x v="89"/>
    <s v="No"/>
    <x v="0"/>
    <x v="1"/>
    <n v="1"/>
    <x v="0"/>
    <x v="1"/>
    <x v="2"/>
    <x v="570"/>
    <x v="1"/>
    <s v="tier - 3"/>
    <x v="1"/>
    <s v="1-Nov-2003"/>
    <x v="553"/>
  </r>
  <r>
    <x v="571"/>
    <s v="Eusebio"/>
    <x v="475"/>
    <x v="360"/>
    <s v="Yes"/>
    <x v="0"/>
    <x v="1"/>
    <n v="1"/>
    <x v="1"/>
    <x v="0"/>
    <x v="0"/>
    <x v="571"/>
    <x v="1"/>
    <s v="tier - 3"/>
    <x v="8"/>
    <s v="12-Jul-1963"/>
    <x v="554"/>
  </r>
  <r>
    <x v="572"/>
    <s v="Szolosi"/>
    <x v="476"/>
    <x v="232"/>
    <s v="Yes"/>
    <x v="0"/>
    <x v="0"/>
    <n v="1"/>
    <x v="1"/>
    <x v="0"/>
    <x v="0"/>
    <x v="572"/>
    <x v="1"/>
    <s v="tier - 3"/>
    <x v="12"/>
    <s v="25-Aug-1975"/>
    <x v="555"/>
  </r>
  <r>
    <x v="573"/>
    <s v="Butler"/>
    <x v="477"/>
    <x v="48"/>
    <s v="No"/>
    <x v="0"/>
    <x v="0"/>
    <n v="0"/>
    <x v="0"/>
    <x v="2"/>
    <x v="2"/>
    <x v="573"/>
    <x v="1"/>
    <s v="tier - 1"/>
    <x v="0"/>
    <s v="22-Oct-1982"/>
    <x v="556"/>
  </r>
  <r>
    <x v="574"/>
    <s v="Fukuchi"/>
    <x v="352"/>
    <x v="347"/>
    <s v="No"/>
    <x v="1"/>
    <x v="0"/>
    <n v="1"/>
    <x v="0"/>
    <x v="1"/>
    <x v="2"/>
    <x v="574"/>
    <x v="1"/>
    <s v="tier - 2"/>
    <x v="9"/>
    <s v="18-Aug-2004"/>
    <x v="557"/>
  </r>
  <r>
    <x v="575"/>
    <s v="Drucker"/>
    <x v="478"/>
    <x v="361"/>
    <s v="Yes"/>
    <x v="0"/>
    <x v="0"/>
    <n v="1"/>
    <x v="1"/>
    <x v="0"/>
    <x v="2"/>
    <x v="575"/>
    <x v="1"/>
    <s v="tier - 2"/>
    <x v="1"/>
    <s v="7-Jun-1964"/>
    <x v="558"/>
  </r>
  <r>
    <x v="576"/>
    <s v="Aziz"/>
    <x v="479"/>
    <x v="362"/>
    <s v="No"/>
    <x v="0"/>
    <x v="0"/>
    <n v="0"/>
    <x v="1"/>
    <x v="0"/>
    <x v="0"/>
    <x v="576"/>
    <x v="1"/>
    <s v="tier - 2"/>
    <x v="12"/>
    <s v="16-Sep-1965"/>
    <x v="559"/>
  </r>
  <r>
    <x v="577"/>
    <s v="Pak"/>
    <x v="44"/>
    <x v="363"/>
    <s v="No"/>
    <x v="0"/>
    <x v="0"/>
    <n v="1"/>
    <x v="1"/>
    <x v="0"/>
    <x v="2"/>
    <x v="577"/>
    <x v="1"/>
    <s v="tier - 3"/>
    <x v="4"/>
    <s v="3-Jun-1998"/>
    <x v="560"/>
  </r>
  <r>
    <x v="578"/>
    <s v="Kieta"/>
    <x v="480"/>
    <x v="364"/>
    <s v="No"/>
    <x v="0"/>
    <x v="0"/>
    <n v="0"/>
    <x v="0"/>
    <x v="1"/>
    <x v="0"/>
    <x v="578"/>
    <x v="1"/>
    <s v="tier - 3"/>
    <x v="0"/>
    <s v="28-Jun-2002"/>
    <x v="561"/>
  </r>
  <r>
    <x v="579"/>
    <s v="Velez"/>
    <x v="406"/>
    <x v="208"/>
    <s v="No"/>
    <x v="0"/>
    <x v="1"/>
    <n v="1"/>
    <x v="0"/>
    <x v="1"/>
    <x v="1"/>
    <x v="579"/>
    <x v="1"/>
    <s v="tier - 2"/>
    <x v="3"/>
    <s v="26-Dec-2003"/>
    <x v="562"/>
  </r>
  <r>
    <x v="580"/>
    <s v="Bussiere"/>
    <x v="481"/>
    <x v="300"/>
    <s v="Yes"/>
    <x v="0"/>
    <x v="0"/>
    <n v="0"/>
    <x v="0"/>
    <x v="1"/>
    <x v="1"/>
    <x v="580"/>
    <x v="1"/>
    <s v="tier - 3"/>
    <x v="0"/>
    <s v="10-Jun-1996"/>
    <x v="563"/>
  </r>
  <r>
    <x v="581"/>
    <s v="McCartney"/>
    <x v="482"/>
    <x v="234"/>
    <s v="No"/>
    <x v="0"/>
    <x v="0"/>
    <n v="0"/>
    <x v="1"/>
    <x v="0"/>
    <x v="0"/>
    <x v="581"/>
    <x v="1"/>
    <s v="tier - 2"/>
    <x v="8"/>
    <s v="22-Aug-1971"/>
    <x v="564"/>
  </r>
  <r>
    <x v="582"/>
    <s v="Bambauer"/>
    <x v="483"/>
    <x v="111"/>
    <s v="No"/>
    <x v="0"/>
    <x v="0"/>
    <n v="0"/>
    <x v="1"/>
    <x v="0"/>
    <x v="2"/>
    <x v="582"/>
    <x v="1"/>
    <s v="tier - 3"/>
    <x v="1"/>
    <s v="16-Jul-1980"/>
    <x v="565"/>
  </r>
  <r>
    <x v="583"/>
    <s v="Mertz"/>
    <x v="484"/>
    <x v="252"/>
    <s v="No"/>
    <x v="0"/>
    <x v="0"/>
    <n v="0"/>
    <x v="1"/>
    <x v="0"/>
    <x v="2"/>
    <x v="583"/>
    <x v="1"/>
    <s v="tier - 3"/>
    <x v="8"/>
    <s v="25-Aug-1977"/>
    <x v="566"/>
  </r>
  <r>
    <x v="584"/>
    <s v="Mason"/>
    <x v="485"/>
    <x v="50"/>
    <s v="No"/>
    <x v="0"/>
    <x v="0"/>
    <n v="0"/>
    <x v="1"/>
    <x v="0"/>
    <x v="0"/>
    <x v="584"/>
    <x v="1"/>
    <s v="tier - 3"/>
    <x v="1"/>
    <s v="21-Oct-1968"/>
    <x v="567"/>
  </r>
  <r>
    <x v="585"/>
    <s v="Rotich"/>
    <x v="486"/>
    <x v="216"/>
    <s v="No"/>
    <x v="0"/>
    <x v="1"/>
    <n v="1"/>
    <x v="0"/>
    <x v="1"/>
    <x v="1"/>
    <x v="585"/>
    <x v="1"/>
    <s v="tier - 2"/>
    <x v="3"/>
    <s v="10-Sep-2003"/>
    <x v="568"/>
  </r>
  <r>
    <x v="586"/>
    <s v="Fetzer"/>
    <x v="487"/>
    <x v="365"/>
    <s v="No"/>
    <x v="0"/>
    <x v="0"/>
    <n v="0"/>
    <x v="1"/>
    <x v="0"/>
    <x v="0"/>
    <x v="586"/>
    <x v="1"/>
    <s v="tier - 3"/>
    <x v="3"/>
    <s v="8-Aug-1974"/>
    <x v="569"/>
  </r>
  <r>
    <x v="587"/>
    <s v="Mattis"/>
    <x v="375"/>
    <x v="209"/>
    <s v="Yes"/>
    <x v="0"/>
    <x v="0"/>
    <n v="1"/>
    <x v="1"/>
    <x v="0"/>
    <x v="2"/>
    <x v="587"/>
    <x v="1"/>
    <s v="tier - 3"/>
    <x v="2"/>
    <s v="19-Oct-1995"/>
    <x v="570"/>
  </r>
  <r>
    <x v="588"/>
    <s v="Cochran"/>
    <x v="488"/>
    <x v="113"/>
    <s v="No"/>
    <x v="0"/>
    <x v="0"/>
    <n v="0"/>
    <x v="1"/>
    <x v="0"/>
    <x v="0"/>
    <x v="588"/>
    <x v="1"/>
    <s v="tier - 2"/>
    <x v="12"/>
    <s v="29-Jul-1962"/>
    <x v="571"/>
  </r>
  <r>
    <x v="589"/>
    <s v="Balinsky"/>
    <x v="489"/>
    <x v="366"/>
    <s v="No"/>
    <x v="0"/>
    <x v="0"/>
    <n v="0"/>
    <x v="0"/>
    <x v="2"/>
    <x v="1"/>
    <x v="589"/>
    <x v="1"/>
    <s v="tier - 2"/>
    <x v="2"/>
    <s v="23-Sep-1989"/>
    <x v="572"/>
  </r>
  <r>
    <x v="590"/>
    <s v="Reilly"/>
    <x v="490"/>
    <x v="367"/>
    <s v="No"/>
    <x v="0"/>
    <x v="0"/>
    <n v="0"/>
    <x v="1"/>
    <x v="0"/>
    <x v="0"/>
    <x v="590"/>
    <x v="1"/>
    <s v="tier - 1"/>
    <x v="1"/>
    <s v="28-Aug-1974"/>
    <x v="573"/>
  </r>
  <r>
    <x v="591"/>
    <s v="Johnson"/>
    <x v="491"/>
    <x v="368"/>
    <s v="No"/>
    <x v="0"/>
    <x v="1"/>
    <n v="1"/>
    <x v="0"/>
    <x v="2"/>
    <x v="2"/>
    <x v="591"/>
    <x v="1"/>
    <s v="tier - 1"/>
    <x v="2"/>
    <s v="5-Nov-1993"/>
    <x v="574"/>
  </r>
  <r>
    <x v="592"/>
    <s v="Petry"/>
    <x v="492"/>
    <x v="152"/>
    <s v="No"/>
    <x v="0"/>
    <x v="0"/>
    <n v="0"/>
    <x v="1"/>
    <x v="0"/>
    <x v="2"/>
    <x v="592"/>
    <x v="1"/>
    <s v="tier - 1"/>
    <x v="1"/>
    <s v="25-Sep-1977"/>
    <x v="575"/>
  </r>
  <r>
    <x v="593"/>
    <s v="Laleman"/>
    <x v="493"/>
    <x v="201"/>
    <s v="Yes"/>
    <x v="0"/>
    <x v="0"/>
    <n v="1"/>
    <x v="1"/>
    <x v="0"/>
    <x v="0"/>
    <x v="593"/>
    <x v="1"/>
    <s v="tier - 1"/>
    <x v="12"/>
    <s v="24-Jul-1975"/>
    <x v="576"/>
  </r>
  <r>
    <x v="594"/>
    <s v="Colby"/>
    <x v="494"/>
    <x v="369"/>
    <s v="Yes"/>
    <x v="0"/>
    <x v="0"/>
    <n v="2"/>
    <x v="1"/>
    <x v="0"/>
    <x v="0"/>
    <x v="594"/>
    <x v="1"/>
    <s v="tier - 2"/>
    <x v="3"/>
    <s v="10-Jul-1970"/>
    <x v="577"/>
  </r>
  <r>
    <x v="595"/>
    <s v="Wathke"/>
    <x v="495"/>
    <x v="370"/>
    <s v="Yes"/>
    <x v="0"/>
    <x v="1"/>
    <n v="1"/>
    <x v="1"/>
    <x v="0"/>
    <x v="0"/>
    <x v="595"/>
    <x v="1"/>
    <s v="tier - 2"/>
    <x v="8"/>
    <s v="25-Jun-1963"/>
    <x v="578"/>
  </r>
  <r>
    <x v="596"/>
    <s v="Daly"/>
    <x v="181"/>
    <x v="231"/>
    <s v="Yes"/>
    <x v="0"/>
    <x v="0"/>
    <n v="0"/>
    <x v="1"/>
    <x v="0"/>
    <x v="1"/>
    <x v="596"/>
    <x v="1"/>
    <s v="tier - 1"/>
    <x v="0"/>
    <s v="25-Jun-2001"/>
    <x v="579"/>
  </r>
  <r>
    <x v="597"/>
    <s v="Dillon"/>
    <x v="496"/>
    <x v="67"/>
    <s v="Yes"/>
    <x v="0"/>
    <x v="0"/>
    <n v="1"/>
    <x v="0"/>
    <x v="2"/>
    <x v="2"/>
    <x v="597"/>
    <x v="1"/>
    <s v="tier - 1"/>
    <x v="0"/>
    <s v="23-Dec-1995"/>
    <x v="580"/>
  </r>
  <r>
    <x v="598"/>
    <s v="Pontes"/>
    <x v="402"/>
    <x v="371"/>
    <s v="No"/>
    <x v="0"/>
    <x v="0"/>
    <n v="3"/>
    <x v="1"/>
    <x v="0"/>
    <x v="0"/>
    <x v="598"/>
    <x v="1"/>
    <s v="tier - 2"/>
    <x v="1"/>
    <s v="10-Oct-1958"/>
    <x v="581"/>
  </r>
  <r>
    <x v="599"/>
    <s v="Spies"/>
    <x v="497"/>
    <x v="138"/>
    <s v="No"/>
    <x v="0"/>
    <x v="1"/>
    <n v="1"/>
    <x v="0"/>
    <x v="1"/>
    <x v="2"/>
    <x v="599"/>
    <x v="1"/>
    <s v="tier - 1"/>
    <x v="1"/>
    <s v="20-Dec-2003"/>
    <x v="582"/>
  </r>
  <r>
    <x v="600"/>
    <s v="Greig"/>
    <x v="426"/>
    <x v="372"/>
    <s v="Yes"/>
    <x v="0"/>
    <x v="0"/>
    <n v="1"/>
    <x v="0"/>
    <x v="2"/>
    <x v="2"/>
    <x v="600"/>
    <x v="1"/>
    <s v="tier - 3"/>
    <x v="1"/>
    <s v="28-Sep-1995"/>
    <x v="583"/>
  </r>
  <r>
    <x v="601"/>
    <s v="Scott"/>
    <x v="498"/>
    <x v="373"/>
    <s v="No"/>
    <x v="0"/>
    <x v="0"/>
    <n v="0"/>
    <x v="1"/>
    <x v="0"/>
    <x v="0"/>
    <x v="601"/>
    <x v="1"/>
    <s v="tier - 3"/>
    <x v="12"/>
    <s v="5-Dec-1965"/>
    <x v="584"/>
  </r>
  <r>
    <x v="602"/>
    <s v="Erlandson"/>
    <x v="499"/>
    <x v="105"/>
    <s v="Yes"/>
    <x v="0"/>
    <x v="1"/>
    <n v="1"/>
    <x v="1"/>
    <x v="0"/>
    <x v="1"/>
    <x v="602"/>
    <x v="1"/>
    <s v="tier - 3"/>
    <x v="12"/>
    <s v="8-Aug-1969"/>
    <x v="83"/>
  </r>
  <r>
    <x v="603"/>
    <s v="Autrey"/>
    <x v="500"/>
    <x v="374"/>
    <s v="No"/>
    <x v="0"/>
    <x v="1"/>
    <n v="1"/>
    <x v="0"/>
    <x v="1"/>
    <x v="2"/>
    <x v="603"/>
    <x v="1"/>
    <s v="tier - 3"/>
    <x v="3"/>
    <s v="24-Aug-2003"/>
    <x v="585"/>
  </r>
  <r>
    <x v="604"/>
    <s v="Alleman"/>
    <x v="501"/>
    <x v="375"/>
    <s v="No"/>
    <x v="0"/>
    <x v="0"/>
    <n v="2"/>
    <x v="1"/>
    <x v="0"/>
    <x v="2"/>
    <x v="604"/>
    <x v="1"/>
    <s v="tier - 2"/>
    <x v="8"/>
    <s v="30-Jul-1972"/>
    <x v="586"/>
  </r>
  <r>
    <x v="605"/>
    <s v="Michalski"/>
    <x v="502"/>
    <x v="57"/>
    <s v="No"/>
    <x v="0"/>
    <x v="0"/>
    <n v="0"/>
    <x v="0"/>
    <x v="1"/>
    <x v="0"/>
    <x v="605"/>
    <x v="1"/>
    <s v="tier - 1"/>
    <x v="3"/>
    <s v="8-Sep-2002"/>
    <x v="587"/>
  </r>
  <r>
    <x v="606"/>
    <s v="Grillo"/>
    <x v="503"/>
    <x v="376"/>
    <s v="Yes"/>
    <x v="0"/>
    <x v="0"/>
    <n v="1"/>
    <x v="1"/>
    <x v="0"/>
    <x v="2"/>
    <x v="606"/>
    <x v="1"/>
    <s v="tier - 1"/>
    <x v="1"/>
    <s v="21-Aug-1988"/>
    <x v="588"/>
  </r>
  <r>
    <x v="607"/>
    <s v="Coronado"/>
    <x v="504"/>
    <x v="152"/>
    <s v="Yes"/>
    <x v="0"/>
    <x v="0"/>
    <n v="1"/>
    <x v="1"/>
    <x v="0"/>
    <x v="2"/>
    <x v="607"/>
    <x v="1"/>
    <s v="tier - 2"/>
    <x v="1"/>
    <s v="6-Aug-1988"/>
    <x v="589"/>
  </r>
  <r>
    <x v="608"/>
    <s v="Dewine"/>
    <x v="505"/>
    <x v="377"/>
    <s v="No"/>
    <x v="0"/>
    <x v="0"/>
    <n v="0"/>
    <x v="1"/>
    <x v="0"/>
    <x v="0"/>
    <x v="608"/>
    <x v="1"/>
    <s v="tier - 3"/>
    <x v="1"/>
    <s v="11-Sep-1974"/>
    <x v="590"/>
  </r>
  <r>
    <x v="609"/>
    <s v="Carman"/>
    <x v="118"/>
    <x v="169"/>
    <s v="No"/>
    <x v="0"/>
    <x v="0"/>
    <n v="0"/>
    <x v="1"/>
    <x v="0"/>
    <x v="1"/>
    <x v="609"/>
    <x v="1"/>
    <s v="tier - 1"/>
    <x v="12"/>
    <s v="6-Jul-1982"/>
    <x v="591"/>
  </r>
  <r>
    <x v="610"/>
    <s v="Neems"/>
    <x v="192"/>
    <x v="81"/>
    <s v="No"/>
    <x v="0"/>
    <x v="1"/>
    <n v="1"/>
    <x v="0"/>
    <x v="2"/>
    <x v="2"/>
    <x v="610"/>
    <x v="1"/>
    <s v="tier - 3"/>
    <x v="6"/>
    <s v="12-Dec-1993"/>
    <x v="592"/>
  </r>
  <r>
    <x v="611"/>
    <s v="Pesyna"/>
    <x v="506"/>
    <x v="166"/>
    <s v="No"/>
    <x v="0"/>
    <x v="0"/>
    <n v="1"/>
    <x v="1"/>
    <x v="0"/>
    <x v="2"/>
    <x v="611"/>
    <x v="1"/>
    <s v="tier - 1"/>
    <x v="3"/>
    <s v="6-Oct-1987"/>
    <x v="593"/>
  </r>
  <r>
    <x v="612"/>
    <s v="Meling"/>
    <x v="507"/>
    <x v="315"/>
    <s v="No"/>
    <x v="0"/>
    <x v="1"/>
    <n v="1"/>
    <x v="0"/>
    <x v="2"/>
    <x v="2"/>
    <x v="612"/>
    <x v="1"/>
    <s v="tier - 1"/>
    <x v="2"/>
    <s v="8-Aug-1993"/>
    <x v="594"/>
  </r>
  <r>
    <x v="613"/>
    <s v="Widlowski"/>
    <x v="508"/>
    <x v="112"/>
    <s v="Yes"/>
    <x v="0"/>
    <x v="0"/>
    <n v="0"/>
    <x v="1"/>
    <x v="0"/>
    <x v="2"/>
    <x v="613"/>
    <x v="1"/>
    <s v="tier - 3"/>
    <x v="1"/>
    <s v="27-Aug-1985"/>
    <x v="595"/>
  </r>
  <r>
    <x v="614"/>
    <s v="Nadar"/>
    <x v="85"/>
    <x v="14"/>
    <s v="No"/>
    <x v="0"/>
    <x v="0"/>
    <n v="3"/>
    <x v="1"/>
    <x v="0"/>
    <x v="0"/>
    <x v="614"/>
    <x v="1"/>
    <s v="tier - 2"/>
    <x v="0"/>
    <s v="21-Jun-1958"/>
    <x v="596"/>
  </r>
  <r>
    <x v="615"/>
    <s v="Turner"/>
    <x v="80"/>
    <x v="378"/>
    <s v="No"/>
    <x v="0"/>
    <x v="0"/>
    <n v="3"/>
    <x v="1"/>
    <x v="0"/>
    <x v="0"/>
    <x v="615"/>
    <x v="1"/>
    <s v="tier - 2"/>
    <x v="2"/>
    <s v="22-Oct-1958"/>
    <x v="597"/>
  </r>
  <r>
    <x v="616"/>
    <s v="Walker"/>
    <x v="509"/>
    <x v="379"/>
    <s v="No"/>
    <x v="0"/>
    <x v="0"/>
    <n v="0"/>
    <x v="1"/>
    <x v="0"/>
    <x v="0"/>
    <x v="616"/>
    <x v="1"/>
    <s v="tier - 2"/>
    <x v="12"/>
    <s v="16-Sep-1978"/>
    <x v="598"/>
  </r>
  <r>
    <x v="617"/>
    <s v="Leedham"/>
    <x v="510"/>
    <x v="324"/>
    <s v="Yes"/>
    <x v="0"/>
    <x v="0"/>
    <n v="1"/>
    <x v="1"/>
    <x v="0"/>
    <x v="2"/>
    <x v="617"/>
    <x v="1"/>
    <s v="tier - 3"/>
    <x v="1"/>
    <s v="5-Dec-1988"/>
    <x v="599"/>
  </r>
  <r>
    <x v="618"/>
    <s v="Haglund"/>
    <x v="511"/>
    <x v="380"/>
    <s v="No"/>
    <x v="0"/>
    <x v="0"/>
    <n v="0"/>
    <x v="1"/>
    <x v="0"/>
    <x v="2"/>
    <x v="618"/>
    <x v="1"/>
    <s v="tier - 2"/>
    <x v="1"/>
    <s v="19-Sep-1980"/>
    <x v="600"/>
  </r>
  <r>
    <x v="619"/>
    <s v="Mills"/>
    <x v="512"/>
    <x v="206"/>
    <s v="No"/>
    <x v="0"/>
    <x v="0"/>
    <n v="0"/>
    <x v="1"/>
    <x v="0"/>
    <x v="2"/>
    <x v="619"/>
    <x v="1"/>
    <s v="tier - 1"/>
    <x v="1"/>
    <s v="24-Jul-1982"/>
    <x v="601"/>
  </r>
  <r>
    <x v="620"/>
    <s v="Drnjevich"/>
    <x v="513"/>
    <x v="18"/>
    <s v="No"/>
    <x v="0"/>
    <x v="0"/>
    <n v="0"/>
    <x v="1"/>
    <x v="0"/>
    <x v="2"/>
    <x v="620"/>
    <x v="1"/>
    <s v="tier - 3"/>
    <x v="12"/>
    <s v="12-Oct-1980"/>
    <x v="602"/>
  </r>
  <r>
    <x v="621"/>
    <s v="Clay"/>
    <x v="172"/>
    <x v="381"/>
    <s v="No"/>
    <x v="0"/>
    <x v="0"/>
    <n v="0"/>
    <x v="1"/>
    <x v="0"/>
    <x v="0"/>
    <x v="621"/>
    <x v="1"/>
    <s v="tier - 1"/>
    <x v="13"/>
    <s v="25-Dec-1962"/>
    <x v="603"/>
  </r>
  <r>
    <x v="622"/>
    <s v="Marbury"/>
    <x v="514"/>
    <x v="335"/>
    <s v="No"/>
    <x v="0"/>
    <x v="0"/>
    <n v="0"/>
    <x v="1"/>
    <x v="1"/>
    <x v="2"/>
    <x v="622"/>
    <x v="1"/>
    <s v="tier - 3"/>
    <x v="3"/>
    <s v="11-Nov-1982"/>
    <x v="604"/>
  </r>
  <r>
    <x v="623"/>
    <s v="Coon"/>
    <x v="515"/>
    <x v="135"/>
    <s v="No"/>
    <x v="0"/>
    <x v="0"/>
    <n v="1"/>
    <x v="0"/>
    <x v="2"/>
    <x v="2"/>
    <x v="623"/>
    <x v="1"/>
    <s v="tier - 3"/>
    <x v="3"/>
    <s v="26-Jun-1984"/>
    <x v="605"/>
  </r>
  <r>
    <x v="624"/>
    <s v="Vanttinen"/>
    <x v="377"/>
    <x v="319"/>
    <s v="Yes"/>
    <x v="0"/>
    <x v="1"/>
    <n v="1"/>
    <x v="0"/>
    <x v="2"/>
    <x v="2"/>
    <x v="624"/>
    <x v="1"/>
    <s v="tier - 2"/>
    <x v="1"/>
    <s v="9-Oct-1997"/>
    <x v="606"/>
  </r>
  <r>
    <x v="625"/>
    <s v="Garges"/>
    <x v="516"/>
    <x v="382"/>
    <s v="No"/>
    <x v="0"/>
    <x v="0"/>
    <n v="0"/>
    <x v="1"/>
    <x v="0"/>
    <x v="0"/>
    <x v="625"/>
    <x v="1"/>
    <s v="tier - 1"/>
    <x v="1"/>
    <s v="29-Aug-1974"/>
    <x v="607"/>
  </r>
  <r>
    <x v="626"/>
    <s v="Rivel"/>
    <x v="517"/>
    <x v="112"/>
    <s v="Yes"/>
    <x v="0"/>
    <x v="0"/>
    <n v="0"/>
    <x v="1"/>
    <x v="0"/>
    <x v="2"/>
    <x v="626"/>
    <x v="1"/>
    <s v="tier - 2"/>
    <x v="1"/>
    <s v="20-Sep-1976"/>
    <x v="608"/>
  </r>
  <r>
    <x v="627"/>
    <s v="Lawson"/>
    <x v="518"/>
    <x v="383"/>
    <s v="No"/>
    <x v="0"/>
    <x v="0"/>
    <n v="2"/>
    <x v="1"/>
    <x v="0"/>
    <x v="0"/>
    <x v="627"/>
    <x v="1"/>
    <s v="tier - 2"/>
    <x v="12"/>
    <s v="26-Jun-1973"/>
    <x v="609"/>
  </r>
  <r>
    <x v="628"/>
    <s v="Cale"/>
    <x v="519"/>
    <x v="88"/>
    <s v="Yes"/>
    <x v="0"/>
    <x v="0"/>
    <n v="1"/>
    <x v="1"/>
    <x v="0"/>
    <x v="2"/>
    <x v="628"/>
    <x v="1"/>
    <s v="tier - 2"/>
    <x v="3"/>
    <s v="22-Dec-1988"/>
    <x v="610"/>
  </r>
  <r>
    <x v="629"/>
    <s v="Phillips"/>
    <x v="520"/>
    <x v="384"/>
    <s v="No"/>
    <x v="0"/>
    <x v="0"/>
    <n v="0"/>
    <x v="1"/>
    <x v="0"/>
    <x v="0"/>
    <x v="629"/>
    <x v="1"/>
    <s v="tier - 2"/>
    <x v="1"/>
    <s v="6-Jun-1960"/>
    <x v="611"/>
  </r>
  <r>
    <x v="630"/>
    <s v="Stewart"/>
    <x v="521"/>
    <x v="385"/>
    <s v="No"/>
    <x v="0"/>
    <x v="0"/>
    <n v="0"/>
    <x v="1"/>
    <x v="0"/>
    <x v="0"/>
    <x v="630"/>
    <x v="1"/>
    <s v="tier - 2"/>
    <x v="12"/>
    <s v="28-Oct-1965"/>
    <x v="612"/>
  </r>
  <r>
    <x v="631"/>
    <s v="Drotz"/>
    <x v="522"/>
    <x v="386"/>
    <s v="No"/>
    <x v="0"/>
    <x v="0"/>
    <n v="0"/>
    <x v="1"/>
    <x v="0"/>
    <x v="0"/>
    <x v="631"/>
    <x v="1"/>
    <s v="tier - 2"/>
    <x v="1"/>
    <s v="30-Jul-1974"/>
    <x v="613"/>
  </r>
  <r>
    <x v="632"/>
    <s v="Mutai"/>
    <x v="462"/>
    <x v="78"/>
    <s v="Yes"/>
    <x v="0"/>
    <x v="0"/>
    <n v="2"/>
    <x v="1"/>
    <x v="0"/>
    <x v="2"/>
    <x v="632"/>
    <x v="1"/>
    <s v="tier - 3"/>
    <x v="1"/>
    <s v="2-Oct-1959"/>
    <x v="614"/>
  </r>
  <r>
    <x v="633"/>
    <s v="Lovlien"/>
    <x v="523"/>
    <x v="387"/>
    <s v="No"/>
    <x v="0"/>
    <x v="0"/>
    <n v="0"/>
    <x v="1"/>
    <x v="0"/>
    <x v="0"/>
    <x v="633"/>
    <x v="1"/>
    <s v="tier - 2"/>
    <x v="12"/>
    <s v="28-Jun-1974"/>
    <x v="615"/>
  </r>
  <r>
    <x v="634"/>
    <s v="Bruns"/>
    <x v="524"/>
    <x v="98"/>
    <s v="No"/>
    <x v="1"/>
    <x v="0"/>
    <n v="1"/>
    <x v="0"/>
    <x v="1"/>
    <x v="2"/>
    <x v="634"/>
    <x v="1"/>
    <s v="tier - 3"/>
    <x v="5"/>
    <s v="17-Jul-2004"/>
    <x v="616"/>
  </r>
  <r>
    <x v="635"/>
    <s v="Stoney"/>
    <x v="525"/>
    <x v="145"/>
    <s v="Yes"/>
    <x v="0"/>
    <x v="0"/>
    <n v="0"/>
    <x v="1"/>
    <x v="0"/>
    <x v="2"/>
    <x v="635"/>
    <x v="1"/>
    <s v="tier - 1"/>
    <x v="12"/>
    <s v="20-Jul-1976"/>
    <x v="617"/>
  </r>
  <r>
    <x v="636"/>
    <s v="Markert"/>
    <x v="526"/>
    <x v="388"/>
    <s v="No"/>
    <x v="0"/>
    <x v="0"/>
    <n v="0"/>
    <x v="1"/>
    <x v="0"/>
    <x v="2"/>
    <x v="636"/>
    <x v="1"/>
    <s v="tier - 1"/>
    <x v="1"/>
    <s v="25-Oct-1990"/>
    <x v="544"/>
  </r>
  <r>
    <x v="637"/>
    <s v="McLucas"/>
    <x v="527"/>
    <x v="340"/>
    <s v="Yes"/>
    <x v="0"/>
    <x v="0"/>
    <n v="1"/>
    <x v="1"/>
    <x v="0"/>
    <x v="2"/>
    <x v="637"/>
    <x v="1"/>
    <s v="tier - 2"/>
    <x v="1"/>
    <s v="4-Sep-1964"/>
    <x v="618"/>
  </r>
  <r>
    <x v="638"/>
    <s v="Erwin"/>
    <x v="528"/>
    <x v="389"/>
    <s v="No"/>
    <x v="0"/>
    <x v="0"/>
    <n v="0"/>
    <x v="1"/>
    <x v="0"/>
    <x v="0"/>
    <x v="638"/>
    <x v="1"/>
    <s v="tier - 2"/>
    <x v="3"/>
    <s v="6-Sep-1962"/>
    <x v="619"/>
  </r>
  <r>
    <x v="639"/>
    <s v="Osborne"/>
    <x v="529"/>
    <x v="390"/>
    <s v="No"/>
    <x v="0"/>
    <x v="0"/>
    <n v="0"/>
    <x v="1"/>
    <x v="0"/>
    <x v="0"/>
    <x v="639"/>
    <x v="1"/>
    <s v="tier - 1"/>
    <x v="12"/>
    <s v="18-Jul-1968"/>
    <x v="620"/>
  </r>
  <r>
    <x v="640"/>
    <s v="Otsuka"/>
    <x v="530"/>
    <x v="391"/>
    <s v="Yes"/>
    <x v="0"/>
    <x v="0"/>
    <n v="1"/>
    <x v="1"/>
    <x v="0"/>
    <x v="2"/>
    <x v="640"/>
    <x v="1"/>
    <s v="tier - 3"/>
    <x v="8"/>
    <s v="17-Dec-1988"/>
    <x v="170"/>
  </r>
  <r>
    <x v="641"/>
    <s v="Smith"/>
    <x v="507"/>
    <x v="209"/>
    <s v="Yes"/>
    <x v="0"/>
    <x v="0"/>
    <n v="0"/>
    <x v="0"/>
    <x v="2"/>
    <x v="2"/>
    <x v="641"/>
    <x v="1"/>
    <s v="tier - 3"/>
    <x v="2"/>
    <s v="14-Jul-2001"/>
    <x v="621"/>
  </r>
  <r>
    <x v="642"/>
    <s v="Myers"/>
    <x v="61"/>
    <x v="392"/>
    <s v="Yes"/>
    <x v="0"/>
    <x v="1"/>
    <n v="1"/>
    <x v="1"/>
    <x v="0"/>
    <x v="0"/>
    <x v="642"/>
    <x v="1"/>
    <s v="tier - 3"/>
    <x v="14"/>
    <s v="13-Dec-1963"/>
    <x v="622"/>
  </r>
  <r>
    <x v="643"/>
    <s v="Cote"/>
    <x v="531"/>
    <x v="273"/>
    <s v="Yes"/>
    <x v="0"/>
    <x v="1"/>
    <n v="1"/>
    <x v="1"/>
    <x v="0"/>
    <x v="2"/>
    <x v="643"/>
    <x v="1"/>
    <s v="tier - 2"/>
    <x v="8"/>
    <s v="16-Sep-1969"/>
    <x v="623"/>
  </r>
  <r>
    <x v="644"/>
    <s v="Ehrhardt"/>
    <x v="3"/>
    <x v="393"/>
    <s v="No"/>
    <x v="0"/>
    <x v="0"/>
    <n v="0"/>
    <x v="1"/>
    <x v="0"/>
    <x v="0"/>
    <x v="644"/>
    <x v="1"/>
    <s v="tier - 2"/>
    <x v="2"/>
    <s v="25-Jul-1960"/>
    <x v="624"/>
  </r>
  <r>
    <x v="645"/>
    <s v="Petersen"/>
    <x v="532"/>
    <x v="394"/>
    <s v="No"/>
    <x v="0"/>
    <x v="0"/>
    <n v="0"/>
    <x v="1"/>
    <x v="0"/>
    <x v="0"/>
    <x v="645"/>
    <x v="1"/>
    <s v="tier - 1"/>
    <x v="1"/>
    <s v="23-Nov-1978"/>
    <x v="625"/>
  </r>
  <r>
    <x v="646"/>
    <s v="Ertel"/>
    <x v="533"/>
    <x v="156"/>
    <s v="No"/>
    <x v="0"/>
    <x v="0"/>
    <n v="0"/>
    <x v="1"/>
    <x v="0"/>
    <x v="0"/>
    <x v="646"/>
    <x v="1"/>
    <s v="tier - 1"/>
    <x v="1"/>
    <s v="17-Jun-1962"/>
    <x v="626"/>
  </r>
  <r>
    <x v="647"/>
    <s v="Lanza"/>
    <x v="142"/>
    <x v="347"/>
    <s v="Yes"/>
    <x v="0"/>
    <x v="0"/>
    <n v="2"/>
    <x v="1"/>
    <x v="0"/>
    <x v="2"/>
    <x v="647"/>
    <x v="1"/>
    <s v="tier - 3"/>
    <x v="3"/>
    <s v="3-Dec-1959"/>
    <x v="627"/>
  </r>
  <r>
    <x v="648"/>
    <s v="Picklesimer"/>
    <x v="534"/>
    <x v="120"/>
    <s v="Yes"/>
    <x v="0"/>
    <x v="0"/>
    <n v="2"/>
    <x v="1"/>
    <x v="0"/>
    <x v="2"/>
    <x v="648"/>
    <x v="1"/>
    <s v="tier - 1"/>
    <x v="0"/>
    <s v="4-Jun-1959"/>
    <x v="628"/>
  </r>
  <r>
    <x v="649"/>
    <s v="Giles"/>
    <x v="38"/>
    <x v="395"/>
    <s v="No"/>
    <x v="0"/>
    <x v="0"/>
    <n v="0"/>
    <x v="1"/>
    <x v="0"/>
    <x v="0"/>
    <x v="649"/>
    <x v="1"/>
    <s v="tier - 2"/>
    <x v="1"/>
    <s v="25-Oct-1962"/>
    <x v="629"/>
  </r>
  <r>
    <x v="650"/>
    <s v="Harmon"/>
    <x v="535"/>
    <x v="396"/>
    <s v="No"/>
    <x v="0"/>
    <x v="0"/>
    <n v="0"/>
    <x v="1"/>
    <x v="0"/>
    <x v="0"/>
    <x v="650"/>
    <x v="1"/>
    <s v="tier - 1"/>
    <x v="8"/>
    <s v="25-Nov-1971"/>
    <x v="630"/>
  </r>
  <r>
    <x v="651"/>
    <s v="Pennings"/>
    <x v="536"/>
    <x v="397"/>
    <s v="No"/>
    <x v="0"/>
    <x v="0"/>
    <n v="0"/>
    <x v="1"/>
    <x v="0"/>
    <x v="0"/>
    <x v="651"/>
    <x v="1"/>
    <s v="tier - 1"/>
    <x v="3"/>
    <s v="5-Sep-1978"/>
    <x v="631"/>
  </r>
  <r>
    <x v="652"/>
    <s v="Tseronis"/>
    <x v="537"/>
    <x v="353"/>
    <s v="No"/>
    <x v="0"/>
    <x v="0"/>
    <n v="2"/>
    <x v="1"/>
    <x v="0"/>
    <x v="2"/>
    <x v="652"/>
    <x v="1"/>
    <s v="tier - 1"/>
    <x v="1"/>
    <s v="7-Nov-1972"/>
    <x v="271"/>
  </r>
  <r>
    <x v="653"/>
    <s v="Aliff"/>
    <x v="538"/>
    <x v="254"/>
    <s v="Yes"/>
    <x v="0"/>
    <x v="0"/>
    <n v="1"/>
    <x v="1"/>
    <x v="0"/>
    <x v="0"/>
    <x v="653"/>
    <x v="1"/>
    <s v="tier - 1"/>
    <x v="8"/>
    <s v="26-Oct-1975"/>
    <x v="632"/>
  </r>
  <r>
    <x v="654"/>
    <s v="Willenberg"/>
    <x v="539"/>
    <x v="398"/>
    <s v="No"/>
    <x v="0"/>
    <x v="0"/>
    <n v="0"/>
    <x v="1"/>
    <x v="0"/>
    <x v="0"/>
    <x v="654"/>
    <x v="1"/>
    <s v="tier - 2"/>
    <x v="13"/>
    <s v="12-Jun-1968"/>
    <x v="633"/>
  </r>
  <r>
    <x v="655"/>
    <s v="Millett"/>
    <x v="540"/>
    <x v="399"/>
    <s v="No"/>
    <x v="0"/>
    <x v="0"/>
    <n v="0"/>
    <x v="1"/>
    <x v="0"/>
    <x v="0"/>
    <x v="655"/>
    <x v="1"/>
    <s v="tier - 3"/>
    <x v="8"/>
    <s v="15-Aug-1971"/>
    <x v="634"/>
  </r>
  <r>
    <x v="656"/>
    <s v="Haley"/>
    <x v="478"/>
    <x v="26"/>
    <s v="Yes"/>
    <x v="0"/>
    <x v="0"/>
    <n v="2"/>
    <x v="1"/>
    <x v="0"/>
    <x v="0"/>
    <x v="656"/>
    <x v="1"/>
    <s v="tier - 3"/>
    <x v="3"/>
    <s v="11-Sep-1970"/>
    <x v="2"/>
  </r>
  <r>
    <x v="657"/>
    <s v="Ackerman"/>
    <x v="541"/>
    <x v="202"/>
    <s v="No"/>
    <x v="0"/>
    <x v="1"/>
    <n v="1"/>
    <x v="1"/>
    <x v="0"/>
    <x v="2"/>
    <x v="657"/>
    <x v="1"/>
    <s v="tier - 1"/>
    <x v="3"/>
    <s v="25-Nov-1979"/>
    <x v="635"/>
  </r>
  <r>
    <x v="658"/>
    <s v="Valdez"/>
    <x v="88"/>
    <x v="201"/>
    <s v="No"/>
    <x v="0"/>
    <x v="0"/>
    <n v="0"/>
    <x v="1"/>
    <x v="0"/>
    <x v="0"/>
    <x v="658"/>
    <x v="1"/>
    <s v="tier - 2"/>
    <x v="1"/>
    <s v="8-Aug-1960"/>
    <x v="636"/>
  </r>
  <r>
    <x v="659"/>
    <s v="Michaud"/>
    <x v="542"/>
    <x v="319"/>
    <s v="Yes"/>
    <x v="0"/>
    <x v="0"/>
    <n v="1"/>
    <x v="0"/>
    <x v="3"/>
    <x v="2"/>
    <x v="659"/>
    <x v="1"/>
    <s v="tier - 2"/>
    <x v="2"/>
    <s v="2-Aug-1995"/>
    <x v="637"/>
  </r>
  <r>
    <x v="660"/>
    <s v="Gunnink"/>
    <x v="380"/>
    <x v="400"/>
    <s v="No"/>
    <x v="0"/>
    <x v="0"/>
    <n v="3"/>
    <x v="1"/>
    <x v="1"/>
    <x v="0"/>
    <x v="660"/>
    <x v="1"/>
    <s v="tier - 3"/>
    <x v="3"/>
    <s v="29-Jul-1958"/>
    <x v="638"/>
  </r>
  <r>
    <x v="661"/>
    <s v="Knight"/>
    <x v="41"/>
    <x v="401"/>
    <s v="No"/>
    <x v="0"/>
    <x v="0"/>
    <n v="0"/>
    <x v="1"/>
    <x v="0"/>
    <x v="0"/>
    <x v="661"/>
    <x v="1"/>
    <s v="tier - 1"/>
    <x v="14"/>
    <s v="29-Nov-1962"/>
    <x v="639"/>
  </r>
  <r>
    <x v="662"/>
    <s v="Grosscup"/>
    <x v="543"/>
    <x v="285"/>
    <s v="No"/>
    <x v="0"/>
    <x v="0"/>
    <n v="0"/>
    <x v="1"/>
    <x v="0"/>
    <x v="0"/>
    <x v="662"/>
    <x v="1"/>
    <s v="tier - 2"/>
    <x v="1"/>
    <s v="8-Nov-1968"/>
    <x v="640"/>
  </r>
  <r>
    <x v="663"/>
    <s v="Koniuch"/>
    <x v="544"/>
    <x v="402"/>
    <s v="Yes"/>
    <x v="0"/>
    <x v="0"/>
    <n v="0"/>
    <x v="1"/>
    <x v="0"/>
    <x v="0"/>
    <x v="663"/>
    <x v="1"/>
    <s v="tier - 1"/>
    <x v="3"/>
    <s v="4-Jul-1981"/>
    <x v="641"/>
  </r>
  <r>
    <x v="664"/>
    <s v="Heitzman"/>
    <x v="545"/>
    <x v="394"/>
    <s v="No"/>
    <x v="0"/>
    <x v="0"/>
    <n v="3"/>
    <x v="1"/>
    <x v="0"/>
    <x v="0"/>
    <x v="664"/>
    <x v="1"/>
    <s v="tier - 2"/>
    <x v="2"/>
    <s v="17-Oct-1958"/>
    <x v="642"/>
  </r>
  <r>
    <x v="665"/>
    <s v="Tatton"/>
    <x v="546"/>
    <x v="403"/>
    <s v="Yes"/>
    <x v="0"/>
    <x v="0"/>
    <n v="2"/>
    <x v="1"/>
    <x v="0"/>
    <x v="0"/>
    <x v="665"/>
    <x v="1"/>
    <s v="tier - 2"/>
    <x v="8"/>
    <s v="11-Nov-1970"/>
    <x v="301"/>
  </r>
  <r>
    <x v="666"/>
    <s v="Flanagan"/>
    <x v="547"/>
    <x v="404"/>
    <s v="Yes"/>
    <x v="0"/>
    <x v="0"/>
    <n v="0"/>
    <x v="1"/>
    <x v="0"/>
    <x v="0"/>
    <x v="666"/>
    <x v="1"/>
    <s v="tier - 3"/>
    <x v="12"/>
    <s v="5-Jun-1981"/>
    <x v="643"/>
  </r>
  <r>
    <x v="667"/>
    <s v="Funk"/>
    <x v="548"/>
    <x v="80"/>
    <s v="No"/>
    <x v="0"/>
    <x v="1"/>
    <n v="1"/>
    <x v="1"/>
    <x v="0"/>
    <x v="2"/>
    <x v="667"/>
    <x v="1"/>
    <s v="tier - 3"/>
    <x v="12"/>
    <s v="18-Oct-1979"/>
    <x v="644"/>
  </r>
  <r>
    <x v="668"/>
    <s v="Davenport"/>
    <x v="549"/>
    <x v="405"/>
    <s v="Yes"/>
    <x v="0"/>
    <x v="0"/>
    <n v="1"/>
    <x v="1"/>
    <x v="0"/>
    <x v="0"/>
    <x v="668"/>
    <x v="1"/>
    <s v="tier - 3"/>
    <x v="8"/>
    <s v="10-Dec-1975"/>
    <x v="645"/>
  </r>
  <r>
    <x v="669"/>
    <s v="Nicholson"/>
    <x v="550"/>
    <x v="296"/>
    <s v="No"/>
    <x v="0"/>
    <x v="0"/>
    <n v="0"/>
    <x v="1"/>
    <x v="0"/>
    <x v="0"/>
    <x v="669"/>
    <x v="1"/>
    <s v="tier - 2"/>
    <x v="12"/>
    <s v="27-Jul-1965"/>
    <x v="646"/>
  </r>
  <r>
    <x v="670"/>
    <s v="Lindbloom"/>
    <x v="551"/>
    <x v="406"/>
    <s v="No"/>
    <x v="0"/>
    <x v="0"/>
    <n v="0"/>
    <x v="1"/>
    <x v="0"/>
    <x v="0"/>
    <x v="670"/>
    <x v="1"/>
    <s v="tier - 3"/>
    <x v="14"/>
    <s v="29-Jul-1962"/>
    <x v="571"/>
  </r>
  <r>
    <x v="671"/>
    <s v="Wijayaratne"/>
    <x v="329"/>
    <x v="28"/>
    <s v="No"/>
    <x v="0"/>
    <x v="0"/>
    <n v="0"/>
    <x v="0"/>
    <x v="2"/>
    <x v="0"/>
    <x v="671"/>
    <x v="1"/>
    <s v="tier - 2"/>
    <x v="1"/>
    <s v="24-Sep-2002"/>
    <x v="647"/>
  </r>
  <r>
    <x v="672"/>
    <s v="Ainsworth"/>
    <x v="552"/>
    <x v="189"/>
    <s v="No"/>
    <x v="0"/>
    <x v="0"/>
    <n v="0"/>
    <x v="1"/>
    <x v="0"/>
    <x v="2"/>
    <x v="672"/>
    <x v="1"/>
    <s v="tier - 2"/>
    <x v="3"/>
    <s v="4-Sep-1982"/>
    <x v="648"/>
  </r>
  <r>
    <x v="673"/>
    <s v="Gayagoy"/>
    <x v="520"/>
    <x v="407"/>
    <s v="No"/>
    <x v="0"/>
    <x v="0"/>
    <n v="3"/>
    <x v="1"/>
    <x v="0"/>
    <x v="0"/>
    <x v="673"/>
    <x v="1"/>
    <s v="tier - 1"/>
    <x v="1"/>
    <s v="23-Jul-1958"/>
    <x v="649"/>
  </r>
  <r>
    <x v="674"/>
    <s v="Fitzmaurice"/>
    <x v="553"/>
    <x v="340"/>
    <s v="Yes"/>
    <x v="0"/>
    <x v="1"/>
    <n v="1"/>
    <x v="1"/>
    <x v="0"/>
    <x v="2"/>
    <x v="674"/>
    <x v="1"/>
    <s v="tier - 1"/>
    <x v="1"/>
    <s v="20-Oct-1969"/>
    <x v="650"/>
  </r>
  <r>
    <x v="675"/>
    <s v="Rodriguez"/>
    <x v="554"/>
    <x v="257"/>
    <s v="Yes"/>
    <x v="0"/>
    <x v="0"/>
    <n v="0"/>
    <x v="1"/>
    <x v="0"/>
    <x v="0"/>
    <x v="675"/>
    <x v="1"/>
    <s v="tier - 1"/>
    <x v="1"/>
    <s v="13-Nov-1981"/>
    <x v="651"/>
  </r>
  <r>
    <x v="676"/>
    <s v="Tsoucas"/>
    <x v="555"/>
    <x v="408"/>
    <s v="Yes"/>
    <x v="0"/>
    <x v="0"/>
    <n v="0"/>
    <x v="1"/>
    <x v="0"/>
    <x v="0"/>
    <x v="676"/>
    <x v="1"/>
    <s v="tier - 3"/>
    <x v="12"/>
    <s v="1-Sep-1967"/>
    <x v="652"/>
  </r>
  <r>
    <x v="677"/>
    <s v="Muhly"/>
    <x v="556"/>
    <x v="409"/>
    <s v="No"/>
    <x v="0"/>
    <x v="0"/>
    <n v="0"/>
    <x v="1"/>
    <x v="0"/>
    <x v="2"/>
    <x v="677"/>
    <x v="1"/>
    <s v="tier - 3"/>
    <x v="3"/>
    <s v="21-Aug-1991"/>
    <x v="653"/>
  </r>
  <r>
    <x v="678"/>
    <s v="Lund"/>
    <x v="38"/>
    <x v="410"/>
    <s v="No"/>
    <x v="0"/>
    <x v="0"/>
    <n v="0"/>
    <x v="1"/>
    <x v="0"/>
    <x v="0"/>
    <x v="678"/>
    <x v="1"/>
    <s v="tier - 3"/>
    <x v="14"/>
    <s v="8-Nov-1965"/>
    <x v="654"/>
  </r>
  <r>
    <x v="679"/>
    <s v="Battaglino"/>
    <x v="557"/>
    <x v="411"/>
    <s v="Yes"/>
    <x v="0"/>
    <x v="0"/>
    <n v="0"/>
    <x v="1"/>
    <x v="0"/>
    <x v="0"/>
    <x v="679"/>
    <x v="1"/>
    <s v="tier - 3"/>
    <x v="13"/>
    <s v="18-Jul-1967"/>
    <x v="655"/>
  </r>
  <r>
    <x v="680"/>
    <s v="Pena"/>
    <x v="443"/>
    <x v="210"/>
    <s v="Yes"/>
    <x v="0"/>
    <x v="1"/>
    <n v="1"/>
    <x v="1"/>
    <x v="0"/>
    <x v="0"/>
    <x v="680"/>
    <x v="1"/>
    <s v="tier - 1"/>
    <x v="2"/>
    <s v="14-Oct-1963"/>
    <x v="656"/>
  </r>
  <r>
    <x v="681"/>
    <s v="Thomason"/>
    <x v="558"/>
    <x v="355"/>
    <s v="No"/>
    <x v="0"/>
    <x v="0"/>
    <n v="0"/>
    <x v="1"/>
    <x v="0"/>
    <x v="0"/>
    <x v="681"/>
    <x v="1"/>
    <s v="tier - 1"/>
    <x v="15"/>
    <s v="3-Dec-1962"/>
    <x v="657"/>
  </r>
  <r>
    <x v="682"/>
    <s v="Hancox"/>
    <x v="559"/>
    <x v="4"/>
    <s v="No"/>
    <x v="0"/>
    <x v="0"/>
    <n v="1"/>
    <x v="0"/>
    <x v="2"/>
    <x v="2"/>
    <x v="682"/>
    <x v="1"/>
    <s v="tier - 1"/>
    <x v="2"/>
    <s v="12-Sep-1998"/>
    <x v="658"/>
  </r>
  <r>
    <x v="683"/>
    <s v="Canarecci"/>
    <x v="483"/>
    <x v="136"/>
    <s v="No"/>
    <x v="0"/>
    <x v="0"/>
    <n v="0"/>
    <x v="1"/>
    <x v="0"/>
    <x v="1"/>
    <x v="683"/>
    <x v="1"/>
    <s v="tier - 3"/>
    <x v="3"/>
    <s v="14-Jul-1989"/>
    <x v="659"/>
  </r>
  <r>
    <x v="684"/>
    <s v="Toupin"/>
    <x v="560"/>
    <x v="66"/>
    <s v="No"/>
    <x v="0"/>
    <x v="0"/>
    <n v="0"/>
    <x v="1"/>
    <x v="0"/>
    <x v="2"/>
    <x v="684"/>
    <x v="1"/>
    <s v="tier - 3"/>
    <x v="1"/>
    <s v="22-Jul-1989"/>
    <x v="660"/>
  </r>
  <r>
    <x v="685"/>
    <s v="Mulley"/>
    <x v="561"/>
    <x v="348"/>
    <s v="No"/>
    <x v="0"/>
    <x v="1"/>
    <n v="1"/>
    <x v="1"/>
    <x v="1"/>
    <x v="1"/>
    <x v="685"/>
    <x v="1"/>
    <s v="tier - 2"/>
    <x v="0"/>
    <s v="20-Oct-1979"/>
    <x v="661"/>
  </r>
  <r>
    <x v="686"/>
    <s v="Parry"/>
    <x v="40"/>
    <x v="106"/>
    <s v="Yes"/>
    <x v="0"/>
    <x v="0"/>
    <n v="2"/>
    <x v="1"/>
    <x v="0"/>
    <x v="1"/>
    <x v="686"/>
    <x v="1"/>
    <s v="tier - 2"/>
    <x v="0"/>
    <s v="20-Nov-1959"/>
    <x v="662"/>
  </r>
  <r>
    <x v="687"/>
    <s v="Mason Cox"/>
    <x v="562"/>
    <x v="412"/>
    <s v="Yes"/>
    <x v="0"/>
    <x v="0"/>
    <n v="0"/>
    <x v="1"/>
    <x v="0"/>
    <x v="1"/>
    <x v="687"/>
    <x v="1"/>
    <s v="tier - 3"/>
    <x v="1"/>
    <s v="27-Nov-1976"/>
    <x v="663"/>
  </r>
  <r>
    <x v="688"/>
    <s v="Thompson"/>
    <x v="563"/>
    <x v="319"/>
    <s v="Yes"/>
    <x v="0"/>
    <x v="0"/>
    <n v="0"/>
    <x v="0"/>
    <x v="3"/>
    <x v="2"/>
    <x v="688"/>
    <x v="1"/>
    <s v="tier - 3"/>
    <x v="2"/>
    <s v="10-Nov-1996"/>
    <x v="664"/>
  </r>
  <r>
    <x v="689"/>
    <s v="Nelson"/>
    <x v="564"/>
    <x v="159"/>
    <s v="Yes"/>
    <x v="0"/>
    <x v="0"/>
    <n v="2"/>
    <x v="1"/>
    <x v="2"/>
    <x v="2"/>
    <x v="689"/>
    <x v="1"/>
    <s v="tier - 3"/>
    <x v="8"/>
    <s v="3-Aug-1959"/>
    <x v="665"/>
  </r>
  <r>
    <x v="690"/>
    <s v="Forte"/>
    <x v="565"/>
    <x v="112"/>
    <s v="Yes"/>
    <x v="0"/>
    <x v="0"/>
    <n v="2"/>
    <x v="1"/>
    <x v="2"/>
    <x v="2"/>
    <x v="690"/>
    <x v="1"/>
    <s v="tier - 1"/>
    <x v="2"/>
    <s v="29-Jun-1959"/>
    <x v="666"/>
  </r>
  <r>
    <x v="691"/>
    <s v="Corona Iturriaga"/>
    <x v="566"/>
    <x v="210"/>
    <s v="Yes"/>
    <x v="0"/>
    <x v="0"/>
    <n v="0"/>
    <x v="1"/>
    <x v="0"/>
    <x v="0"/>
    <x v="691"/>
    <x v="1"/>
    <s v="tier - 2"/>
    <x v="14"/>
    <s v="4-Nov-1967"/>
    <x v="667"/>
  </r>
  <r>
    <x v="692"/>
    <s v="McCollum"/>
    <x v="61"/>
    <x v="413"/>
    <s v="Yes"/>
    <x v="0"/>
    <x v="0"/>
    <n v="0"/>
    <x v="1"/>
    <x v="0"/>
    <x v="0"/>
    <x v="692"/>
    <x v="1"/>
    <s v="tier - 2"/>
    <x v="12"/>
    <s v="15-Aug-1967"/>
    <x v="668"/>
  </r>
  <r>
    <x v="693"/>
    <s v="Hevner"/>
    <x v="567"/>
    <x v="297"/>
    <s v="No"/>
    <x v="0"/>
    <x v="0"/>
    <n v="0"/>
    <x v="1"/>
    <x v="2"/>
    <x v="1"/>
    <x v="693"/>
    <x v="1"/>
    <s v="tier - 1"/>
    <x v="1"/>
    <s v="10-Aug-1999"/>
    <x v="669"/>
  </r>
  <r>
    <x v="694"/>
    <s v="Looi"/>
    <x v="568"/>
    <x v="359"/>
    <s v="No"/>
    <x v="0"/>
    <x v="0"/>
    <n v="3"/>
    <x v="1"/>
    <x v="0"/>
    <x v="0"/>
    <x v="694"/>
    <x v="1"/>
    <s v="tier - 3"/>
    <x v="0"/>
    <s v="20-Sep-1958"/>
    <x v="670"/>
  </r>
  <r>
    <x v="695"/>
    <s v="Power"/>
    <x v="569"/>
    <x v="414"/>
    <s v="No"/>
    <x v="0"/>
    <x v="0"/>
    <n v="3"/>
    <x v="1"/>
    <x v="0"/>
    <x v="0"/>
    <x v="695"/>
    <x v="1"/>
    <s v="tier - 2"/>
    <x v="4"/>
    <s v="29-Jul-1958"/>
    <x v="638"/>
  </r>
  <r>
    <x v="696"/>
    <s v="Routon"/>
    <x v="421"/>
    <x v="415"/>
    <s v="No"/>
    <x v="0"/>
    <x v="0"/>
    <n v="3"/>
    <x v="1"/>
    <x v="1"/>
    <x v="0"/>
    <x v="696"/>
    <x v="1"/>
    <s v="tier - 1"/>
    <x v="11"/>
    <s v="14-Sep-1958"/>
    <x v="671"/>
  </r>
  <r>
    <x v="697"/>
    <s v="Dochelli"/>
    <x v="570"/>
    <x v="416"/>
    <s v="No"/>
    <x v="0"/>
    <x v="0"/>
    <n v="0"/>
    <x v="1"/>
    <x v="1"/>
    <x v="0"/>
    <x v="697"/>
    <x v="1"/>
    <s v="tier - 3"/>
    <x v="2"/>
    <s v="22-Jun-1965"/>
    <x v="672"/>
  </r>
  <r>
    <x v="698"/>
    <s v="Gillespie"/>
    <x v="312"/>
    <x v="417"/>
    <s v="Yes"/>
    <x v="0"/>
    <x v="1"/>
    <n v="1"/>
    <x v="1"/>
    <x v="1"/>
    <x v="0"/>
    <x v="698"/>
    <x v="1"/>
    <s v="tier - 2"/>
    <x v="1"/>
    <s v="16-Jul-1963"/>
    <x v="673"/>
  </r>
  <r>
    <x v="699"/>
    <s v="Oskvig"/>
    <x v="5"/>
    <x v="87"/>
    <s v="Yes"/>
    <x v="0"/>
    <x v="0"/>
    <n v="1"/>
    <x v="1"/>
    <x v="0"/>
    <x v="1"/>
    <x v="699"/>
    <x v="1"/>
    <s v="tier - 2"/>
    <x v="3"/>
    <s v="16-Nov-1988"/>
    <x v="674"/>
  </r>
  <r>
    <x v="700"/>
    <s v="Holland-Stergar"/>
    <x v="571"/>
    <x v="418"/>
    <s v="Yes"/>
    <x v="0"/>
    <x v="0"/>
    <n v="0"/>
    <x v="1"/>
    <x v="0"/>
    <x v="0"/>
    <x v="700"/>
    <x v="1"/>
    <s v="tier - 1"/>
    <x v="12"/>
    <s v="10-Oct-1967"/>
    <x v="675"/>
  </r>
  <r>
    <x v="701"/>
    <s v="Arai"/>
    <x v="565"/>
    <x v="419"/>
    <s v="Yes"/>
    <x v="0"/>
    <x v="0"/>
    <n v="2"/>
    <x v="1"/>
    <x v="2"/>
    <x v="2"/>
    <x v="701"/>
    <x v="1"/>
    <s v="tier - 2"/>
    <x v="1"/>
    <s v="24-Dec-1959"/>
    <x v="676"/>
  </r>
  <r>
    <x v="702"/>
    <s v="Olausson"/>
    <x v="572"/>
    <x v="24"/>
    <s v="Yes"/>
    <x v="0"/>
    <x v="1"/>
    <n v="1"/>
    <x v="1"/>
    <x v="0"/>
    <x v="2"/>
    <x v="702"/>
    <x v="1"/>
    <s v="tier - 3"/>
    <x v="13"/>
    <s v="26-Sep-1969"/>
    <x v="677"/>
  </r>
  <r>
    <x v="703"/>
    <s v="Wagner"/>
    <x v="573"/>
    <x v="420"/>
    <s v="No"/>
    <x v="0"/>
    <x v="0"/>
    <n v="3"/>
    <x v="1"/>
    <x v="0"/>
    <x v="0"/>
    <x v="703"/>
    <x v="1"/>
    <s v="tier - 2"/>
    <x v="3"/>
    <s v="10-Jul-1958"/>
    <x v="678"/>
  </r>
  <r>
    <x v="704"/>
    <s v="Delong"/>
    <x v="63"/>
    <x v="421"/>
    <s v="No"/>
    <x v="0"/>
    <x v="0"/>
    <n v="3"/>
    <x v="1"/>
    <x v="0"/>
    <x v="0"/>
    <x v="704"/>
    <x v="1"/>
    <s v="tier - 3"/>
    <x v="0"/>
    <s v="15-Oct-1958"/>
    <x v="679"/>
  </r>
  <r>
    <x v="705"/>
    <s v="Mehech"/>
    <x v="574"/>
    <x v="422"/>
    <s v="No"/>
    <x v="0"/>
    <x v="0"/>
    <n v="0"/>
    <x v="1"/>
    <x v="0"/>
    <x v="0"/>
    <x v="705"/>
    <x v="1"/>
    <s v="tier - 3"/>
    <x v="1"/>
    <s v="15-Dec-1968"/>
    <x v="680"/>
  </r>
  <r>
    <x v="706"/>
    <s v="Machiela"/>
    <x v="565"/>
    <x v="161"/>
    <s v="No"/>
    <x v="1"/>
    <x v="0"/>
    <n v="1"/>
    <x v="0"/>
    <x v="2"/>
    <x v="2"/>
    <x v="706"/>
    <x v="1"/>
    <s v="tier - 2"/>
    <x v="2"/>
    <s v="6-Sep-2004"/>
    <x v="681"/>
  </r>
  <r>
    <x v="707"/>
    <s v="Young"/>
    <x v="575"/>
    <x v="119"/>
    <s v="No"/>
    <x v="0"/>
    <x v="0"/>
    <n v="2"/>
    <x v="1"/>
    <x v="0"/>
    <x v="1"/>
    <x v="707"/>
    <x v="1"/>
    <s v="tier - 2"/>
    <x v="12"/>
    <s v="13-Jul-1972"/>
    <x v="682"/>
  </r>
  <r>
    <x v="708"/>
    <s v="Dupere"/>
    <x v="576"/>
    <x v="370"/>
    <s v="No"/>
    <x v="0"/>
    <x v="0"/>
    <n v="0"/>
    <x v="1"/>
    <x v="0"/>
    <x v="0"/>
    <x v="708"/>
    <x v="1"/>
    <s v="tier - 2"/>
    <x v="12"/>
    <s v="26-Dec-1974"/>
    <x v="683"/>
  </r>
  <r>
    <x v="709"/>
    <s v="Iandolo"/>
    <x v="577"/>
    <x v="191"/>
    <s v="Yes"/>
    <x v="0"/>
    <x v="0"/>
    <n v="2"/>
    <x v="1"/>
    <x v="1"/>
    <x v="2"/>
    <x v="709"/>
    <x v="1"/>
    <s v="tier - 3"/>
    <x v="1"/>
    <s v="8-Nov-1959"/>
    <x v="684"/>
  </r>
  <r>
    <x v="710"/>
    <s v="Ito"/>
    <x v="369"/>
    <x v="56"/>
    <s v="Yes"/>
    <x v="0"/>
    <x v="0"/>
    <n v="2"/>
    <x v="1"/>
    <x v="1"/>
    <x v="1"/>
    <x v="710"/>
    <x v="1"/>
    <s v="tier - 1"/>
    <x v="1"/>
    <s v="10-Oct-1959"/>
    <x v="685"/>
  </r>
  <r>
    <x v="711"/>
    <s v="Barry"/>
    <x v="578"/>
    <x v="423"/>
    <s v="Yes"/>
    <x v="0"/>
    <x v="0"/>
    <n v="2"/>
    <x v="1"/>
    <x v="0"/>
    <x v="0"/>
    <x v="711"/>
    <x v="1"/>
    <s v="tier - 1"/>
    <x v="3"/>
    <s v="25-Sep-1961"/>
    <x v="686"/>
  </r>
  <r>
    <x v="712"/>
    <s v="Boyce"/>
    <x v="579"/>
    <x v="355"/>
    <s v="No"/>
    <x v="0"/>
    <x v="0"/>
    <n v="3"/>
    <x v="1"/>
    <x v="0"/>
    <x v="0"/>
    <x v="712"/>
    <x v="1"/>
    <s v="tier - 2"/>
    <x v="1"/>
    <s v="21-Sep-1958"/>
    <x v="687"/>
  </r>
  <r>
    <x v="713"/>
    <s v="Lin"/>
    <x v="580"/>
    <x v="86"/>
    <s v="Yes"/>
    <x v="0"/>
    <x v="1"/>
    <n v="1"/>
    <x v="1"/>
    <x v="0"/>
    <x v="2"/>
    <x v="713"/>
    <x v="1"/>
    <s v="tier - 1"/>
    <x v="12"/>
    <s v="17-Nov-1983"/>
    <x v="688"/>
  </r>
  <r>
    <x v="714"/>
    <s v="Smith"/>
    <x v="581"/>
    <x v="424"/>
    <s v="No"/>
    <x v="0"/>
    <x v="0"/>
    <n v="0"/>
    <x v="1"/>
    <x v="0"/>
    <x v="0"/>
    <x v="714"/>
    <x v="1"/>
    <s v="tier - 1"/>
    <x v="12"/>
    <s v="25-Dec-1968"/>
    <x v="689"/>
  </r>
  <r>
    <x v="715"/>
    <s v="Nalven"/>
    <x v="582"/>
    <x v="425"/>
    <s v="No"/>
    <x v="0"/>
    <x v="0"/>
    <n v="1"/>
    <x v="1"/>
    <x v="0"/>
    <x v="1"/>
    <x v="715"/>
    <x v="1"/>
    <s v="tier - 1"/>
    <x v="1"/>
    <s v="7-Jul-1984"/>
    <x v="690"/>
  </r>
  <r>
    <x v="716"/>
    <s v="Bourgeois"/>
    <x v="166"/>
    <x v="49"/>
    <s v="No"/>
    <x v="1"/>
    <x v="0"/>
    <n v="1"/>
    <x v="1"/>
    <x v="0"/>
    <x v="2"/>
    <x v="716"/>
    <x v="1"/>
    <s v="tier - 3"/>
    <x v="0"/>
    <s v="6-Jul-2004"/>
    <x v="691"/>
  </r>
  <r>
    <x v="717"/>
    <s v="Orloff"/>
    <x v="67"/>
    <x v="426"/>
    <s v="Yes"/>
    <x v="0"/>
    <x v="0"/>
    <n v="2"/>
    <x v="1"/>
    <x v="0"/>
    <x v="0"/>
    <x v="717"/>
    <x v="1"/>
    <s v="tier - 1"/>
    <x v="1"/>
    <s v="14-Jun-1961"/>
    <x v="692"/>
  </r>
  <r>
    <x v="718"/>
    <s v="Ramirez"/>
    <x v="583"/>
    <x v="427"/>
    <s v="Yes"/>
    <x v="0"/>
    <x v="0"/>
    <n v="0"/>
    <x v="1"/>
    <x v="0"/>
    <x v="1"/>
    <x v="718"/>
    <x v="1"/>
    <s v="tier - 3"/>
    <x v="8"/>
    <s v="26-Sep-1976"/>
    <x v="693"/>
  </r>
  <r>
    <x v="719"/>
    <s v="Fouquet"/>
    <x v="584"/>
    <x v="176"/>
    <s v="No"/>
    <x v="0"/>
    <x v="0"/>
    <n v="0"/>
    <x v="1"/>
    <x v="0"/>
    <x v="2"/>
    <x v="719"/>
    <x v="1"/>
    <s v="tier - 3"/>
    <x v="1"/>
    <s v="12-Sep-1991"/>
    <x v="694"/>
  </r>
  <r>
    <x v="720"/>
    <s v="McPhillips"/>
    <x v="170"/>
    <x v="365"/>
    <s v="No"/>
    <x v="0"/>
    <x v="0"/>
    <n v="0"/>
    <x v="1"/>
    <x v="0"/>
    <x v="0"/>
    <x v="720"/>
    <x v="1"/>
    <s v="tier - 3"/>
    <x v="2"/>
    <s v="8-Nov-1960"/>
    <x v="695"/>
  </r>
  <r>
    <x v="721"/>
    <s v="Burgin"/>
    <x v="585"/>
    <x v="428"/>
    <s v="Yes"/>
    <x v="0"/>
    <x v="1"/>
    <n v="1"/>
    <x v="1"/>
    <x v="0"/>
    <x v="0"/>
    <x v="721"/>
    <x v="1"/>
    <s v="tier - 3"/>
    <x v="3"/>
    <s v="8-Jul-1963"/>
    <x v="696"/>
  </r>
  <r>
    <x v="722"/>
    <s v="Roberts"/>
    <x v="383"/>
    <x v="429"/>
    <s v="Yes"/>
    <x v="0"/>
    <x v="1"/>
    <n v="1"/>
    <x v="1"/>
    <x v="1"/>
    <x v="0"/>
    <x v="722"/>
    <x v="1"/>
    <s v="tier - 2"/>
    <x v="0"/>
    <s v="6-Jul-1963"/>
    <x v="697"/>
  </r>
  <r>
    <x v="723"/>
    <s v="Nemec"/>
    <x v="586"/>
    <x v="430"/>
    <s v="Yes"/>
    <x v="0"/>
    <x v="1"/>
    <n v="1"/>
    <x v="1"/>
    <x v="1"/>
    <x v="0"/>
    <x v="723"/>
    <x v="1"/>
    <s v="tier - 1"/>
    <x v="0"/>
    <s v="23-Dec-1963"/>
    <x v="698"/>
  </r>
  <r>
    <x v="724"/>
    <s v="Appman"/>
    <x v="17"/>
    <x v="338"/>
    <s v="Yes"/>
    <x v="0"/>
    <x v="0"/>
    <n v="2"/>
    <x v="1"/>
    <x v="0"/>
    <x v="2"/>
    <x v="724"/>
    <x v="1"/>
    <s v="tier - 1"/>
    <x v="4"/>
    <s v="6-Sep-1959"/>
    <x v="699"/>
  </r>
  <r>
    <x v="725"/>
    <s v="Driscoll"/>
    <x v="587"/>
    <x v="337"/>
    <s v="No"/>
    <x v="0"/>
    <x v="0"/>
    <n v="0"/>
    <x v="1"/>
    <x v="0"/>
    <x v="2"/>
    <x v="725"/>
    <x v="1"/>
    <s v="tier - 1"/>
    <x v="8"/>
    <s v="13-Jul-1990"/>
    <x v="139"/>
  </r>
  <r>
    <x v="726"/>
    <s v="Glotzbach"/>
    <x v="588"/>
    <x v="171"/>
    <s v="Yes"/>
    <x v="0"/>
    <x v="0"/>
    <n v="2"/>
    <x v="1"/>
    <x v="0"/>
    <x v="2"/>
    <x v="726"/>
    <x v="1"/>
    <s v="tier - 2"/>
    <x v="9"/>
    <s v="29-Aug-1959"/>
    <x v="700"/>
  </r>
  <r>
    <x v="727"/>
    <s v="Tenforde"/>
    <x v="589"/>
    <x v="431"/>
    <s v="No"/>
    <x v="0"/>
    <x v="0"/>
    <n v="0"/>
    <x v="1"/>
    <x v="1"/>
    <x v="0"/>
    <x v="727"/>
    <x v="1"/>
    <s v="tier - 1"/>
    <x v="1"/>
    <s v="18-Jun-1960"/>
    <x v="701"/>
  </r>
  <r>
    <x v="728"/>
    <s v="Ramirez"/>
    <x v="82"/>
    <x v="432"/>
    <s v="No"/>
    <x v="0"/>
    <x v="0"/>
    <n v="0"/>
    <x v="1"/>
    <x v="0"/>
    <x v="0"/>
    <x v="728"/>
    <x v="1"/>
    <s v="tier - 2"/>
    <x v="0"/>
    <s v="27-Jul-1962"/>
    <x v="702"/>
  </r>
  <r>
    <x v="729"/>
    <s v="Stanley Torres"/>
    <x v="172"/>
    <x v="200"/>
    <s v="Yes"/>
    <x v="0"/>
    <x v="0"/>
    <n v="2"/>
    <x v="1"/>
    <x v="0"/>
    <x v="1"/>
    <x v="729"/>
    <x v="1"/>
    <s v="tier - 2"/>
    <x v="0"/>
    <s v="7-Jul-1959"/>
    <x v="703"/>
  </r>
  <r>
    <x v="730"/>
    <s v="Vandongen"/>
    <x v="20"/>
    <x v="427"/>
    <s v="Yes"/>
    <x v="0"/>
    <x v="0"/>
    <n v="2"/>
    <x v="1"/>
    <x v="0"/>
    <x v="1"/>
    <x v="730"/>
    <x v="1"/>
    <s v="tier - 3"/>
    <x v="0"/>
    <s v="29-Dec-1959"/>
    <x v="704"/>
  </r>
  <r>
    <x v="731"/>
    <s v="Liebald"/>
    <x v="590"/>
    <x v="363"/>
    <s v="Yes"/>
    <x v="0"/>
    <x v="0"/>
    <n v="0"/>
    <x v="1"/>
    <x v="0"/>
    <x v="2"/>
    <x v="731"/>
    <x v="1"/>
    <s v="tier - 2"/>
    <x v="1"/>
    <s v="25-Sep-1985"/>
    <x v="705"/>
  </r>
  <r>
    <x v="732"/>
    <s v="Holte"/>
    <x v="591"/>
    <x v="332"/>
    <s v="Yes"/>
    <x v="0"/>
    <x v="0"/>
    <n v="2"/>
    <x v="1"/>
    <x v="0"/>
    <x v="2"/>
    <x v="732"/>
    <x v="1"/>
    <s v="tier - 2"/>
    <x v="3"/>
    <s v="5-Oct-1959"/>
    <x v="706"/>
  </r>
  <r>
    <x v="733"/>
    <s v="Johnson"/>
    <x v="592"/>
    <x v="433"/>
    <s v="No"/>
    <x v="0"/>
    <x v="0"/>
    <n v="0"/>
    <x v="1"/>
    <x v="0"/>
    <x v="0"/>
    <x v="733"/>
    <x v="1"/>
    <s v="tier - 1"/>
    <x v="1"/>
    <s v="19-Dec-1978"/>
    <x v="206"/>
  </r>
  <r>
    <x v="734"/>
    <s v="Bartlett"/>
    <x v="349"/>
    <x v="2"/>
    <s v="No"/>
    <x v="0"/>
    <x v="0"/>
    <n v="0"/>
    <x v="1"/>
    <x v="0"/>
    <x v="0"/>
    <x v="734"/>
    <x v="1"/>
    <s v="tier - 2"/>
    <x v="1"/>
    <s v="21-Jul-1960"/>
    <x v="707"/>
  </r>
  <r>
    <x v="735"/>
    <s v="Bergman"/>
    <x v="593"/>
    <x v="166"/>
    <s v="No"/>
    <x v="0"/>
    <x v="1"/>
    <n v="1"/>
    <x v="0"/>
    <x v="2"/>
    <x v="2"/>
    <x v="735"/>
    <x v="1"/>
    <s v="tier - 1"/>
    <x v="3"/>
    <s v="7-Jun-2003"/>
    <x v="708"/>
  </r>
  <r>
    <x v="736"/>
    <s v="Aitken"/>
    <x v="594"/>
    <x v="381"/>
    <s v="No"/>
    <x v="0"/>
    <x v="0"/>
    <n v="3"/>
    <x v="1"/>
    <x v="0"/>
    <x v="0"/>
    <x v="736"/>
    <x v="2"/>
    <s v="tier - 1"/>
    <x v="0"/>
    <s v="10-Dec-1958"/>
    <x v="709"/>
  </r>
  <r>
    <x v="737"/>
    <s v="Berger"/>
    <x v="224"/>
    <x v="434"/>
    <s v="No"/>
    <x v="0"/>
    <x v="0"/>
    <n v="3"/>
    <x v="1"/>
    <x v="0"/>
    <x v="0"/>
    <x v="737"/>
    <x v="2"/>
    <s v="tier - 3"/>
    <x v="3"/>
    <s v="25-Nov-1958"/>
    <x v="710"/>
  </r>
  <r>
    <x v="738"/>
    <s v="Richey"/>
    <x v="595"/>
    <x v="289"/>
    <s v="Yes"/>
    <x v="0"/>
    <x v="0"/>
    <n v="1"/>
    <x v="1"/>
    <x v="0"/>
    <x v="0"/>
    <x v="738"/>
    <x v="2"/>
    <s v="tier - 2"/>
    <x v="1"/>
    <s v="8-Dec-1986"/>
    <x v="711"/>
  </r>
  <r>
    <x v="739"/>
    <s v="Trotter"/>
    <x v="596"/>
    <x v="435"/>
    <s v="Yes"/>
    <x v="0"/>
    <x v="0"/>
    <n v="2"/>
    <x v="1"/>
    <x v="0"/>
    <x v="2"/>
    <x v="739"/>
    <x v="2"/>
    <s v="tier - 3"/>
    <x v="12"/>
    <s v="10-Nov-1966"/>
    <x v="712"/>
  </r>
  <r>
    <x v="740"/>
    <s v="Chavez"/>
    <x v="237"/>
    <x v="10"/>
    <s v="Yes"/>
    <x v="0"/>
    <x v="0"/>
    <n v="2"/>
    <x v="1"/>
    <x v="1"/>
    <x v="1"/>
    <x v="740"/>
    <x v="2"/>
    <s v="tier - 1"/>
    <x v="1"/>
    <s v="6-Aug-1959"/>
    <x v="713"/>
  </r>
  <r>
    <x v="741"/>
    <s v="Orifice"/>
    <x v="597"/>
    <x v="436"/>
    <s v="No"/>
    <x v="1"/>
    <x v="0"/>
    <n v="1"/>
    <x v="0"/>
    <x v="2"/>
    <x v="2"/>
    <x v="741"/>
    <x v="2"/>
    <s v="tier - 2"/>
    <x v="11"/>
    <s v="16-Jul-2004"/>
    <x v="714"/>
  </r>
  <r>
    <x v="742"/>
    <s v="Farkash"/>
    <x v="598"/>
    <x v="127"/>
    <s v="Yes"/>
    <x v="0"/>
    <x v="1"/>
    <n v="1"/>
    <x v="1"/>
    <x v="0"/>
    <x v="2"/>
    <x v="742"/>
    <x v="2"/>
    <s v="tier - 2"/>
    <x v="12"/>
    <s v="23-Oct-1969"/>
    <x v="715"/>
  </r>
  <r>
    <x v="743"/>
    <s v="Hribar"/>
    <x v="599"/>
    <x v="320"/>
    <s v="Yes"/>
    <x v="0"/>
    <x v="0"/>
    <n v="0"/>
    <x v="1"/>
    <x v="0"/>
    <x v="2"/>
    <x v="743"/>
    <x v="2"/>
    <s v="tier - 3"/>
    <x v="12"/>
    <s v="29-Aug-1985"/>
    <x v="716"/>
  </r>
  <r>
    <x v="744"/>
    <s v="Crawford"/>
    <x v="491"/>
    <x v="230"/>
    <s v="Yes"/>
    <x v="0"/>
    <x v="0"/>
    <n v="0"/>
    <x v="1"/>
    <x v="2"/>
    <x v="0"/>
    <x v="744"/>
    <x v="2"/>
    <s v="tier - 2"/>
    <x v="2"/>
    <s v="2-Aug-1981"/>
    <x v="717"/>
  </r>
  <r>
    <x v="745"/>
    <s v="Sittlington"/>
    <x v="600"/>
    <x v="437"/>
    <s v="Yes"/>
    <x v="0"/>
    <x v="0"/>
    <n v="1"/>
    <x v="1"/>
    <x v="0"/>
    <x v="0"/>
    <x v="745"/>
    <x v="2"/>
    <s v="tier - 2"/>
    <x v="8"/>
    <s v="24-Nov-1986"/>
    <x v="718"/>
  </r>
  <r>
    <x v="746"/>
    <s v="Silbert"/>
    <x v="470"/>
    <x v="145"/>
    <s v="Yes"/>
    <x v="0"/>
    <x v="0"/>
    <n v="0"/>
    <x v="1"/>
    <x v="0"/>
    <x v="2"/>
    <x v="746"/>
    <x v="2"/>
    <s v="tier - 1"/>
    <x v="12"/>
    <s v="14-Sep-1985"/>
    <x v="719"/>
  </r>
  <r>
    <x v="747"/>
    <s v="Carrique"/>
    <x v="601"/>
    <x v="438"/>
    <s v="Yes"/>
    <x v="0"/>
    <x v="1"/>
    <n v="1"/>
    <x v="1"/>
    <x v="0"/>
    <x v="0"/>
    <x v="747"/>
    <x v="2"/>
    <s v="tier - 2"/>
    <x v="14"/>
    <s v="4-Aug-1963"/>
    <x v="720"/>
  </r>
  <r>
    <x v="748"/>
    <s v="Kosla"/>
    <x v="602"/>
    <x v="325"/>
    <s v="No"/>
    <x v="0"/>
    <x v="0"/>
    <n v="1"/>
    <x v="1"/>
    <x v="0"/>
    <x v="2"/>
    <x v="748"/>
    <x v="2"/>
    <s v="tier - 3"/>
    <x v="8"/>
    <s v="20-Jul-1984"/>
    <x v="721"/>
  </r>
  <r>
    <x v="749"/>
    <s v="Parker"/>
    <x v="343"/>
    <x v="379"/>
    <s v="Yes"/>
    <x v="0"/>
    <x v="0"/>
    <n v="2"/>
    <x v="1"/>
    <x v="0"/>
    <x v="0"/>
    <x v="749"/>
    <x v="2"/>
    <s v="tier - 3"/>
    <x v="2"/>
    <s v="24-Dec-1961"/>
    <x v="334"/>
  </r>
  <r>
    <x v="750"/>
    <s v="Horton"/>
    <x v="603"/>
    <x v="170"/>
    <s v="Yes"/>
    <x v="0"/>
    <x v="1"/>
    <n v="1"/>
    <x v="1"/>
    <x v="0"/>
    <x v="2"/>
    <x v="750"/>
    <x v="2"/>
    <s v="tier - 3"/>
    <x v="1"/>
    <s v="26-Jul-1969"/>
    <x v="722"/>
  </r>
  <r>
    <x v="751"/>
    <s v="Boller"/>
    <x v="604"/>
    <x v="333"/>
    <s v="Yes"/>
    <x v="0"/>
    <x v="0"/>
    <n v="2"/>
    <x v="1"/>
    <x v="2"/>
    <x v="0"/>
    <x v="751"/>
    <x v="2"/>
    <s v="tier - 3"/>
    <x v="2"/>
    <s v="18-Nov-1961"/>
    <x v="723"/>
  </r>
  <r>
    <x v="752"/>
    <s v="Olaru"/>
    <x v="80"/>
    <x v="315"/>
    <s v="Yes"/>
    <x v="0"/>
    <x v="0"/>
    <n v="1"/>
    <x v="1"/>
    <x v="0"/>
    <x v="2"/>
    <x v="752"/>
    <x v="2"/>
    <s v="tier - 1"/>
    <x v="2"/>
    <s v="10-Sep-1964"/>
    <x v="724"/>
  </r>
  <r>
    <x v="753"/>
    <s v="Prescott"/>
    <x v="605"/>
    <x v="188"/>
    <s v="No"/>
    <x v="0"/>
    <x v="0"/>
    <n v="1"/>
    <x v="1"/>
    <x v="0"/>
    <x v="2"/>
    <x v="753"/>
    <x v="2"/>
    <s v="tier - 1"/>
    <x v="1"/>
    <s v="14-Aug-1992"/>
    <x v="725"/>
  </r>
  <r>
    <x v="754"/>
    <s v="Hines"/>
    <x v="606"/>
    <x v="439"/>
    <s v="No"/>
    <x v="0"/>
    <x v="0"/>
    <n v="0"/>
    <x v="1"/>
    <x v="0"/>
    <x v="0"/>
    <x v="754"/>
    <x v="2"/>
    <s v="tier - 3"/>
    <x v="12"/>
    <s v="15-Jul-1968"/>
    <x v="726"/>
  </r>
  <r>
    <x v="755"/>
    <s v="Blanton"/>
    <x v="355"/>
    <x v="440"/>
    <s v="No"/>
    <x v="0"/>
    <x v="0"/>
    <n v="0"/>
    <x v="1"/>
    <x v="0"/>
    <x v="0"/>
    <x v="755"/>
    <x v="2"/>
    <s v="tier - 3"/>
    <x v="6"/>
    <s v="11-Jul-1960"/>
    <x v="727"/>
  </r>
  <r>
    <x v="756"/>
    <s v="Bustamante"/>
    <x v="607"/>
    <x v="441"/>
    <s v="Yes"/>
    <x v="0"/>
    <x v="1"/>
    <n v="1"/>
    <x v="1"/>
    <x v="0"/>
    <x v="0"/>
    <x v="756"/>
    <x v="2"/>
    <s v="tier - 1"/>
    <x v="1"/>
    <s v="14-Oct-1963"/>
    <x v="656"/>
  </r>
  <r>
    <x v="757"/>
    <s v="McCann"/>
    <x v="608"/>
    <x v="315"/>
    <s v="No"/>
    <x v="0"/>
    <x v="0"/>
    <n v="0"/>
    <x v="1"/>
    <x v="0"/>
    <x v="2"/>
    <x v="757"/>
    <x v="2"/>
    <s v="tier - 2"/>
    <x v="8"/>
    <s v="30-Aug-1990"/>
    <x v="728"/>
  </r>
  <r>
    <x v="758"/>
    <s v="Schmole"/>
    <x v="609"/>
    <x v="442"/>
    <s v="Yes"/>
    <x v="0"/>
    <x v="0"/>
    <n v="1"/>
    <x v="1"/>
    <x v="0"/>
    <x v="0"/>
    <x v="758"/>
    <x v="2"/>
    <s v="tier - 2"/>
    <x v="1"/>
    <s v="7-Aug-1975"/>
    <x v="729"/>
  </r>
  <r>
    <x v="759"/>
    <s v="Barber"/>
    <x v="610"/>
    <x v="22"/>
    <s v="No"/>
    <x v="0"/>
    <x v="0"/>
    <n v="0"/>
    <x v="1"/>
    <x v="0"/>
    <x v="0"/>
    <x v="759"/>
    <x v="2"/>
    <s v="tier - 3"/>
    <x v="3"/>
    <s v="24-Jul-1960"/>
    <x v="730"/>
  </r>
  <r>
    <x v="760"/>
    <s v="Reichmann"/>
    <x v="568"/>
    <x v="443"/>
    <s v="No"/>
    <x v="0"/>
    <x v="0"/>
    <n v="0"/>
    <x v="1"/>
    <x v="0"/>
    <x v="0"/>
    <x v="760"/>
    <x v="2"/>
    <s v="tier - 2"/>
    <x v="0"/>
    <s v="28-Jul-1960"/>
    <x v="731"/>
  </r>
  <r>
    <x v="761"/>
    <s v="Cavatorta"/>
    <x v="611"/>
    <x v="264"/>
    <s v="Yes"/>
    <x v="0"/>
    <x v="0"/>
    <n v="0"/>
    <x v="1"/>
    <x v="0"/>
    <x v="2"/>
    <x v="761"/>
    <x v="2"/>
    <s v="tier - 1"/>
    <x v="1"/>
    <s v="19-Aug-1985"/>
    <x v="732"/>
  </r>
  <r>
    <x v="762"/>
    <s v="Yaeger"/>
    <x v="612"/>
    <x v="444"/>
    <s v="No"/>
    <x v="0"/>
    <x v="0"/>
    <n v="0"/>
    <x v="1"/>
    <x v="0"/>
    <x v="0"/>
    <x v="762"/>
    <x v="2"/>
    <s v="tier - 2"/>
    <x v="3"/>
    <s v="16-Dec-1960"/>
    <x v="733"/>
  </r>
  <r>
    <x v="763"/>
    <s v="Hughes"/>
    <x v="264"/>
    <x v="445"/>
    <s v="No"/>
    <x v="0"/>
    <x v="0"/>
    <n v="0"/>
    <x v="1"/>
    <x v="0"/>
    <x v="0"/>
    <x v="763"/>
    <x v="2"/>
    <s v="tier - 1"/>
    <x v="0"/>
    <s v="11-Jul-1960"/>
    <x v="727"/>
  </r>
  <r>
    <x v="764"/>
    <s v="Donahue"/>
    <x v="613"/>
    <x v="446"/>
    <s v="No"/>
    <x v="0"/>
    <x v="0"/>
    <n v="0"/>
    <x v="1"/>
    <x v="1"/>
    <x v="0"/>
    <x v="764"/>
    <x v="2"/>
    <s v="tier - 1"/>
    <x v="3"/>
    <s v="13-Aug-1960"/>
    <x v="734"/>
  </r>
  <r>
    <x v="765"/>
    <s v="Greenwell"/>
    <x v="614"/>
    <x v="447"/>
    <s v="Yes"/>
    <x v="0"/>
    <x v="0"/>
    <n v="1"/>
    <x v="1"/>
    <x v="0"/>
    <x v="0"/>
    <x v="765"/>
    <x v="2"/>
    <s v="tier - 2"/>
    <x v="1"/>
    <s v="29-Jun-1975"/>
    <x v="735"/>
  </r>
  <r>
    <x v="766"/>
    <s v="Steele"/>
    <x v="67"/>
    <x v="124"/>
    <s v="Yes"/>
    <x v="0"/>
    <x v="0"/>
    <n v="2"/>
    <x v="1"/>
    <x v="0"/>
    <x v="2"/>
    <x v="766"/>
    <x v="2"/>
    <s v="tier - 3"/>
    <x v="2"/>
    <s v="14-Nov-1966"/>
    <x v="736"/>
  </r>
  <r>
    <x v="767"/>
    <s v="Gunter"/>
    <x v="49"/>
    <x v="448"/>
    <s v="Yes"/>
    <x v="0"/>
    <x v="0"/>
    <n v="2"/>
    <x v="1"/>
    <x v="0"/>
    <x v="0"/>
    <x v="767"/>
    <x v="2"/>
    <s v="tier - 3"/>
    <x v="1"/>
    <s v="3-Nov-1961"/>
    <x v="737"/>
  </r>
  <r>
    <x v="768"/>
    <s v="McDonough"/>
    <x v="519"/>
    <x v="159"/>
    <s v="No"/>
    <x v="0"/>
    <x v="0"/>
    <n v="0"/>
    <x v="1"/>
    <x v="0"/>
    <x v="2"/>
    <x v="768"/>
    <x v="2"/>
    <s v="tier - 3"/>
    <x v="1"/>
    <s v="17-Jun-1994"/>
    <x v="738"/>
  </r>
  <r>
    <x v="769"/>
    <s v="Sweetland"/>
    <x v="615"/>
    <x v="449"/>
    <s v="Yes"/>
    <x v="0"/>
    <x v="0"/>
    <n v="2"/>
    <x v="1"/>
    <x v="2"/>
    <x v="0"/>
    <x v="769"/>
    <x v="2"/>
    <s v="tier - 2"/>
    <x v="1"/>
    <s v="22-Jul-1961"/>
    <x v="739"/>
  </r>
  <r>
    <x v="770"/>
    <s v="Hammersmith"/>
    <x v="616"/>
    <x v="74"/>
    <s v="No"/>
    <x v="0"/>
    <x v="0"/>
    <n v="1"/>
    <x v="1"/>
    <x v="0"/>
    <x v="1"/>
    <x v="770"/>
    <x v="2"/>
    <s v="tier - 3"/>
    <x v="8"/>
    <s v="19-Dec-1992"/>
    <x v="740"/>
  </r>
  <r>
    <x v="771"/>
    <s v="French"/>
    <x v="617"/>
    <x v="236"/>
    <s v="Yes"/>
    <x v="0"/>
    <x v="0"/>
    <n v="2"/>
    <x v="1"/>
    <x v="0"/>
    <x v="1"/>
    <x v="771"/>
    <x v="2"/>
    <s v="tier - 3"/>
    <x v="0"/>
    <s v="20-Dec-1959"/>
    <x v="741"/>
  </r>
  <r>
    <x v="772"/>
    <s v="Garbe"/>
    <x v="382"/>
    <x v="27"/>
    <s v="Yes"/>
    <x v="0"/>
    <x v="0"/>
    <n v="2"/>
    <x v="1"/>
    <x v="0"/>
    <x v="2"/>
    <x v="772"/>
    <x v="2"/>
    <s v="tier - 1"/>
    <x v="3"/>
    <s v="25-Nov-1959"/>
    <x v="742"/>
  </r>
  <r>
    <x v="773"/>
    <s v="Duncan"/>
    <x v="65"/>
    <x v="161"/>
    <s v="Yes"/>
    <x v="0"/>
    <x v="0"/>
    <n v="2"/>
    <x v="1"/>
    <x v="0"/>
    <x v="2"/>
    <x v="773"/>
    <x v="2"/>
    <s v="tier - 3"/>
    <x v="3"/>
    <s v="9-Dec-1959"/>
    <x v="743"/>
  </r>
  <r>
    <x v="774"/>
    <s v="Wallace"/>
    <x v="618"/>
    <x v="134"/>
    <s v="No"/>
    <x v="0"/>
    <x v="0"/>
    <n v="1"/>
    <x v="1"/>
    <x v="0"/>
    <x v="2"/>
    <x v="774"/>
    <x v="2"/>
    <s v="tier - 2"/>
    <x v="8"/>
    <s v="6-Jun-1984"/>
    <x v="744"/>
  </r>
  <r>
    <x v="775"/>
    <s v="Tillman"/>
    <x v="619"/>
    <x v="409"/>
    <s v="No"/>
    <x v="0"/>
    <x v="1"/>
    <n v="1"/>
    <x v="1"/>
    <x v="0"/>
    <x v="2"/>
    <x v="775"/>
    <x v="2"/>
    <s v="tier - 3"/>
    <x v="12"/>
    <s v="30-Sep-1979"/>
    <x v="745"/>
  </r>
  <r>
    <x v="776"/>
    <s v="Lee"/>
    <x v="620"/>
    <x v="450"/>
    <s v="Yes"/>
    <x v="0"/>
    <x v="0"/>
    <n v="1"/>
    <x v="1"/>
    <x v="0"/>
    <x v="2"/>
    <x v="776"/>
    <x v="2"/>
    <s v="tier - 2"/>
    <x v="15"/>
    <s v="24-Sep-1964"/>
    <x v="746"/>
  </r>
  <r>
    <x v="777"/>
    <s v="Taylor"/>
    <x v="621"/>
    <x v="319"/>
    <s v="No"/>
    <x v="0"/>
    <x v="0"/>
    <n v="0"/>
    <x v="1"/>
    <x v="0"/>
    <x v="2"/>
    <x v="777"/>
    <x v="2"/>
    <s v="tier - 1"/>
    <x v="1"/>
    <s v="2-Oct-1990"/>
    <x v="747"/>
  </r>
  <r>
    <x v="778"/>
    <s v="McSween"/>
    <x v="226"/>
    <x v="451"/>
    <s v="No"/>
    <x v="0"/>
    <x v="0"/>
    <n v="0"/>
    <x v="1"/>
    <x v="0"/>
    <x v="0"/>
    <x v="778"/>
    <x v="2"/>
    <s v="tier - 1"/>
    <x v="1"/>
    <s v="11-Nov-1960"/>
    <x v="748"/>
  </r>
  <r>
    <x v="779"/>
    <s v="Schubert"/>
    <x v="622"/>
    <x v="251"/>
    <s v="Yes"/>
    <x v="0"/>
    <x v="0"/>
    <n v="0"/>
    <x v="1"/>
    <x v="0"/>
    <x v="2"/>
    <x v="779"/>
    <x v="2"/>
    <s v="tier - 2"/>
    <x v="1"/>
    <s v="23-Aug-1976"/>
    <x v="749"/>
  </r>
  <r>
    <x v="780"/>
    <s v="Lalanne"/>
    <x v="623"/>
    <x v="326"/>
    <s v="No"/>
    <x v="0"/>
    <x v="0"/>
    <n v="0"/>
    <x v="1"/>
    <x v="0"/>
    <x v="2"/>
    <x v="780"/>
    <x v="2"/>
    <s v="tier - 3"/>
    <x v="1"/>
    <s v="1-Jul-1994"/>
    <x v="543"/>
  </r>
  <r>
    <x v="781"/>
    <s v="Flanagan"/>
    <x v="624"/>
    <x v="452"/>
    <s v="No"/>
    <x v="0"/>
    <x v="0"/>
    <n v="0"/>
    <x v="1"/>
    <x v="0"/>
    <x v="0"/>
    <x v="781"/>
    <x v="2"/>
    <s v="tier - 3"/>
    <x v="8"/>
    <s v="11-Oct-1962"/>
    <x v="12"/>
  </r>
  <r>
    <x v="782"/>
    <s v="Arellano"/>
    <x v="625"/>
    <x v="453"/>
    <s v="No"/>
    <x v="0"/>
    <x v="0"/>
    <n v="0"/>
    <x v="1"/>
    <x v="1"/>
    <x v="0"/>
    <x v="782"/>
    <x v="2"/>
    <s v="tier - 2"/>
    <x v="3"/>
    <s v="24-Nov-1962"/>
    <x v="750"/>
  </r>
  <r>
    <x v="783"/>
    <s v="Charette"/>
    <x v="626"/>
    <x v="454"/>
    <s v="No"/>
    <x v="0"/>
    <x v="0"/>
    <n v="0"/>
    <x v="1"/>
    <x v="0"/>
    <x v="0"/>
    <x v="783"/>
    <x v="2"/>
    <s v="tier - 3"/>
    <x v="2"/>
    <s v="13-Nov-1965"/>
    <x v="751"/>
  </r>
  <r>
    <x v="784"/>
    <s v="Pena Reyes"/>
    <x v="589"/>
    <x v="455"/>
    <s v="No"/>
    <x v="0"/>
    <x v="0"/>
    <n v="0"/>
    <x v="1"/>
    <x v="1"/>
    <x v="0"/>
    <x v="784"/>
    <x v="2"/>
    <s v="tier - 1"/>
    <x v="2"/>
    <s v="7-Dec-1962"/>
    <x v="752"/>
  </r>
  <r>
    <x v="785"/>
    <s v="Broderick"/>
    <x v="627"/>
    <x v="140"/>
    <s v="No"/>
    <x v="0"/>
    <x v="0"/>
    <n v="0"/>
    <x v="1"/>
    <x v="0"/>
    <x v="2"/>
    <x v="785"/>
    <x v="2"/>
    <s v="tier - 2"/>
    <x v="1"/>
    <s v="15-Oct-1982"/>
    <x v="753"/>
  </r>
  <r>
    <x v="786"/>
    <s v="Summers"/>
    <x v="628"/>
    <x v="221"/>
    <s v="No"/>
    <x v="0"/>
    <x v="0"/>
    <n v="0"/>
    <x v="1"/>
    <x v="3"/>
    <x v="0"/>
    <x v="786"/>
    <x v="2"/>
    <s v="tier - 1"/>
    <x v="2"/>
    <s v="5-Aug-1962"/>
    <x v="754"/>
  </r>
  <r>
    <x v="787"/>
    <s v="Fisher"/>
    <x v="629"/>
    <x v="411"/>
    <s v="Yes"/>
    <x v="0"/>
    <x v="0"/>
    <n v="2"/>
    <x v="1"/>
    <x v="0"/>
    <x v="0"/>
    <x v="787"/>
    <x v="2"/>
    <s v="tier - 2"/>
    <x v="4"/>
    <s v="6-Dec-1961"/>
    <x v="755"/>
  </r>
  <r>
    <x v="788"/>
    <s v="Zhou"/>
    <x v="203"/>
    <x v="108"/>
    <s v="Yes"/>
    <x v="0"/>
    <x v="0"/>
    <n v="2"/>
    <x v="1"/>
    <x v="0"/>
    <x v="0"/>
    <x v="788"/>
    <x v="2"/>
    <s v="tier - 2"/>
    <x v="16"/>
    <s v="6-Dec-1961"/>
    <x v="755"/>
  </r>
  <r>
    <x v="789"/>
    <s v="Clarke-Ames"/>
    <x v="351"/>
    <x v="456"/>
    <s v="Yes"/>
    <x v="0"/>
    <x v="0"/>
    <n v="2"/>
    <x v="1"/>
    <x v="2"/>
    <x v="0"/>
    <x v="789"/>
    <x v="2"/>
    <s v="tier - 2"/>
    <x v="6"/>
    <s v="7-Sep-1961"/>
    <x v="756"/>
  </r>
  <r>
    <x v="790"/>
    <s v="Staton"/>
    <x v="378"/>
    <x v="252"/>
    <s v="No"/>
    <x v="0"/>
    <x v="0"/>
    <n v="0"/>
    <x v="1"/>
    <x v="1"/>
    <x v="2"/>
    <x v="790"/>
    <x v="2"/>
    <s v="tier - 3"/>
    <x v="3"/>
    <s v="16-Aug-1999"/>
    <x v="757"/>
  </r>
  <r>
    <x v="791"/>
    <s v="Forster"/>
    <x v="322"/>
    <x v="457"/>
    <s v="Yes"/>
    <x v="0"/>
    <x v="1"/>
    <n v="1"/>
    <x v="1"/>
    <x v="0"/>
    <x v="0"/>
    <x v="791"/>
    <x v="2"/>
    <s v="tier - 1"/>
    <x v="1"/>
    <s v="14-Sep-1963"/>
    <x v="758"/>
  </r>
  <r>
    <x v="792"/>
    <s v="Monaghan"/>
    <x v="630"/>
    <x v="458"/>
    <s v="No"/>
    <x v="0"/>
    <x v="0"/>
    <n v="1"/>
    <x v="1"/>
    <x v="0"/>
    <x v="2"/>
    <x v="792"/>
    <x v="2"/>
    <s v="tier - 2"/>
    <x v="12"/>
    <s v="12-Aug-1992"/>
    <x v="759"/>
  </r>
  <r>
    <x v="793"/>
    <s v="Kawamoto"/>
    <x v="362"/>
    <x v="459"/>
    <s v="No"/>
    <x v="0"/>
    <x v="0"/>
    <n v="0"/>
    <x v="1"/>
    <x v="2"/>
    <x v="0"/>
    <x v="793"/>
    <x v="2"/>
    <s v="tier - 3"/>
    <x v="1"/>
    <s v="2-Aug-1962"/>
    <x v="760"/>
  </r>
  <r>
    <x v="794"/>
    <s v="Dicharry"/>
    <x v="9"/>
    <x v="460"/>
    <s v="No"/>
    <x v="0"/>
    <x v="0"/>
    <n v="0"/>
    <x v="1"/>
    <x v="0"/>
    <x v="0"/>
    <x v="794"/>
    <x v="2"/>
    <s v="tier - 2"/>
    <x v="3"/>
    <s v="30-Oct-1971"/>
    <x v="761"/>
  </r>
  <r>
    <x v="795"/>
    <s v="Berry"/>
    <x v="10"/>
    <x v="461"/>
    <s v="No"/>
    <x v="0"/>
    <x v="0"/>
    <n v="0"/>
    <x v="1"/>
    <x v="0"/>
    <x v="0"/>
    <x v="795"/>
    <x v="2"/>
    <s v="tier - 2"/>
    <x v="12"/>
    <s v="17-Jul-1978"/>
    <x v="762"/>
  </r>
  <r>
    <x v="796"/>
    <s v="Porfirio"/>
    <x v="631"/>
    <x v="390"/>
    <s v="Yes"/>
    <x v="0"/>
    <x v="0"/>
    <n v="2"/>
    <x v="1"/>
    <x v="0"/>
    <x v="0"/>
    <x v="796"/>
    <x v="2"/>
    <s v="tier - 2"/>
    <x v="3"/>
    <s v="6-Nov-1961"/>
    <x v="763"/>
  </r>
  <r>
    <x v="797"/>
    <s v="Thind"/>
    <x v="632"/>
    <x v="65"/>
    <s v="Yes"/>
    <x v="0"/>
    <x v="0"/>
    <n v="0"/>
    <x v="1"/>
    <x v="0"/>
    <x v="1"/>
    <x v="797"/>
    <x v="2"/>
    <s v="tier - 1"/>
    <x v="12"/>
    <s v="26-Oct-1985"/>
    <x v="764"/>
  </r>
  <r>
    <x v="798"/>
    <s v="Ryan"/>
    <x v="275"/>
    <x v="462"/>
    <s v="Yes"/>
    <x v="0"/>
    <x v="0"/>
    <n v="0"/>
    <x v="1"/>
    <x v="1"/>
    <x v="0"/>
    <x v="798"/>
    <x v="2"/>
    <s v="tier - 3"/>
    <x v="2"/>
    <s v="6-Aug-1967"/>
    <x v="765"/>
  </r>
  <r>
    <x v="799"/>
    <s v="Horn"/>
    <x v="633"/>
    <x v="85"/>
    <s v="Yes"/>
    <x v="0"/>
    <x v="1"/>
    <n v="1"/>
    <x v="1"/>
    <x v="0"/>
    <x v="1"/>
    <x v="799"/>
    <x v="2"/>
    <s v="tier - 1"/>
    <x v="1"/>
    <s v="23-Sep-1969"/>
    <x v="766"/>
  </r>
  <r>
    <x v="800"/>
    <s v="Sabadosa"/>
    <x v="634"/>
    <x v="463"/>
    <s v="Yes"/>
    <x v="0"/>
    <x v="0"/>
    <n v="2"/>
    <x v="1"/>
    <x v="1"/>
    <x v="0"/>
    <x v="800"/>
    <x v="2"/>
    <s v="tier - 1"/>
    <x v="3"/>
    <s v="9-Nov-1961"/>
    <x v="767"/>
  </r>
  <r>
    <x v="801"/>
    <s v="Casady"/>
    <x v="635"/>
    <x v="464"/>
    <s v="No"/>
    <x v="0"/>
    <x v="0"/>
    <n v="0"/>
    <x v="1"/>
    <x v="0"/>
    <x v="0"/>
    <x v="801"/>
    <x v="2"/>
    <s v="tier - 2"/>
    <x v="15"/>
    <s v="4-Nov-1965"/>
    <x v="768"/>
  </r>
  <r>
    <x v="802"/>
    <s v="Phillips"/>
    <x v="443"/>
    <x v="159"/>
    <s v="Yes"/>
    <x v="0"/>
    <x v="0"/>
    <n v="1"/>
    <x v="1"/>
    <x v="0"/>
    <x v="2"/>
    <x v="802"/>
    <x v="2"/>
    <s v="tier - 1"/>
    <x v="2"/>
    <s v="23-Sep-1964"/>
    <x v="769"/>
  </r>
  <r>
    <x v="803"/>
    <s v="Ahokas"/>
    <x v="636"/>
    <x v="308"/>
    <s v="No"/>
    <x v="0"/>
    <x v="0"/>
    <n v="0"/>
    <x v="1"/>
    <x v="2"/>
    <x v="0"/>
    <x v="803"/>
    <x v="2"/>
    <s v="tier - 1"/>
    <x v="1"/>
    <s v="20-Jul-1962"/>
    <x v="770"/>
  </r>
  <r>
    <x v="804"/>
    <s v="Hebert"/>
    <x v="637"/>
    <x v="319"/>
    <s v="No"/>
    <x v="0"/>
    <x v="0"/>
    <n v="2"/>
    <x v="1"/>
    <x v="0"/>
    <x v="2"/>
    <x v="804"/>
    <x v="2"/>
    <s v="tier - 2"/>
    <x v="1"/>
    <s v="27-Sep-1972"/>
    <x v="771"/>
  </r>
  <r>
    <x v="805"/>
    <s v="Fair"/>
    <x v="638"/>
    <x v="272"/>
    <s v="Yes"/>
    <x v="0"/>
    <x v="1"/>
    <n v="1"/>
    <x v="1"/>
    <x v="0"/>
    <x v="1"/>
    <x v="805"/>
    <x v="2"/>
    <s v="tier - 3"/>
    <x v="1"/>
    <s v="13-Dec-1969"/>
    <x v="772"/>
  </r>
  <r>
    <x v="806"/>
    <s v="Swenson"/>
    <x v="639"/>
    <x v="257"/>
    <s v="No"/>
    <x v="0"/>
    <x v="0"/>
    <n v="0"/>
    <x v="1"/>
    <x v="1"/>
    <x v="0"/>
    <x v="806"/>
    <x v="2"/>
    <s v="tier - 1"/>
    <x v="1"/>
    <s v="24-Jun-1962"/>
    <x v="773"/>
  </r>
  <r>
    <x v="807"/>
    <s v="Revenis"/>
    <x v="640"/>
    <x v="465"/>
    <s v="Yes"/>
    <x v="0"/>
    <x v="0"/>
    <n v="0"/>
    <x v="1"/>
    <x v="0"/>
    <x v="0"/>
    <x v="807"/>
    <x v="2"/>
    <s v="tier - 1"/>
    <x v="1"/>
    <s v="30-Oct-1981"/>
    <x v="774"/>
  </r>
  <r>
    <x v="808"/>
    <s v="Engnes"/>
    <x v="641"/>
    <x v="224"/>
    <s v="No"/>
    <x v="0"/>
    <x v="1"/>
    <n v="1"/>
    <x v="1"/>
    <x v="0"/>
    <x v="2"/>
    <x v="808"/>
    <x v="2"/>
    <s v="tier - 2"/>
    <x v="12"/>
    <s v="27-Nov-1979"/>
    <x v="775"/>
  </r>
  <r>
    <x v="809"/>
    <s v="Wiltse"/>
    <x v="642"/>
    <x v="356"/>
    <s v="No"/>
    <x v="0"/>
    <x v="0"/>
    <n v="0"/>
    <x v="1"/>
    <x v="0"/>
    <x v="0"/>
    <x v="809"/>
    <x v="2"/>
    <s v="tier - 1"/>
    <x v="0"/>
    <s v="28-Nov-1960"/>
    <x v="776"/>
  </r>
  <r>
    <x v="810"/>
    <s v="Fernandez"/>
    <x v="440"/>
    <x v="466"/>
    <s v="No"/>
    <x v="0"/>
    <x v="0"/>
    <n v="0"/>
    <x v="1"/>
    <x v="0"/>
    <x v="0"/>
    <x v="810"/>
    <x v="2"/>
    <s v="tier - 3"/>
    <x v="0"/>
    <s v="23-Sep-1960"/>
    <x v="777"/>
  </r>
  <r>
    <x v="811"/>
    <s v="Edwards"/>
    <x v="396"/>
    <x v="467"/>
    <s v="No"/>
    <x v="0"/>
    <x v="0"/>
    <n v="0"/>
    <x v="1"/>
    <x v="0"/>
    <x v="0"/>
    <x v="811"/>
    <x v="2"/>
    <s v="tier - 1"/>
    <x v="3"/>
    <s v="22-Jun-1960"/>
    <x v="778"/>
  </r>
  <r>
    <x v="812"/>
    <s v="Pinney"/>
    <x v="643"/>
    <x v="211"/>
    <s v="No"/>
    <x v="0"/>
    <x v="0"/>
    <n v="0"/>
    <x v="1"/>
    <x v="2"/>
    <x v="0"/>
    <x v="812"/>
    <x v="2"/>
    <s v="tier - 1"/>
    <x v="3"/>
    <s v="4-Nov-1960"/>
    <x v="779"/>
  </r>
  <r>
    <x v="813"/>
    <s v="Levy"/>
    <x v="644"/>
    <x v="296"/>
    <s v="Yes"/>
    <x v="0"/>
    <x v="0"/>
    <n v="2"/>
    <x v="1"/>
    <x v="0"/>
    <x v="0"/>
    <x v="813"/>
    <x v="2"/>
    <s v="tier - 1"/>
    <x v="1"/>
    <s v="20-Aug-1961"/>
    <x v="780"/>
  </r>
  <r>
    <x v="814"/>
    <s v="Takeda"/>
    <x v="534"/>
    <x v="140"/>
    <s v="Yes"/>
    <x v="0"/>
    <x v="0"/>
    <n v="2"/>
    <x v="1"/>
    <x v="0"/>
    <x v="2"/>
    <x v="814"/>
    <x v="2"/>
    <s v="tier - 3"/>
    <x v="0"/>
    <s v="22-Dec-1966"/>
    <x v="781"/>
  </r>
  <r>
    <x v="815"/>
    <s v="Burke"/>
    <x v="47"/>
    <x v="468"/>
    <s v="Yes"/>
    <x v="0"/>
    <x v="1"/>
    <n v="1"/>
    <x v="1"/>
    <x v="0"/>
    <x v="0"/>
    <x v="815"/>
    <x v="2"/>
    <s v="tier - 2"/>
    <x v="0"/>
    <s v="14-Aug-1963"/>
    <x v="782"/>
  </r>
  <r>
    <x v="816"/>
    <s v="Duarte"/>
    <x v="425"/>
    <x v="469"/>
    <s v="Yes"/>
    <x v="0"/>
    <x v="1"/>
    <n v="1"/>
    <x v="1"/>
    <x v="1"/>
    <x v="0"/>
    <x v="816"/>
    <x v="2"/>
    <s v="tier - 2"/>
    <x v="0"/>
    <s v="1-Sep-1963"/>
    <x v="783"/>
  </r>
  <r>
    <x v="817"/>
    <s v="Clark"/>
    <x v="247"/>
    <x v="97"/>
    <s v="Yes"/>
    <x v="0"/>
    <x v="1"/>
    <n v="1"/>
    <x v="1"/>
    <x v="1"/>
    <x v="0"/>
    <x v="817"/>
    <x v="2"/>
    <s v="tier - 2"/>
    <x v="4"/>
    <s v="16-Aug-1963"/>
    <x v="784"/>
  </r>
  <r>
    <x v="818"/>
    <s v="Nice"/>
    <x v="173"/>
    <x v="470"/>
    <s v="No"/>
    <x v="1"/>
    <x v="0"/>
    <n v="1"/>
    <x v="1"/>
    <x v="0"/>
    <x v="2"/>
    <x v="818"/>
    <x v="2"/>
    <s v="tier - 1"/>
    <x v="9"/>
    <s v="9-Jul-2004"/>
    <x v="785"/>
  </r>
  <r>
    <x v="819"/>
    <s v="Windler"/>
    <x v="645"/>
    <x v="436"/>
    <s v="No"/>
    <x v="0"/>
    <x v="0"/>
    <n v="1"/>
    <x v="1"/>
    <x v="0"/>
    <x v="2"/>
    <x v="819"/>
    <x v="2"/>
    <s v="tier - 3"/>
    <x v="1"/>
    <s v="6-Aug-1984"/>
    <x v="786"/>
  </r>
  <r>
    <x v="820"/>
    <s v="Jones"/>
    <x v="646"/>
    <x v="471"/>
    <s v="Yes"/>
    <x v="0"/>
    <x v="1"/>
    <n v="1"/>
    <x v="1"/>
    <x v="1"/>
    <x v="0"/>
    <x v="820"/>
    <x v="2"/>
    <s v="tier - 3"/>
    <x v="14"/>
    <s v="27-Sep-1963"/>
    <x v="787"/>
  </r>
  <r>
    <x v="821"/>
    <s v="Stevenson"/>
    <x v="647"/>
    <x v="472"/>
    <s v="No"/>
    <x v="0"/>
    <x v="0"/>
    <n v="2"/>
    <x v="1"/>
    <x v="0"/>
    <x v="0"/>
    <x v="821"/>
    <x v="2"/>
    <s v="tier - 1"/>
    <x v="1"/>
    <s v="22-Sep-1973"/>
    <x v="788"/>
  </r>
  <r>
    <x v="822"/>
    <s v="Humphrey"/>
    <x v="648"/>
    <x v="89"/>
    <s v="No"/>
    <x v="0"/>
    <x v="1"/>
    <n v="1"/>
    <x v="1"/>
    <x v="0"/>
    <x v="2"/>
    <x v="822"/>
    <x v="2"/>
    <s v="tier - 2"/>
    <x v="1"/>
    <s v="27-Sep-1993"/>
    <x v="789"/>
  </r>
  <r>
    <x v="823"/>
    <s v="Nelson"/>
    <x v="649"/>
    <x v="473"/>
    <s v="No"/>
    <x v="1"/>
    <x v="0"/>
    <n v="1"/>
    <x v="0"/>
    <x v="3"/>
    <x v="2"/>
    <x v="823"/>
    <x v="2"/>
    <s v="tier - 3"/>
    <x v="4"/>
    <s v="9-Nov-2004"/>
    <x v="296"/>
  </r>
  <r>
    <x v="824"/>
    <s v="Payne"/>
    <x v="650"/>
    <x v="474"/>
    <s v="Yes"/>
    <x v="0"/>
    <x v="0"/>
    <n v="0"/>
    <x v="1"/>
    <x v="0"/>
    <x v="0"/>
    <x v="824"/>
    <x v="2"/>
    <s v="tier - 3"/>
    <x v="14"/>
    <s v="25-Sep-1967"/>
    <x v="790"/>
  </r>
  <r>
    <x v="825"/>
    <s v="Hails"/>
    <x v="651"/>
    <x v="423"/>
    <s v="Yes"/>
    <x v="0"/>
    <x v="1"/>
    <n v="1"/>
    <x v="1"/>
    <x v="1"/>
    <x v="0"/>
    <x v="825"/>
    <x v="2"/>
    <s v="tier - 3"/>
    <x v="2"/>
    <s v="20-Jul-1963"/>
    <x v="791"/>
  </r>
  <r>
    <x v="826"/>
    <s v="Proctor"/>
    <x v="56"/>
    <x v="305"/>
    <s v="No"/>
    <x v="0"/>
    <x v="0"/>
    <n v="0"/>
    <x v="1"/>
    <x v="0"/>
    <x v="0"/>
    <x v="826"/>
    <x v="2"/>
    <s v="tier - 1"/>
    <x v="2"/>
    <s v="24-Jul-1978"/>
    <x v="792"/>
  </r>
  <r>
    <x v="827"/>
    <s v="Ryan"/>
    <x v="568"/>
    <x v="219"/>
    <s v="Yes"/>
    <x v="0"/>
    <x v="1"/>
    <n v="1"/>
    <x v="1"/>
    <x v="0"/>
    <x v="2"/>
    <x v="827"/>
    <x v="2"/>
    <s v="tier - 1"/>
    <x v="12"/>
    <s v="29-Oct-1983"/>
    <x v="793"/>
  </r>
  <r>
    <x v="828"/>
    <s v="Watson"/>
    <x v="652"/>
    <x v="475"/>
    <s v="Yes"/>
    <x v="0"/>
    <x v="1"/>
    <n v="1"/>
    <x v="1"/>
    <x v="1"/>
    <x v="0"/>
    <x v="828"/>
    <x v="2"/>
    <s v="tier - 3"/>
    <x v="15"/>
    <s v="5-Dec-1963"/>
    <x v="794"/>
  </r>
  <r>
    <x v="829"/>
    <s v="Gresh"/>
    <x v="653"/>
    <x v="351"/>
    <s v="No"/>
    <x v="0"/>
    <x v="0"/>
    <n v="2"/>
    <x v="1"/>
    <x v="0"/>
    <x v="2"/>
    <x v="829"/>
    <x v="2"/>
    <s v="tier - 3"/>
    <x v="12"/>
    <s v="7-Oct-1972"/>
    <x v="795"/>
  </r>
  <r>
    <x v="830"/>
    <s v="Anis"/>
    <x v="654"/>
    <x v="354"/>
    <s v="Yes"/>
    <x v="0"/>
    <x v="0"/>
    <n v="1"/>
    <x v="1"/>
    <x v="0"/>
    <x v="0"/>
    <x v="830"/>
    <x v="2"/>
    <s v="tier - 3"/>
    <x v="14"/>
    <s v="25-Sep-1975"/>
    <x v="287"/>
  </r>
  <r>
    <x v="831"/>
    <s v="Swartz"/>
    <x v="18"/>
    <x v="476"/>
    <s v="No"/>
    <x v="0"/>
    <x v="0"/>
    <n v="0"/>
    <x v="1"/>
    <x v="0"/>
    <x v="0"/>
    <x v="831"/>
    <x v="2"/>
    <s v="tier - 1"/>
    <x v="6"/>
    <s v="1-Oct-1962"/>
    <x v="796"/>
  </r>
  <r>
    <x v="832"/>
    <s v="Schluneker"/>
    <x v="366"/>
    <x v="477"/>
    <s v="No"/>
    <x v="0"/>
    <x v="0"/>
    <n v="0"/>
    <x v="1"/>
    <x v="1"/>
    <x v="0"/>
    <x v="832"/>
    <x v="2"/>
    <s v="tier - 3"/>
    <x v="4"/>
    <s v="2-Sep-1962"/>
    <x v="797"/>
  </r>
  <r>
    <x v="833"/>
    <s v="Bellemare"/>
    <x v="655"/>
    <x v="478"/>
    <s v="Yes"/>
    <x v="0"/>
    <x v="0"/>
    <n v="1"/>
    <x v="1"/>
    <x v="0"/>
    <x v="1"/>
    <x v="833"/>
    <x v="2"/>
    <s v="tier - 1"/>
    <x v="12"/>
    <s v="17-Jul-1988"/>
    <x v="798"/>
  </r>
  <r>
    <x v="834"/>
    <s v="Vitalo"/>
    <x v="656"/>
    <x v="463"/>
    <s v="Yes"/>
    <x v="0"/>
    <x v="0"/>
    <n v="2"/>
    <x v="1"/>
    <x v="0"/>
    <x v="0"/>
    <x v="834"/>
    <x v="2"/>
    <s v="tier - 1"/>
    <x v="3"/>
    <s v="8-Jul-1970"/>
    <x v="799"/>
  </r>
  <r>
    <x v="835"/>
    <s v="Hamilton"/>
    <x v="657"/>
    <x v="184"/>
    <s v="Yes"/>
    <x v="0"/>
    <x v="0"/>
    <n v="1"/>
    <x v="1"/>
    <x v="0"/>
    <x v="1"/>
    <x v="835"/>
    <x v="2"/>
    <s v="tier - 3"/>
    <x v="3"/>
    <s v="28-Nov-1964"/>
    <x v="800"/>
  </r>
  <r>
    <x v="836"/>
    <s v="Marshall"/>
    <x v="658"/>
    <x v="216"/>
    <s v="No"/>
    <x v="0"/>
    <x v="0"/>
    <n v="1"/>
    <x v="1"/>
    <x v="0"/>
    <x v="1"/>
    <x v="836"/>
    <x v="2"/>
    <s v="tier - 2"/>
    <x v="3"/>
    <s v="7-Jul-1992"/>
    <x v="337"/>
  </r>
  <r>
    <x v="837"/>
    <s v="Cale"/>
    <x v="106"/>
    <x v="466"/>
    <s v="No"/>
    <x v="0"/>
    <x v="0"/>
    <n v="0"/>
    <x v="1"/>
    <x v="0"/>
    <x v="0"/>
    <x v="837"/>
    <x v="2"/>
    <s v="tier - 3"/>
    <x v="14"/>
    <s v="24-Sep-1974"/>
    <x v="801"/>
  </r>
  <r>
    <x v="838"/>
    <s v="Pittaway"/>
    <x v="9"/>
    <x v="479"/>
    <s v="No"/>
    <x v="0"/>
    <x v="0"/>
    <n v="0"/>
    <x v="1"/>
    <x v="0"/>
    <x v="0"/>
    <x v="838"/>
    <x v="2"/>
    <s v="tier - 2"/>
    <x v="0"/>
    <s v="27-Aug-1962"/>
    <x v="15"/>
  </r>
  <r>
    <x v="839"/>
    <s v="Bill"/>
    <x v="659"/>
    <x v="480"/>
    <s v="No"/>
    <x v="0"/>
    <x v="0"/>
    <n v="0"/>
    <x v="1"/>
    <x v="0"/>
    <x v="0"/>
    <x v="839"/>
    <x v="2"/>
    <s v="tier - 2"/>
    <x v="3"/>
    <s v="14-Sep-1965"/>
    <x v="802"/>
  </r>
  <r>
    <x v="840"/>
    <s v="Antrim"/>
    <x v="660"/>
    <x v="481"/>
    <s v="No"/>
    <x v="0"/>
    <x v="0"/>
    <n v="0"/>
    <x v="1"/>
    <x v="0"/>
    <x v="0"/>
    <x v="840"/>
    <x v="2"/>
    <s v="tier - 2"/>
    <x v="3"/>
    <s v="11-Jul-1962"/>
    <x v="803"/>
  </r>
  <r>
    <x v="841"/>
    <s v="Doolittle-Crider"/>
    <x v="428"/>
    <x v="256"/>
    <s v="Yes"/>
    <x v="0"/>
    <x v="0"/>
    <n v="2"/>
    <x v="1"/>
    <x v="0"/>
    <x v="1"/>
    <x v="841"/>
    <x v="2"/>
    <s v="tier - 1"/>
    <x v="1"/>
    <s v="17-Dec-1966"/>
    <x v="804"/>
  </r>
  <r>
    <x v="842"/>
    <s v="Ruhlman"/>
    <x v="661"/>
    <x v="482"/>
    <s v="No"/>
    <x v="0"/>
    <x v="0"/>
    <n v="2"/>
    <x v="1"/>
    <x v="0"/>
    <x v="2"/>
    <x v="842"/>
    <x v="2"/>
    <s v="tier - 1"/>
    <x v="3"/>
    <s v="5-Sep-1972"/>
    <x v="259"/>
  </r>
  <r>
    <x v="843"/>
    <s v="Anderson"/>
    <x v="662"/>
    <x v="207"/>
    <s v="No"/>
    <x v="0"/>
    <x v="0"/>
    <n v="0"/>
    <x v="1"/>
    <x v="0"/>
    <x v="0"/>
    <x v="843"/>
    <x v="2"/>
    <s v="tier - 1"/>
    <x v="3"/>
    <s v="22-Jul-1962"/>
    <x v="805"/>
  </r>
  <r>
    <x v="844"/>
    <s v="Uchiyama"/>
    <x v="663"/>
    <x v="290"/>
    <s v="No"/>
    <x v="0"/>
    <x v="0"/>
    <n v="0"/>
    <x v="1"/>
    <x v="2"/>
    <x v="0"/>
    <x v="844"/>
    <x v="2"/>
    <s v="tier - 3"/>
    <x v="0"/>
    <s v="22-Nov-1962"/>
    <x v="806"/>
  </r>
  <r>
    <x v="845"/>
    <s v="Desota"/>
    <x v="664"/>
    <x v="185"/>
    <s v="No"/>
    <x v="0"/>
    <x v="0"/>
    <n v="0"/>
    <x v="1"/>
    <x v="1"/>
    <x v="0"/>
    <x v="845"/>
    <x v="2"/>
    <s v="tier - 1"/>
    <x v="0"/>
    <s v="4-Oct-1965"/>
    <x v="807"/>
  </r>
  <r>
    <x v="846"/>
    <s v="Edmonds"/>
    <x v="665"/>
    <x v="483"/>
    <s v="Yes"/>
    <x v="0"/>
    <x v="0"/>
    <n v="2"/>
    <x v="1"/>
    <x v="0"/>
    <x v="0"/>
    <x v="846"/>
    <x v="2"/>
    <s v="tier - 1"/>
    <x v="1"/>
    <s v="28-Dec-1970"/>
    <x v="23"/>
  </r>
  <r>
    <x v="847"/>
    <s v="Otto"/>
    <x v="32"/>
    <x v="484"/>
    <s v="Yes"/>
    <x v="0"/>
    <x v="1"/>
    <n v="1"/>
    <x v="1"/>
    <x v="0"/>
    <x v="0"/>
    <x v="847"/>
    <x v="2"/>
    <s v="tier - 1"/>
    <x v="1"/>
    <s v="19-Aug-1963"/>
    <x v="808"/>
  </r>
  <r>
    <x v="848"/>
    <s v="Kurt"/>
    <x v="666"/>
    <x v="388"/>
    <s v="No"/>
    <x v="0"/>
    <x v="0"/>
    <n v="1"/>
    <x v="1"/>
    <x v="1"/>
    <x v="2"/>
    <x v="848"/>
    <x v="2"/>
    <s v="tier - 3"/>
    <x v="1"/>
    <s v="18-Nov-1998"/>
    <x v="809"/>
  </r>
  <r>
    <x v="849"/>
    <s v="Duhaime"/>
    <x v="667"/>
    <x v="184"/>
    <s v="Yes"/>
    <x v="0"/>
    <x v="0"/>
    <n v="1"/>
    <x v="1"/>
    <x v="0"/>
    <x v="1"/>
    <x v="849"/>
    <x v="2"/>
    <s v="tier - 1"/>
    <x v="8"/>
    <s v="11-Aug-1988"/>
    <x v="810"/>
  </r>
  <r>
    <x v="850"/>
    <s v="Swann"/>
    <x v="668"/>
    <x v="485"/>
    <s v="Yes"/>
    <x v="0"/>
    <x v="0"/>
    <n v="2"/>
    <x v="1"/>
    <x v="0"/>
    <x v="0"/>
    <x v="850"/>
    <x v="2"/>
    <s v="tier - 2"/>
    <x v="0"/>
    <s v="18-Jun-1970"/>
    <x v="257"/>
  </r>
  <r>
    <x v="851"/>
    <s v="Burton"/>
    <x v="669"/>
    <x v="93"/>
    <s v="Yes"/>
    <x v="0"/>
    <x v="1"/>
    <n v="1"/>
    <x v="1"/>
    <x v="0"/>
    <x v="2"/>
    <x v="851"/>
    <x v="2"/>
    <s v="tier - 1"/>
    <x v="15"/>
    <s v="26-Nov-1969"/>
    <x v="811"/>
  </r>
  <r>
    <x v="852"/>
    <s v="Ricardi"/>
    <x v="670"/>
    <x v="486"/>
    <s v="Yes"/>
    <x v="0"/>
    <x v="0"/>
    <n v="2"/>
    <x v="1"/>
    <x v="0"/>
    <x v="0"/>
    <x v="852"/>
    <x v="2"/>
    <s v="tier - 1"/>
    <x v="3"/>
    <s v="28-Nov-1961"/>
    <x v="812"/>
  </r>
  <r>
    <x v="853"/>
    <s v="Joslyn"/>
    <x v="671"/>
    <x v="487"/>
    <s v="Yes"/>
    <x v="0"/>
    <x v="0"/>
    <n v="2"/>
    <x v="1"/>
    <x v="0"/>
    <x v="0"/>
    <x v="853"/>
    <x v="2"/>
    <s v="tier - 3"/>
    <x v="0"/>
    <s v="28-Nov-1961"/>
    <x v="812"/>
  </r>
  <r>
    <x v="854"/>
    <s v="Bennie"/>
    <x v="362"/>
    <x v="488"/>
    <s v="No"/>
    <x v="0"/>
    <x v="0"/>
    <n v="0"/>
    <x v="1"/>
    <x v="2"/>
    <x v="0"/>
    <x v="854"/>
    <x v="2"/>
    <s v="tier - 3"/>
    <x v="1"/>
    <s v="16-Oct-1962"/>
    <x v="813"/>
  </r>
  <r>
    <x v="855"/>
    <s v="Kanyane"/>
    <x v="672"/>
    <x v="473"/>
    <s v="Yes"/>
    <x v="0"/>
    <x v="0"/>
    <n v="2"/>
    <x v="1"/>
    <x v="0"/>
    <x v="2"/>
    <x v="855"/>
    <x v="2"/>
    <s v="tier - 2"/>
    <x v="1"/>
    <s v="12-Jul-1966"/>
    <x v="814"/>
  </r>
  <r>
    <x v="856"/>
    <s v="McFadden"/>
    <x v="673"/>
    <x v="266"/>
    <s v="No"/>
    <x v="0"/>
    <x v="0"/>
    <n v="0"/>
    <x v="1"/>
    <x v="0"/>
    <x v="0"/>
    <x v="856"/>
    <x v="2"/>
    <s v="tier - 3"/>
    <x v="1"/>
    <s v="3-Dec-1968"/>
    <x v="815"/>
  </r>
  <r>
    <x v="857"/>
    <s v="Connolly"/>
    <x v="674"/>
    <x v="489"/>
    <s v="Yes"/>
    <x v="0"/>
    <x v="0"/>
    <n v="0"/>
    <x v="1"/>
    <x v="0"/>
    <x v="0"/>
    <x v="857"/>
    <x v="2"/>
    <s v="tier - 3"/>
    <x v="0"/>
    <s v="1-Sep-1967"/>
    <x v="652"/>
  </r>
  <r>
    <x v="858"/>
    <s v="Merino"/>
    <x v="403"/>
    <x v="488"/>
    <s v="No"/>
    <x v="0"/>
    <x v="0"/>
    <n v="0"/>
    <x v="1"/>
    <x v="2"/>
    <x v="0"/>
    <x v="858"/>
    <x v="2"/>
    <s v="tier - 3"/>
    <x v="1"/>
    <s v="12-Nov-1968"/>
    <x v="816"/>
  </r>
  <r>
    <x v="859"/>
    <s v="Baird"/>
    <x v="675"/>
    <x v="490"/>
    <s v="No"/>
    <x v="0"/>
    <x v="0"/>
    <n v="0"/>
    <x v="1"/>
    <x v="2"/>
    <x v="0"/>
    <x v="859"/>
    <x v="2"/>
    <s v="tier - 1"/>
    <x v="1"/>
    <s v="26-Nov-1968"/>
    <x v="817"/>
  </r>
  <r>
    <x v="860"/>
    <s v="Locatelli"/>
    <x v="676"/>
    <x v="98"/>
    <s v="Yes"/>
    <x v="0"/>
    <x v="0"/>
    <n v="1"/>
    <x v="1"/>
    <x v="0"/>
    <x v="2"/>
    <x v="860"/>
    <x v="2"/>
    <s v="tier - 3"/>
    <x v="1"/>
    <s v="9-Aug-1995"/>
    <x v="818"/>
  </r>
  <r>
    <x v="861"/>
    <s v="Brake"/>
    <x v="520"/>
    <x v="259"/>
    <s v="Yes"/>
    <x v="0"/>
    <x v="0"/>
    <n v="1"/>
    <x v="1"/>
    <x v="0"/>
    <x v="1"/>
    <x v="861"/>
    <x v="2"/>
    <s v="tier - 3"/>
    <x v="2"/>
    <s v="4-Aug-1964"/>
    <x v="819"/>
  </r>
  <r>
    <x v="862"/>
    <s v="Jacobs"/>
    <x v="677"/>
    <x v="473"/>
    <s v="No"/>
    <x v="0"/>
    <x v="1"/>
    <n v="1"/>
    <x v="1"/>
    <x v="0"/>
    <x v="2"/>
    <x v="862"/>
    <x v="2"/>
    <s v="tier - 1"/>
    <x v="13"/>
    <s v="14-Jul-1979"/>
    <x v="820"/>
  </r>
  <r>
    <x v="863"/>
    <s v="Vaught"/>
    <x v="606"/>
    <x v="189"/>
    <s v="No"/>
    <x v="0"/>
    <x v="0"/>
    <n v="2"/>
    <x v="1"/>
    <x v="0"/>
    <x v="2"/>
    <x v="863"/>
    <x v="2"/>
    <s v="tier - 2"/>
    <x v="14"/>
    <s v="21-Aug-1972"/>
    <x v="821"/>
  </r>
  <r>
    <x v="864"/>
    <s v="Monteleone"/>
    <x v="678"/>
    <x v="368"/>
    <s v="No"/>
    <x v="0"/>
    <x v="0"/>
    <n v="0"/>
    <x v="1"/>
    <x v="0"/>
    <x v="2"/>
    <x v="864"/>
    <x v="2"/>
    <s v="tier - 3"/>
    <x v="4"/>
    <s v="29-Dec-1989"/>
    <x v="822"/>
  </r>
  <r>
    <x v="865"/>
    <s v="Verdugo"/>
    <x v="679"/>
    <x v="398"/>
    <s v="No"/>
    <x v="0"/>
    <x v="0"/>
    <n v="0"/>
    <x v="1"/>
    <x v="1"/>
    <x v="0"/>
    <x v="865"/>
    <x v="2"/>
    <s v="tier - 2"/>
    <x v="2"/>
    <s v="26-Sep-1962"/>
    <x v="823"/>
  </r>
  <r>
    <x v="866"/>
    <s v="Sellers"/>
    <x v="315"/>
    <x v="120"/>
    <s v="Yes"/>
    <x v="0"/>
    <x v="0"/>
    <n v="2"/>
    <x v="1"/>
    <x v="0"/>
    <x v="2"/>
    <x v="866"/>
    <x v="2"/>
    <s v="tier - 3"/>
    <x v="3"/>
    <s v="29-Dec-1966"/>
    <x v="824"/>
  </r>
  <r>
    <x v="867"/>
    <s v="Bowman"/>
    <x v="680"/>
    <x v="491"/>
    <s v="Yes"/>
    <x v="0"/>
    <x v="1"/>
    <n v="1"/>
    <x v="1"/>
    <x v="0"/>
    <x v="0"/>
    <x v="867"/>
    <x v="2"/>
    <s v="tier - 3"/>
    <x v="3"/>
    <s v="22-Sep-1963"/>
    <x v="825"/>
  </r>
  <r>
    <x v="868"/>
    <s v="Marley"/>
    <x v="419"/>
    <x v="492"/>
    <s v="Yes"/>
    <x v="0"/>
    <x v="1"/>
    <n v="1"/>
    <x v="1"/>
    <x v="1"/>
    <x v="0"/>
    <x v="868"/>
    <x v="2"/>
    <s v="tier - 2"/>
    <x v="3"/>
    <s v="2-Aug-1963"/>
    <x v="826"/>
  </r>
  <r>
    <x v="869"/>
    <s v="Grey"/>
    <x v="278"/>
    <x v="493"/>
    <s v="Yes"/>
    <x v="0"/>
    <x v="1"/>
    <n v="1"/>
    <x v="1"/>
    <x v="2"/>
    <x v="0"/>
    <x v="869"/>
    <x v="2"/>
    <s v="tier - 3"/>
    <x v="6"/>
    <s v="29-Aug-1963"/>
    <x v="827"/>
  </r>
  <r>
    <x v="870"/>
    <s v="O'Rourke"/>
    <x v="681"/>
    <x v="494"/>
    <s v="Yes"/>
    <x v="0"/>
    <x v="1"/>
    <n v="1"/>
    <x v="1"/>
    <x v="1"/>
    <x v="0"/>
    <x v="870"/>
    <x v="2"/>
    <s v="tier - 1"/>
    <x v="15"/>
    <s v="28-Oct-1963"/>
    <x v="828"/>
  </r>
  <r>
    <x v="871"/>
    <s v="Fatehali"/>
    <x v="682"/>
    <x v="239"/>
    <s v="No"/>
    <x v="0"/>
    <x v="0"/>
    <n v="0"/>
    <x v="1"/>
    <x v="0"/>
    <x v="2"/>
    <x v="871"/>
    <x v="2"/>
    <s v="tier - 1"/>
    <x v="3"/>
    <s v="29-Oct-1990"/>
    <x v="829"/>
  </r>
  <r>
    <x v="872"/>
    <s v="Piza-Taylor"/>
    <x v="683"/>
    <x v="495"/>
    <s v="Yes"/>
    <x v="0"/>
    <x v="0"/>
    <n v="2"/>
    <x v="1"/>
    <x v="1"/>
    <x v="2"/>
    <x v="872"/>
    <x v="2"/>
    <s v="tier - 1"/>
    <x v="15"/>
    <s v="16-Nov-1966"/>
    <x v="830"/>
  </r>
  <r>
    <x v="873"/>
    <s v="Cavanaugh"/>
    <x v="203"/>
    <x v="295"/>
    <s v="Yes"/>
    <x v="0"/>
    <x v="0"/>
    <n v="0"/>
    <x v="1"/>
    <x v="0"/>
    <x v="0"/>
    <x v="873"/>
    <x v="2"/>
    <s v="tier - 2"/>
    <x v="1"/>
    <s v="28-Aug-1967"/>
    <x v="831"/>
  </r>
  <r>
    <x v="874"/>
    <s v="Amako"/>
    <x v="101"/>
    <x v="68"/>
    <s v="Yes"/>
    <x v="0"/>
    <x v="0"/>
    <n v="0"/>
    <x v="1"/>
    <x v="0"/>
    <x v="0"/>
    <x v="874"/>
    <x v="2"/>
    <s v="tier - 1"/>
    <x v="1"/>
    <s v="30-Dec-1967"/>
    <x v="217"/>
  </r>
  <r>
    <x v="875"/>
    <s v="Musa"/>
    <x v="684"/>
    <x v="335"/>
    <s v="Yes"/>
    <x v="0"/>
    <x v="0"/>
    <n v="2"/>
    <x v="1"/>
    <x v="0"/>
    <x v="2"/>
    <x v="875"/>
    <x v="2"/>
    <s v="tier - 3"/>
    <x v="0"/>
    <s v="6-Dec-1966"/>
    <x v="832"/>
  </r>
  <r>
    <x v="876"/>
    <s v="Phillippi"/>
    <x v="685"/>
    <x v="496"/>
    <s v="Yes"/>
    <x v="0"/>
    <x v="0"/>
    <n v="1"/>
    <x v="1"/>
    <x v="0"/>
    <x v="0"/>
    <x v="876"/>
    <x v="2"/>
    <s v="tier - 2"/>
    <x v="12"/>
    <s v="13-Aug-1986"/>
    <x v="833"/>
  </r>
  <r>
    <x v="877"/>
    <s v="Hoskins"/>
    <x v="11"/>
    <x v="497"/>
    <s v="No"/>
    <x v="0"/>
    <x v="0"/>
    <n v="0"/>
    <x v="1"/>
    <x v="0"/>
    <x v="2"/>
    <x v="877"/>
    <x v="2"/>
    <s v="tier - 3"/>
    <x v="12"/>
    <s v="23-Nov-1989"/>
    <x v="834"/>
  </r>
  <r>
    <x v="878"/>
    <s v="Imbalzano Zegar"/>
    <x v="243"/>
    <x v="498"/>
    <s v="No"/>
    <x v="0"/>
    <x v="0"/>
    <n v="0"/>
    <x v="1"/>
    <x v="0"/>
    <x v="0"/>
    <x v="878"/>
    <x v="2"/>
    <s v="tier - 1"/>
    <x v="1"/>
    <s v="23-Jun-1974"/>
    <x v="835"/>
  </r>
  <r>
    <x v="879"/>
    <s v="Triedman"/>
    <x v="40"/>
    <x v="55"/>
    <s v="Yes"/>
    <x v="0"/>
    <x v="1"/>
    <n v="1"/>
    <x v="1"/>
    <x v="0"/>
    <x v="0"/>
    <x v="879"/>
    <x v="2"/>
    <s v="tier - 1"/>
    <x v="0"/>
    <s v="17-Jul-1963"/>
    <x v="836"/>
  </r>
  <r>
    <x v="880"/>
    <s v="Lovuolo"/>
    <x v="686"/>
    <x v="122"/>
    <s v="Yes"/>
    <x v="0"/>
    <x v="0"/>
    <n v="2"/>
    <x v="1"/>
    <x v="0"/>
    <x v="2"/>
    <x v="880"/>
    <x v="2"/>
    <s v="tier - 3"/>
    <x v="1"/>
    <s v="29-Jul-1966"/>
    <x v="837"/>
  </r>
  <r>
    <x v="881"/>
    <s v="Chung"/>
    <x v="56"/>
    <x v="203"/>
    <s v="Yes"/>
    <x v="0"/>
    <x v="0"/>
    <n v="1"/>
    <x v="1"/>
    <x v="0"/>
    <x v="2"/>
    <x v="881"/>
    <x v="2"/>
    <s v="tier - 3"/>
    <x v="1"/>
    <s v="15-Oct-1964"/>
    <x v="838"/>
  </r>
  <r>
    <x v="882"/>
    <s v="Newsom"/>
    <x v="419"/>
    <x v="404"/>
    <s v="Yes"/>
    <x v="0"/>
    <x v="1"/>
    <n v="1"/>
    <x v="1"/>
    <x v="1"/>
    <x v="0"/>
    <x v="882"/>
    <x v="2"/>
    <s v="tier - 1"/>
    <x v="3"/>
    <s v="19-Jul-1963"/>
    <x v="839"/>
  </r>
  <r>
    <x v="883"/>
    <s v="Harrington"/>
    <x v="687"/>
    <x v="229"/>
    <s v="Yes"/>
    <x v="0"/>
    <x v="0"/>
    <n v="1"/>
    <x v="1"/>
    <x v="0"/>
    <x v="1"/>
    <x v="883"/>
    <x v="2"/>
    <s v="tier - 3"/>
    <x v="1"/>
    <s v="24-Jun-1964"/>
    <x v="840"/>
  </r>
  <r>
    <x v="884"/>
    <s v="Hoffman"/>
    <x v="360"/>
    <x v="109"/>
    <s v="Yes"/>
    <x v="0"/>
    <x v="0"/>
    <n v="1"/>
    <x v="1"/>
    <x v="1"/>
    <x v="1"/>
    <x v="884"/>
    <x v="2"/>
    <s v="tier - 1"/>
    <x v="1"/>
    <s v="2-Jul-1964"/>
    <x v="841"/>
  </r>
  <r>
    <x v="885"/>
    <s v="Van Vugt"/>
    <x v="688"/>
    <x v="85"/>
    <s v="Yes"/>
    <x v="0"/>
    <x v="0"/>
    <n v="1"/>
    <x v="1"/>
    <x v="1"/>
    <x v="1"/>
    <x v="885"/>
    <x v="2"/>
    <s v="tier - 2"/>
    <x v="1"/>
    <s v="20-Jul-1964"/>
    <x v="842"/>
  </r>
  <r>
    <x v="886"/>
    <s v="Feehley"/>
    <x v="689"/>
    <x v="65"/>
    <s v="No"/>
    <x v="0"/>
    <x v="0"/>
    <n v="0"/>
    <x v="1"/>
    <x v="0"/>
    <x v="1"/>
    <x v="886"/>
    <x v="2"/>
    <s v="tier - 1"/>
    <x v="1"/>
    <s v="14-Aug-1977"/>
    <x v="843"/>
  </r>
  <r>
    <x v="887"/>
    <s v="Ashworth"/>
    <x v="690"/>
    <x v="149"/>
    <s v="No"/>
    <x v="0"/>
    <x v="0"/>
    <n v="0"/>
    <x v="1"/>
    <x v="0"/>
    <x v="1"/>
    <x v="887"/>
    <x v="2"/>
    <s v="tier - 3"/>
    <x v="12"/>
    <s v="29-Aug-1991"/>
    <x v="844"/>
  </r>
  <r>
    <x v="888"/>
    <s v="Hansen"/>
    <x v="691"/>
    <x v="178"/>
    <s v="No"/>
    <x v="0"/>
    <x v="0"/>
    <n v="1"/>
    <x v="1"/>
    <x v="0"/>
    <x v="1"/>
    <x v="888"/>
    <x v="2"/>
    <s v="tier - 3"/>
    <x v="1"/>
    <s v="5-Oct-1987"/>
    <x v="845"/>
  </r>
  <r>
    <x v="889"/>
    <s v="Czyz"/>
    <x v="692"/>
    <x v="499"/>
    <s v="No"/>
    <x v="0"/>
    <x v="0"/>
    <n v="0"/>
    <x v="1"/>
    <x v="1"/>
    <x v="0"/>
    <x v="889"/>
    <x v="2"/>
    <s v="tier - 3"/>
    <x v="3"/>
    <s v="15-Sep-1962"/>
    <x v="309"/>
  </r>
  <r>
    <x v="890"/>
    <s v="Bauder"/>
    <x v="664"/>
    <x v="469"/>
    <s v="No"/>
    <x v="0"/>
    <x v="0"/>
    <n v="0"/>
    <x v="1"/>
    <x v="1"/>
    <x v="0"/>
    <x v="890"/>
    <x v="2"/>
    <s v="tier - 2"/>
    <x v="0"/>
    <s v="4-Nov-1962"/>
    <x v="846"/>
  </r>
  <r>
    <x v="891"/>
    <s v="Mendoza"/>
    <x v="693"/>
    <x v="265"/>
    <s v="No"/>
    <x v="0"/>
    <x v="0"/>
    <n v="0"/>
    <x v="1"/>
    <x v="0"/>
    <x v="0"/>
    <x v="891"/>
    <x v="2"/>
    <s v="tier - 3"/>
    <x v="1"/>
    <s v="16-Sep-1974"/>
    <x v="345"/>
  </r>
  <r>
    <x v="892"/>
    <s v="Glass"/>
    <x v="694"/>
    <x v="500"/>
    <s v="No"/>
    <x v="0"/>
    <x v="0"/>
    <n v="0"/>
    <x v="1"/>
    <x v="0"/>
    <x v="2"/>
    <x v="892"/>
    <x v="2"/>
    <s v="tier - 3"/>
    <x v="12"/>
    <s v="6-Nov-1991"/>
    <x v="847"/>
  </r>
  <r>
    <x v="893"/>
    <s v="Butcher"/>
    <x v="570"/>
    <x v="501"/>
    <s v="Yes"/>
    <x v="0"/>
    <x v="1"/>
    <n v="1"/>
    <x v="1"/>
    <x v="1"/>
    <x v="0"/>
    <x v="893"/>
    <x v="2"/>
    <s v="tier - 1"/>
    <x v="1"/>
    <s v="4-Jun-1963"/>
    <x v="848"/>
  </r>
  <r>
    <x v="894"/>
    <s v="Traiser"/>
    <x v="247"/>
    <x v="453"/>
    <s v="Yes"/>
    <x v="0"/>
    <x v="1"/>
    <n v="1"/>
    <x v="1"/>
    <x v="1"/>
    <x v="0"/>
    <x v="894"/>
    <x v="2"/>
    <s v="tier - 1"/>
    <x v="1"/>
    <s v="20-Jul-1963"/>
    <x v="791"/>
  </r>
  <r>
    <x v="895"/>
    <s v="Mudy-Mader"/>
    <x v="65"/>
    <x v="400"/>
    <s v="No"/>
    <x v="0"/>
    <x v="0"/>
    <n v="0"/>
    <x v="1"/>
    <x v="0"/>
    <x v="0"/>
    <x v="895"/>
    <x v="2"/>
    <s v="tier - 3"/>
    <x v="3"/>
    <s v="25-Oct-1968"/>
    <x v="849"/>
  </r>
  <r>
    <x v="896"/>
    <s v="Rogers"/>
    <x v="467"/>
    <x v="20"/>
    <s v="No"/>
    <x v="0"/>
    <x v="0"/>
    <n v="0"/>
    <x v="1"/>
    <x v="1"/>
    <x v="0"/>
    <x v="896"/>
    <x v="2"/>
    <s v="tier - 1"/>
    <x v="2"/>
    <s v="9-Dec-1968"/>
    <x v="850"/>
  </r>
  <r>
    <x v="897"/>
    <s v="Woo"/>
    <x v="257"/>
    <x v="502"/>
    <s v="No"/>
    <x v="0"/>
    <x v="0"/>
    <n v="0"/>
    <x v="1"/>
    <x v="2"/>
    <x v="0"/>
    <x v="897"/>
    <x v="2"/>
    <s v="tier - 3"/>
    <x v="3"/>
    <s v="21-Jun-1968"/>
    <x v="851"/>
  </r>
  <r>
    <x v="898"/>
    <s v="Walsh"/>
    <x v="695"/>
    <x v="58"/>
    <s v="No"/>
    <x v="0"/>
    <x v="0"/>
    <n v="1"/>
    <x v="1"/>
    <x v="0"/>
    <x v="1"/>
    <x v="898"/>
    <x v="2"/>
    <s v="tier - 2"/>
    <x v="13"/>
    <s v="2-Sep-1984"/>
    <x v="852"/>
  </r>
  <r>
    <x v="899"/>
    <s v="White"/>
    <x v="696"/>
    <x v="12"/>
    <s v="Yes"/>
    <x v="0"/>
    <x v="0"/>
    <n v="1"/>
    <x v="1"/>
    <x v="0"/>
    <x v="0"/>
    <x v="899"/>
    <x v="2"/>
    <s v="tier - 2"/>
    <x v="12"/>
    <s v="7-Sep-1986"/>
    <x v="853"/>
  </r>
  <r>
    <x v="900"/>
    <s v="Sheppard"/>
    <x v="401"/>
    <x v="103"/>
    <s v="Yes"/>
    <x v="0"/>
    <x v="0"/>
    <n v="2"/>
    <x v="1"/>
    <x v="1"/>
    <x v="2"/>
    <x v="900"/>
    <x v="2"/>
    <s v="tier - 1"/>
    <x v="1"/>
    <s v="24-Nov-1966"/>
    <x v="854"/>
  </r>
  <r>
    <x v="901"/>
    <s v="Doran"/>
    <x v="697"/>
    <x v="81"/>
    <s v="No"/>
    <x v="0"/>
    <x v="1"/>
    <n v="1"/>
    <x v="1"/>
    <x v="0"/>
    <x v="2"/>
    <x v="901"/>
    <x v="2"/>
    <s v="tier - 3"/>
    <x v="14"/>
    <s v="16-Oct-1979"/>
    <x v="855"/>
  </r>
  <r>
    <x v="902"/>
    <s v="Labrosse"/>
    <x v="698"/>
    <x v="130"/>
    <s v="No"/>
    <x v="0"/>
    <x v="0"/>
    <n v="0"/>
    <x v="1"/>
    <x v="2"/>
    <x v="0"/>
    <x v="902"/>
    <x v="2"/>
    <s v="tier - 1"/>
    <x v="3"/>
    <s v="29-Oct-1965"/>
    <x v="57"/>
  </r>
  <r>
    <x v="903"/>
    <s v="Thomas"/>
    <x v="699"/>
    <x v="503"/>
    <s v="No"/>
    <x v="0"/>
    <x v="0"/>
    <n v="0"/>
    <x v="1"/>
    <x v="2"/>
    <x v="0"/>
    <x v="903"/>
    <x v="2"/>
    <s v="tier - 2"/>
    <x v="2"/>
    <s v="9-Jun-1965"/>
    <x v="856"/>
  </r>
  <r>
    <x v="904"/>
    <s v="Lesniak"/>
    <x v="566"/>
    <x v="200"/>
    <s v="No"/>
    <x v="0"/>
    <x v="0"/>
    <n v="0"/>
    <x v="1"/>
    <x v="0"/>
    <x v="1"/>
    <x v="904"/>
    <x v="2"/>
    <s v="tier - 3"/>
    <x v="14"/>
    <s v="17-Oct-1982"/>
    <x v="857"/>
  </r>
  <r>
    <x v="905"/>
    <s v="Prowse"/>
    <x v="700"/>
    <x v="70"/>
    <s v="No"/>
    <x v="0"/>
    <x v="1"/>
    <n v="1"/>
    <x v="1"/>
    <x v="0"/>
    <x v="2"/>
    <x v="905"/>
    <x v="2"/>
    <s v="tier - 2"/>
    <x v="1"/>
    <s v="12-Dec-1993"/>
    <x v="592"/>
  </r>
  <r>
    <x v="906"/>
    <s v="Seigel"/>
    <x v="677"/>
    <x v="208"/>
    <s v="Yes"/>
    <x v="0"/>
    <x v="1"/>
    <n v="1"/>
    <x v="1"/>
    <x v="0"/>
    <x v="1"/>
    <x v="906"/>
    <x v="2"/>
    <s v="tier - 2"/>
    <x v="12"/>
    <s v="4-Jul-1983"/>
    <x v="858"/>
  </r>
  <r>
    <x v="907"/>
    <s v="Blas"/>
    <x v="25"/>
    <x v="386"/>
    <s v="Yes"/>
    <x v="0"/>
    <x v="0"/>
    <n v="0"/>
    <x v="1"/>
    <x v="0"/>
    <x v="0"/>
    <x v="907"/>
    <x v="2"/>
    <s v="tier - 3"/>
    <x v="0"/>
    <s v="22-Dec-1967"/>
    <x v="78"/>
  </r>
  <r>
    <x v="908"/>
    <s v="Simpson"/>
    <x v="701"/>
    <x v="31"/>
    <s v="Yes"/>
    <x v="0"/>
    <x v="0"/>
    <n v="1"/>
    <x v="1"/>
    <x v="0"/>
    <x v="2"/>
    <x v="908"/>
    <x v="2"/>
    <s v="tier - 2"/>
    <x v="0"/>
    <s v="29-Sep-1964"/>
    <x v="859"/>
  </r>
  <r>
    <x v="909"/>
    <s v="Gierman"/>
    <x v="44"/>
    <x v="271"/>
    <s v="No"/>
    <x v="0"/>
    <x v="0"/>
    <n v="0"/>
    <x v="1"/>
    <x v="0"/>
    <x v="0"/>
    <x v="909"/>
    <x v="2"/>
    <s v="tier - 2"/>
    <x v="1"/>
    <s v="1-Nov-1965"/>
    <x v="860"/>
  </r>
  <r>
    <x v="910"/>
    <s v="Jeuland"/>
    <x v="702"/>
    <x v="353"/>
    <s v="Yes"/>
    <x v="0"/>
    <x v="0"/>
    <n v="1"/>
    <x v="1"/>
    <x v="0"/>
    <x v="2"/>
    <x v="910"/>
    <x v="2"/>
    <s v="tier - 2"/>
    <x v="4"/>
    <s v="25-Dec-1964"/>
    <x v="861"/>
  </r>
  <r>
    <x v="911"/>
    <s v="Chorney"/>
    <x v="525"/>
    <x v="374"/>
    <s v="No"/>
    <x v="0"/>
    <x v="0"/>
    <n v="0"/>
    <x v="1"/>
    <x v="0"/>
    <x v="2"/>
    <x v="911"/>
    <x v="2"/>
    <s v="tier - 1"/>
    <x v="8"/>
    <s v="19-Oct-1991"/>
    <x v="862"/>
  </r>
  <r>
    <x v="912"/>
    <s v="Rook"/>
    <x v="703"/>
    <x v="159"/>
    <s v="Yes"/>
    <x v="0"/>
    <x v="0"/>
    <n v="1"/>
    <x v="1"/>
    <x v="0"/>
    <x v="2"/>
    <x v="912"/>
    <x v="2"/>
    <s v="tier - 3"/>
    <x v="9"/>
    <s v="2-Aug-1964"/>
    <x v="863"/>
  </r>
  <r>
    <x v="913"/>
    <s v="Wright"/>
    <x v="524"/>
    <x v="252"/>
    <s v="Yes"/>
    <x v="0"/>
    <x v="0"/>
    <n v="1"/>
    <x v="1"/>
    <x v="1"/>
    <x v="2"/>
    <x v="913"/>
    <x v="2"/>
    <s v="tier - 1"/>
    <x v="9"/>
    <s v="20-Dec-1964"/>
    <x v="864"/>
  </r>
  <r>
    <x v="914"/>
    <s v="Chin"/>
    <x v="190"/>
    <x v="251"/>
    <s v="Yes"/>
    <x v="0"/>
    <x v="0"/>
    <n v="1"/>
    <x v="1"/>
    <x v="1"/>
    <x v="2"/>
    <x v="914"/>
    <x v="2"/>
    <s v="tier - 1"/>
    <x v="14"/>
    <s v="19-Nov-1964"/>
    <x v="463"/>
  </r>
  <r>
    <x v="915"/>
    <s v="White"/>
    <x v="704"/>
    <x v="352"/>
    <s v="No"/>
    <x v="1"/>
    <x v="0"/>
    <n v="1"/>
    <x v="1"/>
    <x v="2"/>
    <x v="2"/>
    <x v="915"/>
    <x v="2"/>
    <s v="tier - 3"/>
    <x v="0"/>
    <s v="2-Jun-2004"/>
    <x v="865"/>
  </r>
  <r>
    <x v="916"/>
    <s v="Savage"/>
    <x v="705"/>
    <x v="306"/>
    <s v="Yes"/>
    <x v="0"/>
    <x v="0"/>
    <n v="0"/>
    <x v="1"/>
    <x v="0"/>
    <x v="0"/>
    <x v="916"/>
    <x v="2"/>
    <s v="tier - 1"/>
    <x v="0"/>
    <s v="29-Oct-1967"/>
    <x v="866"/>
  </r>
  <r>
    <x v="917"/>
    <s v="Hitchings"/>
    <x v="425"/>
    <x v="423"/>
    <s v="Yes"/>
    <x v="0"/>
    <x v="0"/>
    <n v="0"/>
    <x v="1"/>
    <x v="1"/>
    <x v="0"/>
    <x v="917"/>
    <x v="2"/>
    <s v="tier - 2"/>
    <x v="3"/>
    <s v="14-Jul-1967"/>
    <x v="867"/>
  </r>
  <r>
    <x v="918"/>
    <s v="Truitt"/>
    <x v="443"/>
    <x v="504"/>
    <s v="Yes"/>
    <x v="0"/>
    <x v="0"/>
    <n v="0"/>
    <x v="1"/>
    <x v="0"/>
    <x v="0"/>
    <x v="918"/>
    <x v="2"/>
    <s v="tier - 3"/>
    <x v="2"/>
    <s v="24-Aug-1967"/>
    <x v="868"/>
  </r>
  <r>
    <x v="919"/>
    <s v="Chang"/>
    <x v="171"/>
    <x v="279"/>
    <s v="No"/>
    <x v="0"/>
    <x v="0"/>
    <n v="0"/>
    <x v="1"/>
    <x v="0"/>
    <x v="0"/>
    <x v="919"/>
    <x v="2"/>
    <s v="tier - 3"/>
    <x v="3"/>
    <s v="7-Jul-1974"/>
    <x v="869"/>
  </r>
  <r>
    <x v="920"/>
    <s v="Frey"/>
    <x v="85"/>
    <x v="173"/>
    <s v="Yes"/>
    <x v="0"/>
    <x v="0"/>
    <n v="1"/>
    <x v="1"/>
    <x v="0"/>
    <x v="2"/>
    <x v="920"/>
    <x v="2"/>
    <s v="tier - 2"/>
    <x v="0"/>
    <s v="29-Sep-1964"/>
    <x v="859"/>
  </r>
  <r>
    <x v="921"/>
    <s v="Krishna"/>
    <x v="382"/>
    <x v="339"/>
    <s v="Yes"/>
    <x v="0"/>
    <x v="0"/>
    <n v="1"/>
    <x v="1"/>
    <x v="0"/>
    <x v="2"/>
    <x v="921"/>
    <x v="2"/>
    <s v="tier - 2"/>
    <x v="3"/>
    <s v="27-Jun-1964"/>
    <x v="870"/>
  </r>
  <r>
    <x v="922"/>
    <s v="Maher"/>
    <x v="80"/>
    <x v="480"/>
    <s v="No"/>
    <x v="0"/>
    <x v="0"/>
    <n v="0"/>
    <x v="1"/>
    <x v="0"/>
    <x v="0"/>
    <x v="922"/>
    <x v="2"/>
    <s v="tier - 3"/>
    <x v="1"/>
    <s v="10-Nov-1965"/>
    <x v="871"/>
  </r>
  <r>
    <x v="923"/>
    <s v="Boivin"/>
    <x v="683"/>
    <x v="69"/>
    <s v="Yes"/>
    <x v="0"/>
    <x v="0"/>
    <n v="1"/>
    <x v="1"/>
    <x v="1"/>
    <x v="2"/>
    <x v="923"/>
    <x v="2"/>
    <s v="tier - 2"/>
    <x v="3"/>
    <s v="11-Jul-1964"/>
    <x v="872"/>
  </r>
  <r>
    <x v="924"/>
    <s v="McAlister"/>
    <x v="88"/>
    <x v="64"/>
    <s v="No"/>
    <x v="0"/>
    <x v="0"/>
    <n v="0"/>
    <x v="1"/>
    <x v="0"/>
    <x v="0"/>
    <x v="924"/>
    <x v="2"/>
    <s v="tier - 2"/>
    <x v="1"/>
    <s v="25-Sep-1965"/>
    <x v="873"/>
  </r>
  <r>
    <x v="925"/>
    <s v="Akhmedova"/>
    <x v="706"/>
    <x v="178"/>
    <s v="Yes"/>
    <x v="0"/>
    <x v="0"/>
    <n v="1"/>
    <x v="1"/>
    <x v="1"/>
    <x v="1"/>
    <x v="925"/>
    <x v="2"/>
    <s v="tier - 3"/>
    <x v="3"/>
    <s v="11-Sep-1964"/>
    <x v="874"/>
  </r>
  <r>
    <x v="926"/>
    <s v="Tucker"/>
    <x v="316"/>
    <x v="47"/>
    <s v="Yes"/>
    <x v="0"/>
    <x v="0"/>
    <n v="1"/>
    <x v="1"/>
    <x v="2"/>
    <x v="2"/>
    <x v="926"/>
    <x v="2"/>
    <s v="tier - 3"/>
    <x v="0"/>
    <s v="27-Jun-1964"/>
    <x v="870"/>
  </r>
  <r>
    <x v="927"/>
    <s v="Gramelspacher"/>
    <x v="567"/>
    <x v="205"/>
    <s v="No"/>
    <x v="0"/>
    <x v="0"/>
    <n v="0"/>
    <x v="1"/>
    <x v="2"/>
    <x v="0"/>
    <x v="927"/>
    <x v="2"/>
    <s v="tier - 1"/>
    <x v="1"/>
    <s v="3-Oct-1965"/>
    <x v="875"/>
  </r>
  <r>
    <x v="928"/>
    <s v="Goldsmith"/>
    <x v="707"/>
    <x v="251"/>
    <s v="No"/>
    <x v="0"/>
    <x v="0"/>
    <n v="0"/>
    <x v="1"/>
    <x v="0"/>
    <x v="2"/>
    <x v="928"/>
    <x v="2"/>
    <s v="tier - 3"/>
    <x v="12"/>
    <s v="20-Nov-1982"/>
    <x v="876"/>
  </r>
  <r>
    <x v="929"/>
    <s v="Tranter"/>
    <x v="355"/>
    <x v="505"/>
    <s v="Yes"/>
    <x v="0"/>
    <x v="0"/>
    <n v="2"/>
    <x v="1"/>
    <x v="0"/>
    <x v="2"/>
    <x v="929"/>
    <x v="2"/>
    <s v="tier - 3"/>
    <x v="4"/>
    <s v="25-Jul-1966"/>
    <x v="877"/>
  </r>
  <r>
    <x v="930"/>
    <s v="Tu"/>
    <x v="708"/>
    <x v="478"/>
    <s v="No"/>
    <x v="0"/>
    <x v="1"/>
    <n v="1"/>
    <x v="1"/>
    <x v="0"/>
    <x v="1"/>
    <x v="930"/>
    <x v="2"/>
    <s v="tier - 1"/>
    <x v="12"/>
    <s v="6-Nov-1979"/>
    <x v="878"/>
  </r>
  <r>
    <x v="931"/>
    <s v="Kaczka"/>
    <x v="124"/>
    <x v="288"/>
    <s v="Yes"/>
    <x v="0"/>
    <x v="0"/>
    <n v="1"/>
    <x v="1"/>
    <x v="0"/>
    <x v="1"/>
    <x v="931"/>
    <x v="2"/>
    <s v="tier - 1"/>
    <x v="1"/>
    <s v="2-Dec-1964"/>
    <x v="879"/>
  </r>
  <r>
    <x v="932"/>
    <s v="Hunter"/>
    <x v="350"/>
    <x v="506"/>
    <s v="Yes"/>
    <x v="0"/>
    <x v="1"/>
    <n v="1"/>
    <x v="1"/>
    <x v="1"/>
    <x v="0"/>
    <x v="932"/>
    <x v="2"/>
    <s v="tier - 3"/>
    <x v="0"/>
    <s v="9-Jun-1963"/>
    <x v="880"/>
  </r>
  <r>
    <x v="933"/>
    <s v="Moran"/>
    <x v="709"/>
    <x v="427"/>
    <s v="Yes"/>
    <x v="0"/>
    <x v="1"/>
    <n v="1"/>
    <x v="1"/>
    <x v="1"/>
    <x v="1"/>
    <x v="933"/>
    <x v="2"/>
    <s v="tier - 1"/>
    <x v="3"/>
    <s v="12-Nov-1969"/>
    <x v="881"/>
  </r>
  <r>
    <x v="934"/>
    <s v="Ashby"/>
    <x v="710"/>
    <x v="117"/>
    <s v="Yes"/>
    <x v="0"/>
    <x v="0"/>
    <n v="1"/>
    <x v="1"/>
    <x v="1"/>
    <x v="2"/>
    <x v="934"/>
    <x v="2"/>
    <s v="tier - 1"/>
    <x v="3"/>
    <s v="5-Sep-1988"/>
    <x v="298"/>
  </r>
  <r>
    <x v="935"/>
    <s v="Ausen"/>
    <x v="276"/>
    <x v="82"/>
    <s v="Yes"/>
    <x v="0"/>
    <x v="0"/>
    <n v="1"/>
    <x v="1"/>
    <x v="1"/>
    <x v="2"/>
    <x v="935"/>
    <x v="2"/>
    <s v="tier - 1"/>
    <x v="1"/>
    <s v="9-Nov-1964"/>
    <x v="882"/>
  </r>
  <r>
    <x v="936"/>
    <s v="Savage"/>
    <x v="677"/>
    <x v="169"/>
    <s v="No"/>
    <x v="0"/>
    <x v="0"/>
    <n v="1"/>
    <x v="1"/>
    <x v="0"/>
    <x v="1"/>
    <x v="936"/>
    <x v="2"/>
    <s v="tier - 3"/>
    <x v="12"/>
    <s v="26-Nov-1984"/>
    <x v="883"/>
  </r>
  <r>
    <x v="937"/>
    <s v="O'Leary"/>
    <x v="711"/>
    <x v="140"/>
    <s v="Yes"/>
    <x v="0"/>
    <x v="1"/>
    <n v="1"/>
    <x v="1"/>
    <x v="2"/>
    <x v="2"/>
    <x v="937"/>
    <x v="2"/>
    <s v="tier - 1"/>
    <x v="2"/>
    <s v="12-Oct-1969"/>
    <x v="884"/>
  </r>
  <r>
    <x v="938"/>
    <s v="Scoville"/>
    <x v="712"/>
    <x v="243"/>
    <s v="No"/>
    <x v="0"/>
    <x v="0"/>
    <n v="0"/>
    <x v="1"/>
    <x v="0"/>
    <x v="2"/>
    <x v="938"/>
    <x v="2"/>
    <s v="tier - 2"/>
    <x v="14"/>
    <s v="21-Oct-1982"/>
    <x v="885"/>
  </r>
  <r>
    <x v="939"/>
    <s v="Kaus"/>
    <x v="713"/>
    <x v="310"/>
    <s v="Yes"/>
    <x v="0"/>
    <x v="0"/>
    <n v="2"/>
    <x v="1"/>
    <x v="0"/>
    <x v="0"/>
    <x v="939"/>
    <x v="2"/>
    <s v="tier - 1"/>
    <x v="14"/>
    <s v="1-Dec-1970"/>
    <x v="886"/>
  </r>
  <r>
    <x v="940"/>
    <s v="Rainey"/>
    <x v="184"/>
    <x v="507"/>
    <s v="Yes"/>
    <x v="0"/>
    <x v="0"/>
    <n v="2"/>
    <x v="1"/>
    <x v="0"/>
    <x v="2"/>
    <x v="940"/>
    <x v="2"/>
    <s v="tier - 1"/>
    <x v="3"/>
    <s v="9-Nov-1966"/>
    <x v="887"/>
  </r>
  <r>
    <x v="941"/>
    <s v="Rasch"/>
    <x v="570"/>
    <x v="180"/>
    <s v="Yes"/>
    <x v="0"/>
    <x v="0"/>
    <n v="2"/>
    <x v="1"/>
    <x v="1"/>
    <x v="2"/>
    <x v="941"/>
    <x v="2"/>
    <s v="tier - 3"/>
    <x v="2"/>
    <s v="23-Aug-1966"/>
    <x v="888"/>
  </r>
  <r>
    <x v="942"/>
    <s v="Plunkett"/>
    <x v="276"/>
    <x v="98"/>
    <s v="Yes"/>
    <x v="0"/>
    <x v="0"/>
    <n v="2"/>
    <x v="1"/>
    <x v="1"/>
    <x v="2"/>
    <x v="942"/>
    <x v="2"/>
    <s v="tier - 1"/>
    <x v="2"/>
    <s v="6-Jul-1966"/>
    <x v="889"/>
  </r>
  <r>
    <x v="943"/>
    <s v="Murphy"/>
    <x v="209"/>
    <x v="83"/>
    <s v="No"/>
    <x v="0"/>
    <x v="0"/>
    <n v="0"/>
    <x v="1"/>
    <x v="0"/>
    <x v="2"/>
    <x v="943"/>
    <x v="2"/>
    <s v="tier - 2"/>
    <x v="8"/>
    <s v="20-Jul-1994"/>
    <x v="890"/>
  </r>
  <r>
    <x v="944"/>
    <s v="Gusmer"/>
    <x v="237"/>
    <x v="508"/>
    <s v="Yes"/>
    <x v="0"/>
    <x v="0"/>
    <n v="2"/>
    <x v="1"/>
    <x v="1"/>
    <x v="2"/>
    <x v="944"/>
    <x v="2"/>
    <s v="tier - 2"/>
    <x v="2"/>
    <s v="4-Oct-1966"/>
    <x v="891"/>
  </r>
  <r>
    <x v="945"/>
    <s v="Loftus"/>
    <x v="66"/>
    <x v="509"/>
    <s v="Yes"/>
    <x v="0"/>
    <x v="0"/>
    <n v="1"/>
    <x v="1"/>
    <x v="0"/>
    <x v="0"/>
    <x v="945"/>
    <x v="2"/>
    <s v="tier - 3"/>
    <x v="13"/>
    <s v="17-Jul-1986"/>
    <x v="892"/>
  </r>
  <r>
    <x v="946"/>
    <s v="Scott"/>
    <x v="714"/>
    <x v="507"/>
    <s v="Yes"/>
    <x v="0"/>
    <x v="0"/>
    <n v="1"/>
    <x v="1"/>
    <x v="1"/>
    <x v="2"/>
    <x v="946"/>
    <x v="2"/>
    <s v="tier - 1"/>
    <x v="16"/>
    <s v="20-Jun-1964"/>
    <x v="893"/>
  </r>
  <r>
    <x v="947"/>
    <s v="Alvarez"/>
    <x v="715"/>
    <x v="510"/>
    <s v="No"/>
    <x v="0"/>
    <x v="0"/>
    <n v="0"/>
    <x v="1"/>
    <x v="0"/>
    <x v="0"/>
    <x v="947"/>
    <x v="2"/>
    <s v="tier - 3"/>
    <x v="3"/>
    <s v="6-Nov-1965"/>
    <x v="894"/>
  </r>
  <r>
    <x v="948"/>
    <s v="Petersson"/>
    <x v="716"/>
    <x v="511"/>
    <s v="No"/>
    <x v="0"/>
    <x v="0"/>
    <n v="0"/>
    <x v="1"/>
    <x v="0"/>
    <x v="0"/>
    <x v="948"/>
    <x v="2"/>
    <s v="tier - 3"/>
    <x v="4"/>
    <s v="25-Dec-1965"/>
    <x v="895"/>
  </r>
  <r>
    <x v="949"/>
    <s v="Liaw"/>
    <x v="438"/>
    <x v="487"/>
    <s v="No"/>
    <x v="0"/>
    <x v="0"/>
    <n v="0"/>
    <x v="1"/>
    <x v="1"/>
    <x v="0"/>
    <x v="949"/>
    <x v="2"/>
    <s v="tier - 1"/>
    <x v="0"/>
    <s v="27-Oct-1965"/>
    <x v="11"/>
  </r>
  <r>
    <x v="950"/>
    <s v="Tripaldi"/>
    <x v="330"/>
    <x v="371"/>
    <s v="No"/>
    <x v="0"/>
    <x v="0"/>
    <n v="2"/>
    <x v="1"/>
    <x v="0"/>
    <x v="0"/>
    <x v="950"/>
    <x v="2"/>
    <s v="tier - 2"/>
    <x v="3"/>
    <s v="23-Jul-1973"/>
    <x v="896"/>
  </r>
  <r>
    <x v="951"/>
    <s v="Kelley"/>
    <x v="717"/>
    <x v="512"/>
    <s v="No"/>
    <x v="0"/>
    <x v="0"/>
    <n v="0"/>
    <x v="1"/>
    <x v="0"/>
    <x v="0"/>
    <x v="951"/>
    <x v="2"/>
    <s v="tier - 1"/>
    <x v="1"/>
    <s v="1-Dec-1971"/>
    <x v="897"/>
  </r>
  <r>
    <x v="952"/>
    <s v="Endara"/>
    <x v="516"/>
    <x v="333"/>
    <s v="No"/>
    <x v="0"/>
    <x v="0"/>
    <n v="0"/>
    <x v="1"/>
    <x v="0"/>
    <x v="0"/>
    <x v="952"/>
    <x v="2"/>
    <s v="tier - 1"/>
    <x v="3"/>
    <s v="14-Nov-1968"/>
    <x v="898"/>
  </r>
  <r>
    <x v="953"/>
    <s v="Valle"/>
    <x v="628"/>
    <x v="187"/>
    <s v="No"/>
    <x v="0"/>
    <x v="0"/>
    <n v="0"/>
    <x v="1"/>
    <x v="3"/>
    <x v="0"/>
    <x v="953"/>
    <x v="2"/>
    <s v="tier - 1"/>
    <x v="6"/>
    <s v="3-Oct-1965"/>
    <x v="875"/>
  </r>
  <r>
    <x v="954"/>
    <s v="Germain"/>
    <x v="718"/>
    <x v="513"/>
    <s v="Yes"/>
    <x v="0"/>
    <x v="0"/>
    <n v="2"/>
    <x v="1"/>
    <x v="0"/>
    <x v="0"/>
    <x v="954"/>
    <x v="2"/>
    <s v="tier - 1"/>
    <x v="1"/>
    <s v="23-Jul-1970"/>
    <x v="899"/>
  </r>
  <r>
    <x v="955"/>
    <s v="Finecey"/>
    <x v="719"/>
    <x v="133"/>
    <s v="Yes"/>
    <x v="0"/>
    <x v="0"/>
    <n v="1"/>
    <x v="1"/>
    <x v="0"/>
    <x v="2"/>
    <x v="955"/>
    <x v="2"/>
    <s v="tier - 1"/>
    <x v="12"/>
    <s v="12-Jun-1988"/>
    <x v="900"/>
  </r>
  <r>
    <x v="956"/>
    <s v="Mendoza"/>
    <x v="720"/>
    <x v="323"/>
    <s v="No"/>
    <x v="0"/>
    <x v="0"/>
    <n v="0"/>
    <x v="1"/>
    <x v="2"/>
    <x v="0"/>
    <x v="956"/>
    <x v="2"/>
    <s v="tier - 1"/>
    <x v="1"/>
    <s v="19-Dec-1971"/>
    <x v="901"/>
  </r>
  <r>
    <x v="957"/>
    <s v="Roe"/>
    <x v="67"/>
    <x v="514"/>
    <s v="No"/>
    <x v="0"/>
    <x v="0"/>
    <n v="0"/>
    <x v="1"/>
    <x v="0"/>
    <x v="0"/>
    <x v="957"/>
    <x v="2"/>
    <s v="tier - 1"/>
    <x v="2"/>
    <s v="24-Jun-1968"/>
    <x v="902"/>
  </r>
  <r>
    <x v="958"/>
    <s v="Webb"/>
    <x v="721"/>
    <x v="39"/>
    <s v="No"/>
    <x v="0"/>
    <x v="0"/>
    <n v="0"/>
    <x v="1"/>
    <x v="0"/>
    <x v="2"/>
    <x v="958"/>
    <x v="2"/>
    <s v="tier - 3"/>
    <x v="12"/>
    <s v="6-Oct-1989"/>
    <x v="903"/>
  </r>
  <r>
    <x v="959"/>
    <s v="Stocker"/>
    <x v="391"/>
    <x v="515"/>
    <s v="Yes"/>
    <x v="0"/>
    <x v="1"/>
    <n v="1"/>
    <x v="1"/>
    <x v="0"/>
    <x v="2"/>
    <x v="959"/>
    <x v="2"/>
    <s v="tier - 1"/>
    <x v="1"/>
    <s v="11-Aug-1969"/>
    <x v="904"/>
  </r>
  <r>
    <x v="960"/>
    <s v="Jacobson"/>
    <x v="722"/>
    <x v="49"/>
    <s v="Yes"/>
    <x v="0"/>
    <x v="1"/>
    <n v="1"/>
    <x v="1"/>
    <x v="0"/>
    <x v="2"/>
    <x v="960"/>
    <x v="2"/>
    <s v="tier - 3"/>
    <x v="12"/>
    <s v="7-Jun-1983"/>
    <x v="905"/>
  </r>
  <r>
    <x v="961"/>
    <s v="Shaw"/>
    <x v="723"/>
    <x v="354"/>
    <s v="Yes"/>
    <x v="0"/>
    <x v="0"/>
    <n v="2"/>
    <x v="1"/>
    <x v="0"/>
    <x v="0"/>
    <x v="961"/>
    <x v="2"/>
    <s v="tier - 1"/>
    <x v="7"/>
    <s v="13-Oct-1970"/>
    <x v="906"/>
  </r>
  <r>
    <x v="962"/>
    <s v="Goodwin"/>
    <x v="25"/>
    <x v="82"/>
    <s v="No"/>
    <x v="1"/>
    <x v="0"/>
    <n v="1"/>
    <x v="1"/>
    <x v="0"/>
    <x v="2"/>
    <x v="962"/>
    <x v="2"/>
    <s v="tier - 2"/>
    <x v="0"/>
    <s v="10-Sep-2004"/>
    <x v="526"/>
  </r>
  <r>
    <x v="963"/>
    <s v="Brock"/>
    <x v="724"/>
    <x v="67"/>
    <s v="Yes"/>
    <x v="0"/>
    <x v="0"/>
    <n v="2"/>
    <x v="1"/>
    <x v="1"/>
    <x v="2"/>
    <x v="963"/>
    <x v="2"/>
    <s v="tier - 2"/>
    <x v="15"/>
    <s v="7-Sep-1966"/>
    <x v="907"/>
  </r>
  <r>
    <x v="964"/>
    <s v="Papp"/>
    <x v="625"/>
    <x v="516"/>
    <s v="No"/>
    <x v="0"/>
    <x v="0"/>
    <n v="0"/>
    <x v="1"/>
    <x v="1"/>
    <x v="0"/>
    <x v="964"/>
    <x v="2"/>
    <s v="tier - 2"/>
    <x v="3"/>
    <s v="23-Jun-1965"/>
    <x v="908"/>
  </r>
  <r>
    <x v="965"/>
    <s v="Siragusa"/>
    <x v="725"/>
    <x v="458"/>
    <s v="Yes"/>
    <x v="0"/>
    <x v="0"/>
    <n v="2"/>
    <x v="1"/>
    <x v="1"/>
    <x v="2"/>
    <x v="965"/>
    <x v="2"/>
    <s v="tier - 1"/>
    <x v="1"/>
    <s v="14-Jun-1966"/>
    <x v="909"/>
  </r>
  <r>
    <x v="966"/>
    <s v="Pizarro"/>
    <x v="14"/>
    <x v="517"/>
    <s v="No"/>
    <x v="0"/>
    <x v="0"/>
    <n v="0"/>
    <x v="1"/>
    <x v="0"/>
    <x v="0"/>
    <x v="966"/>
    <x v="2"/>
    <s v="tier - 3"/>
    <x v="1"/>
    <s v="12-Sep-1971"/>
    <x v="910"/>
  </r>
  <r>
    <x v="967"/>
    <s v="Strange"/>
    <x v="726"/>
    <x v="120"/>
    <s v="No"/>
    <x v="0"/>
    <x v="0"/>
    <n v="0"/>
    <x v="1"/>
    <x v="0"/>
    <x v="2"/>
    <x v="967"/>
    <x v="2"/>
    <s v="tier - 3"/>
    <x v="14"/>
    <s v="17-Jul-1980"/>
    <x v="911"/>
  </r>
  <r>
    <x v="968"/>
    <s v="Eidinger"/>
    <x v="727"/>
    <x v="144"/>
    <s v="Yes"/>
    <x v="0"/>
    <x v="0"/>
    <n v="0"/>
    <x v="1"/>
    <x v="0"/>
    <x v="2"/>
    <x v="968"/>
    <x v="2"/>
    <s v="tier - 1"/>
    <x v="1"/>
    <s v="9-Jun-1985"/>
    <x v="912"/>
  </r>
  <r>
    <x v="969"/>
    <s v="Ginsburg"/>
    <x v="728"/>
    <x v="435"/>
    <s v="Yes"/>
    <x v="0"/>
    <x v="1"/>
    <n v="1"/>
    <x v="1"/>
    <x v="0"/>
    <x v="2"/>
    <x v="969"/>
    <x v="2"/>
    <s v="tier - 1"/>
    <x v="14"/>
    <s v="23-Oct-1983"/>
    <x v="913"/>
  </r>
  <r>
    <x v="970"/>
    <s v="Truex"/>
    <x v="729"/>
    <x v="518"/>
    <s v="Yes"/>
    <x v="0"/>
    <x v="0"/>
    <n v="2"/>
    <x v="1"/>
    <x v="0"/>
    <x v="0"/>
    <x v="970"/>
    <x v="2"/>
    <s v="tier - 2"/>
    <x v="3"/>
    <s v="7-Oct-1970"/>
    <x v="914"/>
  </r>
  <r>
    <x v="971"/>
    <s v="Higgins"/>
    <x v="644"/>
    <x v="519"/>
    <s v="Yes"/>
    <x v="0"/>
    <x v="0"/>
    <n v="2"/>
    <x v="1"/>
    <x v="0"/>
    <x v="0"/>
    <x v="971"/>
    <x v="2"/>
    <s v="tier - 3"/>
    <x v="2"/>
    <s v="2-Oct-1970"/>
    <x v="372"/>
  </r>
  <r>
    <x v="972"/>
    <s v="McCurdy"/>
    <x v="678"/>
    <x v="520"/>
    <s v="Yes"/>
    <x v="0"/>
    <x v="0"/>
    <n v="0"/>
    <x v="1"/>
    <x v="0"/>
    <x v="0"/>
    <x v="972"/>
    <x v="2"/>
    <s v="tier - 1"/>
    <x v="11"/>
    <s v="19-Dec-1967"/>
    <x v="915"/>
  </r>
  <r>
    <x v="973"/>
    <s v="Hughes"/>
    <x v="730"/>
    <x v="199"/>
    <s v="Yes"/>
    <x v="0"/>
    <x v="1"/>
    <n v="1"/>
    <x v="1"/>
    <x v="0"/>
    <x v="2"/>
    <x v="973"/>
    <x v="2"/>
    <s v="tier - 2"/>
    <x v="12"/>
    <s v="28-Jul-1997"/>
    <x v="916"/>
  </r>
  <r>
    <x v="974"/>
    <s v="Varner"/>
    <x v="731"/>
    <x v="508"/>
    <s v="Yes"/>
    <x v="0"/>
    <x v="0"/>
    <n v="1"/>
    <x v="1"/>
    <x v="0"/>
    <x v="2"/>
    <x v="974"/>
    <x v="2"/>
    <s v="tier - 2"/>
    <x v="0"/>
    <s v="13-Jun-1964"/>
    <x v="917"/>
  </r>
  <r>
    <x v="975"/>
    <s v="Dahmen"/>
    <x v="732"/>
    <x v="99"/>
    <s v="No"/>
    <x v="0"/>
    <x v="0"/>
    <n v="2"/>
    <x v="1"/>
    <x v="0"/>
    <x v="1"/>
    <x v="975"/>
    <x v="2"/>
    <s v="tier - 2"/>
    <x v="15"/>
    <s v="6-Dec-1972"/>
    <x v="918"/>
  </r>
  <r>
    <x v="976"/>
    <s v="Young"/>
    <x v="733"/>
    <x v="3"/>
    <s v="No"/>
    <x v="0"/>
    <x v="1"/>
    <n v="1"/>
    <x v="1"/>
    <x v="0"/>
    <x v="1"/>
    <x v="976"/>
    <x v="2"/>
    <s v="tier - 1"/>
    <x v="12"/>
    <s v="7-Jun-1979"/>
    <x v="919"/>
  </r>
  <r>
    <x v="977"/>
    <s v="Fraser"/>
    <x v="659"/>
    <x v="245"/>
    <s v="Yes"/>
    <x v="0"/>
    <x v="0"/>
    <n v="1"/>
    <x v="1"/>
    <x v="0"/>
    <x v="1"/>
    <x v="977"/>
    <x v="2"/>
    <s v="tier - 2"/>
    <x v="3"/>
    <s v="13-Dec-1964"/>
    <x v="920"/>
  </r>
  <r>
    <x v="978"/>
    <s v="Deeg"/>
    <x v="61"/>
    <x v="208"/>
    <s v="Yes"/>
    <x v="0"/>
    <x v="0"/>
    <n v="1"/>
    <x v="1"/>
    <x v="0"/>
    <x v="1"/>
    <x v="978"/>
    <x v="2"/>
    <s v="tier - 1"/>
    <x v="0"/>
    <s v="3-Jul-1964"/>
    <x v="921"/>
  </r>
  <r>
    <x v="979"/>
    <s v="Robertson"/>
    <x v="697"/>
    <x v="324"/>
    <s v="Yes"/>
    <x v="0"/>
    <x v="0"/>
    <n v="1"/>
    <x v="1"/>
    <x v="0"/>
    <x v="2"/>
    <x v="979"/>
    <x v="2"/>
    <s v="tier - 1"/>
    <x v="3"/>
    <s v="4-Jul-1964"/>
    <x v="922"/>
  </r>
  <r>
    <x v="980"/>
    <s v="Peck"/>
    <x v="734"/>
    <x v="521"/>
    <s v="No"/>
    <x v="0"/>
    <x v="0"/>
    <n v="0"/>
    <x v="1"/>
    <x v="0"/>
    <x v="0"/>
    <x v="980"/>
    <x v="2"/>
    <s v="tier - 3"/>
    <x v="1"/>
    <s v="26-Sep-1965"/>
    <x v="923"/>
  </r>
  <r>
    <x v="981"/>
    <s v="Burger"/>
    <x v="735"/>
    <x v="379"/>
    <s v="No"/>
    <x v="0"/>
    <x v="0"/>
    <n v="0"/>
    <x v="1"/>
    <x v="0"/>
    <x v="0"/>
    <x v="981"/>
    <x v="2"/>
    <s v="tier - 1"/>
    <x v="1"/>
    <s v="29-Nov-1965"/>
    <x v="53"/>
  </r>
  <r>
    <x v="982"/>
    <s v="Blain"/>
    <x v="736"/>
    <x v="332"/>
    <s v="Yes"/>
    <x v="0"/>
    <x v="0"/>
    <n v="1"/>
    <x v="1"/>
    <x v="2"/>
    <x v="2"/>
    <x v="982"/>
    <x v="2"/>
    <s v="tier - 3"/>
    <x v="3"/>
    <s v="12-Jul-1964"/>
    <x v="924"/>
  </r>
  <r>
    <x v="983"/>
    <s v="Winters"/>
    <x v="737"/>
    <x v="502"/>
    <s v="No"/>
    <x v="0"/>
    <x v="0"/>
    <n v="0"/>
    <x v="1"/>
    <x v="1"/>
    <x v="0"/>
    <x v="983"/>
    <x v="2"/>
    <s v="tier - 2"/>
    <x v="15"/>
    <s v="2-Nov-1968"/>
    <x v="925"/>
  </r>
  <r>
    <x v="984"/>
    <s v="McCue"/>
    <x v="738"/>
    <x v="92"/>
    <s v="No"/>
    <x v="0"/>
    <x v="0"/>
    <n v="0"/>
    <x v="1"/>
    <x v="0"/>
    <x v="2"/>
    <x v="984"/>
    <x v="2"/>
    <s v="tier - 3"/>
    <x v="0"/>
    <s v="19-Aug-1989"/>
    <x v="926"/>
  </r>
  <r>
    <x v="985"/>
    <s v="Webster"/>
    <x v="414"/>
    <x v="488"/>
    <s v="No"/>
    <x v="0"/>
    <x v="0"/>
    <n v="0"/>
    <x v="1"/>
    <x v="0"/>
    <x v="0"/>
    <x v="985"/>
    <x v="2"/>
    <s v="tier - 3"/>
    <x v="1"/>
    <s v="20-Sep-2002"/>
    <x v="927"/>
  </r>
  <r>
    <x v="986"/>
    <s v="Anderson"/>
    <x v="739"/>
    <x v="522"/>
    <s v="Yes"/>
    <x v="0"/>
    <x v="1"/>
    <n v="1"/>
    <x v="1"/>
    <x v="1"/>
    <x v="0"/>
    <x v="986"/>
    <x v="2"/>
    <s v="tier - 1"/>
    <x v="1"/>
    <s v="11-Jul-1963"/>
    <x v="928"/>
  </r>
  <r>
    <x v="987"/>
    <s v="Chiappone"/>
    <x v="740"/>
    <x v="523"/>
    <s v="Yes"/>
    <x v="0"/>
    <x v="0"/>
    <n v="1"/>
    <x v="1"/>
    <x v="0"/>
    <x v="2"/>
    <x v="987"/>
    <x v="2"/>
    <s v="tier - 2"/>
    <x v="12"/>
    <s v="10-Dec-1995"/>
    <x v="929"/>
  </r>
  <r>
    <x v="988"/>
    <s v="Opie"/>
    <x v="741"/>
    <x v="524"/>
    <s v="Yes"/>
    <x v="0"/>
    <x v="1"/>
    <n v="1"/>
    <x v="1"/>
    <x v="1"/>
    <x v="0"/>
    <x v="988"/>
    <x v="2"/>
    <s v="tier - 3"/>
    <x v="1"/>
    <s v="22-Nov-1963"/>
    <x v="930"/>
  </r>
  <r>
    <x v="989"/>
    <s v="Donnelly"/>
    <x v="308"/>
    <x v="525"/>
    <s v="No"/>
    <x v="0"/>
    <x v="0"/>
    <n v="0"/>
    <x v="1"/>
    <x v="1"/>
    <x v="0"/>
    <x v="989"/>
    <x v="2"/>
    <s v="tier - 1"/>
    <x v="1"/>
    <s v="6-Oct-1968"/>
    <x v="931"/>
  </r>
  <r>
    <x v="990"/>
    <s v="Rall"/>
    <x v="742"/>
    <x v="138"/>
    <s v="No"/>
    <x v="0"/>
    <x v="0"/>
    <n v="2"/>
    <x v="1"/>
    <x v="0"/>
    <x v="2"/>
    <x v="990"/>
    <x v="2"/>
    <s v="tier - 2"/>
    <x v="3"/>
    <s v="25-Sep-1972"/>
    <x v="932"/>
  </r>
  <r>
    <x v="991"/>
    <s v="Mitchell"/>
    <x v="743"/>
    <x v="409"/>
    <s v="Yes"/>
    <x v="0"/>
    <x v="0"/>
    <n v="1"/>
    <x v="1"/>
    <x v="0"/>
    <x v="2"/>
    <x v="991"/>
    <x v="2"/>
    <s v="tier - 1"/>
    <x v="13"/>
    <s v="14-Nov-1988"/>
    <x v="933"/>
  </r>
  <r>
    <x v="992"/>
    <s v="Chen"/>
    <x v="101"/>
    <x v="526"/>
    <s v="Yes"/>
    <x v="0"/>
    <x v="0"/>
    <n v="2"/>
    <x v="1"/>
    <x v="0"/>
    <x v="0"/>
    <x v="992"/>
    <x v="2"/>
    <s v="tier - 1"/>
    <x v="1"/>
    <s v="22-Jun-1970"/>
    <x v="934"/>
  </r>
  <r>
    <x v="993"/>
    <s v="Tufaro"/>
    <x v="277"/>
    <x v="527"/>
    <s v="Yes"/>
    <x v="0"/>
    <x v="0"/>
    <n v="0"/>
    <x v="1"/>
    <x v="1"/>
    <x v="0"/>
    <x v="993"/>
    <x v="2"/>
    <s v="tier - 3"/>
    <x v="2"/>
    <s v="14-Jun-1967"/>
    <x v="935"/>
  </r>
  <r>
    <x v="994"/>
    <s v="Peters"/>
    <x v="237"/>
    <x v="188"/>
    <s v="No"/>
    <x v="1"/>
    <x v="0"/>
    <n v="1"/>
    <x v="1"/>
    <x v="1"/>
    <x v="2"/>
    <x v="994"/>
    <x v="2"/>
    <s v="tier - 2"/>
    <x v="9"/>
    <s v="4-Oct-2004"/>
    <x v="936"/>
  </r>
  <r>
    <x v="995"/>
    <s v="Susedik"/>
    <x v="744"/>
    <x v="211"/>
    <s v="No"/>
    <x v="0"/>
    <x v="0"/>
    <n v="0"/>
    <x v="1"/>
    <x v="1"/>
    <x v="0"/>
    <x v="995"/>
    <x v="2"/>
    <s v="tier - 1"/>
    <x v="15"/>
    <s v="26-Dec-1971"/>
    <x v="937"/>
  </r>
  <r>
    <x v="996"/>
    <s v="Garcia"/>
    <x v="745"/>
    <x v="112"/>
    <s v="Yes"/>
    <x v="0"/>
    <x v="1"/>
    <n v="1"/>
    <x v="1"/>
    <x v="0"/>
    <x v="2"/>
    <x v="996"/>
    <x v="2"/>
    <s v="tier - 2"/>
    <x v="3"/>
    <s v="11-Oct-1969"/>
    <x v="938"/>
  </r>
  <r>
    <x v="997"/>
    <s v="Deady"/>
    <x v="746"/>
    <x v="528"/>
    <s v="Yes"/>
    <x v="0"/>
    <x v="0"/>
    <n v="0"/>
    <x v="1"/>
    <x v="0"/>
    <x v="0"/>
    <x v="997"/>
    <x v="2"/>
    <s v="tier - 1"/>
    <x v="12"/>
    <s v="2-Oct-1981"/>
    <x v="939"/>
  </r>
  <r>
    <x v="998"/>
    <s v="Campbell"/>
    <x v="747"/>
    <x v="209"/>
    <s v="Yes"/>
    <x v="0"/>
    <x v="1"/>
    <n v="1"/>
    <x v="1"/>
    <x v="1"/>
    <x v="2"/>
    <x v="998"/>
    <x v="2"/>
    <s v="tier - 1"/>
    <x v="3"/>
    <s v="20-Aug-1969"/>
    <x v="940"/>
  </r>
  <r>
    <x v="999"/>
    <s v="Schaefer"/>
    <x v="748"/>
    <x v="325"/>
    <s v="No"/>
    <x v="0"/>
    <x v="0"/>
    <n v="0"/>
    <x v="1"/>
    <x v="0"/>
    <x v="2"/>
    <x v="999"/>
    <x v="2"/>
    <s v="tier - 2"/>
    <x v="12"/>
    <s v="17-Dec-1989"/>
    <x v="941"/>
  </r>
  <r>
    <x v="1000"/>
    <s v="D'Alessandro"/>
    <x v="421"/>
    <x v="74"/>
    <s v="Yes"/>
    <x v="0"/>
    <x v="1"/>
    <n v="1"/>
    <x v="1"/>
    <x v="1"/>
    <x v="1"/>
    <x v="1000"/>
    <x v="2"/>
    <s v="tier - 1"/>
    <x v="4"/>
    <s v="30-Dec-1969"/>
    <x v="942"/>
  </r>
  <r>
    <x v="1001"/>
    <s v="Wyss"/>
    <x v="749"/>
    <x v="330"/>
    <s v="Yes"/>
    <x v="0"/>
    <x v="0"/>
    <n v="0"/>
    <x v="1"/>
    <x v="0"/>
    <x v="1"/>
    <x v="1001"/>
    <x v="2"/>
    <s v="tier - 2"/>
    <x v="15"/>
    <s v="28-Jun-1976"/>
    <x v="943"/>
  </r>
  <r>
    <x v="1002"/>
    <s v="Rose"/>
    <x v="170"/>
    <x v="179"/>
    <s v="Yes"/>
    <x v="0"/>
    <x v="0"/>
    <n v="2"/>
    <x v="1"/>
    <x v="0"/>
    <x v="0"/>
    <x v="1002"/>
    <x v="2"/>
    <s v="tier - 2"/>
    <x v="1"/>
    <s v="14-Jun-1970"/>
    <x v="944"/>
  </r>
  <r>
    <x v="1003"/>
    <s v="Hopper"/>
    <x v="750"/>
    <x v="361"/>
    <s v="No"/>
    <x v="0"/>
    <x v="0"/>
    <n v="2"/>
    <x v="1"/>
    <x v="0"/>
    <x v="2"/>
    <x v="1003"/>
    <x v="2"/>
    <s v="tier - 2"/>
    <x v="14"/>
    <s v="3-Sep-1972"/>
    <x v="945"/>
  </r>
  <r>
    <x v="1004"/>
    <s v="Finneran"/>
    <x v="751"/>
    <x v="10"/>
    <s v="Yes"/>
    <x v="0"/>
    <x v="0"/>
    <n v="2"/>
    <x v="1"/>
    <x v="1"/>
    <x v="1"/>
    <x v="1004"/>
    <x v="2"/>
    <s v="tier - 1"/>
    <x v="4"/>
    <s v="6-Aug-1966"/>
    <x v="946"/>
  </r>
  <r>
    <x v="1005"/>
    <s v="Basham"/>
    <x v="752"/>
    <x v="239"/>
    <s v="Yes"/>
    <x v="0"/>
    <x v="1"/>
    <n v="1"/>
    <x v="1"/>
    <x v="0"/>
    <x v="2"/>
    <x v="1005"/>
    <x v="2"/>
    <s v="tier - 2"/>
    <x v="3"/>
    <s v="25-Jun-1969"/>
    <x v="947"/>
  </r>
  <r>
    <x v="1006"/>
    <s v="Inman"/>
    <x v="385"/>
    <x v="111"/>
    <s v="Yes"/>
    <x v="0"/>
    <x v="1"/>
    <n v="1"/>
    <x v="1"/>
    <x v="1"/>
    <x v="2"/>
    <x v="1006"/>
    <x v="2"/>
    <s v="tier - 2"/>
    <x v="3"/>
    <s v="30-Nov-1969"/>
    <x v="948"/>
  </r>
  <r>
    <x v="1007"/>
    <s v="Oscal"/>
    <x v="753"/>
    <x v="529"/>
    <s v="No"/>
    <x v="0"/>
    <x v="0"/>
    <n v="0"/>
    <x v="1"/>
    <x v="0"/>
    <x v="2"/>
    <x v="1007"/>
    <x v="2"/>
    <s v="tier - 1"/>
    <x v="14"/>
    <s v="20-Aug-1980"/>
    <x v="949"/>
  </r>
  <r>
    <x v="1008"/>
    <s v="Craft"/>
    <x v="372"/>
    <x v="329"/>
    <s v="Yes"/>
    <x v="0"/>
    <x v="0"/>
    <n v="2"/>
    <x v="1"/>
    <x v="0"/>
    <x v="2"/>
    <x v="1008"/>
    <x v="2"/>
    <s v="tier - 1"/>
    <x v="0"/>
    <s v="5-Jul-1966"/>
    <x v="950"/>
  </r>
  <r>
    <x v="1009"/>
    <s v="Kebede"/>
    <x v="754"/>
    <x v="3"/>
    <s v="Yes"/>
    <x v="0"/>
    <x v="0"/>
    <n v="2"/>
    <x v="1"/>
    <x v="0"/>
    <x v="1"/>
    <x v="1009"/>
    <x v="2"/>
    <s v="tier - 1"/>
    <x v="0"/>
    <s v="9-Sep-1966"/>
    <x v="951"/>
  </r>
  <r>
    <x v="1010"/>
    <s v="Strobel"/>
    <x v="389"/>
    <x v="145"/>
    <s v="No"/>
    <x v="0"/>
    <x v="0"/>
    <n v="2"/>
    <x v="1"/>
    <x v="1"/>
    <x v="2"/>
    <x v="1010"/>
    <x v="2"/>
    <s v="tier - 2"/>
    <x v="1"/>
    <s v="7-Oct-1972"/>
    <x v="795"/>
  </r>
  <r>
    <x v="1011"/>
    <s v="Dalton"/>
    <x v="303"/>
    <x v="241"/>
    <s v="Yes"/>
    <x v="0"/>
    <x v="0"/>
    <n v="0"/>
    <x v="1"/>
    <x v="1"/>
    <x v="0"/>
    <x v="1011"/>
    <x v="2"/>
    <s v="tier - 2"/>
    <x v="1"/>
    <s v="4-Sep-1967"/>
    <x v="952"/>
  </r>
  <r>
    <x v="1012"/>
    <s v="Morimoto"/>
    <x v="755"/>
    <x v="87"/>
    <s v="Yes"/>
    <x v="0"/>
    <x v="0"/>
    <n v="2"/>
    <x v="1"/>
    <x v="1"/>
    <x v="1"/>
    <x v="1012"/>
    <x v="2"/>
    <s v="tier - 3"/>
    <x v="3"/>
    <s v="20-Nov-1966"/>
    <x v="953"/>
  </r>
  <r>
    <x v="1013"/>
    <s v="Manlove"/>
    <x v="367"/>
    <x v="27"/>
    <s v="Yes"/>
    <x v="0"/>
    <x v="0"/>
    <n v="2"/>
    <x v="1"/>
    <x v="1"/>
    <x v="2"/>
    <x v="1013"/>
    <x v="2"/>
    <s v="tier - 3"/>
    <x v="3"/>
    <s v="7-Nov-1966"/>
    <x v="954"/>
  </r>
  <r>
    <x v="1014"/>
    <s v="Madzik"/>
    <x v="215"/>
    <x v="307"/>
    <s v="No"/>
    <x v="0"/>
    <x v="0"/>
    <n v="0"/>
    <x v="1"/>
    <x v="0"/>
    <x v="0"/>
    <x v="1014"/>
    <x v="2"/>
    <s v="tier - 2"/>
    <x v="1"/>
    <s v="9-Nov-1971"/>
    <x v="955"/>
  </r>
  <r>
    <x v="1015"/>
    <s v="Hobson"/>
    <x v="756"/>
    <x v="82"/>
    <s v="Yes"/>
    <x v="1"/>
    <x v="0"/>
    <n v="2"/>
    <x v="1"/>
    <x v="0"/>
    <x v="2"/>
    <x v="1015"/>
    <x v="2"/>
    <s v="tier - 1"/>
    <x v="3"/>
    <s v="18-Sep-2000"/>
    <x v="956"/>
  </r>
  <r>
    <x v="1016"/>
    <s v="Reyes"/>
    <x v="508"/>
    <x v="134"/>
    <s v="Yes"/>
    <x v="0"/>
    <x v="0"/>
    <n v="0"/>
    <x v="1"/>
    <x v="0"/>
    <x v="2"/>
    <x v="1016"/>
    <x v="2"/>
    <s v="tier - 1"/>
    <x v="12"/>
    <s v="17-Dec-2001"/>
    <x v="957"/>
  </r>
  <r>
    <x v="1017"/>
    <s v="Tierney"/>
    <x v="757"/>
    <x v="530"/>
    <s v="No"/>
    <x v="0"/>
    <x v="0"/>
    <n v="0"/>
    <x v="1"/>
    <x v="0"/>
    <x v="0"/>
    <x v="1017"/>
    <x v="2"/>
    <s v="tier - 2"/>
    <x v="15"/>
    <s v="30-Aug-1974"/>
    <x v="958"/>
  </r>
  <r>
    <x v="1018"/>
    <s v="Gabris"/>
    <x v="758"/>
    <x v="122"/>
    <s v="No"/>
    <x v="0"/>
    <x v="0"/>
    <n v="0"/>
    <x v="1"/>
    <x v="0"/>
    <x v="2"/>
    <x v="1018"/>
    <x v="2"/>
    <s v="tier - 1"/>
    <x v="1"/>
    <s v="25-Oct-1989"/>
    <x v="959"/>
  </r>
  <r>
    <x v="1019"/>
    <s v="Howard"/>
    <x v="759"/>
    <x v="457"/>
    <s v="No"/>
    <x v="0"/>
    <x v="0"/>
    <n v="0"/>
    <x v="1"/>
    <x v="0"/>
    <x v="0"/>
    <x v="1019"/>
    <x v="2"/>
    <s v="tier - 3"/>
    <x v="1"/>
    <s v="10-Dec-1974"/>
    <x v="960"/>
  </r>
  <r>
    <x v="1020"/>
    <s v="Kallay"/>
    <x v="760"/>
    <x v="267"/>
    <s v="Yes"/>
    <x v="0"/>
    <x v="0"/>
    <n v="0"/>
    <x v="1"/>
    <x v="0"/>
    <x v="2"/>
    <x v="1020"/>
    <x v="2"/>
    <s v="tier - 3"/>
    <x v="1"/>
    <s v="21-Jul-1996"/>
    <x v="961"/>
  </r>
  <r>
    <x v="1021"/>
    <s v="Leguizamo"/>
    <x v="761"/>
    <x v="450"/>
    <s v="No"/>
    <x v="0"/>
    <x v="0"/>
    <n v="0"/>
    <x v="1"/>
    <x v="0"/>
    <x v="2"/>
    <x v="1021"/>
    <x v="2"/>
    <s v="tier - 2"/>
    <x v="1"/>
    <s v="26-Jun-1991"/>
    <x v="962"/>
  </r>
  <r>
    <x v="1022"/>
    <s v="Escartin"/>
    <x v="445"/>
    <x v="531"/>
    <s v="No"/>
    <x v="0"/>
    <x v="0"/>
    <n v="0"/>
    <x v="1"/>
    <x v="1"/>
    <x v="0"/>
    <x v="1022"/>
    <x v="2"/>
    <s v="tier - 1"/>
    <x v="1"/>
    <s v="15-Dec-1974"/>
    <x v="963"/>
  </r>
  <r>
    <x v="1023"/>
    <s v="Chorey"/>
    <x v="762"/>
    <x v="36"/>
    <s v="No"/>
    <x v="0"/>
    <x v="0"/>
    <n v="0"/>
    <x v="1"/>
    <x v="2"/>
    <x v="0"/>
    <x v="1023"/>
    <x v="2"/>
    <s v="tier - 1"/>
    <x v="0"/>
    <s v="24-Oct-1968"/>
    <x v="964"/>
  </r>
  <r>
    <x v="1024"/>
    <s v="McVay"/>
    <x v="763"/>
    <x v="388"/>
    <s v="Yes"/>
    <x v="1"/>
    <x v="0"/>
    <n v="2"/>
    <x v="1"/>
    <x v="0"/>
    <x v="2"/>
    <x v="1024"/>
    <x v="2"/>
    <s v="tier - 3"/>
    <x v="1"/>
    <s v="17-Sep-2000"/>
    <x v="965"/>
  </r>
  <r>
    <x v="1025"/>
    <s v="Vinson"/>
    <x v="45"/>
    <x v="465"/>
    <s v="No"/>
    <x v="0"/>
    <x v="0"/>
    <n v="0"/>
    <x v="1"/>
    <x v="0"/>
    <x v="0"/>
    <x v="1025"/>
    <x v="2"/>
    <s v="tier - 3"/>
    <x v="0"/>
    <s v="18-Dec-1965"/>
    <x v="966"/>
  </r>
  <r>
    <x v="1026"/>
    <s v="Astrike-Davis"/>
    <x v="617"/>
    <x v="532"/>
    <s v="No"/>
    <x v="0"/>
    <x v="0"/>
    <n v="2"/>
    <x v="1"/>
    <x v="0"/>
    <x v="0"/>
    <x v="1026"/>
    <x v="2"/>
    <s v="tier - 1"/>
    <x v="0"/>
    <s v="21-Oct-1973"/>
    <x v="967"/>
  </r>
  <r>
    <x v="1027"/>
    <s v="Harder"/>
    <x v="764"/>
    <x v="49"/>
    <s v="Yes"/>
    <x v="0"/>
    <x v="0"/>
    <n v="2"/>
    <x v="1"/>
    <x v="0"/>
    <x v="2"/>
    <x v="1027"/>
    <x v="2"/>
    <s v="tier - 2"/>
    <x v="1"/>
    <s v="9-Jul-1966"/>
    <x v="388"/>
  </r>
  <r>
    <x v="1028"/>
    <s v="Bell"/>
    <x v="709"/>
    <x v="533"/>
    <s v="No"/>
    <x v="0"/>
    <x v="0"/>
    <n v="0"/>
    <x v="1"/>
    <x v="1"/>
    <x v="0"/>
    <x v="1028"/>
    <x v="2"/>
    <s v="tier - 2"/>
    <x v="3"/>
    <s v="19-Jun-1965"/>
    <x v="968"/>
  </r>
  <r>
    <x v="1029"/>
    <s v="Dawes"/>
    <x v="661"/>
    <x v="261"/>
    <s v="Yes"/>
    <x v="0"/>
    <x v="1"/>
    <n v="1"/>
    <x v="1"/>
    <x v="0"/>
    <x v="2"/>
    <x v="1029"/>
    <x v="2"/>
    <s v="tier - 3"/>
    <x v="1"/>
    <s v="14-Aug-1969"/>
    <x v="969"/>
  </r>
  <r>
    <x v="1030"/>
    <s v="Larios"/>
    <x v="765"/>
    <x v="446"/>
    <s v="No"/>
    <x v="0"/>
    <x v="0"/>
    <n v="0"/>
    <x v="1"/>
    <x v="2"/>
    <x v="0"/>
    <x v="1030"/>
    <x v="2"/>
    <s v="tier - 3"/>
    <x v="3"/>
    <s v="4-Dec-1965"/>
    <x v="970"/>
  </r>
  <r>
    <x v="1031"/>
    <s v="Yaremczuk"/>
    <x v="376"/>
    <x v="212"/>
    <s v="Yes"/>
    <x v="0"/>
    <x v="1"/>
    <n v="1"/>
    <x v="1"/>
    <x v="2"/>
    <x v="2"/>
    <x v="1031"/>
    <x v="2"/>
    <s v="tier - 3"/>
    <x v="1"/>
    <s v="10-Nov-1969"/>
    <x v="971"/>
  </r>
  <r>
    <x v="1032"/>
    <s v="Knight"/>
    <x v="330"/>
    <x v="43"/>
    <s v="No"/>
    <x v="0"/>
    <x v="0"/>
    <n v="0"/>
    <x v="1"/>
    <x v="0"/>
    <x v="0"/>
    <x v="1032"/>
    <x v="2"/>
    <s v="tier - 3"/>
    <x v="0"/>
    <s v="12-Nov-1968"/>
    <x v="816"/>
  </r>
  <r>
    <x v="1033"/>
    <s v="Eversman"/>
    <x v="349"/>
    <x v="534"/>
    <s v="No"/>
    <x v="0"/>
    <x v="0"/>
    <n v="0"/>
    <x v="1"/>
    <x v="0"/>
    <x v="0"/>
    <x v="1033"/>
    <x v="2"/>
    <s v="tier - 1"/>
    <x v="2"/>
    <s v="13-Nov-1968"/>
    <x v="972"/>
  </r>
  <r>
    <x v="1034"/>
    <s v="Hickory"/>
    <x v="482"/>
    <x v="283"/>
    <s v="No"/>
    <x v="0"/>
    <x v="0"/>
    <n v="0"/>
    <x v="1"/>
    <x v="0"/>
    <x v="2"/>
    <x v="1034"/>
    <x v="2"/>
    <s v="tier - 3"/>
    <x v="1"/>
    <s v="6-Sep-1994"/>
    <x v="973"/>
  </r>
  <r>
    <x v="1035"/>
    <s v="Mooney"/>
    <x v="106"/>
    <x v="535"/>
    <s v="No"/>
    <x v="0"/>
    <x v="0"/>
    <n v="0"/>
    <x v="1"/>
    <x v="0"/>
    <x v="0"/>
    <x v="1035"/>
    <x v="2"/>
    <s v="tier - 3"/>
    <x v="1"/>
    <s v="20-Dec-1971"/>
    <x v="974"/>
  </r>
  <r>
    <x v="1036"/>
    <s v="Craighead"/>
    <x v="44"/>
    <x v="291"/>
    <s v="No"/>
    <x v="0"/>
    <x v="0"/>
    <n v="0"/>
    <x v="1"/>
    <x v="0"/>
    <x v="0"/>
    <x v="1036"/>
    <x v="2"/>
    <s v="tier - 3"/>
    <x v="1"/>
    <s v="28-Jul-1968"/>
    <x v="975"/>
  </r>
  <r>
    <x v="1037"/>
    <s v="Gardner"/>
    <x v="235"/>
    <x v="536"/>
    <s v="Yes"/>
    <x v="0"/>
    <x v="0"/>
    <n v="0"/>
    <x v="1"/>
    <x v="0"/>
    <x v="0"/>
    <x v="1037"/>
    <x v="2"/>
    <s v="tier - 2"/>
    <x v="0"/>
    <s v="2-Oct-1967"/>
    <x v="976"/>
  </r>
  <r>
    <x v="1038"/>
    <s v="Lohrenz"/>
    <x v="766"/>
    <x v="296"/>
    <s v="Yes"/>
    <x v="0"/>
    <x v="0"/>
    <n v="2"/>
    <x v="1"/>
    <x v="0"/>
    <x v="0"/>
    <x v="1038"/>
    <x v="2"/>
    <s v="tier - 2"/>
    <x v="3"/>
    <s v="18-Dec-1970"/>
    <x v="977"/>
  </r>
  <r>
    <x v="1039"/>
    <s v="Demise"/>
    <x v="111"/>
    <x v="537"/>
    <s v="Yes"/>
    <x v="0"/>
    <x v="0"/>
    <n v="2"/>
    <x v="1"/>
    <x v="0"/>
    <x v="0"/>
    <x v="1039"/>
    <x v="2"/>
    <s v="tier - 2"/>
    <x v="8"/>
    <s v="28-Oct-1970"/>
    <x v="157"/>
  </r>
  <r>
    <x v="1040"/>
    <s v="Nelson"/>
    <x v="331"/>
    <x v="469"/>
    <s v="Yes"/>
    <x v="0"/>
    <x v="0"/>
    <n v="0"/>
    <x v="1"/>
    <x v="1"/>
    <x v="0"/>
    <x v="1040"/>
    <x v="2"/>
    <s v="tier - 1"/>
    <x v="9"/>
    <s v="23-Oct-1967"/>
    <x v="978"/>
  </r>
  <r>
    <x v="1041"/>
    <s v="Guitard"/>
    <x v="127"/>
    <x v="95"/>
    <s v="No"/>
    <x v="0"/>
    <x v="0"/>
    <n v="0"/>
    <x v="1"/>
    <x v="0"/>
    <x v="2"/>
    <x v="1041"/>
    <x v="2"/>
    <s v="tier - 1"/>
    <x v="3"/>
    <s v="24-Dec-1999"/>
    <x v="979"/>
  </r>
  <r>
    <x v="1042"/>
    <s v="Navas"/>
    <x v="767"/>
    <x v="68"/>
    <s v="Yes"/>
    <x v="0"/>
    <x v="0"/>
    <n v="0"/>
    <x v="1"/>
    <x v="2"/>
    <x v="0"/>
    <x v="1042"/>
    <x v="2"/>
    <s v="tier - 2"/>
    <x v="3"/>
    <s v="11-Nov-1967"/>
    <x v="980"/>
  </r>
  <r>
    <x v="1043"/>
    <s v="Ptucha"/>
    <x v="641"/>
    <x v="85"/>
    <s v="No"/>
    <x v="0"/>
    <x v="0"/>
    <n v="0"/>
    <x v="1"/>
    <x v="0"/>
    <x v="1"/>
    <x v="1043"/>
    <x v="2"/>
    <s v="tier - 2"/>
    <x v="13"/>
    <s v="25-Nov-1989"/>
    <x v="981"/>
  </r>
  <r>
    <x v="1044"/>
    <s v="Kirouac"/>
    <x v="768"/>
    <x v="234"/>
    <s v="Yes"/>
    <x v="0"/>
    <x v="0"/>
    <n v="1"/>
    <x v="1"/>
    <x v="0"/>
    <x v="0"/>
    <x v="1044"/>
    <x v="2"/>
    <s v="tier - 1"/>
    <x v="12"/>
    <s v="29-Aug-1986"/>
    <x v="982"/>
  </r>
  <r>
    <x v="1045"/>
    <s v="Toews"/>
    <x v="144"/>
    <x v="9"/>
    <s v="No"/>
    <x v="0"/>
    <x v="0"/>
    <n v="0"/>
    <x v="1"/>
    <x v="0"/>
    <x v="0"/>
    <x v="1045"/>
    <x v="2"/>
    <s v="tier - 1"/>
    <x v="4"/>
    <s v="9-Dec-1974"/>
    <x v="983"/>
  </r>
  <r>
    <x v="1046"/>
    <s v="Perry"/>
    <x v="769"/>
    <x v="538"/>
    <s v="No"/>
    <x v="0"/>
    <x v="0"/>
    <n v="1"/>
    <x v="1"/>
    <x v="0"/>
    <x v="2"/>
    <x v="1046"/>
    <x v="2"/>
    <s v="tier - 1"/>
    <x v="1"/>
    <s v="25-Jun-1992"/>
    <x v="984"/>
  </r>
  <r>
    <x v="1047"/>
    <s v="Kretz"/>
    <x v="680"/>
    <x v="463"/>
    <s v="Yes"/>
    <x v="0"/>
    <x v="0"/>
    <n v="0"/>
    <x v="1"/>
    <x v="0"/>
    <x v="0"/>
    <x v="1047"/>
    <x v="2"/>
    <s v="tier - 3"/>
    <x v="3"/>
    <s v="5-Oct-1967"/>
    <x v="985"/>
  </r>
  <r>
    <x v="1048"/>
    <s v="Hempel"/>
    <x v="662"/>
    <x v="539"/>
    <s v="Yes"/>
    <x v="0"/>
    <x v="0"/>
    <n v="0"/>
    <x v="1"/>
    <x v="0"/>
    <x v="0"/>
    <x v="1048"/>
    <x v="2"/>
    <s v="tier - 2"/>
    <x v="3"/>
    <s v="30-Jul-1967"/>
    <x v="132"/>
  </r>
  <r>
    <x v="1049"/>
    <s v="McBroom"/>
    <x v="225"/>
    <x v="209"/>
    <s v="No"/>
    <x v="0"/>
    <x v="0"/>
    <n v="2"/>
    <x v="1"/>
    <x v="1"/>
    <x v="2"/>
    <x v="1049"/>
    <x v="2"/>
    <s v="tier - 3"/>
    <x v="0"/>
    <s v="24-Oct-1972"/>
    <x v="986"/>
  </r>
  <r>
    <x v="1050"/>
    <s v="Yoo"/>
    <x v="770"/>
    <x v="409"/>
    <s v="Yes"/>
    <x v="0"/>
    <x v="0"/>
    <n v="0"/>
    <x v="1"/>
    <x v="1"/>
    <x v="2"/>
    <x v="1050"/>
    <x v="2"/>
    <s v="tier - 1"/>
    <x v="15"/>
    <s v="30-Sep-1976"/>
    <x v="987"/>
  </r>
  <r>
    <x v="1051"/>
    <s v="Rand"/>
    <x v="771"/>
    <x v="347"/>
    <s v="No"/>
    <x v="0"/>
    <x v="0"/>
    <n v="0"/>
    <x v="1"/>
    <x v="0"/>
    <x v="2"/>
    <x v="1051"/>
    <x v="2"/>
    <s v="tier - 2"/>
    <x v="14"/>
    <s v="2-Aug-1977"/>
    <x v="988"/>
  </r>
  <r>
    <x v="1052"/>
    <s v="Wolfe"/>
    <x v="772"/>
    <x v="290"/>
    <s v="No"/>
    <x v="0"/>
    <x v="0"/>
    <n v="0"/>
    <x v="1"/>
    <x v="2"/>
    <x v="0"/>
    <x v="1052"/>
    <x v="2"/>
    <s v="tier - 3"/>
    <x v="0"/>
    <s v="7-Sep-1962"/>
    <x v="989"/>
  </r>
  <r>
    <x v="1053"/>
    <s v="Vance"/>
    <x v="773"/>
    <x v="193"/>
    <s v="Yes"/>
    <x v="0"/>
    <x v="0"/>
    <n v="0"/>
    <x v="1"/>
    <x v="1"/>
    <x v="2"/>
    <x v="1053"/>
    <x v="2"/>
    <s v="tier - 2"/>
    <x v="14"/>
    <s v="22-Nov-1976"/>
    <x v="990"/>
  </r>
  <r>
    <x v="1054"/>
    <s v="Burnett"/>
    <x v="774"/>
    <x v="473"/>
    <s v="Yes"/>
    <x v="0"/>
    <x v="0"/>
    <n v="1"/>
    <x v="1"/>
    <x v="1"/>
    <x v="2"/>
    <x v="1054"/>
    <x v="2"/>
    <s v="tier - 3"/>
    <x v="0"/>
    <s v="8-Aug-1964"/>
    <x v="991"/>
  </r>
  <r>
    <x v="1055"/>
    <s v="Clason"/>
    <x v="775"/>
    <x v="231"/>
    <s v="No"/>
    <x v="0"/>
    <x v="0"/>
    <n v="0"/>
    <x v="1"/>
    <x v="0"/>
    <x v="1"/>
    <x v="1055"/>
    <x v="2"/>
    <s v="tier - 3"/>
    <x v="1"/>
    <s v="6-Jul-1990"/>
    <x v="992"/>
  </r>
  <r>
    <x v="1056"/>
    <s v="Donnelly"/>
    <x v="776"/>
    <x v="268"/>
    <s v="No"/>
    <x v="0"/>
    <x v="0"/>
    <n v="1"/>
    <x v="1"/>
    <x v="0"/>
    <x v="1"/>
    <x v="1056"/>
    <x v="2"/>
    <s v="tier - 3"/>
    <x v="12"/>
    <s v="23-Jul-1992"/>
    <x v="993"/>
  </r>
  <r>
    <x v="1057"/>
    <s v="Pietz"/>
    <x v="777"/>
    <x v="232"/>
    <s v="No"/>
    <x v="0"/>
    <x v="0"/>
    <n v="0"/>
    <x v="1"/>
    <x v="2"/>
    <x v="0"/>
    <x v="1057"/>
    <x v="2"/>
    <s v="tier - 3"/>
    <x v="1"/>
    <s v="27-Jun-1965"/>
    <x v="994"/>
  </r>
  <r>
    <x v="1058"/>
    <s v="Tegenkamp"/>
    <x v="778"/>
    <x v="352"/>
    <s v="Yes"/>
    <x v="0"/>
    <x v="0"/>
    <n v="2"/>
    <x v="1"/>
    <x v="0"/>
    <x v="2"/>
    <x v="1058"/>
    <x v="2"/>
    <s v="tier - 3"/>
    <x v="3"/>
    <s v="2-Jul-1966"/>
    <x v="48"/>
  </r>
  <r>
    <x v="1059"/>
    <s v="Dover"/>
    <x v="101"/>
    <x v="439"/>
    <s v="Yes"/>
    <x v="0"/>
    <x v="0"/>
    <n v="0"/>
    <x v="1"/>
    <x v="0"/>
    <x v="0"/>
    <x v="1059"/>
    <x v="2"/>
    <s v="tier - 2"/>
    <x v="1"/>
    <s v="23-Jun-1967"/>
    <x v="995"/>
  </r>
  <r>
    <x v="1060"/>
    <s v="Dockemeyer"/>
    <x v="529"/>
    <x v="78"/>
    <s v="Yes"/>
    <x v="0"/>
    <x v="0"/>
    <n v="2"/>
    <x v="1"/>
    <x v="0"/>
    <x v="2"/>
    <x v="1060"/>
    <x v="2"/>
    <s v="tier - 2"/>
    <x v="3"/>
    <s v="20-Jul-1966"/>
    <x v="996"/>
  </r>
  <r>
    <x v="1061"/>
    <s v="Steele"/>
    <x v="779"/>
    <x v="540"/>
    <s v="No"/>
    <x v="0"/>
    <x v="0"/>
    <n v="2"/>
    <x v="1"/>
    <x v="0"/>
    <x v="2"/>
    <x v="1061"/>
    <x v="2"/>
    <s v="tier - 1"/>
    <x v="1"/>
    <s v="14-Dec-1972"/>
    <x v="997"/>
  </r>
  <r>
    <x v="1062"/>
    <s v="Harel"/>
    <x v="308"/>
    <x v="541"/>
    <s v="Yes"/>
    <x v="0"/>
    <x v="0"/>
    <n v="0"/>
    <x v="1"/>
    <x v="1"/>
    <x v="0"/>
    <x v="1062"/>
    <x v="2"/>
    <s v="tier - 1"/>
    <x v="1"/>
    <s v="29-Nov-1967"/>
    <x v="998"/>
  </r>
  <r>
    <x v="1063"/>
    <s v="Aguila"/>
    <x v="139"/>
    <x v="10"/>
    <s v="Yes"/>
    <x v="0"/>
    <x v="0"/>
    <n v="2"/>
    <x v="1"/>
    <x v="0"/>
    <x v="1"/>
    <x v="1063"/>
    <x v="2"/>
    <s v="tier - 3"/>
    <x v="0"/>
    <s v="3-Nov-1966"/>
    <x v="999"/>
  </r>
  <r>
    <x v="1064"/>
    <s v="Vallejo Sarmiento"/>
    <x v="529"/>
    <x v="321"/>
    <s v="Yes"/>
    <x v="0"/>
    <x v="1"/>
    <n v="1"/>
    <x v="1"/>
    <x v="0"/>
    <x v="2"/>
    <x v="1064"/>
    <x v="2"/>
    <s v="tier - 3"/>
    <x v="0"/>
    <s v="25-Dec-1969"/>
    <x v="1000"/>
  </r>
  <r>
    <x v="1065"/>
    <s v="Beisheim"/>
    <x v="780"/>
    <x v="347"/>
    <s v="Yes"/>
    <x v="0"/>
    <x v="0"/>
    <n v="2"/>
    <x v="1"/>
    <x v="2"/>
    <x v="2"/>
    <x v="1065"/>
    <x v="2"/>
    <s v="tier - 3"/>
    <x v="3"/>
    <s v="11-Dec-1966"/>
    <x v="1001"/>
  </r>
  <r>
    <x v="1066"/>
    <s v="Lenhoff"/>
    <x v="781"/>
    <x v="409"/>
    <s v="Yes"/>
    <x v="0"/>
    <x v="1"/>
    <n v="1"/>
    <x v="1"/>
    <x v="0"/>
    <x v="2"/>
    <x v="1066"/>
    <x v="2"/>
    <s v="tier - 1"/>
    <x v="2"/>
    <s v="17-Jul-1969"/>
    <x v="1002"/>
  </r>
  <r>
    <x v="1067"/>
    <s v="Wehrwein"/>
    <x v="161"/>
    <x v="542"/>
    <s v="No"/>
    <x v="0"/>
    <x v="0"/>
    <n v="0"/>
    <x v="1"/>
    <x v="0"/>
    <x v="0"/>
    <x v="1067"/>
    <x v="2"/>
    <s v="tier - 2"/>
    <x v="0"/>
    <s v="29-Jun-1971"/>
    <x v="1003"/>
  </r>
  <r>
    <x v="1068"/>
    <s v="Wallace"/>
    <x v="662"/>
    <x v="9"/>
    <s v="No"/>
    <x v="0"/>
    <x v="0"/>
    <n v="0"/>
    <x v="1"/>
    <x v="0"/>
    <x v="0"/>
    <x v="1068"/>
    <x v="2"/>
    <s v="tier - 3"/>
    <x v="3"/>
    <s v="26-Sep-1971"/>
    <x v="1004"/>
  </r>
  <r>
    <x v="1069"/>
    <s v="Markowitz"/>
    <x v="782"/>
    <x v="180"/>
    <s v="No"/>
    <x v="0"/>
    <x v="0"/>
    <n v="0"/>
    <x v="1"/>
    <x v="0"/>
    <x v="2"/>
    <x v="1069"/>
    <x v="2"/>
    <s v="tier - 1"/>
    <x v="1"/>
    <s v="25-Oct-1977"/>
    <x v="1005"/>
  </r>
  <r>
    <x v="1070"/>
    <s v="Vos"/>
    <x v="577"/>
    <x v="334"/>
    <s v="No"/>
    <x v="0"/>
    <x v="0"/>
    <n v="2"/>
    <x v="1"/>
    <x v="1"/>
    <x v="1"/>
    <x v="1070"/>
    <x v="2"/>
    <s v="tier - 1"/>
    <x v="1"/>
    <s v="19-Oct-1972"/>
    <x v="279"/>
  </r>
  <r>
    <x v="1071"/>
    <s v="McLeod"/>
    <x v="783"/>
    <x v="543"/>
    <s v="No"/>
    <x v="0"/>
    <x v="0"/>
    <n v="0"/>
    <x v="1"/>
    <x v="0"/>
    <x v="0"/>
    <x v="1071"/>
    <x v="2"/>
    <s v="tier - 3"/>
    <x v="15"/>
    <s v="21-Aug-1978"/>
    <x v="1006"/>
  </r>
  <r>
    <x v="1072"/>
    <s v="Balcom"/>
    <x v="784"/>
    <x v="213"/>
    <s v="No"/>
    <x v="0"/>
    <x v="0"/>
    <n v="1"/>
    <x v="1"/>
    <x v="0"/>
    <x v="1"/>
    <x v="1072"/>
    <x v="2"/>
    <s v="tier - 1"/>
    <x v="1"/>
    <s v="28-Jun-1987"/>
    <x v="1007"/>
  </r>
  <r>
    <x v="1073"/>
    <s v="Dirth"/>
    <x v="49"/>
    <x v="228"/>
    <s v="Yes"/>
    <x v="0"/>
    <x v="1"/>
    <n v="1"/>
    <x v="1"/>
    <x v="0"/>
    <x v="2"/>
    <x v="1073"/>
    <x v="2"/>
    <s v="tier - 1"/>
    <x v="1"/>
    <s v="22-Sep-1969"/>
    <x v="1008"/>
  </r>
  <r>
    <x v="1074"/>
    <s v="Inglish"/>
    <x v="785"/>
    <x v="98"/>
    <s v="Yes"/>
    <x v="0"/>
    <x v="0"/>
    <n v="1"/>
    <x v="1"/>
    <x v="1"/>
    <x v="2"/>
    <x v="1074"/>
    <x v="2"/>
    <s v="tier - 1"/>
    <x v="0"/>
    <s v="27-Jul-1964"/>
    <x v="1009"/>
  </r>
  <r>
    <x v="1075"/>
    <s v="Matthews"/>
    <x v="786"/>
    <x v="544"/>
    <s v="Yes"/>
    <x v="0"/>
    <x v="0"/>
    <n v="0"/>
    <x v="1"/>
    <x v="1"/>
    <x v="2"/>
    <x v="1075"/>
    <x v="2"/>
    <s v="tier - 2"/>
    <x v="14"/>
    <s v="3-Aug-1976"/>
    <x v="1010"/>
  </r>
  <r>
    <x v="1076"/>
    <s v="Massa-Musiak"/>
    <x v="787"/>
    <x v="325"/>
    <s v="Yes"/>
    <x v="0"/>
    <x v="0"/>
    <n v="1"/>
    <x v="1"/>
    <x v="2"/>
    <x v="2"/>
    <x v="1076"/>
    <x v="2"/>
    <s v="tier - 1"/>
    <x v="1"/>
    <s v="14-Oct-1964"/>
    <x v="1011"/>
  </r>
  <r>
    <x v="1077"/>
    <s v="Bailey"/>
    <x v="529"/>
    <x v="545"/>
    <s v="No"/>
    <x v="0"/>
    <x v="0"/>
    <n v="0"/>
    <x v="1"/>
    <x v="0"/>
    <x v="0"/>
    <x v="1077"/>
    <x v="2"/>
    <s v="tier - 1"/>
    <x v="3"/>
    <s v="8-Nov-1968"/>
    <x v="640"/>
  </r>
  <r>
    <x v="1078"/>
    <s v="Jacoby"/>
    <x v="788"/>
    <x v="546"/>
    <s v="No"/>
    <x v="0"/>
    <x v="0"/>
    <n v="0"/>
    <x v="1"/>
    <x v="1"/>
    <x v="0"/>
    <x v="1078"/>
    <x v="2"/>
    <s v="tier - 3"/>
    <x v="3"/>
    <s v="29-Aug-1968"/>
    <x v="1012"/>
  </r>
  <r>
    <x v="1079"/>
    <s v="Crimmings"/>
    <x v="101"/>
    <x v="547"/>
    <s v="No"/>
    <x v="0"/>
    <x v="0"/>
    <n v="0"/>
    <x v="1"/>
    <x v="0"/>
    <x v="0"/>
    <x v="1079"/>
    <x v="2"/>
    <s v="tier - 1"/>
    <x v="4"/>
    <s v="23-Aug-1968"/>
    <x v="1013"/>
  </r>
  <r>
    <x v="1080"/>
    <s v="Crane"/>
    <x v="636"/>
    <x v="519"/>
    <s v="No"/>
    <x v="0"/>
    <x v="0"/>
    <n v="0"/>
    <x v="1"/>
    <x v="2"/>
    <x v="0"/>
    <x v="1080"/>
    <x v="2"/>
    <s v="tier - 1"/>
    <x v="6"/>
    <s v="27-Dec-1968"/>
    <x v="1014"/>
  </r>
  <r>
    <x v="1081"/>
    <s v="Swartzfager"/>
    <x v="789"/>
    <x v="256"/>
    <s v="No"/>
    <x v="0"/>
    <x v="1"/>
    <n v="1"/>
    <x v="1"/>
    <x v="0"/>
    <x v="1"/>
    <x v="1081"/>
    <x v="2"/>
    <s v="tier - 2"/>
    <x v="15"/>
    <s v="25-Nov-1979"/>
    <x v="635"/>
  </r>
  <r>
    <x v="1082"/>
    <s v="Clevenger"/>
    <x v="646"/>
    <x v="548"/>
    <s v="No"/>
    <x v="0"/>
    <x v="0"/>
    <n v="2"/>
    <x v="1"/>
    <x v="1"/>
    <x v="0"/>
    <x v="1082"/>
    <x v="2"/>
    <s v="tier - 2"/>
    <x v="15"/>
    <s v="11-Oct-1973"/>
    <x v="1015"/>
  </r>
  <r>
    <x v="1083"/>
    <s v="Reichardt"/>
    <x v="790"/>
    <x v="92"/>
    <s v="No"/>
    <x v="0"/>
    <x v="0"/>
    <n v="0"/>
    <x v="1"/>
    <x v="0"/>
    <x v="2"/>
    <x v="1083"/>
    <x v="2"/>
    <s v="tier - 1"/>
    <x v="14"/>
    <s v="24-Oct-1980"/>
    <x v="1016"/>
  </r>
  <r>
    <x v="1084"/>
    <s v="Morton"/>
    <x v="360"/>
    <x v="549"/>
    <s v="Yes"/>
    <x v="0"/>
    <x v="0"/>
    <n v="1"/>
    <x v="1"/>
    <x v="1"/>
    <x v="0"/>
    <x v="1084"/>
    <x v="2"/>
    <s v="tier - 1"/>
    <x v="5"/>
    <s v="5-Jun-1975"/>
    <x v="188"/>
  </r>
  <r>
    <x v="1085"/>
    <s v="Sunstrum"/>
    <x v="791"/>
    <x v="550"/>
    <s v="Yes"/>
    <x v="0"/>
    <x v="1"/>
    <n v="1"/>
    <x v="1"/>
    <x v="1"/>
    <x v="2"/>
    <x v="1085"/>
    <x v="2"/>
    <s v="tier - 2"/>
    <x v="16"/>
    <s v="7-Jul-1969"/>
    <x v="1017"/>
  </r>
  <r>
    <x v="1086"/>
    <s v="Frownfelter"/>
    <x v="53"/>
    <x v="551"/>
    <s v="No"/>
    <x v="0"/>
    <x v="0"/>
    <n v="2"/>
    <x v="1"/>
    <x v="0"/>
    <x v="0"/>
    <x v="1086"/>
    <x v="2"/>
    <s v="tier - 3"/>
    <x v="0"/>
    <s v="19-Sep-1973"/>
    <x v="1018"/>
  </r>
  <r>
    <x v="1087"/>
    <s v="Richter"/>
    <x v="408"/>
    <x v="524"/>
    <s v="No"/>
    <x v="0"/>
    <x v="0"/>
    <n v="2"/>
    <x v="1"/>
    <x v="0"/>
    <x v="0"/>
    <x v="1087"/>
    <x v="2"/>
    <s v="tier - 3"/>
    <x v="2"/>
    <s v="29-Sep-1973"/>
    <x v="1019"/>
  </r>
  <r>
    <x v="1088"/>
    <s v="England"/>
    <x v="792"/>
    <x v="381"/>
    <s v="No"/>
    <x v="0"/>
    <x v="0"/>
    <n v="0"/>
    <x v="1"/>
    <x v="1"/>
    <x v="0"/>
    <x v="1088"/>
    <x v="2"/>
    <s v="tier - 1"/>
    <x v="15"/>
    <s v="6-Sep-1971"/>
    <x v="1020"/>
  </r>
  <r>
    <x v="1089"/>
    <s v="McLean"/>
    <x v="401"/>
    <x v="173"/>
    <s v="Yes"/>
    <x v="0"/>
    <x v="1"/>
    <n v="1"/>
    <x v="1"/>
    <x v="1"/>
    <x v="2"/>
    <x v="1089"/>
    <x v="2"/>
    <s v="tier - 1"/>
    <x v="1"/>
    <s v="17-Jun-1969"/>
    <x v="1021"/>
  </r>
  <r>
    <x v="1090"/>
    <s v="Gardner"/>
    <x v="793"/>
    <x v="55"/>
    <s v="No"/>
    <x v="0"/>
    <x v="0"/>
    <n v="0"/>
    <x v="1"/>
    <x v="0"/>
    <x v="0"/>
    <x v="1090"/>
    <x v="2"/>
    <s v="tier - 1"/>
    <x v="1"/>
    <s v="29-Sep-1974"/>
    <x v="1022"/>
  </r>
  <r>
    <x v="1091"/>
    <s v="Lane"/>
    <x v="794"/>
    <x v="64"/>
    <s v="No"/>
    <x v="0"/>
    <x v="0"/>
    <n v="2"/>
    <x v="1"/>
    <x v="1"/>
    <x v="0"/>
    <x v="1091"/>
    <x v="2"/>
    <s v="tier - 2"/>
    <x v="14"/>
    <s v="8-Aug-1973"/>
    <x v="1023"/>
  </r>
  <r>
    <x v="1092"/>
    <s v="Vonachen"/>
    <x v="718"/>
    <x v="552"/>
    <s v="No"/>
    <x v="0"/>
    <x v="0"/>
    <n v="0"/>
    <x v="1"/>
    <x v="0"/>
    <x v="0"/>
    <x v="1092"/>
    <x v="2"/>
    <s v="tier - 1"/>
    <x v="0"/>
    <s v="19-Jul-1968"/>
    <x v="1024"/>
  </r>
  <r>
    <x v="1093"/>
    <s v="Smith"/>
    <x v="735"/>
    <x v="321"/>
    <s v="No"/>
    <x v="0"/>
    <x v="0"/>
    <n v="0"/>
    <x v="1"/>
    <x v="0"/>
    <x v="2"/>
    <x v="1093"/>
    <x v="2"/>
    <s v="tier - 1"/>
    <x v="14"/>
    <s v="21-Jul-1982"/>
    <x v="1025"/>
  </r>
  <r>
    <x v="1094"/>
    <s v="Kidwell"/>
    <x v="795"/>
    <x v="463"/>
    <s v="Yes"/>
    <x v="0"/>
    <x v="0"/>
    <n v="2"/>
    <x v="1"/>
    <x v="0"/>
    <x v="0"/>
    <x v="1094"/>
    <x v="2"/>
    <s v="tier - 3"/>
    <x v="3"/>
    <s v="1-Dec-1970"/>
    <x v="886"/>
  </r>
  <r>
    <x v="1095"/>
    <s v="Betancourth"/>
    <x v="796"/>
    <x v="87"/>
    <s v="No"/>
    <x v="0"/>
    <x v="0"/>
    <n v="0"/>
    <x v="1"/>
    <x v="0"/>
    <x v="1"/>
    <x v="1095"/>
    <x v="2"/>
    <s v="tier - 1"/>
    <x v="12"/>
    <s v="21-Aug-1991"/>
    <x v="653"/>
  </r>
  <r>
    <x v="1096"/>
    <s v="Henstrom"/>
    <x v="797"/>
    <x v="89"/>
    <s v="No"/>
    <x v="0"/>
    <x v="0"/>
    <n v="0"/>
    <x v="1"/>
    <x v="0"/>
    <x v="2"/>
    <x v="1096"/>
    <x v="2"/>
    <s v="tier - 2"/>
    <x v="1"/>
    <s v="17-Nov-1991"/>
    <x v="1026"/>
  </r>
  <r>
    <x v="1097"/>
    <s v="Pereira"/>
    <x v="359"/>
    <x v="553"/>
    <s v="No"/>
    <x v="0"/>
    <x v="0"/>
    <n v="0"/>
    <x v="1"/>
    <x v="2"/>
    <x v="0"/>
    <x v="1097"/>
    <x v="2"/>
    <s v="tier - 3"/>
    <x v="1"/>
    <s v="12-Jul-1962"/>
    <x v="1027"/>
  </r>
  <r>
    <x v="1098"/>
    <s v="Black"/>
    <x v="798"/>
    <x v="8"/>
    <s v="Yes"/>
    <x v="0"/>
    <x v="1"/>
    <n v="1"/>
    <x v="1"/>
    <x v="2"/>
    <x v="0"/>
    <x v="1098"/>
    <x v="2"/>
    <s v="tier - 1"/>
    <x v="0"/>
    <s v="24-Sep-1963"/>
    <x v="1028"/>
  </r>
  <r>
    <x v="1099"/>
    <s v="Brown"/>
    <x v="746"/>
    <x v="554"/>
    <s v="Yes"/>
    <x v="0"/>
    <x v="0"/>
    <n v="1"/>
    <x v="1"/>
    <x v="0"/>
    <x v="1"/>
    <x v="1099"/>
    <x v="2"/>
    <s v="tier - 1"/>
    <x v="14"/>
    <s v="14-Sep-1988"/>
    <x v="1029"/>
  </r>
  <r>
    <x v="1100"/>
    <s v="Reasoner"/>
    <x v="799"/>
    <x v="555"/>
    <s v="Yes"/>
    <x v="0"/>
    <x v="0"/>
    <n v="2"/>
    <x v="1"/>
    <x v="1"/>
    <x v="0"/>
    <x v="1100"/>
    <x v="2"/>
    <s v="tier - 1"/>
    <x v="2"/>
    <s v="21-Jun-1970"/>
    <x v="1030"/>
  </r>
  <r>
    <x v="1101"/>
    <s v="Wandzilak"/>
    <x v="67"/>
    <x v="556"/>
    <s v="No"/>
    <x v="0"/>
    <x v="0"/>
    <n v="2"/>
    <x v="1"/>
    <x v="0"/>
    <x v="0"/>
    <x v="1101"/>
    <x v="2"/>
    <s v="tier - 3"/>
    <x v="1"/>
    <s v="27-Nov-1973"/>
    <x v="1031"/>
  </r>
  <r>
    <x v="1102"/>
    <s v="Carver"/>
    <x v="411"/>
    <x v="557"/>
    <s v="No"/>
    <x v="0"/>
    <x v="0"/>
    <n v="2"/>
    <x v="1"/>
    <x v="1"/>
    <x v="0"/>
    <x v="1102"/>
    <x v="2"/>
    <s v="tier - 2"/>
    <x v="1"/>
    <s v="5-Sep-1973"/>
    <x v="1032"/>
  </r>
  <r>
    <x v="1103"/>
    <s v="Borror"/>
    <x v="800"/>
    <x v="457"/>
    <s v="Yes"/>
    <x v="0"/>
    <x v="0"/>
    <n v="1"/>
    <x v="1"/>
    <x v="0"/>
    <x v="0"/>
    <x v="1103"/>
    <x v="2"/>
    <s v="tier - 2"/>
    <x v="3"/>
    <s v="15-Aug-1975"/>
    <x v="64"/>
  </r>
  <r>
    <x v="1104"/>
    <s v="Saad"/>
    <x v="43"/>
    <x v="558"/>
    <s v="No"/>
    <x v="0"/>
    <x v="0"/>
    <n v="0"/>
    <x v="1"/>
    <x v="0"/>
    <x v="0"/>
    <x v="1104"/>
    <x v="2"/>
    <s v="tier - 1"/>
    <x v="1"/>
    <s v="23-Sep-1968"/>
    <x v="1033"/>
  </r>
  <r>
    <x v="1105"/>
    <s v="Paul"/>
    <x v="166"/>
    <x v="559"/>
    <s v="Yes"/>
    <x v="0"/>
    <x v="0"/>
    <n v="0"/>
    <x v="1"/>
    <x v="0"/>
    <x v="0"/>
    <x v="1105"/>
    <x v="2"/>
    <s v="tier - 3"/>
    <x v="0"/>
    <s v="28-Jun-1967"/>
    <x v="63"/>
  </r>
  <r>
    <x v="1106"/>
    <s v="Trail"/>
    <x v="801"/>
    <x v="254"/>
    <s v="Yes"/>
    <x v="0"/>
    <x v="0"/>
    <n v="0"/>
    <x v="1"/>
    <x v="1"/>
    <x v="0"/>
    <x v="1106"/>
    <x v="2"/>
    <s v="tier - 2"/>
    <x v="3"/>
    <s v="26-Sep-1967"/>
    <x v="1034"/>
  </r>
  <r>
    <x v="1107"/>
    <s v="Benton"/>
    <x v="567"/>
    <x v="560"/>
    <s v="Yes"/>
    <x v="0"/>
    <x v="0"/>
    <n v="2"/>
    <x v="1"/>
    <x v="2"/>
    <x v="0"/>
    <x v="1107"/>
    <x v="2"/>
    <s v="tier - 1"/>
    <x v="2"/>
    <s v="24-Dec-1970"/>
    <x v="1035"/>
  </r>
  <r>
    <x v="1108"/>
    <s v="Bauman"/>
    <x v="802"/>
    <x v="103"/>
    <s v="Yes"/>
    <x v="0"/>
    <x v="0"/>
    <n v="0"/>
    <x v="1"/>
    <x v="0"/>
    <x v="2"/>
    <x v="1108"/>
    <x v="2"/>
    <s v="tier - 2"/>
    <x v="12"/>
    <s v="16-Oct-1985"/>
    <x v="1036"/>
  </r>
  <r>
    <x v="1109"/>
    <s v="Bakula"/>
    <x v="803"/>
    <x v="561"/>
    <s v="No"/>
    <x v="0"/>
    <x v="0"/>
    <n v="2"/>
    <x v="1"/>
    <x v="1"/>
    <x v="1"/>
    <x v="1109"/>
    <x v="2"/>
    <s v="tier - 3"/>
    <x v="15"/>
    <s v="10-Jul-1972"/>
    <x v="1037"/>
  </r>
  <r>
    <x v="1110"/>
    <s v="Edwards"/>
    <x v="567"/>
    <x v="525"/>
    <s v="No"/>
    <x v="0"/>
    <x v="0"/>
    <n v="2"/>
    <x v="1"/>
    <x v="2"/>
    <x v="0"/>
    <x v="1110"/>
    <x v="2"/>
    <s v="tier - 2"/>
    <x v="1"/>
    <s v="13-Oct-1973"/>
    <x v="1038"/>
  </r>
  <r>
    <x v="1111"/>
    <s v="Davis"/>
    <x v="804"/>
    <x v="282"/>
    <s v="Yes"/>
    <x v="0"/>
    <x v="0"/>
    <n v="0"/>
    <x v="1"/>
    <x v="0"/>
    <x v="0"/>
    <x v="1111"/>
    <x v="2"/>
    <s v="tier - 1"/>
    <x v="15"/>
    <s v="12-Jun-1981"/>
    <x v="1039"/>
  </r>
  <r>
    <x v="1112"/>
    <s v="Weiler"/>
    <x v="111"/>
    <x v="447"/>
    <s v="No"/>
    <x v="0"/>
    <x v="0"/>
    <n v="0"/>
    <x v="1"/>
    <x v="0"/>
    <x v="0"/>
    <x v="1112"/>
    <x v="2"/>
    <s v="tier - 1"/>
    <x v="4"/>
    <s v="30-Dec-1974"/>
    <x v="1040"/>
  </r>
  <r>
    <x v="1113"/>
    <s v="Schaaf"/>
    <x v="805"/>
    <x v="109"/>
    <s v="Yes"/>
    <x v="0"/>
    <x v="1"/>
    <n v="1"/>
    <x v="1"/>
    <x v="0"/>
    <x v="1"/>
    <x v="1113"/>
    <x v="2"/>
    <s v="tier - 2"/>
    <x v="1"/>
    <s v="5-Sep-1997"/>
    <x v="1041"/>
  </r>
  <r>
    <x v="1114"/>
    <s v="Sack"/>
    <x v="806"/>
    <x v="56"/>
    <s v="No"/>
    <x v="0"/>
    <x v="0"/>
    <n v="2"/>
    <x v="1"/>
    <x v="0"/>
    <x v="1"/>
    <x v="1114"/>
    <x v="2"/>
    <s v="tier - 3"/>
    <x v="3"/>
    <s v="16-Nov-1972"/>
    <x v="1042"/>
  </r>
  <r>
    <x v="1115"/>
    <s v="Chenard"/>
    <x v="629"/>
    <x v="485"/>
    <s v="Yes"/>
    <x v="0"/>
    <x v="0"/>
    <n v="1"/>
    <x v="1"/>
    <x v="0"/>
    <x v="0"/>
    <x v="1115"/>
    <x v="2"/>
    <s v="tier - 3"/>
    <x v="1"/>
    <s v="2-Jul-1975"/>
    <x v="1043"/>
  </r>
  <r>
    <x v="1116"/>
    <s v="Williamson"/>
    <x v="807"/>
    <x v="199"/>
    <s v="No"/>
    <x v="0"/>
    <x v="0"/>
    <n v="2"/>
    <x v="1"/>
    <x v="2"/>
    <x v="2"/>
    <x v="1116"/>
    <x v="2"/>
    <s v="tier - 1"/>
    <x v="0"/>
    <s v="8-Aug-1972"/>
    <x v="1044"/>
  </r>
  <r>
    <x v="1117"/>
    <s v="Dollas"/>
    <x v="808"/>
    <x v="500"/>
    <s v="No"/>
    <x v="0"/>
    <x v="0"/>
    <n v="2"/>
    <x v="1"/>
    <x v="1"/>
    <x v="2"/>
    <x v="1117"/>
    <x v="2"/>
    <s v="tier - 1"/>
    <x v="2"/>
    <s v="19-Oct-1972"/>
    <x v="279"/>
  </r>
  <r>
    <x v="1118"/>
    <s v="Sprague"/>
    <x v="809"/>
    <x v="315"/>
    <s v="Yes"/>
    <x v="0"/>
    <x v="0"/>
    <n v="0"/>
    <x v="1"/>
    <x v="1"/>
    <x v="2"/>
    <x v="1118"/>
    <x v="2"/>
    <s v="tier - 2"/>
    <x v="3"/>
    <s v="19-Dec-1976"/>
    <x v="1045"/>
  </r>
  <r>
    <x v="1119"/>
    <s v="Michell"/>
    <x v="315"/>
    <x v="473"/>
    <s v="Yes"/>
    <x v="0"/>
    <x v="1"/>
    <n v="1"/>
    <x v="1"/>
    <x v="0"/>
    <x v="2"/>
    <x v="1119"/>
    <x v="2"/>
    <s v="tier - 3"/>
    <x v="3"/>
    <s v="3-Jul-1969"/>
    <x v="1046"/>
  </r>
  <r>
    <x v="1120"/>
    <s v="Datwyler"/>
    <x v="88"/>
    <x v="300"/>
    <s v="Yes"/>
    <x v="0"/>
    <x v="1"/>
    <n v="1"/>
    <x v="1"/>
    <x v="0"/>
    <x v="1"/>
    <x v="1120"/>
    <x v="2"/>
    <s v="tier - 1"/>
    <x v="6"/>
    <s v="27-Oct-1969"/>
    <x v="1047"/>
  </r>
  <r>
    <x v="1121"/>
    <s v="Mead"/>
    <x v="643"/>
    <x v="562"/>
    <s v="Yes"/>
    <x v="0"/>
    <x v="1"/>
    <n v="1"/>
    <x v="1"/>
    <x v="2"/>
    <x v="1"/>
    <x v="1121"/>
    <x v="2"/>
    <s v="tier - 2"/>
    <x v="3"/>
    <s v="22-Aug-1969"/>
    <x v="1048"/>
  </r>
  <r>
    <x v="1122"/>
    <s v="Kennedy"/>
    <x v="67"/>
    <x v="172"/>
    <s v="No"/>
    <x v="0"/>
    <x v="0"/>
    <n v="0"/>
    <x v="1"/>
    <x v="0"/>
    <x v="0"/>
    <x v="1122"/>
    <x v="2"/>
    <s v="tier - 2"/>
    <x v="2"/>
    <s v="30-Aug-1974"/>
    <x v="958"/>
  </r>
  <r>
    <x v="1123"/>
    <s v="Czech"/>
    <x v="175"/>
    <x v="561"/>
    <s v="No"/>
    <x v="0"/>
    <x v="1"/>
    <n v="1"/>
    <x v="1"/>
    <x v="1"/>
    <x v="1"/>
    <x v="1123"/>
    <x v="2"/>
    <s v="tier - 1"/>
    <x v="14"/>
    <s v="28-Dec-1979"/>
    <x v="1049"/>
  </r>
  <r>
    <x v="1124"/>
    <s v="O'Brien"/>
    <x v="810"/>
    <x v="563"/>
    <s v="Yes"/>
    <x v="0"/>
    <x v="0"/>
    <n v="1"/>
    <x v="1"/>
    <x v="0"/>
    <x v="1"/>
    <x v="1124"/>
    <x v="2"/>
    <s v="tier - 3"/>
    <x v="12"/>
    <s v="3-Jul-1988"/>
    <x v="1050"/>
  </r>
  <r>
    <x v="1125"/>
    <s v="Bachman"/>
    <x v="628"/>
    <x v="564"/>
    <s v="Yes"/>
    <x v="0"/>
    <x v="0"/>
    <n v="2"/>
    <x v="1"/>
    <x v="3"/>
    <x v="0"/>
    <x v="1125"/>
    <x v="1"/>
    <s v="tier - 3"/>
    <x v="1"/>
    <s v="11-Aug-1970"/>
    <x v="1051"/>
  </r>
  <r>
    <x v="1126"/>
    <s v="Bednar"/>
    <x v="67"/>
    <x v="399"/>
    <s v="No"/>
    <x v="0"/>
    <x v="0"/>
    <n v="0"/>
    <x v="1"/>
    <x v="0"/>
    <x v="0"/>
    <x v="1126"/>
    <x v="1"/>
    <s v="tier - 2"/>
    <x v="9"/>
    <s v="6-Oct-1971"/>
    <x v="1052"/>
  </r>
  <r>
    <x v="1127"/>
    <s v="Daye"/>
    <x v="292"/>
    <x v="410"/>
    <s v="No"/>
    <x v="0"/>
    <x v="0"/>
    <n v="0"/>
    <x v="1"/>
    <x v="1"/>
    <x v="0"/>
    <x v="1127"/>
    <x v="1"/>
    <s v="tier - 3"/>
    <x v="11"/>
    <s v="26-Dec-1971"/>
    <x v="937"/>
  </r>
  <r>
    <x v="1128"/>
    <s v="Clarke"/>
    <x v="811"/>
    <x v="138"/>
    <s v="Yes"/>
    <x v="0"/>
    <x v="0"/>
    <n v="1"/>
    <x v="1"/>
    <x v="2"/>
    <x v="2"/>
    <x v="1128"/>
    <x v="2"/>
    <s v="tier - 3"/>
    <x v="0"/>
    <s v="11-Sep-1964"/>
    <x v="874"/>
  </r>
  <r>
    <x v="1129"/>
    <s v="Koren"/>
    <x v="607"/>
    <x v="180"/>
    <s v="Yes"/>
    <x v="0"/>
    <x v="1"/>
    <n v="1"/>
    <x v="1"/>
    <x v="0"/>
    <x v="2"/>
    <x v="1129"/>
    <x v="1"/>
    <s v="tier - 2"/>
    <x v="1"/>
    <s v="3-Dec-1983"/>
    <x v="1053"/>
  </r>
  <r>
    <x v="1130"/>
    <s v="Kuramoto"/>
    <x v="812"/>
    <x v="332"/>
    <s v="Yes"/>
    <x v="0"/>
    <x v="0"/>
    <n v="0"/>
    <x v="1"/>
    <x v="0"/>
    <x v="2"/>
    <x v="1130"/>
    <x v="1"/>
    <s v="tier - 3"/>
    <x v="15"/>
    <s v="19-Aug-1985"/>
    <x v="732"/>
  </r>
  <r>
    <x v="1131"/>
    <s v="Lynn"/>
    <x v="402"/>
    <x v="115"/>
    <s v="No"/>
    <x v="0"/>
    <x v="0"/>
    <n v="2"/>
    <x v="1"/>
    <x v="0"/>
    <x v="2"/>
    <x v="1131"/>
    <x v="1"/>
    <s v="tier - 3"/>
    <x v="1"/>
    <s v="14-Sep-1972"/>
    <x v="411"/>
  </r>
  <r>
    <x v="1132"/>
    <s v="Dierksen"/>
    <x v="813"/>
    <x v="64"/>
    <s v="No"/>
    <x v="0"/>
    <x v="0"/>
    <n v="0"/>
    <x v="1"/>
    <x v="2"/>
    <x v="0"/>
    <x v="1132"/>
    <x v="2"/>
    <s v="tier - 2"/>
    <x v="0"/>
    <s v="17-Aug-1962"/>
    <x v="1054"/>
  </r>
  <r>
    <x v="1133"/>
    <s v="Zoeller"/>
    <x v="814"/>
    <x v="80"/>
    <s v="Yes"/>
    <x v="0"/>
    <x v="0"/>
    <n v="0"/>
    <x v="1"/>
    <x v="0"/>
    <x v="2"/>
    <x v="1133"/>
    <x v="1"/>
    <s v="tier - 3"/>
    <x v="1"/>
    <s v="8-Jul-1996"/>
    <x v="1055"/>
  </r>
  <r>
    <x v="1134"/>
    <s v="Flesch"/>
    <x v="613"/>
    <x v="134"/>
    <s v="Yes"/>
    <x v="0"/>
    <x v="0"/>
    <n v="2"/>
    <x v="1"/>
    <x v="1"/>
    <x v="2"/>
    <x v="1134"/>
    <x v="2"/>
    <s v="tier - 3"/>
    <x v="0"/>
    <s v="5-Nov-1966"/>
    <x v="1056"/>
  </r>
  <r>
    <x v="1135"/>
    <s v="Maltby"/>
    <x v="815"/>
    <x v="485"/>
    <s v="No"/>
    <x v="0"/>
    <x v="0"/>
    <n v="0"/>
    <x v="1"/>
    <x v="0"/>
    <x v="0"/>
    <x v="1135"/>
    <x v="1"/>
    <s v="tier - 3"/>
    <x v="3"/>
    <s v="8-Nov-1971"/>
    <x v="1057"/>
  </r>
  <r>
    <x v="1136"/>
    <s v="Custance"/>
    <x v="816"/>
    <x v="565"/>
    <s v="No"/>
    <x v="0"/>
    <x v="0"/>
    <n v="0"/>
    <x v="1"/>
    <x v="0"/>
    <x v="0"/>
    <x v="1136"/>
    <x v="1"/>
    <s v="tier - 1"/>
    <x v="0"/>
    <s v="3-Oct-1971"/>
    <x v="1058"/>
  </r>
  <r>
    <x v="1137"/>
    <s v="Choi"/>
    <x v="817"/>
    <x v="220"/>
    <s v="No"/>
    <x v="0"/>
    <x v="0"/>
    <n v="0"/>
    <x v="1"/>
    <x v="0"/>
    <x v="0"/>
    <x v="1137"/>
    <x v="1"/>
    <s v="tier - 3"/>
    <x v="2"/>
    <s v="3-Jul-1971"/>
    <x v="1059"/>
  </r>
  <r>
    <x v="1138"/>
    <s v="Barnett"/>
    <x v="54"/>
    <x v="566"/>
    <s v="No"/>
    <x v="0"/>
    <x v="0"/>
    <n v="0"/>
    <x v="1"/>
    <x v="0"/>
    <x v="0"/>
    <x v="1138"/>
    <x v="1"/>
    <s v="tier - 2"/>
    <x v="3"/>
    <s v="22-Dec-1971"/>
    <x v="1060"/>
  </r>
  <r>
    <x v="1139"/>
    <s v="Proulx"/>
    <x v="547"/>
    <x v="85"/>
    <s v="No"/>
    <x v="0"/>
    <x v="0"/>
    <n v="1"/>
    <x v="1"/>
    <x v="0"/>
    <x v="1"/>
    <x v="1139"/>
    <x v="1"/>
    <s v="tier - 2"/>
    <x v="8"/>
    <s v="6-Jul-1998"/>
    <x v="1061"/>
  </r>
  <r>
    <x v="1140"/>
    <s v="Hamilton"/>
    <x v="467"/>
    <x v="320"/>
    <s v="Yes"/>
    <x v="0"/>
    <x v="1"/>
    <n v="1"/>
    <x v="1"/>
    <x v="1"/>
    <x v="2"/>
    <x v="1140"/>
    <x v="2"/>
    <s v="tier - 3"/>
    <x v="1"/>
    <s v="13-Aug-1969"/>
    <x v="1062"/>
  </r>
  <r>
    <x v="1141"/>
    <s v="Lundine"/>
    <x v="629"/>
    <x v="453"/>
    <s v="No"/>
    <x v="0"/>
    <x v="0"/>
    <n v="0"/>
    <x v="1"/>
    <x v="0"/>
    <x v="0"/>
    <x v="1141"/>
    <x v="1"/>
    <s v="tier - 3"/>
    <x v="2"/>
    <s v="9-Nov-1971"/>
    <x v="955"/>
  </r>
  <r>
    <x v="1142"/>
    <s v="Paullin"/>
    <x v="362"/>
    <x v="259"/>
    <s v="Yes"/>
    <x v="0"/>
    <x v="1"/>
    <n v="1"/>
    <x v="1"/>
    <x v="2"/>
    <x v="1"/>
    <x v="1142"/>
    <x v="2"/>
    <s v="tier - 3"/>
    <x v="1"/>
    <s v="20-Oct-1969"/>
    <x v="650"/>
  </r>
  <r>
    <x v="1143"/>
    <s v="Delucia"/>
    <x v="809"/>
    <x v="567"/>
    <s v="No"/>
    <x v="0"/>
    <x v="0"/>
    <n v="0"/>
    <x v="1"/>
    <x v="1"/>
    <x v="0"/>
    <x v="1143"/>
    <x v="1"/>
    <s v="tier - 2"/>
    <x v="3"/>
    <s v="17-Jul-1971"/>
    <x v="1063"/>
  </r>
  <r>
    <x v="1144"/>
    <s v="Valentine"/>
    <x v="818"/>
    <x v="525"/>
    <s v="No"/>
    <x v="0"/>
    <x v="0"/>
    <n v="0"/>
    <x v="1"/>
    <x v="2"/>
    <x v="0"/>
    <x v="1144"/>
    <x v="1"/>
    <s v="tier - 3"/>
    <x v="0"/>
    <s v="23-Oct-1971"/>
    <x v="1064"/>
  </r>
  <r>
    <x v="1145"/>
    <s v="Mohara"/>
    <x v="806"/>
    <x v="423"/>
    <s v="No"/>
    <x v="0"/>
    <x v="0"/>
    <n v="0"/>
    <x v="1"/>
    <x v="0"/>
    <x v="0"/>
    <x v="1145"/>
    <x v="2"/>
    <s v="tier - 3"/>
    <x v="3"/>
    <s v="4-Nov-1968"/>
    <x v="1065"/>
  </r>
  <r>
    <x v="1146"/>
    <s v="Fairbrother"/>
    <x v="819"/>
    <x v="375"/>
    <s v="No"/>
    <x v="0"/>
    <x v="0"/>
    <n v="1"/>
    <x v="1"/>
    <x v="0"/>
    <x v="2"/>
    <x v="1146"/>
    <x v="1"/>
    <s v="tier - 1"/>
    <x v="1"/>
    <s v="13-Aug-1992"/>
    <x v="1066"/>
  </r>
  <r>
    <x v="1147"/>
    <s v="Fagan"/>
    <x v="820"/>
    <x v="56"/>
    <s v="No"/>
    <x v="0"/>
    <x v="0"/>
    <n v="2"/>
    <x v="1"/>
    <x v="1"/>
    <x v="1"/>
    <x v="1147"/>
    <x v="1"/>
    <s v="tier - 3"/>
    <x v="14"/>
    <s v="26-Sep-1972"/>
    <x v="397"/>
  </r>
  <r>
    <x v="1148"/>
    <s v="Toth"/>
    <x v="821"/>
    <x v="336"/>
    <s v="No"/>
    <x v="0"/>
    <x v="0"/>
    <n v="2"/>
    <x v="1"/>
    <x v="1"/>
    <x v="1"/>
    <x v="1148"/>
    <x v="1"/>
    <s v="tier - 2"/>
    <x v="14"/>
    <s v="28-Jun-1972"/>
    <x v="1067"/>
  </r>
  <r>
    <x v="1149"/>
    <s v="Guinn"/>
    <x v="822"/>
    <x v="568"/>
    <s v="No"/>
    <x v="0"/>
    <x v="0"/>
    <n v="2"/>
    <x v="1"/>
    <x v="0"/>
    <x v="0"/>
    <x v="1149"/>
    <x v="1"/>
    <s v="tier - 1"/>
    <x v="0"/>
    <s v="17-Sep-1973"/>
    <x v="1068"/>
  </r>
  <r>
    <x v="1150"/>
    <s v="Rogers"/>
    <x v="823"/>
    <x v="240"/>
    <s v="No"/>
    <x v="0"/>
    <x v="0"/>
    <n v="0"/>
    <x v="1"/>
    <x v="2"/>
    <x v="1"/>
    <x v="1150"/>
    <x v="2"/>
    <s v="tier - 2"/>
    <x v="0"/>
    <s v="7-Jun-1977"/>
    <x v="1069"/>
  </r>
  <r>
    <x v="1151"/>
    <s v="Diviney"/>
    <x v="824"/>
    <x v="111"/>
    <s v="Yes"/>
    <x v="0"/>
    <x v="0"/>
    <n v="0"/>
    <x v="1"/>
    <x v="0"/>
    <x v="2"/>
    <x v="1151"/>
    <x v="1"/>
    <s v="tier - 3"/>
    <x v="8"/>
    <s v="8-Aug-1996"/>
    <x v="1070"/>
  </r>
  <r>
    <x v="1152"/>
    <s v="Marlatt"/>
    <x v="111"/>
    <x v="569"/>
    <s v="No"/>
    <x v="0"/>
    <x v="0"/>
    <n v="2"/>
    <x v="1"/>
    <x v="0"/>
    <x v="0"/>
    <x v="1152"/>
    <x v="1"/>
    <s v="tier - 2"/>
    <x v="2"/>
    <s v="7-Jul-1973"/>
    <x v="386"/>
  </r>
  <r>
    <x v="1153"/>
    <s v="Ohler"/>
    <x v="825"/>
    <x v="400"/>
    <s v="No"/>
    <x v="0"/>
    <x v="0"/>
    <n v="0"/>
    <x v="1"/>
    <x v="2"/>
    <x v="0"/>
    <x v="1153"/>
    <x v="2"/>
    <s v="tier - 1"/>
    <x v="1"/>
    <s v="5-Sep-1965"/>
    <x v="1071"/>
  </r>
  <r>
    <x v="1154"/>
    <s v="Mossler"/>
    <x v="469"/>
    <x v="562"/>
    <s v="Yes"/>
    <x v="0"/>
    <x v="0"/>
    <n v="0"/>
    <x v="1"/>
    <x v="0"/>
    <x v="1"/>
    <x v="1154"/>
    <x v="1"/>
    <s v="tier - 2"/>
    <x v="1"/>
    <s v="14-Jul-2001"/>
    <x v="621"/>
  </r>
  <r>
    <x v="1155"/>
    <s v="Segall"/>
    <x v="826"/>
    <x v="424"/>
    <s v="Yes"/>
    <x v="0"/>
    <x v="0"/>
    <n v="2"/>
    <x v="1"/>
    <x v="0"/>
    <x v="0"/>
    <x v="1155"/>
    <x v="1"/>
    <s v="tier - 1"/>
    <x v="0"/>
    <s v="4-Jul-1970"/>
    <x v="1072"/>
  </r>
  <r>
    <x v="1156"/>
    <s v="Sprieser"/>
    <x v="117"/>
    <x v="502"/>
    <s v="Yes"/>
    <x v="0"/>
    <x v="0"/>
    <n v="2"/>
    <x v="1"/>
    <x v="0"/>
    <x v="0"/>
    <x v="1156"/>
    <x v="2"/>
    <s v="tier - 1"/>
    <x v="3"/>
    <s v="18-Aug-1970"/>
    <x v="1073"/>
  </r>
  <r>
    <x v="1157"/>
    <s v="Blanco"/>
    <x v="781"/>
    <x v="513"/>
    <s v="Yes"/>
    <x v="0"/>
    <x v="0"/>
    <n v="2"/>
    <x v="1"/>
    <x v="0"/>
    <x v="0"/>
    <x v="1157"/>
    <x v="2"/>
    <s v="tier - 1"/>
    <x v="4"/>
    <s v="12-Sep-1970"/>
    <x v="1074"/>
  </r>
  <r>
    <x v="1158"/>
    <s v="Sheptock"/>
    <x v="401"/>
    <x v="113"/>
    <s v="Yes"/>
    <x v="0"/>
    <x v="0"/>
    <n v="1"/>
    <x v="1"/>
    <x v="1"/>
    <x v="0"/>
    <x v="1158"/>
    <x v="1"/>
    <s v="tier - 1"/>
    <x v="2"/>
    <s v="27-Jun-1975"/>
    <x v="532"/>
  </r>
  <r>
    <x v="1159"/>
    <s v="Chruniak"/>
    <x v="827"/>
    <x v="200"/>
    <s v="No"/>
    <x v="0"/>
    <x v="0"/>
    <n v="2"/>
    <x v="1"/>
    <x v="1"/>
    <x v="1"/>
    <x v="1159"/>
    <x v="1"/>
    <s v="tier - 1"/>
    <x v="14"/>
    <s v="10-Jul-1972"/>
    <x v="1037"/>
  </r>
  <r>
    <x v="1160"/>
    <s v="Miller"/>
    <x v="828"/>
    <x v="347"/>
    <s v="No"/>
    <x v="0"/>
    <x v="0"/>
    <n v="0"/>
    <x v="1"/>
    <x v="0"/>
    <x v="2"/>
    <x v="1160"/>
    <x v="1"/>
    <s v="tier - 3"/>
    <x v="2"/>
    <s v="19-Sep-1977"/>
    <x v="1075"/>
  </r>
  <r>
    <x v="1161"/>
    <s v="Theis"/>
    <x v="829"/>
    <x v="231"/>
    <s v="Yes"/>
    <x v="0"/>
    <x v="0"/>
    <n v="1"/>
    <x v="1"/>
    <x v="2"/>
    <x v="1"/>
    <x v="1161"/>
    <x v="2"/>
    <s v="tier - 3"/>
    <x v="0"/>
    <s v="7-Nov-1964"/>
    <x v="18"/>
  </r>
  <r>
    <x v="1162"/>
    <s v="Sadler"/>
    <x v="830"/>
    <x v="180"/>
    <s v="Yes"/>
    <x v="0"/>
    <x v="0"/>
    <n v="2"/>
    <x v="1"/>
    <x v="2"/>
    <x v="2"/>
    <x v="1162"/>
    <x v="2"/>
    <s v="tier - 2"/>
    <x v="0"/>
    <s v="16-Sep-1966"/>
    <x v="1076"/>
  </r>
  <r>
    <x v="1163"/>
    <s v="Auger"/>
    <x v="831"/>
    <x v="570"/>
    <s v="Yes"/>
    <x v="0"/>
    <x v="0"/>
    <n v="0"/>
    <x v="1"/>
    <x v="0"/>
    <x v="0"/>
    <x v="1163"/>
    <x v="1"/>
    <s v="tier - 3"/>
    <x v="3"/>
    <s v="8-Aug-1981"/>
    <x v="1077"/>
  </r>
  <r>
    <x v="1164"/>
    <s v="Steadman"/>
    <x v="705"/>
    <x v="571"/>
    <s v="No"/>
    <x v="0"/>
    <x v="0"/>
    <n v="0"/>
    <x v="1"/>
    <x v="0"/>
    <x v="0"/>
    <x v="1164"/>
    <x v="1"/>
    <s v="tier - 2"/>
    <x v="3"/>
    <s v="8-Jul-1974"/>
    <x v="1078"/>
  </r>
  <r>
    <x v="1165"/>
    <s v="McCarron"/>
    <x v="832"/>
    <x v="457"/>
    <s v="No"/>
    <x v="0"/>
    <x v="0"/>
    <n v="0"/>
    <x v="1"/>
    <x v="3"/>
    <x v="0"/>
    <x v="1165"/>
    <x v="1"/>
    <s v="tier - 1"/>
    <x v="1"/>
    <s v="19-Jul-1971"/>
    <x v="1079"/>
  </r>
  <r>
    <x v="1166"/>
    <s v="Roecker"/>
    <x v="396"/>
    <x v="521"/>
    <s v="Yes"/>
    <x v="0"/>
    <x v="0"/>
    <n v="2"/>
    <x v="1"/>
    <x v="0"/>
    <x v="0"/>
    <x v="1166"/>
    <x v="1"/>
    <s v="tier - 2"/>
    <x v="3"/>
    <s v="30-Sep-1970"/>
    <x v="1080"/>
  </r>
  <r>
    <x v="1167"/>
    <s v="Giumarra"/>
    <x v="833"/>
    <x v="572"/>
    <s v="No"/>
    <x v="0"/>
    <x v="0"/>
    <n v="0"/>
    <x v="1"/>
    <x v="1"/>
    <x v="0"/>
    <x v="1167"/>
    <x v="2"/>
    <s v="tier - 2"/>
    <x v="0"/>
    <s v="22-Jun-1968"/>
    <x v="1081"/>
  </r>
  <r>
    <x v="1168"/>
    <s v="Peters"/>
    <x v="67"/>
    <x v="161"/>
    <s v="No"/>
    <x v="0"/>
    <x v="0"/>
    <n v="2"/>
    <x v="1"/>
    <x v="0"/>
    <x v="2"/>
    <x v="1168"/>
    <x v="1"/>
    <s v="tier - 2"/>
    <x v="3"/>
    <s v="23-Oct-1972"/>
    <x v="1082"/>
  </r>
  <r>
    <x v="1169"/>
    <s v="Bower"/>
    <x v="834"/>
    <x v="136"/>
    <s v="No"/>
    <x v="0"/>
    <x v="1"/>
    <n v="1"/>
    <x v="1"/>
    <x v="1"/>
    <x v="1"/>
    <x v="1169"/>
    <x v="1"/>
    <s v="tier - 2"/>
    <x v="14"/>
    <s v="19-Dec-1979"/>
    <x v="1083"/>
  </r>
  <r>
    <x v="1170"/>
    <s v="Chen"/>
    <x v="78"/>
    <x v="98"/>
    <s v="No"/>
    <x v="0"/>
    <x v="0"/>
    <n v="1"/>
    <x v="1"/>
    <x v="0"/>
    <x v="2"/>
    <x v="1170"/>
    <x v="1"/>
    <s v="tier - 2"/>
    <x v="12"/>
    <s v="23-Jun-1998"/>
    <x v="1084"/>
  </r>
  <r>
    <x v="1171"/>
    <s v="Capriccioso"/>
    <x v="835"/>
    <x v="573"/>
    <s v="Yes"/>
    <x v="0"/>
    <x v="0"/>
    <n v="2"/>
    <x v="1"/>
    <x v="0"/>
    <x v="0"/>
    <x v="1171"/>
    <x v="1"/>
    <s v="tier - 3"/>
    <x v="3"/>
    <s v="16-Dec-1970"/>
    <x v="1085"/>
  </r>
  <r>
    <x v="1172"/>
    <s v="Starbuck"/>
    <x v="277"/>
    <x v="570"/>
    <s v="Yes"/>
    <x v="0"/>
    <x v="0"/>
    <n v="1"/>
    <x v="1"/>
    <x v="1"/>
    <x v="0"/>
    <x v="1172"/>
    <x v="2"/>
    <s v="tier - 3"/>
    <x v="1"/>
    <s v="29-Oct-1975"/>
    <x v="291"/>
  </r>
  <r>
    <x v="1173"/>
    <s v="McMahon"/>
    <x v="183"/>
    <x v="188"/>
    <s v="No"/>
    <x v="0"/>
    <x v="0"/>
    <n v="0"/>
    <x v="1"/>
    <x v="1"/>
    <x v="2"/>
    <x v="1173"/>
    <x v="1"/>
    <s v="tier - 1"/>
    <x v="15"/>
    <s v="29-Aug-1982"/>
    <x v="1086"/>
  </r>
  <r>
    <x v="1174"/>
    <s v="Rissell"/>
    <x v="836"/>
    <x v="297"/>
    <s v="No"/>
    <x v="0"/>
    <x v="0"/>
    <n v="2"/>
    <x v="1"/>
    <x v="1"/>
    <x v="1"/>
    <x v="1174"/>
    <x v="2"/>
    <s v="tier - 3"/>
    <x v="4"/>
    <s v="27-Dec-1972"/>
    <x v="1087"/>
  </r>
  <r>
    <x v="1175"/>
    <s v="Kromroy"/>
    <x v="837"/>
    <x v="60"/>
    <s v="Yes"/>
    <x v="0"/>
    <x v="0"/>
    <n v="1"/>
    <x v="1"/>
    <x v="2"/>
    <x v="1"/>
    <x v="1175"/>
    <x v="2"/>
    <s v="tier - 3"/>
    <x v="0"/>
    <s v="15-Dec-1964"/>
    <x v="1088"/>
  </r>
  <r>
    <x v="1176"/>
    <s v="Manfredi"/>
    <x v="757"/>
    <x v="574"/>
    <s v="Yes"/>
    <x v="0"/>
    <x v="0"/>
    <n v="0"/>
    <x v="1"/>
    <x v="0"/>
    <x v="0"/>
    <x v="1176"/>
    <x v="1"/>
    <s v="tier - 1"/>
    <x v="14"/>
    <s v="18-Oct-1981"/>
    <x v="1089"/>
  </r>
  <r>
    <x v="1177"/>
    <s v="Manwaring"/>
    <x v="838"/>
    <x v="116"/>
    <s v="No"/>
    <x v="0"/>
    <x v="0"/>
    <n v="2"/>
    <x v="1"/>
    <x v="0"/>
    <x v="0"/>
    <x v="1177"/>
    <x v="1"/>
    <s v="tier - 3"/>
    <x v="1"/>
    <s v="28-Nov-1973"/>
    <x v="1090"/>
  </r>
  <r>
    <x v="1178"/>
    <s v="Tomaszewski"/>
    <x v="839"/>
    <x v="161"/>
    <s v="Yes"/>
    <x v="0"/>
    <x v="0"/>
    <n v="2"/>
    <x v="1"/>
    <x v="2"/>
    <x v="2"/>
    <x v="1178"/>
    <x v="2"/>
    <s v="tier - 2"/>
    <x v="0"/>
    <s v="4-Dec-1966"/>
    <x v="1091"/>
  </r>
  <r>
    <x v="1179"/>
    <s v="Gannon"/>
    <x v="361"/>
    <x v="575"/>
    <s v="No"/>
    <x v="0"/>
    <x v="0"/>
    <n v="2"/>
    <x v="1"/>
    <x v="2"/>
    <x v="0"/>
    <x v="1179"/>
    <x v="1"/>
    <s v="tier - 1"/>
    <x v="1"/>
    <s v="1-Dec-1973"/>
    <x v="1092"/>
  </r>
  <r>
    <x v="1180"/>
    <s v="Frye"/>
    <x v="606"/>
    <x v="410"/>
    <s v="No"/>
    <x v="0"/>
    <x v="0"/>
    <n v="0"/>
    <x v="1"/>
    <x v="0"/>
    <x v="0"/>
    <x v="1180"/>
    <x v="2"/>
    <s v="tier - 1"/>
    <x v="3"/>
    <s v="14-Aug-1974"/>
    <x v="1093"/>
  </r>
  <r>
    <x v="1181"/>
    <s v="Jenkins"/>
    <x v="840"/>
    <x v="576"/>
    <s v="No"/>
    <x v="0"/>
    <x v="0"/>
    <n v="2"/>
    <x v="1"/>
    <x v="0"/>
    <x v="2"/>
    <x v="1181"/>
    <x v="1"/>
    <s v="tier - 1"/>
    <x v="0"/>
    <s v="22-Sep-1972"/>
    <x v="1094"/>
  </r>
  <r>
    <x v="1182"/>
    <s v="Currier"/>
    <x v="841"/>
    <x v="27"/>
    <s v="No"/>
    <x v="0"/>
    <x v="0"/>
    <n v="2"/>
    <x v="1"/>
    <x v="0"/>
    <x v="2"/>
    <x v="1182"/>
    <x v="1"/>
    <s v="tier - 1"/>
    <x v="2"/>
    <s v="22-Sep-1972"/>
    <x v="1094"/>
  </r>
  <r>
    <x v="1183"/>
    <s v="Whittendale"/>
    <x v="842"/>
    <x v="242"/>
    <s v="Yes"/>
    <x v="0"/>
    <x v="0"/>
    <n v="1"/>
    <x v="1"/>
    <x v="1"/>
    <x v="0"/>
    <x v="1183"/>
    <x v="1"/>
    <s v="tier - 2"/>
    <x v="2"/>
    <s v="28-Jul-1975"/>
    <x v="1095"/>
  </r>
  <r>
    <x v="1184"/>
    <s v="Rixe"/>
    <x v="401"/>
    <x v="354"/>
    <s v="No"/>
    <x v="0"/>
    <x v="0"/>
    <n v="2"/>
    <x v="1"/>
    <x v="1"/>
    <x v="0"/>
    <x v="1184"/>
    <x v="1"/>
    <s v="tier - 3"/>
    <x v="14"/>
    <s v="21-Dec-1973"/>
    <x v="1096"/>
  </r>
  <r>
    <x v="1185"/>
    <s v="Ballon-Landa"/>
    <x v="419"/>
    <x v="483"/>
    <s v="No"/>
    <x v="0"/>
    <x v="0"/>
    <n v="0"/>
    <x v="1"/>
    <x v="1"/>
    <x v="0"/>
    <x v="1185"/>
    <x v="1"/>
    <s v="tier - 2"/>
    <x v="3"/>
    <s v="29-Nov-1971"/>
    <x v="1097"/>
  </r>
  <r>
    <x v="1186"/>
    <s v="Zaferos"/>
    <x v="843"/>
    <x v="152"/>
    <s v="No"/>
    <x v="0"/>
    <x v="0"/>
    <n v="1"/>
    <x v="1"/>
    <x v="0"/>
    <x v="2"/>
    <x v="1186"/>
    <x v="1"/>
    <s v="tier - 1"/>
    <x v="1"/>
    <s v="22-Aug-1992"/>
    <x v="1098"/>
  </r>
  <r>
    <x v="1187"/>
    <s v="Jackson"/>
    <x v="617"/>
    <x v="577"/>
    <s v="Yes"/>
    <x v="0"/>
    <x v="1"/>
    <n v="1"/>
    <x v="1"/>
    <x v="0"/>
    <x v="2"/>
    <x v="1187"/>
    <x v="2"/>
    <s v="tier - 2"/>
    <x v="0"/>
    <s v="24-Aug-1969"/>
    <x v="1099"/>
  </r>
  <r>
    <x v="1188"/>
    <s v="Evans Marke"/>
    <x v="376"/>
    <x v="3"/>
    <s v="Yes"/>
    <x v="0"/>
    <x v="0"/>
    <n v="0"/>
    <x v="1"/>
    <x v="2"/>
    <x v="1"/>
    <x v="1188"/>
    <x v="1"/>
    <s v="tier - 3"/>
    <x v="6"/>
    <s v="28-Nov-1976"/>
    <x v="68"/>
  </r>
  <r>
    <x v="1189"/>
    <s v="Samland"/>
    <x v="844"/>
    <x v="507"/>
    <s v="Yes"/>
    <x v="0"/>
    <x v="1"/>
    <n v="1"/>
    <x v="1"/>
    <x v="1"/>
    <x v="2"/>
    <x v="1189"/>
    <x v="1"/>
    <s v="tier - 2"/>
    <x v="0"/>
    <s v="4-Jun-1969"/>
    <x v="1100"/>
  </r>
  <r>
    <x v="1190"/>
    <s v="Shapiro"/>
    <x v="845"/>
    <x v="87"/>
    <s v="No"/>
    <x v="0"/>
    <x v="1"/>
    <n v="1"/>
    <x v="1"/>
    <x v="1"/>
    <x v="1"/>
    <x v="1190"/>
    <x v="1"/>
    <s v="tier - 2"/>
    <x v="14"/>
    <s v="17-Jul-1979"/>
    <x v="1101"/>
  </r>
  <r>
    <x v="1191"/>
    <s v="Snitzer"/>
    <x v="558"/>
    <x v="27"/>
    <s v="No"/>
    <x v="0"/>
    <x v="0"/>
    <n v="1"/>
    <x v="1"/>
    <x v="0"/>
    <x v="2"/>
    <x v="1191"/>
    <x v="1"/>
    <s v="tier - 3"/>
    <x v="14"/>
    <s v="14-Nov-1987"/>
    <x v="1102"/>
  </r>
  <r>
    <x v="1192"/>
    <s v="Herra Arroyo"/>
    <x v="352"/>
    <x v="254"/>
    <s v="No"/>
    <x v="0"/>
    <x v="0"/>
    <n v="0"/>
    <x v="1"/>
    <x v="1"/>
    <x v="0"/>
    <x v="1192"/>
    <x v="1"/>
    <s v="tier - 3"/>
    <x v="2"/>
    <s v="8-Jun-1974"/>
    <x v="1103"/>
  </r>
  <r>
    <x v="1193"/>
    <s v="Watters"/>
    <x v="384"/>
    <x v="271"/>
    <s v="No"/>
    <x v="0"/>
    <x v="0"/>
    <n v="0"/>
    <x v="1"/>
    <x v="1"/>
    <x v="0"/>
    <x v="1193"/>
    <x v="1"/>
    <s v="tier - 1"/>
    <x v="2"/>
    <s v="27-Nov-1974"/>
    <x v="1104"/>
  </r>
  <r>
    <x v="1194"/>
    <s v="Steele-Belkin"/>
    <x v="846"/>
    <x v="81"/>
    <s v="Yes"/>
    <x v="0"/>
    <x v="0"/>
    <n v="0"/>
    <x v="1"/>
    <x v="0"/>
    <x v="2"/>
    <x v="1194"/>
    <x v="1"/>
    <s v="tier - 1"/>
    <x v="2"/>
    <s v="3-Nov-1976"/>
    <x v="1105"/>
  </r>
  <r>
    <x v="1195"/>
    <s v="Christensen"/>
    <x v="65"/>
    <x v="182"/>
    <s v="Yes"/>
    <x v="0"/>
    <x v="0"/>
    <n v="0"/>
    <x v="1"/>
    <x v="0"/>
    <x v="2"/>
    <x v="1195"/>
    <x v="1"/>
    <s v="tier - 2"/>
    <x v="3"/>
    <s v="30-Oct-1976"/>
    <x v="1106"/>
  </r>
  <r>
    <x v="1196"/>
    <s v="Hodge"/>
    <x v="67"/>
    <x v="203"/>
    <s v="Yes"/>
    <x v="0"/>
    <x v="0"/>
    <n v="0"/>
    <x v="1"/>
    <x v="0"/>
    <x v="2"/>
    <x v="1196"/>
    <x v="1"/>
    <s v="tier - 3"/>
    <x v="2"/>
    <s v="17-Oct-1976"/>
    <x v="1107"/>
  </r>
  <r>
    <x v="1197"/>
    <s v="Rusterholz"/>
    <x v="573"/>
    <x v="578"/>
    <s v="No"/>
    <x v="0"/>
    <x v="0"/>
    <n v="0"/>
    <x v="1"/>
    <x v="0"/>
    <x v="0"/>
    <x v="1197"/>
    <x v="2"/>
    <s v="tier - 3"/>
    <x v="3"/>
    <s v="20-Oct-1971"/>
    <x v="1108"/>
  </r>
  <r>
    <x v="1198"/>
    <s v="Lafrance"/>
    <x v="63"/>
    <x v="480"/>
    <s v="No"/>
    <x v="0"/>
    <x v="0"/>
    <n v="0"/>
    <x v="1"/>
    <x v="0"/>
    <x v="0"/>
    <x v="1198"/>
    <x v="2"/>
    <s v="tier - 2"/>
    <x v="0"/>
    <s v="29-Dec-1971"/>
    <x v="1109"/>
  </r>
  <r>
    <x v="1199"/>
    <s v="Hallis"/>
    <x v="847"/>
    <x v="407"/>
    <s v="Yes"/>
    <x v="0"/>
    <x v="0"/>
    <n v="1"/>
    <x v="1"/>
    <x v="1"/>
    <x v="0"/>
    <x v="1199"/>
    <x v="1"/>
    <s v="tier - 2"/>
    <x v="2"/>
    <s v="2-Dec-1975"/>
    <x v="108"/>
  </r>
  <r>
    <x v="1200"/>
    <s v="Marshall"/>
    <x v="848"/>
    <x v="73"/>
    <s v="No"/>
    <x v="0"/>
    <x v="0"/>
    <n v="0"/>
    <x v="1"/>
    <x v="0"/>
    <x v="0"/>
    <x v="1200"/>
    <x v="1"/>
    <s v="tier - 1"/>
    <x v="0"/>
    <s v="26-Nov-1971"/>
    <x v="1110"/>
  </r>
  <r>
    <x v="1201"/>
    <s v="Salowitz"/>
    <x v="849"/>
    <x v="216"/>
    <s v="Yes"/>
    <x v="0"/>
    <x v="1"/>
    <n v="1"/>
    <x v="1"/>
    <x v="1"/>
    <x v="1"/>
    <x v="1201"/>
    <x v="1"/>
    <s v="tier - 3"/>
    <x v="0"/>
    <s v="24-Nov-1969"/>
    <x v="1111"/>
  </r>
  <r>
    <x v="1202"/>
    <s v="Blake"/>
    <x v="329"/>
    <x v="71"/>
    <s v="No"/>
    <x v="0"/>
    <x v="0"/>
    <n v="0"/>
    <x v="1"/>
    <x v="2"/>
    <x v="0"/>
    <x v="1202"/>
    <x v="2"/>
    <s v="tier - 1"/>
    <x v="4"/>
    <s v="8-Oct-1971"/>
    <x v="1112"/>
  </r>
  <r>
    <x v="1203"/>
    <s v="Langerak"/>
    <x v="314"/>
    <x v="214"/>
    <s v="Yes"/>
    <x v="0"/>
    <x v="0"/>
    <n v="1"/>
    <x v="1"/>
    <x v="0"/>
    <x v="1"/>
    <x v="1203"/>
    <x v="1"/>
    <s v="tier - 1"/>
    <x v="14"/>
    <s v="1-Jul-1988"/>
    <x v="1113"/>
  </r>
  <r>
    <x v="1204"/>
    <s v="Bonilla"/>
    <x v="850"/>
    <x v="229"/>
    <s v="Yes"/>
    <x v="0"/>
    <x v="0"/>
    <n v="0"/>
    <x v="1"/>
    <x v="0"/>
    <x v="1"/>
    <x v="1204"/>
    <x v="1"/>
    <s v="tier - 1"/>
    <x v="12"/>
    <s v="12-Oct-1996"/>
    <x v="1114"/>
  </r>
  <r>
    <x v="1205"/>
    <s v="Ciabattoni"/>
    <x v="851"/>
    <x v="326"/>
    <s v="Yes"/>
    <x v="0"/>
    <x v="0"/>
    <n v="1"/>
    <x v="1"/>
    <x v="0"/>
    <x v="2"/>
    <x v="1205"/>
    <x v="1"/>
    <s v="tier - 1"/>
    <x v="1"/>
    <s v="9-Jul-1988"/>
    <x v="1115"/>
  </r>
  <r>
    <x v="1206"/>
    <s v="Escanero Palmer"/>
    <x v="852"/>
    <x v="178"/>
    <s v="No"/>
    <x v="0"/>
    <x v="0"/>
    <n v="0"/>
    <x v="1"/>
    <x v="1"/>
    <x v="1"/>
    <x v="1206"/>
    <x v="1"/>
    <s v="tier - 1"/>
    <x v="2"/>
    <s v="12-Oct-1977"/>
    <x v="1116"/>
  </r>
  <r>
    <x v="1207"/>
    <s v="Lowe"/>
    <x v="853"/>
    <x v="385"/>
    <s v="Yes"/>
    <x v="0"/>
    <x v="1"/>
    <n v="1"/>
    <x v="1"/>
    <x v="2"/>
    <x v="0"/>
    <x v="1207"/>
    <x v="2"/>
    <s v="tier - 1"/>
    <x v="0"/>
    <s v="8-Jun-1963"/>
    <x v="1117"/>
  </r>
  <r>
    <x v="1208"/>
    <s v="Osmark"/>
    <x v="684"/>
    <x v="579"/>
    <s v="No"/>
    <x v="0"/>
    <x v="0"/>
    <n v="2"/>
    <x v="1"/>
    <x v="0"/>
    <x v="0"/>
    <x v="1208"/>
    <x v="2"/>
    <s v="tier - 3"/>
    <x v="0"/>
    <s v="16-Oct-1973"/>
    <x v="1118"/>
  </r>
  <r>
    <x v="1209"/>
    <s v="Lawson"/>
    <x v="854"/>
    <x v="184"/>
    <s v="Yes"/>
    <x v="0"/>
    <x v="0"/>
    <n v="0"/>
    <x v="1"/>
    <x v="1"/>
    <x v="1"/>
    <x v="1209"/>
    <x v="1"/>
    <s v="tier - 1"/>
    <x v="1"/>
    <s v="3-Nov-1976"/>
    <x v="1105"/>
  </r>
  <r>
    <x v="1210"/>
    <s v="Warwick"/>
    <x v="32"/>
    <x v="517"/>
    <s v="No"/>
    <x v="0"/>
    <x v="0"/>
    <n v="2"/>
    <x v="1"/>
    <x v="0"/>
    <x v="0"/>
    <x v="1210"/>
    <x v="2"/>
    <s v="tier - 3"/>
    <x v="4"/>
    <s v="18-Sep-1973"/>
    <x v="65"/>
  </r>
  <r>
    <x v="1211"/>
    <s v="Magnuson"/>
    <x v="277"/>
    <x v="64"/>
    <s v="No"/>
    <x v="0"/>
    <x v="0"/>
    <n v="2"/>
    <x v="1"/>
    <x v="1"/>
    <x v="0"/>
    <x v="1211"/>
    <x v="1"/>
    <s v="tier - 3"/>
    <x v="11"/>
    <s v="16-Oct-1973"/>
    <x v="1118"/>
  </r>
  <r>
    <x v="1212"/>
    <s v="Marsh"/>
    <x v="855"/>
    <x v="251"/>
    <s v="Yes"/>
    <x v="0"/>
    <x v="1"/>
    <n v="1"/>
    <x v="1"/>
    <x v="1"/>
    <x v="2"/>
    <x v="1212"/>
    <x v="1"/>
    <s v="tier - 3"/>
    <x v="0"/>
    <s v="26-Nov-1969"/>
    <x v="811"/>
  </r>
  <r>
    <x v="1213"/>
    <s v="Kari"/>
    <x v="97"/>
    <x v="113"/>
    <s v="No"/>
    <x v="0"/>
    <x v="0"/>
    <n v="0"/>
    <x v="1"/>
    <x v="0"/>
    <x v="0"/>
    <x v="1213"/>
    <x v="1"/>
    <s v="tier - 3"/>
    <x v="0"/>
    <s v="2-Jul-1971"/>
    <x v="1119"/>
  </r>
  <r>
    <x v="1214"/>
    <s v="Standiford"/>
    <x v="304"/>
    <x v="349"/>
    <s v="No"/>
    <x v="0"/>
    <x v="0"/>
    <n v="2"/>
    <x v="1"/>
    <x v="1"/>
    <x v="0"/>
    <x v="1214"/>
    <x v="2"/>
    <s v="tier - 2"/>
    <x v="4"/>
    <s v="27-Oct-1973"/>
    <x v="211"/>
  </r>
  <r>
    <x v="1215"/>
    <s v="Sherwin"/>
    <x v="856"/>
    <x v="580"/>
    <s v="No"/>
    <x v="0"/>
    <x v="0"/>
    <n v="0"/>
    <x v="1"/>
    <x v="2"/>
    <x v="0"/>
    <x v="1215"/>
    <x v="1"/>
    <s v="tier - 1"/>
    <x v="3"/>
    <s v="6-Aug-1971"/>
    <x v="1120"/>
  </r>
  <r>
    <x v="1216"/>
    <s v="Parker"/>
    <x v="467"/>
    <x v="581"/>
    <s v="No"/>
    <x v="0"/>
    <x v="0"/>
    <n v="0"/>
    <x v="1"/>
    <x v="1"/>
    <x v="0"/>
    <x v="1216"/>
    <x v="1"/>
    <s v="tier - 1"/>
    <x v="1"/>
    <s v="21-Aug-1974"/>
    <x v="1121"/>
  </r>
  <r>
    <x v="1217"/>
    <s v="Blekeli"/>
    <x v="857"/>
    <x v="332"/>
    <s v="No"/>
    <x v="0"/>
    <x v="0"/>
    <n v="0"/>
    <x v="1"/>
    <x v="1"/>
    <x v="2"/>
    <x v="1217"/>
    <x v="1"/>
    <s v="tier - 1"/>
    <x v="14"/>
    <s v="5-Oct-1980"/>
    <x v="1122"/>
  </r>
  <r>
    <x v="1218"/>
    <s v="Vangampleare"/>
    <x v="247"/>
    <x v="384"/>
    <s v="Yes"/>
    <x v="0"/>
    <x v="0"/>
    <n v="1"/>
    <x v="1"/>
    <x v="1"/>
    <x v="0"/>
    <x v="1218"/>
    <x v="2"/>
    <s v="tier - 3"/>
    <x v="5"/>
    <s v="6-Dec-1975"/>
    <x v="1123"/>
  </r>
  <r>
    <x v="1219"/>
    <s v="Hiatt"/>
    <x v="366"/>
    <x v="137"/>
    <s v="Yes"/>
    <x v="0"/>
    <x v="0"/>
    <n v="0"/>
    <x v="1"/>
    <x v="1"/>
    <x v="0"/>
    <x v="1219"/>
    <x v="1"/>
    <s v="tier - 3"/>
    <x v="9"/>
    <s v="5-Dec-1981"/>
    <x v="1124"/>
  </r>
  <r>
    <x v="1220"/>
    <s v="Tadesse"/>
    <x v="858"/>
    <x v="582"/>
    <s v="Yes"/>
    <x v="0"/>
    <x v="0"/>
    <n v="1"/>
    <x v="1"/>
    <x v="0"/>
    <x v="0"/>
    <x v="1220"/>
    <x v="1"/>
    <s v="tier - 3"/>
    <x v="14"/>
    <s v="25-Dec-1986"/>
    <x v="1125"/>
  </r>
  <r>
    <x v="1221"/>
    <s v="Jaswell"/>
    <x v="387"/>
    <x v="149"/>
    <s v="Yes"/>
    <x v="0"/>
    <x v="0"/>
    <n v="0"/>
    <x v="1"/>
    <x v="2"/>
    <x v="1"/>
    <x v="1221"/>
    <x v="1"/>
    <s v="tier - 1"/>
    <x v="1"/>
    <s v="10-Sep-1976"/>
    <x v="1126"/>
  </r>
  <r>
    <x v="1222"/>
    <s v="Phillips-Cook"/>
    <x v="859"/>
    <x v="583"/>
    <s v="No"/>
    <x v="0"/>
    <x v="0"/>
    <n v="2"/>
    <x v="1"/>
    <x v="2"/>
    <x v="0"/>
    <x v="1222"/>
    <x v="1"/>
    <s v="tier - 3"/>
    <x v="3"/>
    <s v="25-Dec-1973"/>
    <x v="1127"/>
  </r>
  <r>
    <x v="1223"/>
    <s v="Clark"/>
    <x v="860"/>
    <x v="498"/>
    <s v="No"/>
    <x v="0"/>
    <x v="0"/>
    <n v="0"/>
    <x v="1"/>
    <x v="0"/>
    <x v="0"/>
    <x v="1223"/>
    <x v="2"/>
    <s v="tier - 1"/>
    <x v="1"/>
    <s v="29-Dec-1971"/>
    <x v="1109"/>
  </r>
  <r>
    <x v="1224"/>
    <s v="Wang"/>
    <x v="861"/>
    <x v="16"/>
    <s v="Yes"/>
    <x v="0"/>
    <x v="0"/>
    <n v="2"/>
    <x v="1"/>
    <x v="2"/>
    <x v="0"/>
    <x v="1224"/>
    <x v="1"/>
    <s v="tier - 2"/>
    <x v="1"/>
    <s v="24-Oct-1970"/>
    <x v="1128"/>
  </r>
  <r>
    <x v="1225"/>
    <s v="Desruisseaux"/>
    <x v="851"/>
    <x v="259"/>
    <s v="No"/>
    <x v="0"/>
    <x v="0"/>
    <n v="0"/>
    <x v="1"/>
    <x v="0"/>
    <x v="1"/>
    <x v="1225"/>
    <x v="1"/>
    <s v="tier - 2"/>
    <x v="14"/>
    <s v="23-Aug-1990"/>
    <x v="1129"/>
  </r>
  <r>
    <x v="1226"/>
    <s v="Ripp"/>
    <x v="256"/>
    <x v="268"/>
    <s v="No"/>
    <x v="0"/>
    <x v="0"/>
    <n v="0"/>
    <x v="1"/>
    <x v="1"/>
    <x v="1"/>
    <x v="1226"/>
    <x v="1"/>
    <s v="tier - 1"/>
    <x v="1"/>
    <s v="8-Dec-1982"/>
    <x v="1130"/>
  </r>
  <r>
    <x v="1227"/>
    <s v="Harris"/>
    <x v="862"/>
    <x v="234"/>
    <s v="Yes"/>
    <x v="0"/>
    <x v="0"/>
    <n v="2"/>
    <x v="1"/>
    <x v="0"/>
    <x v="0"/>
    <x v="1227"/>
    <x v="2"/>
    <s v="tier - 2"/>
    <x v="3"/>
    <s v="18-Oct-1970"/>
    <x v="1131"/>
  </r>
  <r>
    <x v="1228"/>
    <s v="Shafer"/>
    <x v="97"/>
    <x v="275"/>
    <s v="Yes"/>
    <x v="0"/>
    <x v="0"/>
    <n v="2"/>
    <x v="1"/>
    <x v="0"/>
    <x v="0"/>
    <x v="1228"/>
    <x v="2"/>
    <s v="tier - 3"/>
    <x v="0"/>
    <s v="12-Aug-1970"/>
    <x v="1132"/>
  </r>
  <r>
    <x v="1229"/>
    <s v="Hemesath"/>
    <x v="460"/>
    <x v="515"/>
    <s v="No"/>
    <x v="0"/>
    <x v="0"/>
    <n v="0"/>
    <x v="1"/>
    <x v="1"/>
    <x v="2"/>
    <x v="1229"/>
    <x v="1"/>
    <s v="tier - 1"/>
    <x v="3"/>
    <s v="2-Dec-1977"/>
    <x v="346"/>
  </r>
  <r>
    <x v="1230"/>
    <s v="Vinci"/>
    <x v="863"/>
    <x v="584"/>
    <s v="No"/>
    <x v="0"/>
    <x v="0"/>
    <n v="0"/>
    <x v="1"/>
    <x v="2"/>
    <x v="0"/>
    <x v="1230"/>
    <x v="2"/>
    <s v="tier - 1"/>
    <x v="3"/>
    <s v="9-Nov-1965"/>
    <x v="1133"/>
  </r>
  <r>
    <x v="1231"/>
    <s v="Diamond-Husmann"/>
    <x v="524"/>
    <x v="435"/>
    <s v="No"/>
    <x v="0"/>
    <x v="0"/>
    <n v="0"/>
    <x v="1"/>
    <x v="1"/>
    <x v="2"/>
    <x v="1231"/>
    <x v="1"/>
    <s v="tier - 2"/>
    <x v="2"/>
    <s v="4-Nov-1977"/>
    <x v="1134"/>
  </r>
  <r>
    <x v="1232"/>
    <s v="Soto"/>
    <x v="864"/>
    <x v="81"/>
    <s v="No"/>
    <x v="0"/>
    <x v="0"/>
    <n v="2"/>
    <x v="1"/>
    <x v="0"/>
    <x v="2"/>
    <x v="1232"/>
    <x v="2"/>
    <s v="tier - 2"/>
    <x v="0"/>
    <s v="2-Dec-1972"/>
    <x v="1135"/>
  </r>
  <r>
    <x v="1233"/>
    <s v="Howard"/>
    <x v="103"/>
    <x v="363"/>
    <s v="No"/>
    <x v="0"/>
    <x v="0"/>
    <n v="2"/>
    <x v="1"/>
    <x v="0"/>
    <x v="2"/>
    <x v="1233"/>
    <x v="1"/>
    <s v="tier - 2"/>
    <x v="0"/>
    <s v="7-Dec-1972"/>
    <x v="1136"/>
  </r>
  <r>
    <x v="1234"/>
    <s v="Patrick"/>
    <x v="142"/>
    <x v="585"/>
    <s v="No"/>
    <x v="0"/>
    <x v="1"/>
    <n v="1"/>
    <x v="1"/>
    <x v="0"/>
    <x v="2"/>
    <x v="1234"/>
    <x v="1"/>
    <s v="tier - 3"/>
    <x v="12"/>
    <s v="1-Dec-1993"/>
    <x v="1137"/>
  </r>
  <r>
    <x v="1235"/>
    <s v="Dacko"/>
    <x v="865"/>
    <x v="538"/>
    <s v="No"/>
    <x v="0"/>
    <x v="1"/>
    <n v="1"/>
    <x v="1"/>
    <x v="1"/>
    <x v="2"/>
    <x v="1235"/>
    <x v="1"/>
    <s v="tier - 1"/>
    <x v="15"/>
    <s v="16-Dec-1979"/>
    <x v="1138"/>
  </r>
  <r>
    <x v="1236"/>
    <s v="Glassey"/>
    <x v="386"/>
    <x v="586"/>
    <s v="No"/>
    <x v="0"/>
    <x v="0"/>
    <n v="2"/>
    <x v="1"/>
    <x v="0"/>
    <x v="0"/>
    <x v="1236"/>
    <x v="1"/>
    <s v="tier - 1"/>
    <x v="1"/>
    <s v="11-Oct-1973"/>
    <x v="1015"/>
  </r>
  <r>
    <x v="1237"/>
    <s v="Frechette"/>
    <x v="866"/>
    <x v="284"/>
    <s v="No"/>
    <x v="0"/>
    <x v="0"/>
    <n v="0"/>
    <x v="1"/>
    <x v="0"/>
    <x v="0"/>
    <x v="1237"/>
    <x v="1"/>
    <s v="tier - 2"/>
    <x v="0"/>
    <s v="21-Jul-1974"/>
    <x v="1139"/>
  </r>
  <r>
    <x v="1238"/>
    <s v="Benitez"/>
    <x v="117"/>
    <x v="499"/>
    <s v="No"/>
    <x v="0"/>
    <x v="0"/>
    <n v="0"/>
    <x v="1"/>
    <x v="0"/>
    <x v="0"/>
    <x v="1238"/>
    <x v="2"/>
    <s v="tier - 2"/>
    <x v="3"/>
    <s v="8-Sep-1974"/>
    <x v="1140"/>
  </r>
  <r>
    <x v="1239"/>
    <s v="Gauthier"/>
    <x v="388"/>
    <x v="69"/>
    <s v="Yes"/>
    <x v="0"/>
    <x v="1"/>
    <n v="1"/>
    <x v="1"/>
    <x v="2"/>
    <x v="2"/>
    <x v="1239"/>
    <x v="1"/>
    <s v="tier - 3"/>
    <x v="1"/>
    <s v="15-Jul-1983"/>
    <x v="1141"/>
  </r>
  <r>
    <x v="1240"/>
    <s v="Fazioli"/>
    <x v="588"/>
    <x v="509"/>
    <s v="No"/>
    <x v="0"/>
    <x v="0"/>
    <n v="0"/>
    <x v="1"/>
    <x v="0"/>
    <x v="0"/>
    <x v="1240"/>
    <x v="2"/>
    <s v="tier - 2"/>
    <x v="4"/>
    <s v="17-Aug-1974"/>
    <x v="1142"/>
  </r>
  <r>
    <x v="1241"/>
    <s v="Chorney"/>
    <x v="867"/>
    <x v="144"/>
    <s v="No"/>
    <x v="0"/>
    <x v="0"/>
    <n v="1"/>
    <x v="1"/>
    <x v="0"/>
    <x v="2"/>
    <x v="1241"/>
    <x v="1"/>
    <s v="tier - 3"/>
    <x v="12"/>
    <s v="27-Sep-1992"/>
    <x v="1143"/>
  </r>
  <r>
    <x v="1242"/>
    <s v="Dannenhauer"/>
    <x v="30"/>
    <x v="147"/>
    <s v="Yes"/>
    <x v="0"/>
    <x v="0"/>
    <n v="0"/>
    <x v="1"/>
    <x v="0"/>
    <x v="1"/>
    <x v="1242"/>
    <x v="2"/>
    <s v="tier - 2"/>
    <x v="0"/>
    <s v="25-Dec-1976"/>
    <x v="1144"/>
  </r>
  <r>
    <x v="1243"/>
    <s v="McComb"/>
    <x v="380"/>
    <x v="120"/>
    <s v="No"/>
    <x v="0"/>
    <x v="0"/>
    <n v="2"/>
    <x v="1"/>
    <x v="1"/>
    <x v="2"/>
    <x v="1243"/>
    <x v="1"/>
    <s v="tier - 1"/>
    <x v="3"/>
    <s v="6-Jun-1972"/>
    <x v="1145"/>
  </r>
  <r>
    <x v="1244"/>
    <s v="Blake"/>
    <x v="868"/>
    <x v="12"/>
    <s v="Yes"/>
    <x v="0"/>
    <x v="0"/>
    <n v="1"/>
    <x v="1"/>
    <x v="1"/>
    <x v="0"/>
    <x v="1244"/>
    <x v="1"/>
    <s v="tier - 2"/>
    <x v="1"/>
    <s v="7-Jul-1975"/>
    <x v="1146"/>
  </r>
  <r>
    <x v="1245"/>
    <s v="Sambasivam"/>
    <x v="869"/>
    <x v="499"/>
    <s v="Yes"/>
    <x v="0"/>
    <x v="0"/>
    <n v="0"/>
    <x v="1"/>
    <x v="2"/>
    <x v="0"/>
    <x v="1245"/>
    <x v="2"/>
    <s v="tier - 2"/>
    <x v="0"/>
    <s v="6-Sep-1967"/>
    <x v="1147"/>
  </r>
  <r>
    <x v="1246"/>
    <s v="Maina"/>
    <x v="870"/>
    <x v="587"/>
    <s v="Yes"/>
    <x v="0"/>
    <x v="1"/>
    <n v="1"/>
    <x v="1"/>
    <x v="0"/>
    <x v="2"/>
    <x v="1246"/>
    <x v="1"/>
    <s v="tier - 2"/>
    <x v="1"/>
    <s v="28-Nov-1997"/>
    <x v="1148"/>
  </r>
  <r>
    <x v="1247"/>
    <s v="Keshian"/>
    <x v="507"/>
    <x v="548"/>
    <s v="No"/>
    <x v="0"/>
    <x v="0"/>
    <n v="0"/>
    <x v="1"/>
    <x v="2"/>
    <x v="0"/>
    <x v="1247"/>
    <x v="1"/>
    <s v="tier - 3"/>
    <x v="6"/>
    <s v="16-Dec-1978"/>
    <x v="1149"/>
  </r>
  <r>
    <x v="1248"/>
    <s v="Maas"/>
    <x v="871"/>
    <x v="588"/>
    <s v="No"/>
    <x v="0"/>
    <x v="0"/>
    <n v="2"/>
    <x v="1"/>
    <x v="1"/>
    <x v="0"/>
    <x v="1248"/>
    <x v="1"/>
    <s v="tier - 3"/>
    <x v="1"/>
    <s v="9-Sep-1973"/>
    <x v="1150"/>
  </r>
  <r>
    <x v="1249"/>
    <s v="Sinasac"/>
    <x v="456"/>
    <x v="350"/>
    <s v="No"/>
    <x v="0"/>
    <x v="0"/>
    <n v="0"/>
    <x v="1"/>
    <x v="0"/>
    <x v="0"/>
    <x v="1249"/>
    <x v="1"/>
    <s v="tier - 3"/>
    <x v="0"/>
    <s v="18-Jun-1974"/>
    <x v="1151"/>
  </r>
  <r>
    <x v="1250"/>
    <s v="Van De Kamp"/>
    <x v="723"/>
    <x v="105"/>
    <s v="No"/>
    <x v="0"/>
    <x v="0"/>
    <n v="2"/>
    <x v="1"/>
    <x v="0"/>
    <x v="1"/>
    <x v="1250"/>
    <x v="2"/>
    <s v="tier - 2"/>
    <x v="1"/>
    <s v="22-Nov-1972"/>
    <x v="1152"/>
  </r>
  <r>
    <x v="1251"/>
    <s v="Ruffo"/>
    <x v="421"/>
    <x v="337"/>
    <s v="No"/>
    <x v="0"/>
    <x v="0"/>
    <n v="2"/>
    <x v="1"/>
    <x v="1"/>
    <x v="2"/>
    <x v="1251"/>
    <x v="2"/>
    <s v="tier - 1"/>
    <x v="1"/>
    <s v="14-Nov-1972"/>
    <x v="1153"/>
  </r>
  <r>
    <x v="1252"/>
    <s v="Long"/>
    <x v="117"/>
    <x v="178"/>
    <s v="Yes"/>
    <x v="0"/>
    <x v="0"/>
    <n v="0"/>
    <x v="1"/>
    <x v="0"/>
    <x v="1"/>
    <x v="1252"/>
    <x v="1"/>
    <s v="tier - 3"/>
    <x v="3"/>
    <s v="14-Jul-1976"/>
    <x v="1154"/>
  </r>
  <r>
    <x v="1253"/>
    <s v="Rohde"/>
    <x v="872"/>
    <x v="425"/>
    <s v="Yes"/>
    <x v="0"/>
    <x v="0"/>
    <n v="1"/>
    <x v="1"/>
    <x v="0"/>
    <x v="1"/>
    <x v="1253"/>
    <x v="1"/>
    <s v="tier - 1"/>
    <x v="15"/>
    <s v="22-Aug-1988"/>
    <x v="1155"/>
  </r>
  <r>
    <x v="1254"/>
    <s v="Bonzi"/>
    <x v="764"/>
    <x v="589"/>
    <s v="Yes"/>
    <x v="0"/>
    <x v="0"/>
    <n v="0"/>
    <x v="1"/>
    <x v="0"/>
    <x v="0"/>
    <x v="1254"/>
    <x v="1"/>
    <s v="tier - 3"/>
    <x v="2"/>
    <s v="19-Oct-1976"/>
    <x v="1156"/>
  </r>
  <r>
    <x v="1255"/>
    <s v="Moore"/>
    <x v="692"/>
    <x v="300"/>
    <s v="Yes"/>
    <x v="0"/>
    <x v="0"/>
    <n v="0"/>
    <x v="1"/>
    <x v="1"/>
    <x v="1"/>
    <x v="1255"/>
    <x v="1"/>
    <s v="tier - 1"/>
    <x v="3"/>
    <s v="14-Jun-1976"/>
    <x v="1157"/>
  </r>
  <r>
    <x v="1256"/>
    <s v="McGrane"/>
    <x v="873"/>
    <x v="46"/>
    <s v="Yes"/>
    <x v="0"/>
    <x v="0"/>
    <n v="0"/>
    <x v="1"/>
    <x v="0"/>
    <x v="2"/>
    <x v="1256"/>
    <x v="1"/>
    <s v="tier - 3"/>
    <x v="8"/>
    <s v="7-Nov-2001"/>
    <x v="1158"/>
  </r>
  <r>
    <x v="1257"/>
    <s v="Stepnowski"/>
    <x v="874"/>
    <x v="364"/>
    <s v="No"/>
    <x v="0"/>
    <x v="0"/>
    <n v="0"/>
    <x v="1"/>
    <x v="2"/>
    <x v="0"/>
    <x v="1257"/>
    <x v="2"/>
    <s v="tier - 2"/>
    <x v="0"/>
    <s v="29-Aug-1965"/>
    <x v="1159"/>
  </r>
  <r>
    <x v="1258"/>
    <s v="Merkle"/>
    <x v="875"/>
    <x v="356"/>
    <s v="No"/>
    <x v="0"/>
    <x v="0"/>
    <n v="0"/>
    <x v="1"/>
    <x v="0"/>
    <x v="0"/>
    <x v="1258"/>
    <x v="1"/>
    <s v="tier - 1"/>
    <x v="3"/>
    <s v="18-Jun-1971"/>
    <x v="1160"/>
  </r>
  <r>
    <x v="1259"/>
    <s v="Schaefer"/>
    <x v="876"/>
    <x v="499"/>
    <s v="No"/>
    <x v="0"/>
    <x v="0"/>
    <n v="0"/>
    <x v="1"/>
    <x v="1"/>
    <x v="0"/>
    <x v="1259"/>
    <x v="1"/>
    <s v="tier - 3"/>
    <x v="3"/>
    <s v="23-Aug-1971"/>
    <x v="1161"/>
  </r>
  <r>
    <x v="1260"/>
    <s v="Vigneron"/>
    <x v="67"/>
    <x v="116"/>
    <s v="No"/>
    <x v="0"/>
    <x v="0"/>
    <n v="0"/>
    <x v="1"/>
    <x v="0"/>
    <x v="0"/>
    <x v="1260"/>
    <x v="1"/>
    <s v="tier - 3"/>
    <x v="1"/>
    <s v="6-Sep-1974"/>
    <x v="1162"/>
  </r>
  <r>
    <x v="1261"/>
    <s v="Mucci"/>
    <x v="305"/>
    <x v="117"/>
    <s v="Yes"/>
    <x v="0"/>
    <x v="1"/>
    <n v="1"/>
    <x v="1"/>
    <x v="2"/>
    <x v="2"/>
    <x v="1261"/>
    <x v="1"/>
    <s v="tier - 1"/>
    <x v="0"/>
    <s v="9-Sep-1969"/>
    <x v="1163"/>
  </r>
  <r>
    <x v="1262"/>
    <s v="MacDonald"/>
    <x v="441"/>
    <x v="268"/>
    <s v="No"/>
    <x v="0"/>
    <x v="0"/>
    <n v="0"/>
    <x v="1"/>
    <x v="0"/>
    <x v="1"/>
    <x v="1262"/>
    <x v="1"/>
    <s v="tier - 3"/>
    <x v="3"/>
    <s v="23-Aug-1999"/>
    <x v="1164"/>
  </r>
  <r>
    <x v="1263"/>
    <s v="Deng"/>
    <x v="877"/>
    <x v="178"/>
    <s v="Yes"/>
    <x v="0"/>
    <x v="0"/>
    <n v="0"/>
    <x v="1"/>
    <x v="0"/>
    <x v="1"/>
    <x v="1263"/>
    <x v="1"/>
    <s v="tier - 3"/>
    <x v="1"/>
    <s v="17-Jun-1976"/>
    <x v="1165"/>
  </r>
  <r>
    <x v="1264"/>
    <s v="De Mata"/>
    <x v="625"/>
    <x v="302"/>
    <s v="No"/>
    <x v="0"/>
    <x v="0"/>
    <n v="2"/>
    <x v="1"/>
    <x v="1"/>
    <x v="0"/>
    <x v="1264"/>
    <x v="2"/>
    <s v="tier - 3"/>
    <x v="3"/>
    <s v="25-Jun-1973"/>
    <x v="1166"/>
  </r>
  <r>
    <x v="1265"/>
    <s v="Strickland"/>
    <x v="724"/>
    <x v="155"/>
    <s v="No"/>
    <x v="0"/>
    <x v="0"/>
    <n v="0"/>
    <x v="1"/>
    <x v="1"/>
    <x v="1"/>
    <x v="1265"/>
    <x v="1"/>
    <s v="tier - 3"/>
    <x v="14"/>
    <s v="28-Oct-1980"/>
    <x v="1167"/>
  </r>
  <r>
    <x v="1266"/>
    <s v="Cheney"/>
    <x v="878"/>
    <x v="590"/>
    <s v="No"/>
    <x v="0"/>
    <x v="0"/>
    <n v="2"/>
    <x v="1"/>
    <x v="2"/>
    <x v="0"/>
    <x v="1266"/>
    <x v="1"/>
    <s v="tier - 1"/>
    <x v="6"/>
    <s v="11-Oct-1973"/>
    <x v="1015"/>
  </r>
  <r>
    <x v="1267"/>
    <s v="Godoy"/>
    <x v="879"/>
    <x v="455"/>
    <s v="No"/>
    <x v="0"/>
    <x v="0"/>
    <n v="0"/>
    <x v="1"/>
    <x v="0"/>
    <x v="0"/>
    <x v="1267"/>
    <x v="1"/>
    <s v="tier - 1"/>
    <x v="1"/>
    <s v="16-Aug-1974"/>
    <x v="1168"/>
  </r>
  <r>
    <x v="1268"/>
    <s v="Rider"/>
    <x v="880"/>
    <x v="78"/>
    <s v="Yes"/>
    <x v="0"/>
    <x v="1"/>
    <n v="1"/>
    <x v="1"/>
    <x v="2"/>
    <x v="2"/>
    <x v="1268"/>
    <x v="1"/>
    <s v="tier - 3"/>
    <x v="0"/>
    <s v="10-Aug-1969"/>
    <x v="1169"/>
  </r>
  <r>
    <x v="1269"/>
    <s v="Evans"/>
    <x v="881"/>
    <x v="591"/>
    <s v="No"/>
    <x v="0"/>
    <x v="0"/>
    <n v="0"/>
    <x v="1"/>
    <x v="2"/>
    <x v="0"/>
    <x v="1269"/>
    <x v="2"/>
    <s v="tier - 2"/>
    <x v="1"/>
    <s v="21-Oct-1965"/>
    <x v="1170"/>
  </r>
  <r>
    <x v="1270"/>
    <s v="Anderson"/>
    <x v="882"/>
    <x v="367"/>
    <s v="Yes"/>
    <x v="0"/>
    <x v="0"/>
    <n v="1"/>
    <x v="1"/>
    <x v="2"/>
    <x v="0"/>
    <x v="1270"/>
    <x v="1"/>
    <s v="tier - 2"/>
    <x v="6"/>
    <s v="3-Aug-1975"/>
    <x v="1171"/>
  </r>
  <r>
    <x v="1271"/>
    <s v="Walters"/>
    <x v="419"/>
    <x v="100"/>
    <s v="No"/>
    <x v="0"/>
    <x v="0"/>
    <n v="0"/>
    <x v="1"/>
    <x v="1"/>
    <x v="1"/>
    <x v="1271"/>
    <x v="1"/>
    <s v="tier - 3"/>
    <x v="3"/>
    <s v="2-Sep-1977"/>
    <x v="1172"/>
  </r>
  <r>
    <x v="1272"/>
    <s v="Leboeuf"/>
    <x v="352"/>
    <x v="10"/>
    <s v="No"/>
    <x v="0"/>
    <x v="1"/>
    <n v="1"/>
    <x v="1"/>
    <x v="1"/>
    <x v="1"/>
    <x v="1272"/>
    <x v="0"/>
    <s v="tier - 2"/>
    <x v="7"/>
    <s v="17-Jul-1979"/>
    <x v="1101"/>
  </r>
  <r>
    <x v="1273"/>
    <s v="Scheibel"/>
    <x v="883"/>
    <x v="243"/>
    <s v="No"/>
    <x v="0"/>
    <x v="0"/>
    <n v="0"/>
    <x v="1"/>
    <x v="2"/>
    <x v="2"/>
    <x v="1273"/>
    <x v="1"/>
    <s v="tier - 2"/>
    <x v="0"/>
    <s v="15-Oct-1977"/>
    <x v="1173"/>
  </r>
  <r>
    <x v="1274"/>
    <s v="Ritter"/>
    <x v="636"/>
    <x v="184"/>
    <s v="No"/>
    <x v="0"/>
    <x v="0"/>
    <n v="0"/>
    <x v="1"/>
    <x v="2"/>
    <x v="1"/>
    <x v="1274"/>
    <x v="2"/>
    <s v="tier - 2"/>
    <x v="4"/>
    <s v="12-Nov-1977"/>
    <x v="1174"/>
  </r>
  <r>
    <x v="1275"/>
    <s v="Deeg"/>
    <x v="288"/>
    <x v="412"/>
    <s v="No"/>
    <x v="0"/>
    <x v="0"/>
    <n v="0"/>
    <x v="1"/>
    <x v="2"/>
    <x v="1"/>
    <x v="1275"/>
    <x v="1"/>
    <s v="tier - 1"/>
    <x v="9"/>
    <s v="24-Sep-1977"/>
    <x v="1175"/>
  </r>
  <r>
    <x v="1276"/>
    <s v="Pretot"/>
    <x v="688"/>
    <x v="592"/>
    <s v="No"/>
    <x v="0"/>
    <x v="0"/>
    <n v="2"/>
    <x v="1"/>
    <x v="1"/>
    <x v="0"/>
    <x v="1276"/>
    <x v="1"/>
    <s v="tier - 1"/>
    <x v="0"/>
    <s v="11-Jul-1973"/>
    <x v="1176"/>
  </r>
  <r>
    <x v="1277"/>
    <s v="Willsey"/>
    <x v="884"/>
    <x v="155"/>
    <s v="Yes"/>
    <x v="0"/>
    <x v="1"/>
    <n v="1"/>
    <x v="1"/>
    <x v="0"/>
    <x v="1"/>
    <x v="1277"/>
    <x v="1"/>
    <s v="tier - 3"/>
    <x v="0"/>
    <s v="25-Jul-1983"/>
    <x v="1177"/>
  </r>
  <r>
    <x v="1278"/>
    <s v="Roach"/>
    <x v="885"/>
    <x v="372"/>
    <s v="Yes"/>
    <x v="0"/>
    <x v="1"/>
    <n v="1"/>
    <x v="1"/>
    <x v="2"/>
    <x v="2"/>
    <x v="1278"/>
    <x v="1"/>
    <s v="tier - 1"/>
    <x v="0"/>
    <s v="30-Dec-1983"/>
    <x v="1178"/>
  </r>
  <r>
    <x v="1279"/>
    <s v="Jacobsen"/>
    <x v="886"/>
    <x v="69"/>
    <s v="No"/>
    <x v="0"/>
    <x v="0"/>
    <n v="1"/>
    <x v="1"/>
    <x v="0"/>
    <x v="2"/>
    <x v="1279"/>
    <x v="1"/>
    <s v="tier - 2"/>
    <x v="14"/>
    <s v="11-Nov-1987"/>
    <x v="1179"/>
  </r>
  <r>
    <x v="1280"/>
    <s v="O'Hora"/>
    <x v="865"/>
    <x v="315"/>
    <s v="No"/>
    <x v="0"/>
    <x v="0"/>
    <n v="0"/>
    <x v="1"/>
    <x v="1"/>
    <x v="2"/>
    <x v="1280"/>
    <x v="1"/>
    <s v="tier - 2"/>
    <x v="14"/>
    <s v="6-Dec-1982"/>
    <x v="1180"/>
  </r>
  <r>
    <x v="1281"/>
    <s v="Amato"/>
    <x v="887"/>
    <x v="593"/>
    <s v="Yes"/>
    <x v="0"/>
    <x v="0"/>
    <n v="1"/>
    <x v="1"/>
    <x v="0"/>
    <x v="0"/>
    <x v="1281"/>
    <x v="1"/>
    <s v="tier - 3"/>
    <x v="0"/>
    <s v="26-Sep-1975"/>
    <x v="1181"/>
  </r>
  <r>
    <x v="1282"/>
    <s v="Reed"/>
    <x v="888"/>
    <x v="48"/>
    <s v="Yes"/>
    <x v="0"/>
    <x v="0"/>
    <n v="1"/>
    <x v="1"/>
    <x v="0"/>
    <x v="2"/>
    <x v="1282"/>
    <x v="1"/>
    <s v="tier - 1"/>
    <x v="1"/>
    <s v="21-Sep-1988"/>
    <x v="1182"/>
  </r>
  <r>
    <x v="1283"/>
    <s v="Wegner"/>
    <x v="889"/>
    <x v="539"/>
    <s v="Yes"/>
    <x v="0"/>
    <x v="0"/>
    <n v="1"/>
    <x v="1"/>
    <x v="0"/>
    <x v="0"/>
    <x v="1283"/>
    <x v="1"/>
    <s v="tier - 1"/>
    <x v="3"/>
    <s v="21-Aug-1975"/>
    <x v="1183"/>
  </r>
  <r>
    <x v="1284"/>
    <s v="Bokun"/>
    <x v="890"/>
    <x v="594"/>
    <s v="Yes"/>
    <x v="0"/>
    <x v="0"/>
    <n v="1"/>
    <x v="1"/>
    <x v="0"/>
    <x v="0"/>
    <x v="1284"/>
    <x v="1"/>
    <s v="tier - 2"/>
    <x v="3"/>
    <s v="6-Aug-1975"/>
    <x v="1184"/>
  </r>
  <r>
    <x v="1285"/>
    <s v="Ainsley"/>
    <x v="891"/>
    <x v="126"/>
    <s v="Yes"/>
    <x v="0"/>
    <x v="0"/>
    <n v="1"/>
    <x v="1"/>
    <x v="1"/>
    <x v="0"/>
    <x v="1285"/>
    <x v="1"/>
    <s v="tier - 1"/>
    <x v="0"/>
    <s v="12-Dec-1983"/>
    <x v="1185"/>
  </r>
  <r>
    <x v="1286"/>
    <s v="Foster"/>
    <x v="892"/>
    <x v="565"/>
    <s v="Yes"/>
    <x v="0"/>
    <x v="0"/>
    <n v="1"/>
    <x v="1"/>
    <x v="2"/>
    <x v="0"/>
    <x v="1286"/>
    <x v="1"/>
    <s v="tier - 3"/>
    <x v="3"/>
    <s v="6-Nov-1975"/>
    <x v="1186"/>
  </r>
  <r>
    <x v="1287"/>
    <s v="Overpeck"/>
    <x v="893"/>
    <x v="354"/>
    <s v="Yes"/>
    <x v="0"/>
    <x v="0"/>
    <n v="0"/>
    <x v="1"/>
    <x v="0"/>
    <x v="0"/>
    <x v="1287"/>
    <x v="1"/>
    <s v="tier - 3"/>
    <x v="2"/>
    <s v="27-Dec-1981"/>
    <x v="1187"/>
  </r>
  <r>
    <x v="1288"/>
    <s v="Levine"/>
    <x v="362"/>
    <x v="162"/>
    <s v="Yes"/>
    <x v="0"/>
    <x v="0"/>
    <n v="1"/>
    <x v="1"/>
    <x v="2"/>
    <x v="0"/>
    <x v="1288"/>
    <x v="1"/>
    <s v="tier - 3"/>
    <x v="2"/>
    <s v="24-Jul-1983"/>
    <x v="1188"/>
  </r>
  <r>
    <x v="1289"/>
    <s v="Jean"/>
    <x v="20"/>
    <x v="152"/>
    <s v="No"/>
    <x v="0"/>
    <x v="0"/>
    <n v="0"/>
    <x v="1"/>
    <x v="0"/>
    <x v="2"/>
    <x v="1289"/>
    <x v="1"/>
    <s v="tier - 2"/>
    <x v="0"/>
    <s v="26-Jul-1977"/>
    <x v="1189"/>
  </r>
  <r>
    <x v="1290"/>
    <s v="Wild"/>
    <x v="169"/>
    <x v="436"/>
    <s v="No"/>
    <x v="0"/>
    <x v="1"/>
    <n v="1"/>
    <x v="1"/>
    <x v="0"/>
    <x v="2"/>
    <x v="1290"/>
    <x v="1"/>
    <s v="tier - 2"/>
    <x v="3"/>
    <s v="13-Aug-1979"/>
    <x v="1190"/>
  </r>
  <r>
    <x v="1291"/>
    <s v="Tabor"/>
    <x v="107"/>
    <x v="264"/>
    <s v="No"/>
    <x v="0"/>
    <x v="0"/>
    <n v="0"/>
    <x v="1"/>
    <x v="0"/>
    <x v="2"/>
    <x v="1291"/>
    <x v="1"/>
    <s v="tier - 3"/>
    <x v="3"/>
    <s v="29-Dec-1977"/>
    <x v="1191"/>
  </r>
  <r>
    <x v="1292"/>
    <s v="Steffen"/>
    <x v="747"/>
    <x v="140"/>
    <s v="No"/>
    <x v="0"/>
    <x v="0"/>
    <n v="0"/>
    <x v="1"/>
    <x v="1"/>
    <x v="2"/>
    <x v="1292"/>
    <x v="1"/>
    <s v="tier - 1"/>
    <x v="0"/>
    <s v="21-Jun-1977"/>
    <x v="1192"/>
  </r>
  <r>
    <x v="1293"/>
    <s v="Tadich"/>
    <x v="383"/>
    <x v="125"/>
    <s v="No"/>
    <x v="0"/>
    <x v="0"/>
    <n v="0"/>
    <x v="1"/>
    <x v="1"/>
    <x v="2"/>
    <x v="1293"/>
    <x v="1"/>
    <s v="tier - 2"/>
    <x v="0"/>
    <s v="26-Dec-1977"/>
    <x v="1193"/>
  </r>
  <r>
    <x v="1294"/>
    <s v="Christenson"/>
    <x v="894"/>
    <x v="272"/>
    <s v="No"/>
    <x v="0"/>
    <x v="1"/>
    <n v="1"/>
    <x v="1"/>
    <x v="0"/>
    <x v="1"/>
    <x v="1294"/>
    <x v="1"/>
    <s v="tier - 1"/>
    <x v="1"/>
    <s v="10-Nov-1993"/>
    <x v="1194"/>
  </r>
  <r>
    <x v="1295"/>
    <s v="Shell"/>
    <x v="895"/>
    <x v="216"/>
    <s v="No"/>
    <x v="0"/>
    <x v="0"/>
    <n v="1"/>
    <x v="1"/>
    <x v="0"/>
    <x v="1"/>
    <x v="1295"/>
    <x v="1"/>
    <s v="tier - 2"/>
    <x v="1"/>
    <s v="9-Sep-1992"/>
    <x v="1195"/>
  </r>
  <r>
    <x v="1296"/>
    <s v="Rao"/>
    <x v="896"/>
    <x v="473"/>
    <s v="No"/>
    <x v="0"/>
    <x v="0"/>
    <n v="2"/>
    <x v="1"/>
    <x v="0"/>
    <x v="2"/>
    <x v="1296"/>
    <x v="1"/>
    <s v="tier - 3"/>
    <x v="3"/>
    <s v="26-Dec-1972"/>
    <x v="1196"/>
  </r>
  <r>
    <x v="1297"/>
    <s v="Myers"/>
    <x v="897"/>
    <x v="450"/>
    <s v="No"/>
    <x v="0"/>
    <x v="0"/>
    <n v="1"/>
    <x v="1"/>
    <x v="1"/>
    <x v="2"/>
    <x v="1297"/>
    <x v="1"/>
    <s v="tier - 2"/>
    <x v="15"/>
    <s v="19-Jun-1984"/>
    <x v="1197"/>
  </r>
  <r>
    <x v="1298"/>
    <s v="McLean"/>
    <x v="898"/>
    <x v="107"/>
    <s v="Yes"/>
    <x v="0"/>
    <x v="0"/>
    <n v="2"/>
    <x v="1"/>
    <x v="2"/>
    <x v="2"/>
    <x v="1298"/>
    <x v="2"/>
    <s v="tier - 1"/>
    <x v="0"/>
    <s v="12-Jun-1966"/>
    <x v="1198"/>
  </r>
  <r>
    <x v="1299"/>
    <s v="Gomez"/>
    <x v="401"/>
    <x v="109"/>
    <s v="No"/>
    <x v="0"/>
    <x v="0"/>
    <n v="2"/>
    <x v="1"/>
    <x v="1"/>
    <x v="1"/>
    <x v="1299"/>
    <x v="2"/>
    <s v="tier - 1"/>
    <x v="3"/>
    <s v="4-Sep-1972"/>
    <x v="1199"/>
  </r>
  <r>
    <x v="1300"/>
    <s v="Hemingway"/>
    <x v="367"/>
    <x v="326"/>
    <s v="No"/>
    <x v="0"/>
    <x v="0"/>
    <n v="2"/>
    <x v="1"/>
    <x v="1"/>
    <x v="2"/>
    <x v="1300"/>
    <x v="1"/>
    <s v="tier - 3"/>
    <x v="0"/>
    <s v="9-Sep-1972"/>
    <x v="1200"/>
  </r>
  <r>
    <x v="1301"/>
    <s v="Pett"/>
    <x v="899"/>
    <x v="131"/>
    <s v="Yes"/>
    <x v="0"/>
    <x v="1"/>
    <n v="1"/>
    <x v="1"/>
    <x v="2"/>
    <x v="0"/>
    <x v="1301"/>
    <x v="2"/>
    <s v="tier - 2"/>
    <x v="0"/>
    <s v="24-Sep-1963"/>
    <x v="1028"/>
  </r>
  <r>
    <x v="1302"/>
    <s v="Meingast"/>
    <x v="900"/>
    <x v="534"/>
    <s v="Yes"/>
    <x v="0"/>
    <x v="0"/>
    <n v="1"/>
    <x v="1"/>
    <x v="2"/>
    <x v="0"/>
    <x v="1302"/>
    <x v="2"/>
    <s v="tier - 2"/>
    <x v="1"/>
    <s v="28-Sep-1975"/>
    <x v="1201"/>
  </r>
  <r>
    <x v="1303"/>
    <s v="McCarthy"/>
    <x v="88"/>
    <x v="412"/>
    <s v="No"/>
    <x v="0"/>
    <x v="0"/>
    <n v="0"/>
    <x v="1"/>
    <x v="0"/>
    <x v="1"/>
    <x v="1303"/>
    <x v="2"/>
    <s v="tier - 1"/>
    <x v="1"/>
    <s v="4-Sep-1977"/>
    <x v="1202"/>
  </r>
  <r>
    <x v="1304"/>
    <s v="Boyle"/>
    <x v="402"/>
    <x v="300"/>
    <s v="No"/>
    <x v="0"/>
    <x v="1"/>
    <n v="1"/>
    <x v="1"/>
    <x v="0"/>
    <x v="1"/>
    <x v="1304"/>
    <x v="1"/>
    <s v="tier - 2"/>
    <x v="1"/>
    <s v="11-Jun-1979"/>
    <x v="1203"/>
  </r>
  <r>
    <x v="1305"/>
    <s v="Gundersen"/>
    <x v="830"/>
    <x v="571"/>
    <s v="No"/>
    <x v="0"/>
    <x v="0"/>
    <n v="0"/>
    <x v="1"/>
    <x v="2"/>
    <x v="0"/>
    <x v="1305"/>
    <x v="1"/>
    <s v="tier - 3"/>
    <x v="0"/>
    <s v="18-Sep-1971"/>
    <x v="1204"/>
  </r>
  <r>
    <x v="1306"/>
    <s v="Wolswinkel"/>
    <x v="901"/>
    <x v="14"/>
    <s v="No"/>
    <x v="0"/>
    <x v="0"/>
    <n v="0"/>
    <x v="1"/>
    <x v="2"/>
    <x v="0"/>
    <x v="1306"/>
    <x v="1"/>
    <s v="tier - 3"/>
    <x v="0"/>
    <s v="4-Sep-1971"/>
    <x v="1205"/>
  </r>
  <r>
    <x v="1307"/>
    <s v="Bomberger"/>
    <x v="902"/>
    <x v="42"/>
    <s v="Yes"/>
    <x v="0"/>
    <x v="1"/>
    <n v="1"/>
    <x v="1"/>
    <x v="3"/>
    <x v="0"/>
    <x v="1307"/>
    <x v="2"/>
    <s v="tier - 3"/>
    <x v="1"/>
    <s v="21-Sep-1963"/>
    <x v="1206"/>
  </r>
  <r>
    <x v="1308"/>
    <s v="Roy"/>
    <x v="168"/>
    <x v="376"/>
    <s v="Yes"/>
    <x v="0"/>
    <x v="0"/>
    <n v="0"/>
    <x v="1"/>
    <x v="0"/>
    <x v="2"/>
    <x v="1308"/>
    <x v="1"/>
    <s v="tier - 1"/>
    <x v="0"/>
    <s v="12-Jun-1976"/>
    <x v="317"/>
  </r>
  <r>
    <x v="1309"/>
    <s v="Lapierre"/>
    <x v="903"/>
    <x v="70"/>
    <s v="Yes"/>
    <x v="0"/>
    <x v="0"/>
    <n v="0"/>
    <x v="1"/>
    <x v="0"/>
    <x v="2"/>
    <x v="1309"/>
    <x v="2"/>
    <s v="tier - 1"/>
    <x v="4"/>
    <s v="7-Jul-1976"/>
    <x v="1207"/>
  </r>
  <r>
    <x v="1310"/>
    <s v="Beaty"/>
    <x v="687"/>
    <x v="149"/>
    <s v="Yes"/>
    <x v="0"/>
    <x v="0"/>
    <n v="0"/>
    <x v="1"/>
    <x v="0"/>
    <x v="1"/>
    <x v="1310"/>
    <x v="2"/>
    <s v="tier - 2"/>
    <x v="4"/>
    <s v="20-Jul-1976"/>
    <x v="617"/>
  </r>
  <r>
    <x v="1311"/>
    <s v="Hammer"/>
    <x v="408"/>
    <x v="576"/>
    <s v="Yes"/>
    <x v="0"/>
    <x v="0"/>
    <n v="0"/>
    <x v="1"/>
    <x v="0"/>
    <x v="2"/>
    <x v="1311"/>
    <x v="2"/>
    <s v="tier - 2"/>
    <x v="4"/>
    <s v="12-Jul-1976"/>
    <x v="1208"/>
  </r>
  <r>
    <x v="1312"/>
    <s v="Randolph"/>
    <x v="904"/>
    <x v="31"/>
    <s v="No"/>
    <x v="0"/>
    <x v="1"/>
    <n v="1"/>
    <x v="1"/>
    <x v="0"/>
    <x v="2"/>
    <x v="1312"/>
    <x v="1"/>
    <s v="tier - 1"/>
    <x v="1"/>
    <s v="22-Jun-1993"/>
    <x v="1209"/>
  </r>
  <r>
    <x v="1313"/>
    <s v="Masterson"/>
    <x v="60"/>
    <x v="189"/>
    <s v="No"/>
    <x v="0"/>
    <x v="1"/>
    <n v="1"/>
    <x v="1"/>
    <x v="0"/>
    <x v="2"/>
    <x v="1313"/>
    <x v="1"/>
    <s v="tier - 2"/>
    <x v="1"/>
    <s v="7-Aug-1979"/>
    <x v="1210"/>
  </r>
  <r>
    <x v="1314"/>
    <s v="Friess"/>
    <x v="905"/>
    <x v="595"/>
    <s v="No"/>
    <x v="0"/>
    <x v="0"/>
    <n v="0"/>
    <x v="1"/>
    <x v="2"/>
    <x v="0"/>
    <x v="1314"/>
    <x v="2"/>
    <s v="tier - 3"/>
    <x v="4"/>
    <s v="26-Jun-1978"/>
    <x v="1211"/>
  </r>
  <r>
    <x v="1315"/>
    <s v="Mantoni"/>
    <x v="161"/>
    <x v="596"/>
    <s v="No"/>
    <x v="0"/>
    <x v="0"/>
    <n v="0"/>
    <x v="1"/>
    <x v="0"/>
    <x v="0"/>
    <x v="1315"/>
    <x v="1"/>
    <s v="tier - 3"/>
    <x v="0"/>
    <s v="6-Jun-1974"/>
    <x v="1212"/>
  </r>
  <r>
    <x v="1316"/>
    <s v="Bodeen"/>
    <x v="201"/>
    <x v="481"/>
    <s v="No"/>
    <x v="0"/>
    <x v="0"/>
    <n v="0"/>
    <x v="1"/>
    <x v="0"/>
    <x v="0"/>
    <x v="1316"/>
    <x v="1"/>
    <s v="tier - 2"/>
    <x v="0"/>
    <s v="22-Dec-1974"/>
    <x v="1213"/>
  </r>
  <r>
    <x v="1317"/>
    <s v="McPherson"/>
    <x v="692"/>
    <x v="454"/>
    <s v="No"/>
    <x v="0"/>
    <x v="0"/>
    <n v="0"/>
    <x v="1"/>
    <x v="1"/>
    <x v="0"/>
    <x v="1317"/>
    <x v="1"/>
    <s v="tier - 2"/>
    <x v="3"/>
    <s v="26-Sep-1974"/>
    <x v="1214"/>
  </r>
  <r>
    <x v="1318"/>
    <s v="Palko"/>
    <x v="906"/>
    <x v="148"/>
    <s v="Yes"/>
    <x v="1"/>
    <x v="0"/>
    <n v="1"/>
    <x v="1"/>
    <x v="0"/>
    <x v="1"/>
    <x v="1318"/>
    <x v="1"/>
    <s v="tier - 1"/>
    <x v="8"/>
    <s v="28-Nov-2000"/>
    <x v="1215"/>
  </r>
  <r>
    <x v="1319"/>
    <s v="Breathitt"/>
    <x v="907"/>
    <x v="42"/>
    <s v="No"/>
    <x v="0"/>
    <x v="0"/>
    <n v="0"/>
    <x v="1"/>
    <x v="2"/>
    <x v="0"/>
    <x v="1319"/>
    <x v="1"/>
    <s v="tier - 1"/>
    <x v="3"/>
    <s v="5-Aug-1974"/>
    <x v="1216"/>
  </r>
  <r>
    <x v="1320"/>
    <s v="Evora"/>
    <x v="908"/>
    <x v="544"/>
    <s v="Yes"/>
    <x v="0"/>
    <x v="0"/>
    <n v="1"/>
    <x v="1"/>
    <x v="2"/>
    <x v="2"/>
    <x v="1320"/>
    <x v="2"/>
    <s v="tier - 3"/>
    <x v="0"/>
    <s v="5-Sep-1964"/>
    <x v="1217"/>
  </r>
  <r>
    <x v="1321"/>
    <s v="Fischer"/>
    <x v="424"/>
    <x v="80"/>
    <s v="No"/>
    <x v="0"/>
    <x v="0"/>
    <n v="0"/>
    <x v="1"/>
    <x v="2"/>
    <x v="2"/>
    <x v="1321"/>
    <x v="1"/>
    <s v="tier - 2"/>
    <x v="2"/>
    <s v="27-Sep-1982"/>
    <x v="1218"/>
  </r>
  <r>
    <x v="1322"/>
    <s v="Deba"/>
    <x v="687"/>
    <x v="18"/>
    <s v="Yes"/>
    <x v="0"/>
    <x v="0"/>
    <n v="0"/>
    <x v="1"/>
    <x v="0"/>
    <x v="2"/>
    <x v="1322"/>
    <x v="1"/>
    <s v="tier - 2"/>
    <x v="0"/>
    <s v="2-Sep-1976"/>
    <x v="1219"/>
  </r>
  <r>
    <x v="1323"/>
    <s v="Leloup"/>
    <x v="909"/>
    <x v="507"/>
    <s v="Yes"/>
    <x v="0"/>
    <x v="0"/>
    <n v="0"/>
    <x v="1"/>
    <x v="1"/>
    <x v="2"/>
    <x v="1323"/>
    <x v="1"/>
    <s v="tier - 2"/>
    <x v="0"/>
    <s v="30-Jun-1976"/>
    <x v="1220"/>
  </r>
  <r>
    <x v="1324"/>
    <s v="Labare"/>
    <x v="586"/>
    <x v="334"/>
    <s v="Yes"/>
    <x v="0"/>
    <x v="0"/>
    <n v="0"/>
    <x v="1"/>
    <x v="1"/>
    <x v="1"/>
    <x v="1324"/>
    <x v="1"/>
    <s v="tier - 3"/>
    <x v="0"/>
    <s v="3-Sep-1976"/>
    <x v="305"/>
  </r>
  <r>
    <x v="1325"/>
    <s v="Arouca"/>
    <x v="326"/>
    <x v="572"/>
    <s v="No"/>
    <x v="0"/>
    <x v="0"/>
    <n v="0"/>
    <x v="1"/>
    <x v="1"/>
    <x v="0"/>
    <x v="1325"/>
    <x v="1"/>
    <s v="tier - 2"/>
    <x v="0"/>
    <s v="30-Jun-1978"/>
    <x v="1221"/>
  </r>
  <r>
    <x v="1326"/>
    <s v="Reese"/>
    <x v="390"/>
    <x v="514"/>
    <s v="No"/>
    <x v="0"/>
    <x v="0"/>
    <n v="0"/>
    <x v="1"/>
    <x v="2"/>
    <x v="0"/>
    <x v="1326"/>
    <x v="1"/>
    <s v="tier - 3"/>
    <x v="0"/>
    <s v="24-Oct-1978"/>
    <x v="1222"/>
  </r>
  <r>
    <x v="1327"/>
    <s v="McCloskey"/>
    <x v="910"/>
    <x v="597"/>
    <s v="No"/>
    <x v="0"/>
    <x v="0"/>
    <n v="0"/>
    <x v="1"/>
    <x v="3"/>
    <x v="0"/>
    <x v="1327"/>
    <x v="2"/>
    <s v="tier - 3"/>
    <x v="0"/>
    <s v="23-Nov-1962"/>
    <x v="1223"/>
  </r>
  <r>
    <x v="1328"/>
    <s v="Tedsen"/>
    <x v="911"/>
    <x v="180"/>
    <s v="Yes"/>
    <x v="0"/>
    <x v="1"/>
    <n v="1"/>
    <x v="1"/>
    <x v="0"/>
    <x v="2"/>
    <x v="1328"/>
    <x v="1"/>
    <s v="tier - 1"/>
    <x v="12"/>
    <s v="21-Oct-1997"/>
    <x v="1224"/>
  </r>
  <r>
    <x v="1329"/>
    <s v="Koehlinger"/>
    <x v="912"/>
    <x v="82"/>
    <s v="Yes"/>
    <x v="0"/>
    <x v="1"/>
    <n v="1"/>
    <x v="1"/>
    <x v="1"/>
    <x v="2"/>
    <x v="1329"/>
    <x v="1"/>
    <s v="tier - 2"/>
    <x v="16"/>
    <s v="8-Jun-1983"/>
    <x v="1225"/>
  </r>
  <r>
    <x v="1330"/>
    <s v="Pielechaty"/>
    <x v="913"/>
    <x v="598"/>
    <s v="Yes"/>
    <x v="0"/>
    <x v="1"/>
    <n v="1"/>
    <x v="1"/>
    <x v="3"/>
    <x v="0"/>
    <x v="1330"/>
    <x v="2"/>
    <s v="tier - 1"/>
    <x v="0"/>
    <s v="5-Nov-1963"/>
    <x v="1226"/>
  </r>
  <r>
    <x v="1331"/>
    <s v="Korhonen"/>
    <x v="26"/>
    <x v="276"/>
    <s v="No"/>
    <x v="0"/>
    <x v="0"/>
    <n v="0"/>
    <x v="1"/>
    <x v="0"/>
    <x v="2"/>
    <x v="1331"/>
    <x v="2"/>
    <s v="tier - 3"/>
    <x v="1"/>
    <s v="28-Jun-1982"/>
    <x v="1227"/>
  </r>
  <r>
    <x v="1332"/>
    <s v="Kehr"/>
    <x v="914"/>
    <x v="326"/>
    <s v="No"/>
    <x v="0"/>
    <x v="0"/>
    <n v="0"/>
    <x v="1"/>
    <x v="0"/>
    <x v="2"/>
    <x v="1332"/>
    <x v="1"/>
    <s v="tier - 3"/>
    <x v="15"/>
    <s v="21-Jun-1990"/>
    <x v="1228"/>
  </r>
  <r>
    <x v="1333"/>
    <s v="Montagna"/>
    <x v="172"/>
    <x v="63"/>
    <s v="No"/>
    <x v="0"/>
    <x v="0"/>
    <n v="2"/>
    <x v="1"/>
    <x v="0"/>
    <x v="0"/>
    <x v="1333"/>
    <x v="1"/>
    <s v="tier - 2"/>
    <x v="0"/>
    <s v="3-Sep-1973"/>
    <x v="1229"/>
  </r>
  <r>
    <x v="1334"/>
    <s v="M√ºller"/>
    <x v="28"/>
    <x v="7"/>
    <s v="No"/>
    <x v="0"/>
    <x v="0"/>
    <n v="2"/>
    <x v="1"/>
    <x v="0"/>
    <x v="0"/>
    <x v="1334"/>
    <x v="2"/>
    <s v="tier - 1"/>
    <x v="0"/>
    <s v="30-Aug-1973"/>
    <x v="1230"/>
  </r>
  <r>
    <x v="1335"/>
    <s v="Baker"/>
    <x v="782"/>
    <x v="306"/>
    <s v="No"/>
    <x v="0"/>
    <x v="0"/>
    <n v="2"/>
    <x v="1"/>
    <x v="0"/>
    <x v="0"/>
    <x v="1335"/>
    <x v="2"/>
    <s v="tier - 1"/>
    <x v="3"/>
    <s v="16-Dec-1973"/>
    <x v="212"/>
  </r>
  <r>
    <x v="1336"/>
    <s v="Sidebottom"/>
    <x v="35"/>
    <x v="16"/>
    <s v="No"/>
    <x v="0"/>
    <x v="0"/>
    <n v="0"/>
    <x v="1"/>
    <x v="0"/>
    <x v="0"/>
    <x v="1336"/>
    <x v="2"/>
    <s v="tier - 1"/>
    <x v="1"/>
    <s v="1-Sep-1978"/>
    <x v="1231"/>
  </r>
  <r>
    <x v="1337"/>
    <s v="Johnson"/>
    <x v="915"/>
    <x v="317"/>
    <s v="No"/>
    <x v="0"/>
    <x v="0"/>
    <n v="2"/>
    <x v="1"/>
    <x v="1"/>
    <x v="0"/>
    <x v="1337"/>
    <x v="1"/>
    <s v="tier - 2"/>
    <x v="0"/>
    <s v="11-Oct-1973"/>
    <x v="1015"/>
  </r>
  <r>
    <x v="1338"/>
    <s v="Morris"/>
    <x v="916"/>
    <x v="220"/>
    <s v="Yes"/>
    <x v="0"/>
    <x v="0"/>
    <n v="0"/>
    <x v="1"/>
    <x v="2"/>
    <x v="0"/>
    <x v="1338"/>
    <x v="2"/>
    <s v="tier - 1"/>
    <x v="1"/>
    <s v="10-Jun-1967"/>
    <x v="1232"/>
  </r>
  <r>
    <x v="1339"/>
    <s v="Chaisson"/>
    <x v="917"/>
    <x v="271"/>
    <s v="Yes"/>
    <x v="0"/>
    <x v="0"/>
    <n v="1"/>
    <x v="1"/>
    <x v="0"/>
    <x v="0"/>
    <x v="1339"/>
    <x v="2"/>
    <s v="tier - 3"/>
    <x v="0"/>
    <s v="21-Dec-1975"/>
    <x v="1233"/>
  </r>
  <r>
    <x v="1340"/>
    <s v="Pigott"/>
    <x v="227"/>
    <x v="341"/>
    <s v="No"/>
    <x v="0"/>
    <x v="0"/>
    <n v="0"/>
    <x v="1"/>
    <x v="0"/>
    <x v="1"/>
    <x v="1340"/>
    <x v="1"/>
    <s v="tier - 2"/>
    <x v="12"/>
    <s v="12-Oct-1994"/>
    <x v="1234"/>
  </r>
  <r>
    <x v="1341"/>
    <s v="Cochrane"/>
    <x v="918"/>
    <x v="391"/>
    <s v="Yes"/>
    <x v="0"/>
    <x v="0"/>
    <n v="0"/>
    <x v="1"/>
    <x v="0"/>
    <x v="2"/>
    <x v="1341"/>
    <x v="1"/>
    <s v="tier - 2"/>
    <x v="1"/>
    <s v="28-Aug-2001"/>
    <x v="442"/>
  </r>
  <r>
    <x v="1342"/>
    <s v="Armitage"/>
    <x v="29"/>
    <x v="435"/>
    <s v="No"/>
    <x v="0"/>
    <x v="1"/>
    <n v="1"/>
    <x v="1"/>
    <x v="0"/>
    <x v="2"/>
    <x v="1342"/>
    <x v="1"/>
    <s v="tier - 1"/>
    <x v="12"/>
    <s v="7-Nov-1993"/>
    <x v="1235"/>
  </r>
  <r>
    <x v="1343"/>
    <s v="Shen"/>
    <x v="919"/>
    <x v="441"/>
    <s v="No"/>
    <x v="0"/>
    <x v="0"/>
    <n v="0"/>
    <x v="1"/>
    <x v="2"/>
    <x v="0"/>
    <x v="1343"/>
    <x v="2"/>
    <s v="tier - 1"/>
    <x v="3"/>
    <s v="21-Oct-1965"/>
    <x v="1170"/>
  </r>
  <r>
    <x v="1344"/>
    <s v="O'Kelly"/>
    <x v="896"/>
    <x v="599"/>
    <s v="Yes"/>
    <x v="0"/>
    <x v="0"/>
    <n v="1"/>
    <x v="1"/>
    <x v="0"/>
    <x v="0"/>
    <x v="1344"/>
    <x v="2"/>
    <s v="tier - 2"/>
    <x v="3"/>
    <s v="15-Dec-1975"/>
    <x v="1236"/>
  </r>
  <r>
    <x v="1345"/>
    <s v="Huff"/>
    <x v="920"/>
    <x v="432"/>
    <s v="No"/>
    <x v="0"/>
    <x v="0"/>
    <n v="0"/>
    <x v="1"/>
    <x v="2"/>
    <x v="0"/>
    <x v="1345"/>
    <x v="2"/>
    <s v="tier - 1"/>
    <x v="0"/>
    <s v="11-Aug-1965"/>
    <x v="1237"/>
  </r>
  <r>
    <x v="1346"/>
    <s v="Dye"/>
    <x v="67"/>
    <x v="28"/>
    <s v="Yes"/>
    <x v="0"/>
    <x v="0"/>
    <n v="1"/>
    <x v="1"/>
    <x v="0"/>
    <x v="0"/>
    <x v="1346"/>
    <x v="2"/>
    <s v="tier - 3"/>
    <x v="3"/>
    <s v="28-Jun-1975"/>
    <x v="1238"/>
  </r>
  <r>
    <x v="1347"/>
    <s v="Willard"/>
    <x v="921"/>
    <x v="600"/>
    <s v="Yes"/>
    <x v="0"/>
    <x v="0"/>
    <n v="2"/>
    <x v="1"/>
    <x v="2"/>
    <x v="0"/>
    <x v="1347"/>
    <x v="1"/>
    <s v="tier - 1"/>
    <x v="0"/>
    <s v="12-Dec-1970"/>
    <x v="1239"/>
  </r>
  <r>
    <x v="1348"/>
    <s v="D'Addario"/>
    <x v="411"/>
    <x v="66"/>
    <s v="No"/>
    <x v="0"/>
    <x v="0"/>
    <n v="0"/>
    <x v="1"/>
    <x v="1"/>
    <x v="2"/>
    <x v="1348"/>
    <x v="1"/>
    <s v="tier - 3"/>
    <x v="1"/>
    <s v="27-Dec-1982"/>
    <x v="438"/>
  </r>
  <r>
    <x v="1349"/>
    <s v="Buchanan"/>
    <x v="225"/>
    <x v="224"/>
    <s v="Yes"/>
    <x v="0"/>
    <x v="0"/>
    <n v="0"/>
    <x v="1"/>
    <x v="1"/>
    <x v="2"/>
    <x v="1349"/>
    <x v="1"/>
    <s v="tier - 3"/>
    <x v="1"/>
    <s v="28-Nov-1985"/>
    <x v="1240"/>
  </r>
  <r>
    <x v="1350"/>
    <s v="Clark"/>
    <x v="64"/>
    <x v="85"/>
    <s v="No"/>
    <x v="0"/>
    <x v="1"/>
    <n v="1"/>
    <x v="1"/>
    <x v="0"/>
    <x v="1"/>
    <x v="1350"/>
    <x v="1"/>
    <s v="tier - 2"/>
    <x v="1"/>
    <s v="12-Dec-2003"/>
    <x v="1241"/>
  </r>
  <r>
    <x v="1351"/>
    <s v="Waterson"/>
    <x v="625"/>
    <x v="267"/>
    <s v="No"/>
    <x v="0"/>
    <x v="0"/>
    <n v="0"/>
    <x v="1"/>
    <x v="1"/>
    <x v="2"/>
    <x v="1351"/>
    <x v="2"/>
    <s v="tier - 2"/>
    <x v="3"/>
    <s v="6-Nov-1977"/>
    <x v="1242"/>
  </r>
  <r>
    <x v="1352"/>
    <s v="Piras"/>
    <x v="292"/>
    <x v="87"/>
    <s v="Yes"/>
    <x v="0"/>
    <x v="0"/>
    <n v="0"/>
    <x v="1"/>
    <x v="1"/>
    <x v="1"/>
    <x v="1352"/>
    <x v="1"/>
    <s v="tier - 2"/>
    <x v="1"/>
    <s v="20-Dec-1976"/>
    <x v="1243"/>
  </r>
  <r>
    <x v="1353"/>
    <s v="Olson"/>
    <x v="18"/>
    <x v="601"/>
    <s v="No"/>
    <x v="0"/>
    <x v="0"/>
    <n v="0"/>
    <x v="1"/>
    <x v="0"/>
    <x v="0"/>
    <x v="1353"/>
    <x v="1"/>
    <s v="tier - 3"/>
    <x v="1"/>
    <s v="17-Jul-1978"/>
    <x v="762"/>
  </r>
  <r>
    <x v="1354"/>
    <s v="Manfredi"/>
    <x v="713"/>
    <x v="259"/>
    <s v="No"/>
    <x v="0"/>
    <x v="0"/>
    <n v="0"/>
    <x v="1"/>
    <x v="0"/>
    <x v="1"/>
    <x v="1354"/>
    <x v="1"/>
    <s v="tier - 1"/>
    <x v="1"/>
    <s v="3-Nov-1989"/>
    <x v="1244"/>
  </r>
  <r>
    <x v="1355"/>
    <s v="Landberg"/>
    <x v="381"/>
    <x v="176"/>
    <s v="No"/>
    <x v="0"/>
    <x v="0"/>
    <n v="0"/>
    <x v="1"/>
    <x v="1"/>
    <x v="2"/>
    <x v="1355"/>
    <x v="1"/>
    <s v="tier - 2"/>
    <x v="1"/>
    <s v="8-Nov-1980"/>
    <x v="492"/>
  </r>
  <r>
    <x v="1356"/>
    <s v="Flynn"/>
    <x v="922"/>
    <x v="18"/>
    <s v="Yes"/>
    <x v="0"/>
    <x v="0"/>
    <n v="1"/>
    <x v="1"/>
    <x v="0"/>
    <x v="2"/>
    <x v="1356"/>
    <x v="1"/>
    <s v="tier - 3"/>
    <x v="1"/>
    <s v="18-Sep-1995"/>
    <x v="1245"/>
  </r>
  <r>
    <x v="1357"/>
    <s v="Bishop"/>
    <x v="923"/>
    <x v="602"/>
    <s v="No"/>
    <x v="0"/>
    <x v="0"/>
    <n v="0"/>
    <x v="1"/>
    <x v="3"/>
    <x v="0"/>
    <x v="1357"/>
    <x v="2"/>
    <s v="tier - 1"/>
    <x v="0"/>
    <s v="22-Aug-1962"/>
    <x v="1246"/>
  </r>
  <r>
    <x v="1358"/>
    <s v="Devitt"/>
    <x v="924"/>
    <x v="106"/>
    <s v="Yes"/>
    <x v="0"/>
    <x v="1"/>
    <n v="1"/>
    <x v="1"/>
    <x v="2"/>
    <x v="1"/>
    <x v="1358"/>
    <x v="1"/>
    <s v="tier - 3"/>
    <x v="2"/>
    <s v="20-Aug-1983"/>
    <x v="1247"/>
  </r>
  <r>
    <x v="1359"/>
    <s v="Lynch"/>
    <x v="907"/>
    <x v="144"/>
    <s v="Yes"/>
    <x v="0"/>
    <x v="1"/>
    <n v="1"/>
    <x v="1"/>
    <x v="2"/>
    <x v="2"/>
    <x v="1359"/>
    <x v="1"/>
    <s v="tier - 1"/>
    <x v="2"/>
    <s v="28-Aug-1983"/>
    <x v="1248"/>
  </r>
  <r>
    <x v="1360"/>
    <s v="Tramontano"/>
    <x v="925"/>
    <x v="508"/>
    <s v="No"/>
    <x v="0"/>
    <x v="0"/>
    <n v="2"/>
    <x v="1"/>
    <x v="2"/>
    <x v="2"/>
    <x v="1360"/>
    <x v="1"/>
    <s v="tier - 2"/>
    <x v="0"/>
    <s v="23-Nov-1972"/>
    <x v="1249"/>
  </r>
  <r>
    <x v="1361"/>
    <s v="Davidson"/>
    <x v="926"/>
    <x v="96"/>
    <s v="Yes"/>
    <x v="0"/>
    <x v="0"/>
    <n v="1"/>
    <x v="1"/>
    <x v="1"/>
    <x v="0"/>
    <x v="1361"/>
    <x v="1"/>
    <s v="tier - 2"/>
    <x v="0"/>
    <s v="10-Aug-1975"/>
    <x v="1250"/>
  </r>
  <r>
    <x v="1362"/>
    <s v="Burke"/>
    <x v="309"/>
    <x v="531"/>
    <s v="Yes"/>
    <x v="0"/>
    <x v="0"/>
    <n v="2"/>
    <x v="1"/>
    <x v="2"/>
    <x v="0"/>
    <x v="1362"/>
    <x v="1"/>
    <s v="tier - 2"/>
    <x v="0"/>
    <s v="19-Jun-1970"/>
    <x v="1251"/>
  </r>
  <r>
    <x v="1363"/>
    <s v="McGraw"/>
    <x v="927"/>
    <x v="555"/>
    <s v="Yes"/>
    <x v="0"/>
    <x v="0"/>
    <n v="0"/>
    <x v="1"/>
    <x v="0"/>
    <x v="0"/>
    <x v="1363"/>
    <x v="1"/>
    <s v="tier - 2"/>
    <x v="3"/>
    <s v="28-Dec-1981"/>
    <x v="1252"/>
  </r>
  <r>
    <x v="1364"/>
    <s v="Fellure"/>
    <x v="928"/>
    <x v="21"/>
    <s v="Yes"/>
    <x v="0"/>
    <x v="0"/>
    <n v="2"/>
    <x v="1"/>
    <x v="3"/>
    <x v="1"/>
    <x v="1364"/>
    <x v="2"/>
    <s v="tier - 3"/>
    <x v="1"/>
    <s v="9-Jul-1966"/>
    <x v="388"/>
  </r>
  <r>
    <x v="1365"/>
    <s v="Sanford"/>
    <x v="929"/>
    <x v="427"/>
    <s v="No"/>
    <x v="0"/>
    <x v="0"/>
    <n v="1"/>
    <x v="1"/>
    <x v="1"/>
    <x v="1"/>
    <x v="1365"/>
    <x v="1"/>
    <s v="tier - 3"/>
    <x v="15"/>
    <s v="29-Oct-1987"/>
    <x v="1253"/>
  </r>
  <r>
    <x v="1366"/>
    <s v="Wrenn"/>
    <x v="930"/>
    <x v="86"/>
    <s v="No"/>
    <x v="0"/>
    <x v="0"/>
    <n v="0"/>
    <x v="1"/>
    <x v="0"/>
    <x v="2"/>
    <x v="1366"/>
    <x v="1"/>
    <s v="tier - 1"/>
    <x v="2"/>
    <s v="20-Jul-1977"/>
    <x v="1254"/>
  </r>
  <r>
    <x v="1367"/>
    <s v="Lindsey"/>
    <x v="931"/>
    <x v="53"/>
    <s v="No"/>
    <x v="0"/>
    <x v="0"/>
    <n v="0"/>
    <x v="1"/>
    <x v="3"/>
    <x v="0"/>
    <x v="1367"/>
    <x v="2"/>
    <s v="tier - 2"/>
    <x v="0"/>
    <s v="10-Oct-1962"/>
    <x v="1255"/>
  </r>
  <r>
    <x v="1368"/>
    <s v="Krueger"/>
    <x v="932"/>
    <x v="128"/>
    <s v="No"/>
    <x v="0"/>
    <x v="0"/>
    <n v="0"/>
    <x v="1"/>
    <x v="0"/>
    <x v="1"/>
    <x v="1368"/>
    <x v="1"/>
    <s v="tier - 3"/>
    <x v="1"/>
    <s v="17-Nov-1994"/>
    <x v="1256"/>
  </r>
  <r>
    <x v="1369"/>
    <s v="Babler"/>
    <x v="933"/>
    <x v="372"/>
    <s v="Yes"/>
    <x v="0"/>
    <x v="0"/>
    <n v="0"/>
    <x v="1"/>
    <x v="0"/>
    <x v="2"/>
    <x v="1369"/>
    <x v="1"/>
    <s v="tier - 2"/>
    <x v="1"/>
    <s v="5-Oct-2001"/>
    <x v="1257"/>
  </r>
  <r>
    <x v="1370"/>
    <s v="Brezenski"/>
    <x v="934"/>
    <x v="337"/>
    <s v="No"/>
    <x v="0"/>
    <x v="0"/>
    <n v="0"/>
    <x v="1"/>
    <x v="0"/>
    <x v="2"/>
    <x v="1370"/>
    <x v="1"/>
    <s v="tier - 2"/>
    <x v="1"/>
    <s v="12-Oct-1989"/>
    <x v="1258"/>
  </r>
  <r>
    <x v="1371"/>
    <s v="Marschner"/>
    <x v="935"/>
    <x v="214"/>
    <s v="No"/>
    <x v="0"/>
    <x v="0"/>
    <n v="0"/>
    <x v="1"/>
    <x v="0"/>
    <x v="1"/>
    <x v="1371"/>
    <x v="1"/>
    <s v="tier - 1"/>
    <x v="1"/>
    <s v="21-Dec-1991"/>
    <x v="1259"/>
  </r>
  <r>
    <x v="1372"/>
    <s v="King"/>
    <x v="136"/>
    <x v="496"/>
    <s v="No"/>
    <x v="0"/>
    <x v="0"/>
    <n v="0"/>
    <x v="1"/>
    <x v="0"/>
    <x v="0"/>
    <x v="1372"/>
    <x v="1"/>
    <s v="tier - 3"/>
    <x v="0"/>
    <s v="9-Nov-1974"/>
    <x v="1260"/>
  </r>
  <r>
    <x v="1373"/>
    <s v="Montez"/>
    <x v="627"/>
    <x v="128"/>
    <s v="Yes"/>
    <x v="0"/>
    <x v="1"/>
    <n v="1"/>
    <x v="1"/>
    <x v="0"/>
    <x v="1"/>
    <x v="1373"/>
    <x v="1"/>
    <s v="tier - 3"/>
    <x v="1"/>
    <s v="2-Dec-1997"/>
    <x v="1261"/>
  </r>
  <r>
    <x v="1374"/>
    <s v="Campbell"/>
    <x v="936"/>
    <x v="124"/>
    <s v="No"/>
    <x v="0"/>
    <x v="0"/>
    <n v="0"/>
    <x v="1"/>
    <x v="0"/>
    <x v="2"/>
    <x v="1374"/>
    <x v="1"/>
    <s v="tier - 2"/>
    <x v="12"/>
    <s v="25-Dec-1999"/>
    <x v="1262"/>
  </r>
  <r>
    <x v="1375"/>
    <s v="Hurt"/>
    <x v="425"/>
    <x v="355"/>
    <s v="No"/>
    <x v="0"/>
    <x v="0"/>
    <n v="0"/>
    <x v="1"/>
    <x v="1"/>
    <x v="0"/>
    <x v="1375"/>
    <x v="0"/>
    <s v="tier - 3"/>
    <x v="0"/>
    <s v="6-Dec-1974"/>
    <x v="195"/>
  </r>
  <r>
    <x v="1376"/>
    <s v="Garey"/>
    <x v="937"/>
    <x v="134"/>
    <s v="Yes"/>
    <x v="0"/>
    <x v="1"/>
    <n v="1"/>
    <x v="1"/>
    <x v="0"/>
    <x v="2"/>
    <x v="1376"/>
    <x v="1"/>
    <s v="tier - 1"/>
    <x v="1"/>
    <s v="21-Dec-1997"/>
    <x v="1263"/>
  </r>
  <r>
    <x v="1377"/>
    <s v="Reddy"/>
    <x v="938"/>
    <x v="399"/>
    <s v="Yes"/>
    <x v="0"/>
    <x v="0"/>
    <n v="0"/>
    <x v="1"/>
    <x v="0"/>
    <x v="0"/>
    <x v="1377"/>
    <x v="1"/>
    <s v="tier - 1"/>
    <x v="1"/>
    <s v="30-Jun-1981"/>
    <x v="1264"/>
  </r>
  <r>
    <x v="1378"/>
    <s v="Mueller"/>
    <x v="234"/>
    <x v="259"/>
    <s v="Yes"/>
    <x v="0"/>
    <x v="0"/>
    <n v="0"/>
    <x v="1"/>
    <x v="1"/>
    <x v="1"/>
    <x v="1378"/>
    <x v="2"/>
    <s v="tier - 2"/>
    <x v="0"/>
    <s v="12-Dec-1976"/>
    <x v="538"/>
  </r>
  <r>
    <x v="1379"/>
    <s v="Julia"/>
    <x v="680"/>
    <x v="421"/>
    <s v="No"/>
    <x v="0"/>
    <x v="0"/>
    <n v="0"/>
    <x v="1"/>
    <x v="0"/>
    <x v="0"/>
    <x v="1379"/>
    <x v="0"/>
    <s v="tier - 1"/>
    <x v="3"/>
    <s v="4-Sep-1978"/>
    <x v="1265"/>
  </r>
  <r>
    <x v="1380"/>
    <s v="Uribe"/>
    <x v="939"/>
    <x v="547"/>
    <s v="No"/>
    <x v="0"/>
    <x v="0"/>
    <n v="0"/>
    <x v="1"/>
    <x v="3"/>
    <x v="0"/>
    <x v="1380"/>
    <x v="2"/>
    <s v="tier - 2"/>
    <x v="0"/>
    <s v="18-Jul-1965"/>
    <x v="1266"/>
  </r>
  <r>
    <x v="1381"/>
    <s v="Hand"/>
    <x v="673"/>
    <x v="195"/>
    <s v="No"/>
    <x v="0"/>
    <x v="0"/>
    <n v="0"/>
    <x v="1"/>
    <x v="0"/>
    <x v="1"/>
    <x v="1381"/>
    <x v="1"/>
    <s v="tier - 3"/>
    <x v="1"/>
    <s v="29-Aug-1977"/>
    <x v="1267"/>
  </r>
  <r>
    <x v="1382"/>
    <s v="Petersen"/>
    <x v="713"/>
    <x v="364"/>
    <s v="No"/>
    <x v="0"/>
    <x v="0"/>
    <n v="0"/>
    <x v="1"/>
    <x v="0"/>
    <x v="0"/>
    <x v="1382"/>
    <x v="2"/>
    <s v="tier - 2"/>
    <x v="0"/>
    <s v="4-Dec-1978"/>
    <x v="1268"/>
  </r>
  <r>
    <x v="1383"/>
    <s v="Mac-Thiong"/>
    <x v="379"/>
    <x v="151"/>
    <s v="No"/>
    <x v="0"/>
    <x v="0"/>
    <n v="0"/>
    <x v="1"/>
    <x v="1"/>
    <x v="2"/>
    <x v="1383"/>
    <x v="2"/>
    <s v="tier - 1"/>
    <x v="4"/>
    <s v="10-Sep-1980"/>
    <x v="1269"/>
  </r>
  <r>
    <x v="1384"/>
    <s v="Walker"/>
    <x v="940"/>
    <x v="562"/>
    <s v="No"/>
    <x v="0"/>
    <x v="1"/>
    <n v="1"/>
    <x v="1"/>
    <x v="0"/>
    <x v="1"/>
    <x v="1384"/>
    <x v="1"/>
    <s v="tier - 3"/>
    <x v="1"/>
    <s v="2-Jun-1979"/>
    <x v="1270"/>
  </r>
  <r>
    <x v="1385"/>
    <s v="Steidl"/>
    <x v="941"/>
    <x v="603"/>
    <s v="No"/>
    <x v="0"/>
    <x v="0"/>
    <n v="0"/>
    <x v="1"/>
    <x v="1"/>
    <x v="0"/>
    <x v="1385"/>
    <x v="0"/>
    <s v="tier - 2"/>
    <x v="3"/>
    <s v="29-Dec-1978"/>
    <x v="9"/>
  </r>
  <r>
    <x v="1386"/>
    <s v="Rose"/>
    <x v="942"/>
    <x v="92"/>
    <s v="No"/>
    <x v="0"/>
    <x v="0"/>
    <n v="1"/>
    <x v="1"/>
    <x v="1"/>
    <x v="2"/>
    <x v="1386"/>
    <x v="1"/>
    <s v="tier - 3"/>
    <x v="14"/>
    <s v="12-Jul-1987"/>
    <x v="1271"/>
  </r>
  <r>
    <x v="1387"/>
    <s v="Alderfer"/>
    <x v="409"/>
    <x v="90"/>
    <s v="No"/>
    <x v="0"/>
    <x v="0"/>
    <n v="0"/>
    <x v="1"/>
    <x v="0"/>
    <x v="2"/>
    <x v="1387"/>
    <x v="1"/>
    <s v="tier - 1"/>
    <x v="0"/>
    <s v="18-Dec-1982"/>
    <x v="1272"/>
  </r>
  <r>
    <x v="1388"/>
    <s v="Ryland"/>
    <x v="852"/>
    <x v="579"/>
    <s v="Yes"/>
    <x v="0"/>
    <x v="0"/>
    <n v="0"/>
    <x v="1"/>
    <x v="1"/>
    <x v="0"/>
    <x v="1388"/>
    <x v="1"/>
    <s v="tier - 2"/>
    <x v="16"/>
    <s v="19-Dec-1981"/>
    <x v="1273"/>
  </r>
  <r>
    <x v="1389"/>
    <s v="Bethea"/>
    <x v="943"/>
    <x v="604"/>
    <s v="No"/>
    <x v="0"/>
    <x v="0"/>
    <n v="0"/>
    <x v="1"/>
    <x v="2"/>
    <x v="0"/>
    <x v="1389"/>
    <x v="1"/>
    <s v="tier - 1"/>
    <x v="0"/>
    <s v="11-Oct-1971"/>
    <x v="1274"/>
  </r>
  <r>
    <x v="1390"/>
    <s v="Kelly"/>
    <x v="944"/>
    <x v="105"/>
    <s v="Yes"/>
    <x v="0"/>
    <x v="0"/>
    <n v="1"/>
    <x v="1"/>
    <x v="0"/>
    <x v="1"/>
    <x v="1390"/>
    <x v="1"/>
    <s v="tier - 1"/>
    <x v="1"/>
    <s v="13-Sep-1995"/>
    <x v="1275"/>
  </r>
  <r>
    <x v="1391"/>
    <s v="Blois"/>
    <x v="945"/>
    <x v="4"/>
    <s v="Yes"/>
    <x v="0"/>
    <x v="0"/>
    <n v="0"/>
    <x v="1"/>
    <x v="0"/>
    <x v="2"/>
    <x v="1391"/>
    <x v="1"/>
    <s v="tier - 2"/>
    <x v="13"/>
    <s v="24-Nov-1996"/>
    <x v="1276"/>
  </r>
  <r>
    <x v="1392"/>
    <s v="Dayton"/>
    <x v="946"/>
    <x v="105"/>
    <s v="Yes"/>
    <x v="0"/>
    <x v="0"/>
    <n v="0"/>
    <x v="1"/>
    <x v="2"/>
    <x v="1"/>
    <x v="1392"/>
    <x v="1"/>
    <s v="tier - 1"/>
    <x v="3"/>
    <s v="9-Oct-1976"/>
    <x v="1277"/>
  </r>
  <r>
    <x v="1393"/>
    <s v="Cloud"/>
    <x v="947"/>
    <x v="594"/>
    <s v="No"/>
    <x v="0"/>
    <x v="0"/>
    <n v="0"/>
    <x v="1"/>
    <x v="3"/>
    <x v="0"/>
    <x v="1393"/>
    <x v="2"/>
    <s v="tier - 3"/>
    <x v="1"/>
    <s v="27-Dec-1965"/>
    <x v="1278"/>
  </r>
  <r>
    <x v="1394"/>
    <s v="Betournay"/>
    <x v="758"/>
    <x v="197"/>
    <s v="No"/>
    <x v="0"/>
    <x v="0"/>
    <n v="1"/>
    <x v="1"/>
    <x v="0"/>
    <x v="2"/>
    <x v="1394"/>
    <x v="1"/>
    <s v="tier - 3"/>
    <x v="8"/>
    <s v="30-Sep-1998"/>
    <x v="1279"/>
  </r>
  <r>
    <x v="1395"/>
    <s v="Temple"/>
    <x v="948"/>
    <x v="473"/>
    <s v="No"/>
    <x v="0"/>
    <x v="1"/>
    <n v="1"/>
    <x v="1"/>
    <x v="0"/>
    <x v="2"/>
    <x v="1395"/>
    <x v="1"/>
    <s v="tier - 2"/>
    <x v="1"/>
    <s v="10-Aug-1993"/>
    <x v="1280"/>
  </r>
  <r>
    <x v="1396"/>
    <s v="Rollie"/>
    <x v="462"/>
    <x v="1"/>
    <s v="No"/>
    <x v="0"/>
    <x v="0"/>
    <n v="0"/>
    <x v="1"/>
    <x v="0"/>
    <x v="1"/>
    <x v="1396"/>
    <x v="1"/>
    <s v="tier - 2"/>
    <x v="2"/>
    <s v="16-Oct-1980"/>
    <x v="1281"/>
  </r>
  <r>
    <x v="1397"/>
    <s v="Roybal"/>
    <x v="949"/>
    <x v="85"/>
    <s v="No"/>
    <x v="0"/>
    <x v="0"/>
    <n v="0"/>
    <x v="1"/>
    <x v="0"/>
    <x v="1"/>
    <x v="1397"/>
    <x v="1"/>
    <s v="tier - 2"/>
    <x v="12"/>
    <s v="15-Jun-1999"/>
    <x v="1282"/>
  </r>
  <r>
    <x v="1398"/>
    <s v="Turgeon"/>
    <x v="844"/>
    <x v="470"/>
    <s v="No"/>
    <x v="0"/>
    <x v="0"/>
    <n v="0"/>
    <x v="1"/>
    <x v="1"/>
    <x v="2"/>
    <x v="1398"/>
    <x v="1"/>
    <s v="tier - 1"/>
    <x v="0"/>
    <s v="24-Jul-1980"/>
    <x v="1283"/>
  </r>
  <r>
    <x v="1399"/>
    <s v="Deingenis"/>
    <x v="893"/>
    <x v="103"/>
    <s v="No"/>
    <x v="0"/>
    <x v="0"/>
    <n v="0"/>
    <x v="1"/>
    <x v="0"/>
    <x v="2"/>
    <x v="1399"/>
    <x v="1"/>
    <s v="tier - 2"/>
    <x v="2"/>
    <s v="20-Jun-1980"/>
    <x v="1284"/>
  </r>
  <r>
    <x v="1400"/>
    <s v="Hodge"/>
    <x v="950"/>
    <x v="336"/>
    <s v="Yes"/>
    <x v="0"/>
    <x v="0"/>
    <n v="0"/>
    <x v="1"/>
    <x v="0"/>
    <x v="1"/>
    <x v="1400"/>
    <x v="1"/>
    <s v="tier - 3"/>
    <x v="1"/>
    <s v="13-Dec-2001"/>
    <x v="1285"/>
  </r>
  <r>
    <x v="1401"/>
    <s v="Gibbs"/>
    <x v="951"/>
    <x v="533"/>
    <s v="No"/>
    <x v="0"/>
    <x v="0"/>
    <n v="0"/>
    <x v="1"/>
    <x v="0"/>
    <x v="0"/>
    <x v="1401"/>
    <x v="1"/>
    <s v="tier - 1"/>
    <x v="0"/>
    <s v="24-Aug-1978"/>
    <x v="1286"/>
  </r>
  <r>
    <x v="1402"/>
    <s v="Trom"/>
    <x v="419"/>
    <x v="605"/>
    <s v="No"/>
    <x v="0"/>
    <x v="0"/>
    <n v="0"/>
    <x v="1"/>
    <x v="1"/>
    <x v="0"/>
    <x v="1402"/>
    <x v="1"/>
    <s v="tier - 2"/>
    <x v="3"/>
    <s v="29-Nov-1978"/>
    <x v="335"/>
  </r>
  <r>
    <x v="1403"/>
    <s v="Sizer"/>
    <x v="809"/>
    <x v="606"/>
    <s v="No"/>
    <x v="0"/>
    <x v="0"/>
    <n v="0"/>
    <x v="1"/>
    <x v="1"/>
    <x v="0"/>
    <x v="1403"/>
    <x v="1"/>
    <s v="tier - 1"/>
    <x v="3"/>
    <s v="6-Nov-1978"/>
    <x v="1287"/>
  </r>
  <r>
    <x v="1404"/>
    <s v="Ellison"/>
    <x v="613"/>
    <x v="607"/>
    <s v="No"/>
    <x v="0"/>
    <x v="0"/>
    <n v="0"/>
    <x v="1"/>
    <x v="1"/>
    <x v="0"/>
    <x v="1404"/>
    <x v="1"/>
    <s v="tier - 1"/>
    <x v="3"/>
    <s v="28-Nov-1978"/>
    <x v="1288"/>
  </r>
  <r>
    <x v="1405"/>
    <s v="Sulkowski"/>
    <x v="645"/>
    <x v="237"/>
    <s v="Yes"/>
    <x v="0"/>
    <x v="0"/>
    <n v="0"/>
    <x v="1"/>
    <x v="0"/>
    <x v="2"/>
    <x v="1405"/>
    <x v="1"/>
    <s v="tier - 3"/>
    <x v="3"/>
    <s v="17-Sep-1996"/>
    <x v="1289"/>
  </r>
  <r>
    <x v="1406"/>
    <s v="Maringo"/>
    <x v="952"/>
    <x v="608"/>
    <s v="No"/>
    <x v="0"/>
    <x v="0"/>
    <n v="0"/>
    <x v="1"/>
    <x v="3"/>
    <x v="0"/>
    <x v="1406"/>
    <x v="2"/>
    <s v="tier - 2"/>
    <x v="1"/>
    <s v="3-Jul-1968"/>
    <x v="1290"/>
  </r>
  <r>
    <x v="1407"/>
    <s v="Lattin"/>
    <x v="953"/>
    <x v="21"/>
    <s v="Yes"/>
    <x v="0"/>
    <x v="1"/>
    <n v="1"/>
    <x v="1"/>
    <x v="0"/>
    <x v="1"/>
    <x v="1407"/>
    <x v="1"/>
    <s v="tier - 2"/>
    <x v="1"/>
    <s v="30-Sep-1997"/>
    <x v="1291"/>
  </r>
  <r>
    <x v="1408"/>
    <s v="Deblander"/>
    <x v="954"/>
    <x v="609"/>
    <s v="Yes"/>
    <x v="0"/>
    <x v="0"/>
    <n v="0"/>
    <x v="1"/>
    <x v="2"/>
    <x v="0"/>
    <x v="1408"/>
    <x v="2"/>
    <s v="tier - 2"/>
    <x v="0"/>
    <s v="17-Jul-1967"/>
    <x v="1292"/>
  </r>
  <r>
    <x v="1409"/>
    <s v="O'Neill"/>
    <x v="955"/>
    <x v="259"/>
    <s v="No"/>
    <x v="0"/>
    <x v="0"/>
    <n v="0"/>
    <x v="1"/>
    <x v="0"/>
    <x v="1"/>
    <x v="1409"/>
    <x v="1"/>
    <s v="tier - 2"/>
    <x v="14"/>
    <s v="14-Aug-1994"/>
    <x v="1293"/>
  </r>
  <r>
    <x v="1410"/>
    <s v="Davis"/>
    <x v="956"/>
    <x v="120"/>
    <s v="Yes"/>
    <x v="0"/>
    <x v="0"/>
    <n v="1"/>
    <x v="1"/>
    <x v="1"/>
    <x v="2"/>
    <x v="1410"/>
    <x v="1"/>
    <s v="tier - 2"/>
    <x v="1"/>
    <s v="15-Dec-1988"/>
    <x v="1294"/>
  </r>
  <r>
    <x v="1411"/>
    <s v="Stanek"/>
    <x v="43"/>
    <x v="335"/>
    <s v="No"/>
    <x v="0"/>
    <x v="0"/>
    <n v="1"/>
    <x v="1"/>
    <x v="0"/>
    <x v="2"/>
    <x v="1411"/>
    <x v="1"/>
    <s v="tier - 2"/>
    <x v="1"/>
    <s v="22-Aug-1984"/>
    <x v="1295"/>
  </r>
  <r>
    <x v="1412"/>
    <s v="Harris"/>
    <x v="957"/>
    <x v="96"/>
    <s v="No"/>
    <x v="0"/>
    <x v="0"/>
    <n v="0"/>
    <x v="1"/>
    <x v="2"/>
    <x v="0"/>
    <x v="1412"/>
    <x v="1"/>
    <s v="tier - 1"/>
    <x v="0"/>
    <s v="14-Dec-1978"/>
    <x v="1296"/>
  </r>
  <r>
    <x v="1413"/>
    <s v="Manning"/>
    <x v="958"/>
    <x v="268"/>
    <s v="Yes"/>
    <x v="0"/>
    <x v="0"/>
    <n v="0"/>
    <x v="1"/>
    <x v="2"/>
    <x v="1"/>
    <x v="1413"/>
    <x v="2"/>
    <s v="tier - 1"/>
    <x v="1"/>
    <s v="10-Oct-1976"/>
    <x v="1297"/>
  </r>
  <r>
    <x v="1414"/>
    <s v="Barrera Munoz"/>
    <x v="275"/>
    <x v="308"/>
    <s v="No"/>
    <x v="0"/>
    <x v="0"/>
    <n v="0"/>
    <x v="1"/>
    <x v="1"/>
    <x v="0"/>
    <x v="1414"/>
    <x v="1"/>
    <s v="tier - 3"/>
    <x v="1"/>
    <s v="18-Oct-1978"/>
    <x v="1298"/>
  </r>
  <r>
    <x v="1415"/>
    <s v="Schauwaers"/>
    <x v="404"/>
    <x v="331"/>
    <s v="Yes"/>
    <x v="0"/>
    <x v="1"/>
    <n v="1"/>
    <x v="1"/>
    <x v="1"/>
    <x v="1"/>
    <x v="1415"/>
    <x v="2"/>
    <s v="tier - 2"/>
    <x v="3"/>
    <s v="10-Jul-1983"/>
    <x v="1299"/>
  </r>
  <r>
    <x v="1416"/>
    <s v="Hartman"/>
    <x v="959"/>
    <x v="148"/>
    <s v="Yes"/>
    <x v="0"/>
    <x v="1"/>
    <n v="1"/>
    <x v="1"/>
    <x v="0"/>
    <x v="1"/>
    <x v="1416"/>
    <x v="1"/>
    <s v="tier - 1"/>
    <x v="1"/>
    <s v="28-Oct-1997"/>
    <x v="1300"/>
  </r>
  <r>
    <x v="1417"/>
    <s v="Fire"/>
    <x v="960"/>
    <x v="27"/>
    <s v="Yes"/>
    <x v="0"/>
    <x v="0"/>
    <n v="1"/>
    <x v="1"/>
    <x v="1"/>
    <x v="2"/>
    <x v="1417"/>
    <x v="1"/>
    <s v="tier - 3"/>
    <x v="15"/>
    <s v="15-Dec-1988"/>
    <x v="1294"/>
  </r>
  <r>
    <x v="1418"/>
    <s v="Waliaula"/>
    <x v="961"/>
    <x v="191"/>
    <s v="Yes"/>
    <x v="0"/>
    <x v="0"/>
    <n v="0"/>
    <x v="1"/>
    <x v="0"/>
    <x v="2"/>
    <x v="1418"/>
    <x v="1"/>
    <s v="tier - 3"/>
    <x v="1"/>
    <s v="14-Jun-1996"/>
    <x v="1301"/>
  </r>
  <r>
    <x v="1419"/>
    <s v="Blackshear"/>
    <x v="962"/>
    <x v="137"/>
    <s v="Yes"/>
    <x v="0"/>
    <x v="0"/>
    <n v="0"/>
    <x v="1"/>
    <x v="2"/>
    <x v="0"/>
    <x v="1419"/>
    <x v="2"/>
    <s v="tier - 3"/>
    <x v="0"/>
    <s v="4-Aug-1967"/>
    <x v="1302"/>
  </r>
  <r>
    <x v="1420"/>
    <s v="Nettik"/>
    <x v="963"/>
    <x v="87"/>
    <s v="Yes"/>
    <x v="0"/>
    <x v="0"/>
    <n v="0"/>
    <x v="1"/>
    <x v="0"/>
    <x v="1"/>
    <x v="1420"/>
    <x v="1"/>
    <s v="tier - 2"/>
    <x v="1"/>
    <s v="1-Jun-2001"/>
    <x v="1303"/>
  </r>
  <r>
    <x v="1421"/>
    <s v="Novales"/>
    <x v="964"/>
    <x v="119"/>
    <s v="No"/>
    <x v="0"/>
    <x v="0"/>
    <n v="0"/>
    <x v="1"/>
    <x v="0"/>
    <x v="1"/>
    <x v="1421"/>
    <x v="2"/>
    <s v="tier - 3"/>
    <x v="6"/>
    <s v="30-Sep-1977"/>
    <x v="1304"/>
  </r>
  <r>
    <x v="1422"/>
    <s v="Rosauer"/>
    <x v="742"/>
    <x v="231"/>
    <s v="No"/>
    <x v="0"/>
    <x v="0"/>
    <n v="0"/>
    <x v="1"/>
    <x v="0"/>
    <x v="1"/>
    <x v="1422"/>
    <x v="2"/>
    <s v="tier - 1"/>
    <x v="3"/>
    <s v="25-Sep-1977"/>
    <x v="575"/>
  </r>
  <r>
    <x v="1423"/>
    <s v="Ryder"/>
    <x v="965"/>
    <x v="21"/>
    <s v="No"/>
    <x v="0"/>
    <x v="0"/>
    <n v="0"/>
    <x v="1"/>
    <x v="0"/>
    <x v="1"/>
    <x v="1423"/>
    <x v="1"/>
    <s v="tier - 3"/>
    <x v="1"/>
    <s v="7-Jul-1980"/>
    <x v="1305"/>
  </r>
  <r>
    <x v="1424"/>
    <s v="Larsen"/>
    <x v="927"/>
    <x v="208"/>
    <s v="No"/>
    <x v="0"/>
    <x v="1"/>
    <n v="1"/>
    <x v="1"/>
    <x v="0"/>
    <x v="1"/>
    <x v="1424"/>
    <x v="2"/>
    <s v="tier - 2"/>
    <x v="3"/>
    <s v="1-Sep-1979"/>
    <x v="1306"/>
  </r>
  <r>
    <x v="1425"/>
    <s v="Keate"/>
    <x v="117"/>
    <x v="155"/>
    <s v="No"/>
    <x v="0"/>
    <x v="0"/>
    <n v="0"/>
    <x v="1"/>
    <x v="0"/>
    <x v="1"/>
    <x v="1425"/>
    <x v="2"/>
    <s v="tier - 2"/>
    <x v="3"/>
    <s v="25-Aug-1977"/>
    <x v="566"/>
  </r>
  <r>
    <x v="1426"/>
    <s v="Williams"/>
    <x v="308"/>
    <x v="418"/>
    <s v="No"/>
    <x v="0"/>
    <x v="0"/>
    <n v="0"/>
    <x v="1"/>
    <x v="1"/>
    <x v="0"/>
    <x v="1426"/>
    <x v="1"/>
    <s v="tier - 3"/>
    <x v="1"/>
    <s v="2-Dec-1978"/>
    <x v="1307"/>
  </r>
  <r>
    <x v="1427"/>
    <s v="Starosciak"/>
    <x v="421"/>
    <x v="154"/>
    <s v="No"/>
    <x v="0"/>
    <x v="0"/>
    <n v="0"/>
    <x v="1"/>
    <x v="1"/>
    <x v="0"/>
    <x v="1427"/>
    <x v="1"/>
    <s v="tier - 2"/>
    <x v="1"/>
    <s v="12-Nov-1978"/>
    <x v="1308"/>
  </r>
  <r>
    <x v="1428"/>
    <s v="Smith"/>
    <x v="97"/>
    <x v="109"/>
    <s v="Yes"/>
    <x v="0"/>
    <x v="1"/>
    <n v="1"/>
    <x v="1"/>
    <x v="0"/>
    <x v="1"/>
    <x v="1428"/>
    <x v="1"/>
    <s v="tier - 2"/>
    <x v="3"/>
    <s v="19-Sep-1983"/>
    <x v="1309"/>
  </r>
  <r>
    <x v="1429"/>
    <s v="Henderson"/>
    <x v="966"/>
    <x v="568"/>
    <s v="No"/>
    <x v="0"/>
    <x v="0"/>
    <n v="0"/>
    <x v="1"/>
    <x v="3"/>
    <x v="0"/>
    <x v="1429"/>
    <x v="2"/>
    <s v="tier - 2"/>
    <x v="0"/>
    <s v="5-Dec-1965"/>
    <x v="584"/>
  </r>
  <r>
    <x v="1430"/>
    <s v="Winkelman"/>
    <x v="967"/>
    <x v="226"/>
    <s v="No"/>
    <x v="0"/>
    <x v="1"/>
    <n v="1"/>
    <x v="1"/>
    <x v="0"/>
    <x v="2"/>
    <x v="1430"/>
    <x v="1"/>
    <s v="tier - 2"/>
    <x v="12"/>
    <s v="22-Jul-1993"/>
    <x v="1310"/>
  </r>
  <r>
    <x v="1431"/>
    <s v="Monette"/>
    <x v="680"/>
    <x v="541"/>
    <s v="Yes"/>
    <x v="0"/>
    <x v="0"/>
    <n v="0"/>
    <x v="1"/>
    <x v="0"/>
    <x v="0"/>
    <x v="1431"/>
    <x v="1"/>
    <s v="tier - 1"/>
    <x v="3"/>
    <s v="24-Nov-1981"/>
    <x v="1311"/>
  </r>
  <r>
    <x v="1432"/>
    <s v="Kramer"/>
    <x v="968"/>
    <x v="154"/>
    <s v="No"/>
    <x v="0"/>
    <x v="0"/>
    <n v="0"/>
    <x v="1"/>
    <x v="3"/>
    <x v="0"/>
    <x v="1432"/>
    <x v="2"/>
    <s v="tier - 3"/>
    <x v="0"/>
    <s v="9-Dec-1965"/>
    <x v="1312"/>
  </r>
  <r>
    <x v="1433"/>
    <s v="Goldstein"/>
    <x v="860"/>
    <x v="402"/>
    <s v="Yes"/>
    <x v="0"/>
    <x v="0"/>
    <n v="0"/>
    <x v="1"/>
    <x v="0"/>
    <x v="0"/>
    <x v="1433"/>
    <x v="1"/>
    <s v="tier - 3"/>
    <x v="2"/>
    <s v="16-Jul-1981"/>
    <x v="1313"/>
  </r>
  <r>
    <x v="1434"/>
    <s v="Gonzalez"/>
    <x v="969"/>
    <x v="21"/>
    <s v="Yes"/>
    <x v="0"/>
    <x v="1"/>
    <n v="1"/>
    <x v="1"/>
    <x v="2"/>
    <x v="1"/>
    <x v="1434"/>
    <x v="1"/>
    <s v="tier - 2"/>
    <x v="1"/>
    <s v="21-Jun-1983"/>
    <x v="1314"/>
  </r>
  <r>
    <x v="1435"/>
    <s v="Barrett"/>
    <x v="970"/>
    <x v="229"/>
    <s v="No"/>
    <x v="0"/>
    <x v="1"/>
    <n v="1"/>
    <x v="1"/>
    <x v="0"/>
    <x v="1"/>
    <x v="1435"/>
    <x v="1"/>
    <s v="tier - 2"/>
    <x v="14"/>
    <s v="5-Oct-1993"/>
    <x v="1315"/>
  </r>
  <r>
    <x v="1436"/>
    <s v="Irwin"/>
    <x v="98"/>
    <x v="150"/>
    <s v="No"/>
    <x v="0"/>
    <x v="0"/>
    <n v="0"/>
    <x v="1"/>
    <x v="0"/>
    <x v="2"/>
    <x v="1436"/>
    <x v="1"/>
    <s v="tier - 1"/>
    <x v="3"/>
    <s v="1-Dec-1977"/>
    <x v="1316"/>
  </r>
  <r>
    <x v="1437"/>
    <s v="Glenn"/>
    <x v="971"/>
    <x v="331"/>
    <s v="No"/>
    <x v="0"/>
    <x v="1"/>
    <n v="1"/>
    <x v="1"/>
    <x v="0"/>
    <x v="1"/>
    <x v="1437"/>
    <x v="1"/>
    <s v="tier - 1"/>
    <x v="0"/>
    <s v="26-Jun-1979"/>
    <x v="1317"/>
  </r>
  <r>
    <x v="1438"/>
    <s v="O'Meara"/>
    <x v="382"/>
    <x v="328"/>
    <s v="No"/>
    <x v="0"/>
    <x v="0"/>
    <n v="0"/>
    <x v="1"/>
    <x v="0"/>
    <x v="2"/>
    <x v="1438"/>
    <x v="1"/>
    <s v="tier - 1"/>
    <x v="3"/>
    <s v="18-Dec-1977"/>
    <x v="1318"/>
  </r>
  <r>
    <x v="1439"/>
    <s v="Budrow"/>
    <x v="421"/>
    <x v="179"/>
    <s v="Yes"/>
    <x v="0"/>
    <x v="0"/>
    <n v="1"/>
    <x v="1"/>
    <x v="1"/>
    <x v="0"/>
    <x v="1439"/>
    <x v="1"/>
    <s v="tier - 2"/>
    <x v="1"/>
    <s v="15-Jun-1986"/>
    <x v="1319"/>
  </r>
  <r>
    <x v="1440"/>
    <s v="Anderson"/>
    <x v="801"/>
    <x v="173"/>
    <s v="No"/>
    <x v="0"/>
    <x v="1"/>
    <n v="1"/>
    <x v="1"/>
    <x v="1"/>
    <x v="2"/>
    <x v="1440"/>
    <x v="1"/>
    <s v="tier - 3"/>
    <x v="3"/>
    <s v="19-Sep-1979"/>
    <x v="1320"/>
  </r>
  <r>
    <x v="1441"/>
    <s v="Douglas"/>
    <x v="972"/>
    <x v="99"/>
    <s v="No"/>
    <x v="0"/>
    <x v="0"/>
    <n v="1"/>
    <x v="1"/>
    <x v="1"/>
    <x v="1"/>
    <x v="1441"/>
    <x v="1"/>
    <s v="tier - 1"/>
    <x v="1"/>
    <s v="25-Jul-1984"/>
    <x v="1321"/>
  </r>
  <r>
    <x v="1442"/>
    <s v="Tecklenburg"/>
    <x v="369"/>
    <x v="330"/>
    <s v="No"/>
    <x v="0"/>
    <x v="1"/>
    <n v="1"/>
    <x v="1"/>
    <x v="1"/>
    <x v="1"/>
    <x v="1442"/>
    <x v="1"/>
    <s v="tier - 3"/>
    <x v="2"/>
    <s v="19-Jun-1979"/>
    <x v="1322"/>
  </r>
  <r>
    <x v="1443"/>
    <s v="Baker"/>
    <x v="973"/>
    <x v="189"/>
    <s v="No"/>
    <x v="1"/>
    <x v="0"/>
    <n v="1"/>
    <x v="1"/>
    <x v="1"/>
    <x v="2"/>
    <x v="1443"/>
    <x v="1"/>
    <s v="tier - 2"/>
    <x v="2"/>
    <s v="15-Nov-2004"/>
    <x v="1323"/>
  </r>
  <r>
    <x v="1444"/>
    <s v="Schenck"/>
    <x v="974"/>
    <x v="584"/>
    <s v="No"/>
    <x v="0"/>
    <x v="0"/>
    <n v="0"/>
    <x v="1"/>
    <x v="3"/>
    <x v="0"/>
    <x v="1444"/>
    <x v="2"/>
    <s v="tier - 3"/>
    <x v="1"/>
    <s v="11-Jul-1965"/>
    <x v="1324"/>
  </r>
  <r>
    <x v="1445"/>
    <s v="Johnson"/>
    <x v="387"/>
    <x v="67"/>
    <s v="No"/>
    <x v="0"/>
    <x v="0"/>
    <n v="2"/>
    <x v="1"/>
    <x v="2"/>
    <x v="2"/>
    <x v="1445"/>
    <x v="1"/>
    <s v="tier - 3"/>
    <x v="1"/>
    <s v="11-Aug-1972"/>
    <x v="1325"/>
  </r>
  <r>
    <x v="1446"/>
    <s v="Blendell"/>
    <x v="975"/>
    <x v="405"/>
    <s v="No"/>
    <x v="0"/>
    <x v="0"/>
    <n v="0"/>
    <x v="1"/>
    <x v="3"/>
    <x v="0"/>
    <x v="1446"/>
    <x v="2"/>
    <s v="tier - 1"/>
    <x v="0"/>
    <s v="25-Jun-1965"/>
    <x v="1326"/>
  </r>
  <r>
    <x v="1447"/>
    <s v="Parodi"/>
    <x v="976"/>
    <x v="610"/>
    <s v="No"/>
    <x v="0"/>
    <x v="0"/>
    <n v="0"/>
    <x v="1"/>
    <x v="3"/>
    <x v="0"/>
    <x v="1447"/>
    <x v="2"/>
    <s v="tier - 3"/>
    <x v="0"/>
    <s v="6-Jun-1965"/>
    <x v="1327"/>
  </r>
  <r>
    <x v="1448"/>
    <s v="Morgan"/>
    <x v="977"/>
    <x v="206"/>
    <s v="Yes"/>
    <x v="0"/>
    <x v="0"/>
    <n v="2"/>
    <x v="1"/>
    <x v="3"/>
    <x v="2"/>
    <x v="1448"/>
    <x v="2"/>
    <s v="tier - 1"/>
    <x v="1"/>
    <s v="26-Dec-1966"/>
    <x v="1328"/>
  </r>
  <r>
    <x v="1449"/>
    <s v="Linden"/>
    <x v="292"/>
    <x v="10"/>
    <s v="Yes"/>
    <x v="0"/>
    <x v="0"/>
    <n v="0"/>
    <x v="1"/>
    <x v="1"/>
    <x v="1"/>
    <x v="1449"/>
    <x v="1"/>
    <s v="tier - 1"/>
    <x v="1"/>
    <s v="2-Nov-1985"/>
    <x v="1329"/>
  </r>
  <r>
    <x v="1450"/>
    <s v="Horning"/>
    <x v="978"/>
    <x v="473"/>
    <s v="Yes"/>
    <x v="0"/>
    <x v="0"/>
    <n v="0"/>
    <x v="1"/>
    <x v="2"/>
    <x v="2"/>
    <x v="1450"/>
    <x v="1"/>
    <s v="tier - 1"/>
    <x v="0"/>
    <s v="18-Dec-1976"/>
    <x v="1330"/>
  </r>
  <r>
    <x v="1451"/>
    <s v="Goode"/>
    <x v="29"/>
    <x v="531"/>
    <s v="Yes"/>
    <x v="0"/>
    <x v="0"/>
    <n v="0"/>
    <x v="1"/>
    <x v="0"/>
    <x v="0"/>
    <x v="1451"/>
    <x v="2"/>
    <s v="tier - 3"/>
    <x v="1"/>
    <s v="4-Aug-1981"/>
    <x v="315"/>
  </r>
  <r>
    <x v="1452"/>
    <s v="Doden"/>
    <x v="979"/>
    <x v="317"/>
    <s v="No"/>
    <x v="0"/>
    <x v="0"/>
    <n v="2"/>
    <x v="1"/>
    <x v="2"/>
    <x v="0"/>
    <x v="1452"/>
    <x v="1"/>
    <s v="tier - 2"/>
    <x v="0"/>
    <s v="25-Oct-1973"/>
    <x v="1331"/>
  </r>
  <r>
    <x v="1453"/>
    <s v="Groff"/>
    <x v="54"/>
    <x v="611"/>
    <s v="Yes"/>
    <x v="0"/>
    <x v="0"/>
    <n v="0"/>
    <x v="1"/>
    <x v="0"/>
    <x v="0"/>
    <x v="1453"/>
    <x v="2"/>
    <s v="tier - 3"/>
    <x v="1"/>
    <s v="13-Jun-1981"/>
    <x v="1332"/>
  </r>
  <r>
    <x v="1454"/>
    <s v="Kuehler"/>
    <x v="375"/>
    <x v="612"/>
    <s v="Yes"/>
    <x v="0"/>
    <x v="0"/>
    <n v="0"/>
    <x v="1"/>
    <x v="0"/>
    <x v="0"/>
    <x v="1454"/>
    <x v="2"/>
    <s v="tier - 2"/>
    <x v="1"/>
    <s v="14-Aug-1981"/>
    <x v="1333"/>
  </r>
  <r>
    <x v="1455"/>
    <s v="Daniels"/>
    <x v="980"/>
    <x v="3"/>
    <s v="No"/>
    <x v="0"/>
    <x v="0"/>
    <n v="0"/>
    <x v="1"/>
    <x v="1"/>
    <x v="1"/>
    <x v="1455"/>
    <x v="1"/>
    <s v="tier - 1"/>
    <x v="0"/>
    <s v="24-Jul-1982"/>
    <x v="601"/>
  </r>
  <r>
    <x v="1456"/>
    <s v="Gibby"/>
    <x v="981"/>
    <x v="525"/>
    <s v="Yes"/>
    <x v="0"/>
    <x v="0"/>
    <n v="1"/>
    <x v="1"/>
    <x v="1"/>
    <x v="0"/>
    <x v="1456"/>
    <x v="1"/>
    <s v="tier - 3"/>
    <x v="0"/>
    <s v="2-Sep-1986"/>
    <x v="1334"/>
  </r>
  <r>
    <x v="1457"/>
    <s v="Busa"/>
    <x v="905"/>
    <x v="592"/>
    <s v="Yes"/>
    <x v="0"/>
    <x v="0"/>
    <n v="1"/>
    <x v="1"/>
    <x v="2"/>
    <x v="0"/>
    <x v="1457"/>
    <x v="1"/>
    <s v="tier - 1"/>
    <x v="2"/>
    <s v="13-Jul-1986"/>
    <x v="1335"/>
  </r>
  <r>
    <x v="1458"/>
    <s v="Moyo"/>
    <x v="982"/>
    <x v="538"/>
    <s v="No"/>
    <x v="0"/>
    <x v="0"/>
    <n v="0"/>
    <x v="1"/>
    <x v="2"/>
    <x v="2"/>
    <x v="1458"/>
    <x v="2"/>
    <s v="tier - 3"/>
    <x v="1"/>
    <s v="15-Sep-1977"/>
    <x v="1336"/>
  </r>
  <r>
    <x v="1459"/>
    <s v="Horn"/>
    <x v="983"/>
    <x v="161"/>
    <s v="No"/>
    <x v="0"/>
    <x v="0"/>
    <n v="0"/>
    <x v="1"/>
    <x v="1"/>
    <x v="2"/>
    <x v="1459"/>
    <x v="1"/>
    <s v="tier - 2"/>
    <x v="14"/>
    <s v="28-Jun-1991"/>
    <x v="1337"/>
  </r>
  <r>
    <x v="1460"/>
    <s v="Bien"/>
    <x v="141"/>
    <x v="358"/>
    <s v="Yes"/>
    <x v="0"/>
    <x v="1"/>
    <n v="1"/>
    <x v="1"/>
    <x v="0"/>
    <x v="2"/>
    <x v="1460"/>
    <x v="1"/>
    <s v="tier - 3"/>
    <x v="1"/>
    <s v="21-Nov-1983"/>
    <x v="1338"/>
  </r>
  <r>
    <x v="1461"/>
    <s v="O'Connor"/>
    <x v="984"/>
    <x v="176"/>
    <s v="Yes"/>
    <x v="0"/>
    <x v="1"/>
    <n v="1"/>
    <x v="1"/>
    <x v="1"/>
    <x v="2"/>
    <x v="1461"/>
    <x v="1"/>
    <s v="tier - 3"/>
    <x v="1"/>
    <s v="11-Aug-1983"/>
    <x v="1339"/>
  </r>
  <r>
    <x v="1462"/>
    <s v="Ash"/>
    <x v="98"/>
    <x v="495"/>
    <s v="No"/>
    <x v="0"/>
    <x v="0"/>
    <n v="0"/>
    <x v="1"/>
    <x v="0"/>
    <x v="2"/>
    <x v="1462"/>
    <x v="2"/>
    <s v="tier - 2"/>
    <x v="3"/>
    <s v="14-Sep-1982"/>
    <x v="1340"/>
  </r>
  <r>
    <x v="1463"/>
    <s v="Do Prado"/>
    <x v="985"/>
    <x v="613"/>
    <s v="No"/>
    <x v="0"/>
    <x v="0"/>
    <n v="0"/>
    <x v="1"/>
    <x v="2"/>
    <x v="0"/>
    <x v="1463"/>
    <x v="2"/>
    <s v="tier - 3"/>
    <x v="0"/>
    <s v="26-Aug-1968"/>
    <x v="1341"/>
  </r>
  <r>
    <x v="1464"/>
    <s v="Phillips"/>
    <x v="813"/>
    <x v="433"/>
    <s v="Yes"/>
    <x v="0"/>
    <x v="0"/>
    <n v="1"/>
    <x v="1"/>
    <x v="2"/>
    <x v="0"/>
    <x v="1464"/>
    <x v="1"/>
    <s v="tier - 3"/>
    <x v="0"/>
    <s v="19-Jul-1975"/>
    <x v="1342"/>
  </r>
  <r>
    <x v="1465"/>
    <s v="Kelly"/>
    <x v="393"/>
    <x v="105"/>
    <s v="No"/>
    <x v="0"/>
    <x v="0"/>
    <n v="0"/>
    <x v="1"/>
    <x v="2"/>
    <x v="1"/>
    <x v="1465"/>
    <x v="2"/>
    <s v="tier - 2"/>
    <x v="4"/>
    <s v="16-Aug-1982"/>
    <x v="123"/>
  </r>
  <r>
    <x v="1466"/>
    <s v="Dever"/>
    <x v="160"/>
    <x v="143"/>
    <s v="No"/>
    <x v="0"/>
    <x v="0"/>
    <n v="0"/>
    <x v="1"/>
    <x v="0"/>
    <x v="2"/>
    <x v="1466"/>
    <x v="1"/>
    <s v="tier - 3"/>
    <x v="0"/>
    <s v="30-Sep-1980"/>
    <x v="1343"/>
  </r>
  <r>
    <x v="1467"/>
    <s v="Horvath"/>
    <x v="63"/>
    <x v="192"/>
    <s v="No"/>
    <x v="0"/>
    <x v="0"/>
    <n v="0"/>
    <x v="1"/>
    <x v="0"/>
    <x v="2"/>
    <x v="1467"/>
    <x v="1"/>
    <s v="tier - 1"/>
    <x v="0"/>
    <s v="7-Oct-1980"/>
    <x v="1344"/>
  </r>
  <r>
    <x v="1468"/>
    <s v="Danner"/>
    <x v="184"/>
    <x v="614"/>
    <s v="No"/>
    <x v="0"/>
    <x v="0"/>
    <n v="0"/>
    <x v="1"/>
    <x v="0"/>
    <x v="2"/>
    <x v="1468"/>
    <x v="1"/>
    <s v="tier - 2"/>
    <x v="3"/>
    <s v="22-Jun-1980"/>
    <x v="1345"/>
  </r>
  <r>
    <x v="1469"/>
    <s v="Weiss"/>
    <x v="237"/>
    <x v="488"/>
    <s v="Yes"/>
    <x v="0"/>
    <x v="0"/>
    <n v="0"/>
    <x v="1"/>
    <x v="1"/>
    <x v="0"/>
    <x v="1469"/>
    <x v="1"/>
    <s v="tier - 1"/>
    <x v="1"/>
    <s v="17-Jul-1981"/>
    <x v="1346"/>
  </r>
  <r>
    <x v="1470"/>
    <s v="D'Andrea"/>
    <x v="9"/>
    <x v="537"/>
    <s v="No"/>
    <x v="0"/>
    <x v="0"/>
    <n v="0"/>
    <x v="1"/>
    <x v="0"/>
    <x v="0"/>
    <x v="1470"/>
    <x v="2"/>
    <s v="tier - 2"/>
    <x v="0"/>
    <s v="6-Sep-1978"/>
    <x v="1347"/>
  </r>
  <r>
    <x v="1471"/>
    <s v="Olesky"/>
    <x v="378"/>
    <x v="27"/>
    <s v="No"/>
    <x v="0"/>
    <x v="0"/>
    <n v="1"/>
    <x v="1"/>
    <x v="1"/>
    <x v="2"/>
    <x v="1471"/>
    <x v="1"/>
    <s v="tier - 2"/>
    <x v="3"/>
    <s v="29-Jun-1984"/>
    <x v="1348"/>
  </r>
  <r>
    <x v="1472"/>
    <s v="Whitcraft"/>
    <x v="884"/>
    <x v="401"/>
    <s v="No"/>
    <x v="0"/>
    <x v="0"/>
    <n v="0"/>
    <x v="1"/>
    <x v="0"/>
    <x v="0"/>
    <x v="1472"/>
    <x v="1"/>
    <s v="tier - 3"/>
    <x v="0"/>
    <s v="30-Jul-1978"/>
    <x v="1349"/>
  </r>
  <r>
    <x v="1473"/>
    <s v="Salazar"/>
    <x v="986"/>
    <x v="436"/>
    <s v="Yes"/>
    <x v="0"/>
    <x v="0"/>
    <n v="0"/>
    <x v="1"/>
    <x v="2"/>
    <x v="2"/>
    <x v="1473"/>
    <x v="2"/>
    <s v="tier - 2"/>
    <x v="3"/>
    <s v="24-Jun-1976"/>
    <x v="1350"/>
  </r>
  <r>
    <x v="1474"/>
    <s v="Todd"/>
    <x v="422"/>
    <x v="100"/>
    <s v="No"/>
    <x v="0"/>
    <x v="0"/>
    <n v="1"/>
    <x v="1"/>
    <x v="1"/>
    <x v="1"/>
    <x v="1474"/>
    <x v="1"/>
    <s v="tier - 2"/>
    <x v="2"/>
    <s v="21-Nov-1984"/>
    <x v="1351"/>
  </r>
  <r>
    <x v="1475"/>
    <s v="Pond"/>
    <x v="488"/>
    <x v="332"/>
    <s v="No"/>
    <x v="0"/>
    <x v="0"/>
    <n v="0"/>
    <x v="1"/>
    <x v="0"/>
    <x v="2"/>
    <x v="1475"/>
    <x v="1"/>
    <s v="tier - 1"/>
    <x v="13"/>
    <s v="8-Aug-1999"/>
    <x v="1352"/>
  </r>
  <r>
    <x v="1476"/>
    <s v="Egan"/>
    <x v="387"/>
    <x v="184"/>
    <s v="No"/>
    <x v="0"/>
    <x v="0"/>
    <n v="1"/>
    <x v="1"/>
    <x v="2"/>
    <x v="1"/>
    <x v="1476"/>
    <x v="1"/>
    <s v="tier - 1"/>
    <x v="2"/>
    <s v="7-Jul-1984"/>
    <x v="690"/>
  </r>
  <r>
    <x v="1477"/>
    <s v="Bersani"/>
    <x v="987"/>
    <x v="316"/>
    <s v="No"/>
    <x v="0"/>
    <x v="1"/>
    <n v="1"/>
    <x v="1"/>
    <x v="0"/>
    <x v="2"/>
    <x v="1477"/>
    <x v="1"/>
    <s v="tier - 2"/>
    <x v="14"/>
    <s v="1-Aug-1993"/>
    <x v="1353"/>
  </r>
  <r>
    <x v="1478"/>
    <s v="Creech"/>
    <x v="988"/>
    <x v="379"/>
    <s v="No"/>
    <x v="0"/>
    <x v="0"/>
    <n v="0"/>
    <x v="1"/>
    <x v="2"/>
    <x v="0"/>
    <x v="1478"/>
    <x v="2"/>
    <s v="tier - 2"/>
    <x v="0"/>
    <s v="29-Jun-1968"/>
    <x v="1354"/>
  </r>
  <r>
    <x v="1479"/>
    <s v="Sudres"/>
    <x v="989"/>
    <x v="267"/>
    <s v="No"/>
    <x v="0"/>
    <x v="0"/>
    <n v="1"/>
    <x v="1"/>
    <x v="1"/>
    <x v="2"/>
    <x v="1479"/>
    <x v="1"/>
    <s v="tier - 1"/>
    <x v="1"/>
    <s v="11-Aug-1987"/>
    <x v="1355"/>
  </r>
  <r>
    <x v="1480"/>
    <s v="Couture"/>
    <x v="990"/>
    <x v="427"/>
    <s v="No"/>
    <x v="0"/>
    <x v="0"/>
    <n v="1"/>
    <x v="1"/>
    <x v="0"/>
    <x v="1"/>
    <x v="1480"/>
    <x v="1"/>
    <s v="tier - 2"/>
    <x v="1"/>
    <s v="18-Jun-1992"/>
    <x v="203"/>
  </r>
  <r>
    <x v="1481"/>
    <s v="Willard"/>
    <x v="247"/>
    <x v="144"/>
    <s v="No"/>
    <x v="0"/>
    <x v="0"/>
    <n v="0"/>
    <x v="1"/>
    <x v="1"/>
    <x v="2"/>
    <x v="1481"/>
    <x v="1"/>
    <s v="tier - 3"/>
    <x v="2"/>
    <s v="6-Oct-1982"/>
    <x v="1356"/>
  </r>
  <r>
    <x v="1482"/>
    <s v="Patronick"/>
    <x v="991"/>
    <x v="615"/>
    <s v="No"/>
    <x v="0"/>
    <x v="0"/>
    <n v="0"/>
    <x v="1"/>
    <x v="2"/>
    <x v="0"/>
    <x v="1482"/>
    <x v="1"/>
    <s v="tier - 2"/>
    <x v="0"/>
    <s v="24-Jun-1978"/>
    <x v="1357"/>
  </r>
  <r>
    <x v="1483"/>
    <s v="Depasquale"/>
    <x v="683"/>
    <x v="176"/>
    <s v="No"/>
    <x v="0"/>
    <x v="0"/>
    <n v="0"/>
    <x v="1"/>
    <x v="1"/>
    <x v="2"/>
    <x v="1483"/>
    <x v="1"/>
    <s v="tier - 3"/>
    <x v="3"/>
    <s v="28-Jun-1980"/>
    <x v="1358"/>
  </r>
  <r>
    <x v="1484"/>
    <s v="Lavergne"/>
    <x v="992"/>
    <x v="196"/>
    <s v="No"/>
    <x v="0"/>
    <x v="0"/>
    <n v="0"/>
    <x v="1"/>
    <x v="0"/>
    <x v="2"/>
    <x v="1484"/>
    <x v="1"/>
    <s v="tier - 1"/>
    <x v="2"/>
    <s v="21-Jul-1980"/>
    <x v="1359"/>
  </r>
  <r>
    <x v="1485"/>
    <s v="Kawakami"/>
    <x v="993"/>
    <x v="507"/>
    <s v="No"/>
    <x v="0"/>
    <x v="0"/>
    <n v="0"/>
    <x v="1"/>
    <x v="1"/>
    <x v="2"/>
    <x v="1485"/>
    <x v="1"/>
    <s v="tier - 3"/>
    <x v="0"/>
    <s v="22-Oct-1980"/>
    <x v="1360"/>
  </r>
  <r>
    <x v="1486"/>
    <s v="Gonsalves"/>
    <x v="367"/>
    <x v="89"/>
    <s v="No"/>
    <x v="0"/>
    <x v="0"/>
    <n v="0"/>
    <x v="1"/>
    <x v="1"/>
    <x v="2"/>
    <x v="1486"/>
    <x v="1"/>
    <s v="tier - 1"/>
    <x v="3"/>
    <s v="26-Jul-1980"/>
    <x v="1361"/>
  </r>
  <r>
    <x v="1487"/>
    <s v="Peck"/>
    <x v="994"/>
    <x v="616"/>
    <s v="Yes"/>
    <x v="0"/>
    <x v="0"/>
    <n v="1"/>
    <x v="1"/>
    <x v="0"/>
    <x v="2"/>
    <x v="1487"/>
    <x v="1"/>
    <s v="tier - 3"/>
    <x v="1"/>
    <s v="29-Oct-1995"/>
    <x v="1362"/>
  </r>
  <r>
    <x v="1488"/>
    <s v="Aure"/>
    <x v="995"/>
    <x v="617"/>
    <s v="No"/>
    <x v="0"/>
    <x v="0"/>
    <n v="0"/>
    <x v="1"/>
    <x v="2"/>
    <x v="0"/>
    <x v="1488"/>
    <x v="1"/>
    <s v="tier - 2"/>
    <x v="0"/>
    <s v="2-Jun-1978"/>
    <x v="1363"/>
  </r>
  <r>
    <x v="1489"/>
    <s v="Mattingly"/>
    <x v="996"/>
    <x v="316"/>
    <s v="Yes"/>
    <x v="0"/>
    <x v="1"/>
    <n v="1"/>
    <x v="1"/>
    <x v="2"/>
    <x v="2"/>
    <x v="1489"/>
    <x v="1"/>
    <s v="tier - 3"/>
    <x v="0"/>
    <s v="6-Jul-1969"/>
    <x v="1364"/>
  </r>
  <r>
    <x v="1490"/>
    <s v="Stelpflug"/>
    <x v="997"/>
    <x v="252"/>
    <s v="No"/>
    <x v="0"/>
    <x v="0"/>
    <n v="0"/>
    <x v="1"/>
    <x v="2"/>
    <x v="2"/>
    <x v="1490"/>
    <x v="1"/>
    <s v="tier - 1"/>
    <x v="0"/>
    <s v="1-Sep-1982"/>
    <x v="1365"/>
  </r>
  <r>
    <x v="1491"/>
    <s v="Sanchez Antognini"/>
    <x v="67"/>
    <x v="391"/>
    <s v="No"/>
    <x v="0"/>
    <x v="0"/>
    <n v="0"/>
    <x v="1"/>
    <x v="0"/>
    <x v="2"/>
    <x v="1491"/>
    <x v="2"/>
    <s v="tier - 1"/>
    <x v="1"/>
    <s v="18-Oct-1982"/>
    <x v="1366"/>
  </r>
  <r>
    <x v="1492"/>
    <s v="Condon"/>
    <x v="393"/>
    <x v="90"/>
    <s v="Yes"/>
    <x v="0"/>
    <x v="0"/>
    <n v="0"/>
    <x v="1"/>
    <x v="2"/>
    <x v="2"/>
    <x v="1492"/>
    <x v="1"/>
    <s v="tier - 2"/>
    <x v="9"/>
    <s v="10-Dec-1985"/>
    <x v="1367"/>
  </r>
  <r>
    <x v="1493"/>
    <s v="Magato"/>
    <x v="998"/>
    <x v="234"/>
    <s v="Yes"/>
    <x v="0"/>
    <x v="0"/>
    <n v="1"/>
    <x v="1"/>
    <x v="2"/>
    <x v="0"/>
    <x v="1493"/>
    <x v="1"/>
    <s v="tier - 3"/>
    <x v="0"/>
    <s v="3-Jun-1975"/>
    <x v="1368"/>
  </r>
  <r>
    <x v="1494"/>
    <s v="Dombrowski"/>
    <x v="999"/>
    <x v="70"/>
    <s v="No"/>
    <x v="0"/>
    <x v="0"/>
    <n v="0"/>
    <x v="1"/>
    <x v="2"/>
    <x v="2"/>
    <x v="1494"/>
    <x v="1"/>
    <s v="tier - 2"/>
    <x v="0"/>
    <s v="18-Aug-1980"/>
    <x v="1369"/>
  </r>
  <r>
    <x v="1495"/>
    <s v="Ohara"/>
    <x v="1000"/>
    <x v="536"/>
    <s v="No"/>
    <x v="0"/>
    <x v="0"/>
    <n v="0"/>
    <x v="1"/>
    <x v="0"/>
    <x v="0"/>
    <x v="1495"/>
    <x v="0"/>
    <s v="tier - 2"/>
    <x v="1"/>
    <s v="15-Dec-1978"/>
    <x v="1370"/>
  </r>
  <r>
    <x v="1496"/>
    <s v="Cifuentes Fetiva"/>
    <x v="1001"/>
    <x v="145"/>
    <s v="No"/>
    <x v="0"/>
    <x v="0"/>
    <n v="0"/>
    <x v="1"/>
    <x v="2"/>
    <x v="2"/>
    <x v="1496"/>
    <x v="1"/>
    <s v="tier - 3"/>
    <x v="0"/>
    <s v="5-Oct-1980"/>
    <x v="1122"/>
  </r>
  <r>
    <x v="1497"/>
    <s v="Keno"/>
    <x v="984"/>
    <x v="216"/>
    <s v="No"/>
    <x v="0"/>
    <x v="0"/>
    <n v="0"/>
    <x v="1"/>
    <x v="1"/>
    <x v="1"/>
    <x v="1497"/>
    <x v="1"/>
    <s v="tier - 2"/>
    <x v="1"/>
    <s v="30-Aug-1980"/>
    <x v="1371"/>
  </r>
  <r>
    <x v="1498"/>
    <s v="Bruce"/>
    <x v="1002"/>
    <x v="258"/>
    <s v="No"/>
    <x v="0"/>
    <x v="0"/>
    <n v="0"/>
    <x v="1"/>
    <x v="2"/>
    <x v="0"/>
    <x v="1498"/>
    <x v="1"/>
    <s v="tier - 2"/>
    <x v="0"/>
    <s v="29-Nov-1978"/>
    <x v="335"/>
  </r>
  <r>
    <x v="1499"/>
    <s v="Lorch"/>
    <x v="1003"/>
    <x v="435"/>
    <s v="No"/>
    <x v="0"/>
    <x v="0"/>
    <n v="1"/>
    <x v="1"/>
    <x v="2"/>
    <x v="2"/>
    <x v="1499"/>
    <x v="1"/>
    <s v="tier - 3"/>
    <x v="1"/>
    <s v="5-Sep-1984"/>
    <x v="1372"/>
  </r>
  <r>
    <x v="1500"/>
    <s v="Sullivan"/>
    <x v="842"/>
    <x v="270"/>
    <s v="No"/>
    <x v="0"/>
    <x v="0"/>
    <n v="0"/>
    <x v="1"/>
    <x v="1"/>
    <x v="2"/>
    <x v="1500"/>
    <x v="1"/>
    <s v="tier - 3"/>
    <x v="2"/>
    <s v="21-Dec-1989"/>
    <x v="1373"/>
  </r>
  <r>
    <x v="1501"/>
    <s v="Cave"/>
    <x v="649"/>
    <x v="353"/>
    <s v="Yes"/>
    <x v="0"/>
    <x v="0"/>
    <n v="0"/>
    <x v="1"/>
    <x v="3"/>
    <x v="2"/>
    <x v="1501"/>
    <x v="1"/>
    <s v="tier - 1"/>
    <x v="2"/>
    <s v="10-Sep-1985"/>
    <x v="1374"/>
  </r>
  <r>
    <x v="1502"/>
    <s v="Gudenkauf"/>
    <x v="1004"/>
    <x v="189"/>
    <s v="No"/>
    <x v="1"/>
    <x v="0"/>
    <n v="1"/>
    <x v="1"/>
    <x v="0"/>
    <x v="2"/>
    <x v="1502"/>
    <x v="1"/>
    <s v="tier - 1"/>
    <x v="1"/>
    <s v="24-Dec-2004"/>
    <x v="1375"/>
  </r>
  <r>
    <x v="1503"/>
    <s v="Thomas"/>
    <x v="21"/>
    <x v="618"/>
    <s v="Yes"/>
    <x v="0"/>
    <x v="0"/>
    <n v="0"/>
    <x v="1"/>
    <x v="0"/>
    <x v="0"/>
    <x v="1503"/>
    <x v="1"/>
    <s v="tier - 2"/>
    <x v="3"/>
    <s v="23-Jun-1981"/>
    <x v="1376"/>
  </r>
  <r>
    <x v="1504"/>
    <s v="Holley"/>
    <x v="988"/>
    <x v="324"/>
    <s v="Yes"/>
    <x v="0"/>
    <x v="1"/>
    <n v="1"/>
    <x v="1"/>
    <x v="2"/>
    <x v="2"/>
    <x v="1504"/>
    <x v="1"/>
    <s v="tier - 2"/>
    <x v="0"/>
    <s v="23-Oct-1969"/>
    <x v="715"/>
  </r>
  <r>
    <x v="1505"/>
    <s v="Kemble"/>
    <x v="1005"/>
    <x v="461"/>
    <s v="No"/>
    <x v="0"/>
    <x v="0"/>
    <n v="0"/>
    <x v="1"/>
    <x v="2"/>
    <x v="0"/>
    <x v="1505"/>
    <x v="1"/>
    <s v="tier - 1"/>
    <x v="0"/>
    <s v="5-Aug-1978"/>
    <x v="122"/>
  </r>
  <r>
    <x v="1506"/>
    <s v="Bentley"/>
    <x v="305"/>
    <x v="537"/>
    <s v="Yes"/>
    <x v="0"/>
    <x v="0"/>
    <n v="0"/>
    <x v="1"/>
    <x v="2"/>
    <x v="0"/>
    <x v="1506"/>
    <x v="1"/>
    <s v="tier - 2"/>
    <x v="9"/>
    <s v="19-Jun-1981"/>
    <x v="1377"/>
  </r>
  <r>
    <x v="1507"/>
    <s v="Jones"/>
    <x v="1006"/>
    <x v="495"/>
    <s v="No"/>
    <x v="0"/>
    <x v="1"/>
    <n v="1"/>
    <x v="1"/>
    <x v="0"/>
    <x v="2"/>
    <x v="1507"/>
    <x v="1"/>
    <s v="tier - 2"/>
    <x v="3"/>
    <s v="4-Nov-1979"/>
    <x v="198"/>
  </r>
  <r>
    <x v="1508"/>
    <s v="Tremblay"/>
    <x v="1007"/>
    <x v="562"/>
    <s v="No"/>
    <x v="0"/>
    <x v="0"/>
    <n v="0"/>
    <x v="1"/>
    <x v="2"/>
    <x v="1"/>
    <x v="1508"/>
    <x v="1"/>
    <s v="tier - 1"/>
    <x v="0"/>
    <s v="15-Jun-1977"/>
    <x v="1378"/>
  </r>
  <r>
    <x v="1509"/>
    <s v="Bellucci"/>
    <x v="1008"/>
    <x v="86"/>
    <s v="No"/>
    <x v="1"/>
    <x v="0"/>
    <n v="1"/>
    <x v="1"/>
    <x v="0"/>
    <x v="2"/>
    <x v="1509"/>
    <x v="1"/>
    <s v="tier - 1"/>
    <x v="1"/>
    <s v="30-Nov-2000"/>
    <x v="1379"/>
  </r>
  <r>
    <x v="1510"/>
    <s v="Collins"/>
    <x v="497"/>
    <x v="47"/>
    <s v="No"/>
    <x v="0"/>
    <x v="1"/>
    <n v="1"/>
    <x v="1"/>
    <x v="1"/>
    <x v="2"/>
    <x v="1510"/>
    <x v="2"/>
    <s v="tier - 1"/>
    <x v="4"/>
    <s v="15-Jul-1979"/>
    <x v="1380"/>
  </r>
  <r>
    <x v="1511"/>
    <s v="Gillman"/>
    <x v="1009"/>
    <x v="106"/>
    <s v="No"/>
    <x v="0"/>
    <x v="0"/>
    <n v="0"/>
    <x v="1"/>
    <x v="0"/>
    <x v="1"/>
    <x v="1511"/>
    <x v="1"/>
    <s v="tier - 2"/>
    <x v="14"/>
    <s v="8-Jul-1994"/>
    <x v="1381"/>
  </r>
  <r>
    <x v="1512"/>
    <s v="West"/>
    <x v="1010"/>
    <x v="619"/>
    <s v="Yes"/>
    <x v="0"/>
    <x v="0"/>
    <n v="1"/>
    <x v="1"/>
    <x v="2"/>
    <x v="0"/>
    <x v="1512"/>
    <x v="1"/>
    <s v="tier - 1"/>
    <x v="1"/>
    <s v="17-Aug-1975"/>
    <x v="1382"/>
  </r>
  <r>
    <x v="1513"/>
    <s v="Chida"/>
    <x v="191"/>
    <x v="67"/>
    <s v="No"/>
    <x v="0"/>
    <x v="0"/>
    <n v="0"/>
    <x v="1"/>
    <x v="1"/>
    <x v="2"/>
    <x v="1513"/>
    <x v="0"/>
    <s v="tier - 2"/>
    <x v="7"/>
    <s v="29-Jun-1991"/>
    <x v="1383"/>
  </r>
  <r>
    <x v="1514"/>
    <s v="Reisenauer"/>
    <x v="26"/>
    <x v="419"/>
    <s v="Yes"/>
    <x v="0"/>
    <x v="0"/>
    <n v="0"/>
    <x v="1"/>
    <x v="0"/>
    <x v="2"/>
    <x v="1514"/>
    <x v="2"/>
    <s v="tier - 3"/>
    <x v="1"/>
    <s v="24-Dec-1985"/>
    <x v="1384"/>
  </r>
  <r>
    <x v="1515"/>
    <s v="Rosenberg-Wohl"/>
    <x v="1011"/>
    <x v="24"/>
    <s v="No"/>
    <x v="0"/>
    <x v="0"/>
    <n v="0"/>
    <x v="1"/>
    <x v="2"/>
    <x v="2"/>
    <x v="1515"/>
    <x v="1"/>
    <s v="tier - 2"/>
    <x v="0"/>
    <s v="23-Nov-1980"/>
    <x v="1385"/>
  </r>
  <r>
    <x v="1516"/>
    <s v="Theriault"/>
    <x v="61"/>
    <x v="429"/>
    <s v="Yes"/>
    <x v="0"/>
    <x v="0"/>
    <n v="0"/>
    <x v="1"/>
    <x v="0"/>
    <x v="0"/>
    <x v="1516"/>
    <x v="1"/>
    <s v="tier - 1"/>
    <x v="0"/>
    <s v="8-Oct-1981"/>
    <x v="1386"/>
  </r>
  <r>
    <x v="1517"/>
    <s v="Manuel"/>
    <x v="21"/>
    <x v="620"/>
    <s v="Yes"/>
    <x v="0"/>
    <x v="0"/>
    <n v="0"/>
    <x v="1"/>
    <x v="0"/>
    <x v="0"/>
    <x v="1517"/>
    <x v="1"/>
    <s v="tier - 3"/>
    <x v="3"/>
    <s v="3-Sep-1981"/>
    <x v="1387"/>
  </r>
  <r>
    <x v="1518"/>
    <s v="Demko"/>
    <x v="909"/>
    <x v="543"/>
    <s v="Yes"/>
    <x v="0"/>
    <x v="0"/>
    <n v="0"/>
    <x v="1"/>
    <x v="1"/>
    <x v="0"/>
    <x v="1518"/>
    <x v="1"/>
    <s v="tier - 3"/>
    <x v="0"/>
    <s v="21-Sep-1981"/>
    <x v="1388"/>
  </r>
  <r>
    <x v="1519"/>
    <s v="Battaglia"/>
    <x v="1012"/>
    <x v="339"/>
    <s v="Yes"/>
    <x v="0"/>
    <x v="0"/>
    <n v="1"/>
    <x v="1"/>
    <x v="2"/>
    <x v="2"/>
    <x v="1519"/>
    <x v="1"/>
    <s v="tier - 2"/>
    <x v="2"/>
    <s v="10-Oct-1988"/>
    <x v="156"/>
  </r>
  <r>
    <x v="1520"/>
    <s v="Follo"/>
    <x v="1013"/>
    <x v="117"/>
    <s v="Yes"/>
    <x v="0"/>
    <x v="0"/>
    <n v="2"/>
    <x v="1"/>
    <x v="3"/>
    <x v="2"/>
    <x v="1520"/>
    <x v="2"/>
    <s v="tier - 2"/>
    <x v="0"/>
    <s v="9-Dec-1966"/>
    <x v="1389"/>
  </r>
  <r>
    <x v="1521"/>
    <s v="Barana"/>
    <x v="1014"/>
    <x v="621"/>
    <s v="Yes"/>
    <x v="0"/>
    <x v="0"/>
    <n v="2"/>
    <x v="1"/>
    <x v="2"/>
    <x v="0"/>
    <x v="1521"/>
    <x v="1"/>
    <s v="tier - 1"/>
    <x v="0"/>
    <s v="17-Jun-1970"/>
    <x v="1390"/>
  </r>
  <r>
    <x v="1522"/>
    <s v="Lysaght"/>
    <x v="467"/>
    <x v="5"/>
    <s v="Yes"/>
    <x v="0"/>
    <x v="0"/>
    <n v="1"/>
    <x v="1"/>
    <x v="1"/>
    <x v="0"/>
    <x v="1522"/>
    <x v="2"/>
    <s v="tier - 1"/>
    <x v="4"/>
    <s v="5-Jun-1986"/>
    <x v="1391"/>
  </r>
  <r>
    <x v="1523"/>
    <s v="Chalmers"/>
    <x v="589"/>
    <x v="535"/>
    <s v="Yes"/>
    <x v="0"/>
    <x v="0"/>
    <n v="1"/>
    <x v="1"/>
    <x v="1"/>
    <x v="0"/>
    <x v="1523"/>
    <x v="2"/>
    <s v="tier - 2"/>
    <x v="4"/>
    <s v="7-Aug-1986"/>
    <x v="1392"/>
  </r>
  <r>
    <x v="1524"/>
    <s v="Phillippi"/>
    <x v="1015"/>
    <x v="461"/>
    <s v="No"/>
    <x v="0"/>
    <x v="0"/>
    <n v="0"/>
    <x v="1"/>
    <x v="3"/>
    <x v="0"/>
    <x v="1524"/>
    <x v="2"/>
    <s v="tier - 1"/>
    <x v="1"/>
    <s v="18-Jul-1968"/>
    <x v="620"/>
  </r>
  <r>
    <x v="1525"/>
    <s v="Macpherson"/>
    <x v="1016"/>
    <x v="104"/>
    <s v="No"/>
    <x v="0"/>
    <x v="0"/>
    <n v="0"/>
    <x v="1"/>
    <x v="2"/>
    <x v="0"/>
    <x v="1525"/>
    <x v="1"/>
    <s v="tier - 3"/>
    <x v="0"/>
    <s v="21-Oct-1978"/>
    <x v="1393"/>
  </r>
  <r>
    <x v="1526"/>
    <s v="Delfidio"/>
    <x v="1017"/>
    <x v="56"/>
    <s v="No"/>
    <x v="0"/>
    <x v="0"/>
    <n v="0"/>
    <x v="1"/>
    <x v="0"/>
    <x v="1"/>
    <x v="1526"/>
    <x v="1"/>
    <s v="tier - 1"/>
    <x v="1"/>
    <s v="13-Jun-1994"/>
    <x v="1394"/>
  </r>
  <r>
    <x v="1527"/>
    <s v="Cummings"/>
    <x v="1018"/>
    <x v="249"/>
    <s v="Yes"/>
    <x v="0"/>
    <x v="1"/>
    <n v="1"/>
    <x v="1"/>
    <x v="2"/>
    <x v="2"/>
    <x v="1527"/>
    <x v="2"/>
    <s v="tier - 3"/>
    <x v="1"/>
    <s v="12-Jun-1983"/>
    <x v="1395"/>
  </r>
  <r>
    <x v="1528"/>
    <s v="Schroegel"/>
    <x v="1019"/>
    <x v="398"/>
    <s v="No"/>
    <x v="0"/>
    <x v="0"/>
    <n v="0"/>
    <x v="1"/>
    <x v="2"/>
    <x v="0"/>
    <x v="1528"/>
    <x v="1"/>
    <s v="tier - 1"/>
    <x v="0"/>
    <s v="12-Dec-1971"/>
    <x v="1396"/>
  </r>
  <r>
    <x v="1529"/>
    <s v="Williams"/>
    <x v="1020"/>
    <x v="12"/>
    <s v="No"/>
    <x v="0"/>
    <x v="0"/>
    <n v="0"/>
    <x v="1"/>
    <x v="3"/>
    <x v="0"/>
    <x v="1529"/>
    <x v="2"/>
    <s v="tier - 1"/>
    <x v="1"/>
    <s v="13-Jul-1968"/>
    <x v="1397"/>
  </r>
  <r>
    <x v="1530"/>
    <s v="Casey"/>
    <x v="424"/>
    <x v="450"/>
    <s v="Yes"/>
    <x v="0"/>
    <x v="0"/>
    <n v="0"/>
    <x v="1"/>
    <x v="2"/>
    <x v="2"/>
    <x v="1530"/>
    <x v="1"/>
    <s v="tier - 3"/>
    <x v="1"/>
    <s v="9-Jul-1985"/>
    <x v="1398"/>
  </r>
  <r>
    <x v="1531"/>
    <s v="Randall"/>
    <x v="1021"/>
    <x v="81"/>
    <s v="No"/>
    <x v="0"/>
    <x v="0"/>
    <n v="0"/>
    <x v="1"/>
    <x v="0"/>
    <x v="2"/>
    <x v="1531"/>
    <x v="2"/>
    <s v="tier - 1"/>
    <x v="3"/>
    <s v="20-Oct-1989"/>
    <x v="1399"/>
  </r>
  <r>
    <x v="1532"/>
    <s v="Doyon"/>
    <x v="1022"/>
    <x v="13"/>
    <s v="Yes"/>
    <x v="0"/>
    <x v="0"/>
    <n v="0"/>
    <x v="1"/>
    <x v="1"/>
    <x v="0"/>
    <x v="1532"/>
    <x v="2"/>
    <s v="tier - 1"/>
    <x v="1"/>
    <s v="17-Sep-1981"/>
    <x v="1400"/>
  </r>
  <r>
    <x v="1533"/>
    <s v="Sankey"/>
    <x v="1023"/>
    <x v="47"/>
    <s v="No"/>
    <x v="0"/>
    <x v="0"/>
    <n v="0"/>
    <x v="1"/>
    <x v="2"/>
    <x v="2"/>
    <x v="1533"/>
    <x v="1"/>
    <s v="tier - 2"/>
    <x v="0"/>
    <s v="27-Sep-1982"/>
    <x v="1218"/>
  </r>
  <r>
    <x v="1534"/>
    <s v="Stilgenbauer"/>
    <x v="687"/>
    <x v="117"/>
    <s v="No"/>
    <x v="0"/>
    <x v="0"/>
    <n v="0"/>
    <x v="1"/>
    <x v="0"/>
    <x v="2"/>
    <x v="1534"/>
    <x v="1"/>
    <s v="tier - 1"/>
    <x v="0"/>
    <s v="19-Nov-1989"/>
    <x v="1401"/>
  </r>
  <r>
    <x v="1535"/>
    <s v="Jaskiewicz"/>
    <x v="1024"/>
    <x v="115"/>
    <s v="No"/>
    <x v="0"/>
    <x v="0"/>
    <n v="1"/>
    <x v="1"/>
    <x v="2"/>
    <x v="2"/>
    <x v="1535"/>
    <x v="2"/>
    <s v="tier - 2"/>
    <x v="0"/>
    <s v="1-Jul-1984"/>
    <x v="1402"/>
  </r>
  <r>
    <x v="1536"/>
    <s v="Deppen"/>
    <x v="1025"/>
    <x v="293"/>
    <s v="Yes"/>
    <x v="0"/>
    <x v="0"/>
    <n v="2"/>
    <x v="1"/>
    <x v="3"/>
    <x v="0"/>
    <x v="1536"/>
    <x v="1"/>
    <s v="tier - 3"/>
    <x v="0"/>
    <s v="8-Nov-1970"/>
    <x v="1403"/>
  </r>
  <r>
    <x v="1537"/>
    <s v="Hine"/>
    <x v="1026"/>
    <x v="507"/>
    <s v="No"/>
    <x v="0"/>
    <x v="0"/>
    <n v="1"/>
    <x v="1"/>
    <x v="3"/>
    <x v="2"/>
    <x v="1537"/>
    <x v="1"/>
    <s v="tier - 3"/>
    <x v="9"/>
    <s v="8-Dec-1984"/>
    <x v="1404"/>
  </r>
  <r>
    <x v="1538"/>
    <s v="Mathews"/>
    <x v="820"/>
    <x v="419"/>
    <s v="No"/>
    <x v="0"/>
    <x v="0"/>
    <n v="0"/>
    <x v="1"/>
    <x v="1"/>
    <x v="2"/>
    <x v="1538"/>
    <x v="1"/>
    <s v="tier - 2"/>
    <x v="14"/>
    <s v="6-Jun-1990"/>
    <x v="1405"/>
  </r>
  <r>
    <x v="1539"/>
    <s v="Yabu"/>
    <x v="307"/>
    <x v="587"/>
    <s v="No"/>
    <x v="0"/>
    <x v="1"/>
    <n v="1"/>
    <x v="1"/>
    <x v="0"/>
    <x v="2"/>
    <x v="1539"/>
    <x v="1"/>
    <s v="tier - 1"/>
    <x v="1"/>
    <s v="4-Sep-2003"/>
    <x v="1406"/>
  </r>
  <r>
    <x v="1540"/>
    <s v="Strang"/>
    <x v="1027"/>
    <x v="622"/>
    <s v="No"/>
    <x v="0"/>
    <x v="0"/>
    <n v="2"/>
    <x v="1"/>
    <x v="2"/>
    <x v="0"/>
    <x v="1540"/>
    <x v="1"/>
    <s v="tier - 1"/>
    <x v="0"/>
    <s v="29-Aug-1973"/>
    <x v="1407"/>
  </r>
  <r>
    <x v="1541"/>
    <s v="Frank"/>
    <x v="759"/>
    <x v="180"/>
    <s v="No"/>
    <x v="0"/>
    <x v="0"/>
    <n v="0"/>
    <x v="1"/>
    <x v="0"/>
    <x v="2"/>
    <x v="1541"/>
    <x v="2"/>
    <s v="tier - 2"/>
    <x v="5"/>
    <s v="28-Aug-1982"/>
    <x v="1408"/>
  </r>
  <r>
    <x v="1542"/>
    <s v="Shanley"/>
    <x v="801"/>
    <x v="119"/>
    <s v="No"/>
    <x v="0"/>
    <x v="0"/>
    <n v="0"/>
    <x v="1"/>
    <x v="1"/>
    <x v="1"/>
    <x v="1542"/>
    <x v="1"/>
    <s v="tier - 3"/>
    <x v="3"/>
    <s v="7-Nov-1982"/>
    <x v="1409"/>
  </r>
  <r>
    <x v="1543"/>
    <s v="Mancebo Garcia"/>
    <x v="50"/>
    <x v="623"/>
    <s v="No"/>
    <x v="0"/>
    <x v="0"/>
    <n v="0"/>
    <x v="1"/>
    <x v="0"/>
    <x v="1"/>
    <x v="1543"/>
    <x v="2"/>
    <s v="tier - 2"/>
    <x v="4"/>
    <s v="29-Dec-1982"/>
    <x v="1410"/>
  </r>
  <r>
    <x v="1544"/>
    <s v="Keehan"/>
    <x v="1028"/>
    <x v="585"/>
    <s v="No"/>
    <x v="0"/>
    <x v="0"/>
    <n v="0"/>
    <x v="1"/>
    <x v="1"/>
    <x v="2"/>
    <x v="1544"/>
    <x v="1"/>
    <s v="tier - 1"/>
    <x v="0"/>
    <s v="22-Nov-1982"/>
    <x v="1411"/>
  </r>
  <r>
    <x v="1545"/>
    <s v="Mahaney"/>
    <x v="105"/>
    <x v="40"/>
    <s v="No"/>
    <x v="0"/>
    <x v="0"/>
    <n v="1"/>
    <x v="1"/>
    <x v="0"/>
    <x v="2"/>
    <x v="1545"/>
    <x v="1"/>
    <s v="tier - 3"/>
    <x v="3"/>
    <s v="5-Oct-1984"/>
    <x v="1412"/>
  </r>
  <r>
    <x v="1546"/>
    <s v="Nolan"/>
    <x v="520"/>
    <x v="624"/>
    <s v="Yes"/>
    <x v="0"/>
    <x v="0"/>
    <n v="0"/>
    <x v="1"/>
    <x v="0"/>
    <x v="0"/>
    <x v="1546"/>
    <x v="1"/>
    <s v="tier - 1"/>
    <x v="1"/>
    <s v="20-Jul-1981"/>
    <x v="1413"/>
  </r>
  <r>
    <x v="1547"/>
    <s v="Sobrino"/>
    <x v="384"/>
    <x v="49"/>
    <s v="No"/>
    <x v="0"/>
    <x v="0"/>
    <n v="1"/>
    <x v="1"/>
    <x v="1"/>
    <x v="2"/>
    <x v="1547"/>
    <x v="1"/>
    <s v="tier - 2"/>
    <x v="2"/>
    <s v="20-Sep-1984"/>
    <x v="1414"/>
  </r>
  <r>
    <x v="1548"/>
    <s v="Gennaro"/>
    <x v="1029"/>
    <x v="519"/>
    <s v="No"/>
    <x v="0"/>
    <x v="0"/>
    <n v="0"/>
    <x v="1"/>
    <x v="3"/>
    <x v="0"/>
    <x v="1548"/>
    <x v="2"/>
    <s v="tier - 2"/>
    <x v="0"/>
    <s v="11-Dec-1968"/>
    <x v="395"/>
  </r>
  <r>
    <x v="1549"/>
    <s v="Mayer"/>
    <x v="1030"/>
    <x v="195"/>
    <s v="No"/>
    <x v="0"/>
    <x v="0"/>
    <n v="0"/>
    <x v="1"/>
    <x v="0"/>
    <x v="1"/>
    <x v="1549"/>
    <x v="1"/>
    <s v="tier - 2"/>
    <x v="2"/>
    <s v="6-Aug-1989"/>
    <x v="1415"/>
  </r>
  <r>
    <x v="1550"/>
    <s v="Becker"/>
    <x v="276"/>
    <x v="625"/>
    <s v="Yes"/>
    <x v="0"/>
    <x v="0"/>
    <n v="1"/>
    <x v="1"/>
    <x v="1"/>
    <x v="0"/>
    <x v="1550"/>
    <x v="1"/>
    <s v="tier - 3"/>
    <x v="1"/>
    <s v="18-Dec-1986"/>
    <x v="1416"/>
  </r>
  <r>
    <x v="1551"/>
    <s v="Moore"/>
    <x v="1031"/>
    <x v="56"/>
    <s v="Yes"/>
    <x v="0"/>
    <x v="1"/>
    <n v="1"/>
    <x v="1"/>
    <x v="3"/>
    <x v="1"/>
    <x v="1551"/>
    <x v="1"/>
    <s v="tier - 3"/>
    <x v="0"/>
    <s v="3-Dec-1969"/>
    <x v="52"/>
  </r>
  <r>
    <x v="1552"/>
    <s v="Platt"/>
    <x v="643"/>
    <x v="374"/>
    <s v="No"/>
    <x v="0"/>
    <x v="0"/>
    <n v="0"/>
    <x v="1"/>
    <x v="2"/>
    <x v="2"/>
    <x v="1552"/>
    <x v="1"/>
    <s v="tier - 2"/>
    <x v="1"/>
    <s v="2-Oct-1982"/>
    <x v="1417"/>
  </r>
  <r>
    <x v="1553"/>
    <s v="Brodeur"/>
    <x v="837"/>
    <x v="82"/>
    <s v="No"/>
    <x v="0"/>
    <x v="0"/>
    <n v="0"/>
    <x v="1"/>
    <x v="2"/>
    <x v="2"/>
    <x v="1553"/>
    <x v="1"/>
    <s v="tier - 1"/>
    <x v="0"/>
    <s v="12-Aug-1982"/>
    <x v="1418"/>
  </r>
  <r>
    <x v="1554"/>
    <s v="Knight Pech"/>
    <x v="1032"/>
    <x v="133"/>
    <s v="Yes"/>
    <x v="0"/>
    <x v="0"/>
    <n v="0"/>
    <x v="1"/>
    <x v="2"/>
    <x v="2"/>
    <x v="1554"/>
    <x v="1"/>
    <s v="tier - 1"/>
    <x v="0"/>
    <s v="23-Oct-1976"/>
    <x v="1419"/>
  </r>
  <r>
    <x v="1555"/>
    <s v="Richter"/>
    <x v="222"/>
    <x v="31"/>
    <s v="No"/>
    <x v="0"/>
    <x v="0"/>
    <n v="0"/>
    <x v="1"/>
    <x v="0"/>
    <x v="2"/>
    <x v="1555"/>
    <x v="1"/>
    <s v="tier - 1"/>
    <x v="14"/>
    <s v="7-Jul-1994"/>
    <x v="230"/>
  </r>
  <r>
    <x v="1556"/>
    <s v="Jubinski"/>
    <x v="326"/>
    <x v="124"/>
    <s v="No"/>
    <x v="0"/>
    <x v="0"/>
    <n v="0"/>
    <x v="1"/>
    <x v="1"/>
    <x v="2"/>
    <x v="1556"/>
    <x v="1"/>
    <s v="tier - 2"/>
    <x v="0"/>
    <s v="28-Aug-1982"/>
    <x v="1408"/>
  </r>
  <r>
    <x v="1557"/>
    <s v="Wall"/>
    <x v="941"/>
    <x v="152"/>
    <s v="No"/>
    <x v="0"/>
    <x v="0"/>
    <n v="0"/>
    <x v="1"/>
    <x v="1"/>
    <x v="2"/>
    <x v="1557"/>
    <x v="1"/>
    <s v="tier - 3"/>
    <x v="3"/>
    <s v="9-Oct-1982"/>
    <x v="1420"/>
  </r>
  <r>
    <x v="1558"/>
    <s v="McKay"/>
    <x v="1033"/>
    <x v="428"/>
    <s v="Yes"/>
    <x v="0"/>
    <x v="0"/>
    <n v="2"/>
    <x v="1"/>
    <x v="3"/>
    <x v="0"/>
    <x v="1558"/>
    <x v="1"/>
    <s v="tier - 2"/>
    <x v="0"/>
    <s v="1-Dec-1970"/>
    <x v="886"/>
  </r>
  <r>
    <x v="1559"/>
    <s v="Oh"/>
    <x v="528"/>
    <x v="334"/>
    <s v="No"/>
    <x v="0"/>
    <x v="0"/>
    <n v="0"/>
    <x v="1"/>
    <x v="0"/>
    <x v="1"/>
    <x v="1559"/>
    <x v="1"/>
    <s v="tier - 3"/>
    <x v="3"/>
    <s v="8-Jun-1980"/>
    <x v="1421"/>
  </r>
  <r>
    <x v="1560"/>
    <s v="Kessell"/>
    <x v="397"/>
    <x v="42"/>
    <s v="Yes"/>
    <x v="0"/>
    <x v="0"/>
    <n v="0"/>
    <x v="1"/>
    <x v="1"/>
    <x v="0"/>
    <x v="1560"/>
    <x v="1"/>
    <s v="tier - 2"/>
    <x v="0"/>
    <s v="27-Jul-1981"/>
    <x v="1422"/>
  </r>
  <r>
    <x v="1561"/>
    <s v="Hidalgo Zambrano"/>
    <x v="1034"/>
    <x v="79"/>
    <s v="No"/>
    <x v="0"/>
    <x v="0"/>
    <n v="1"/>
    <x v="1"/>
    <x v="1"/>
    <x v="2"/>
    <x v="1561"/>
    <x v="1"/>
    <s v="tier - 3"/>
    <x v="1"/>
    <s v="1-Nov-1984"/>
    <x v="1423"/>
  </r>
  <r>
    <x v="1562"/>
    <s v="Caprario"/>
    <x v="422"/>
    <x v="176"/>
    <s v="No"/>
    <x v="0"/>
    <x v="0"/>
    <n v="1"/>
    <x v="1"/>
    <x v="1"/>
    <x v="2"/>
    <x v="1562"/>
    <x v="2"/>
    <s v="tier - 3"/>
    <x v="1"/>
    <s v="26-Aug-1984"/>
    <x v="1424"/>
  </r>
  <r>
    <x v="1563"/>
    <s v="Ryan"/>
    <x v="1035"/>
    <x v="626"/>
    <s v="Yes"/>
    <x v="0"/>
    <x v="0"/>
    <n v="0"/>
    <x v="1"/>
    <x v="0"/>
    <x v="2"/>
    <x v="1563"/>
    <x v="2"/>
    <s v="tier - 2"/>
    <x v="0"/>
    <s v="22-Jul-1985"/>
    <x v="1425"/>
  </r>
  <r>
    <x v="1564"/>
    <s v="Hoffman"/>
    <x v="1036"/>
    <x v="573"/>
    <s v="Yes"/>
    <x v="0"/>
    <x v="0"/>
    <n v="1"/>
    <x v="1"/>
    <x v="2"/>
    <x v="0"/>
    <x v="1564"/>
    <x v="1"/>
    <s v="tier - 3"/>
    <x v="0"/>
    <s v="5-Aug-1975"/>
    <x v="1426"/>
  </r>
  <r>
    <x v="1565"/>
    <s v="Wong"/>
    <x v="1037"/>
    <x v="34"/>
    <s v="Yes"/>
    <x v="0"/>
    <x v="0"/>
    <n v="0"/>
    <x v="1"/>
    <x v="2"/>
    <x v="1"/>
    <x v="1565"/>
    <x v="1"/>
    <s v="tier - 3"/>
    <x v="0"/>
    <s v="30-Dec-1976"/>
    <x v="1427"/>
  </r>
  <r>
    <x v="1566"/>
    <s v="Lea"/>
    <x v="500"/>
    <x v="380"/>
    <s v="No"/>
    <x v="0"/>
    <x v="0"/>
    <n v="1"/>
    <x v="1"/>
    <x v="1"/>
    <x v="2"/>
    <x v="1566"/>
    <x v="1"/>
    <s v="tier - 2"/>
    <x v="3"/>
    <s v="4-Sep-1987"/>
    <x v="1428"/>
  </r>
  <r>
    <x v="1567"/>
    <s v="Patterson"/>
    <x v="1038"/>
    <x v="222"/>
    <s v="No"/>
    <x v="0"/>
    <x v="0"/>
    <n v="0"/>
    <x v="1"/>
    <x v="2"/>
    <x v="0"/>
    <x v="1567"/>
    <x v="1"/>
    <s v="tier - 3"/>
    <x v="0"/>
    <s v="22-Aug-1971"/>
    <x v="564"/>
  </r>
  <r>
    <x v="1568"/>
    <s v="Quigley"/>
    <x v="1039"/>
    <x v="590"/>
    <s v="Yes"/>
    <x v="0"/>
    <x v="0"/>
    <n v="2"/>
    <x v="1"/>
    <x v="3"/>
    <x v="0"/>
    <x v="1568"/>
    <x v="1"/>
    <s v="tier - 1"/>
    <x v="0"/>
    <s v="20-Aug-1970"/>
    <x v="1429"/>
  </r>
  <r>
    <x v="1569"/>
    <s v="Korir"/>
    <x v="277"/>
    <x v="52"/>
    <s v="Yes"/>
    <x v="0"/>
    <x v="0"/>
    <n v="0"/>
    <x v="1"/>
    <x v="1"/>
    <x v="2"/>
    <x v="1569"/>
    <x v="0"/>
    <s v="tier - 3"/>
    <x v="7"/>
    <s v="10-Dec-1985"/>
    <x v="1367"/>
  </r>
  <r>
    <x v="1570"/>
    <s v="Downs"/>
    <x v="1040"/>
    <x v="209"/>
    <s v="No"/>
    <x v="0"/>
    <x v="0"/>
    <n v="1"/>
    <x v="1"/>
    <x v="2"/>
    <x v="2"/>
    <x v="1570"/>
    <x v="1"/>
    <s v="tier - 3"/>
    <x v="2"/>
    <s v="9-Sep-1987"/>
    <x v="1430"/>
  </r>
  <r>
    <x v="1571"/>
    <s v="Young"/>
    <x v="1041"/>
    <x v="280"/>
    <s v="No"/>
    <x v="0"/>
    <x v="0"/>
    <n v="0"/>
    <x v="1"/>
    <x v="1"/>
    <x v="2"/>
    <x v="1571"/>
    <x v="1"/>
    <s v="tier - 1"/>
    <x v="1"/>
    <s v="28-Oct-1982"/>
    <x v="1431"/>
  </r>
  <r>
    <x v="1572"/>
    <s v="Zywek"/>
    <x v="728"/>
    <x v="127"/>
    <s v="Yes"/>
    <x v="0"/>
    <x v="1"/>
    <n v="1"/>
    <x v="1"/>
    <x v="0"/>
    <x v="2"/>
    <x v="1572"/>
    <x v="1"/>
    <s v="tier - 2"/>
    <x v="14"/>
    <s v="16-Aug-1997"/>
    <x v="1432"/>
  </r>
  <r>
    <x v="1573"/>
    <s v="Faulkner"/>
    <x v="984"/>
    <x v="256"/>
    <s v="No"/>
    <x v="0"/>
    <x v="0"/>
    <n v="0"/>
    <x v="1"/>
    <x v="1"/>
    <x v="1"/>
    <x v="1573"/>
    <x v="0"/>
    <s v="tier - 2"/>
    <x v="1"/>
    <s v="6-Aug-1982"/>
    <x v="1433"/>
  </r>
  <r>
    <x v="1574"/>
    <s v="Erspamer"/>
    <x v="1042"/>
    <x v="358"/>
    <s v="Yes"/>
    <x v="0"/>
    <x v="0"/>
    <n v="0"/>
    <x v="1"/>
    <x v="2"/>
    <x v="2"/>
    <x v="1574"/>
    <x v="1"/>
    <s v="tier - 2"/>
    <x v="0"/>
    <s v="18-Nov-1976"/>
    <x v="1434"/>
  </r>
  <r>
    <x v="1575"/>
    <s v="Campbell"/>
    <x v="13"/>
    <x v="585"/>
    <s v="No"/>
    <x v="0"/>
    <x v="0"/>
    <n v="1"/>
    <x v="1"/>
    <x v="0"/>
    <x v="2"/>
    <x v="1575"/>
    <x v="1"/>
    <s v="tier - 1"/>
    <x v="1"/>
    <s v="13-Aug-1984"/>
    <x v="1435"/>
  </r>
  <r>
    <x v="1576"/>
    <s v="Addison"/>
    <x v="1043"/>
    <x v="627"/>
    <s v="Yes"/>
    <x v="0"/>
    <x v="0"/>
    <n v="2"/>
    <x v="1"/>
    <x v="3"/>
    <x v="0"/>
    <x v="1576"/>
    <x v="1"/>
    <s v="tier - 1"/>
    <x v="0"/>
    <s v="9-Nov-1970"/>
    <x v="433"/>
  </r>
  <r>
    <x v="1577"/>
    <s v="Wu"/>
    <x v="1044"/>
    <x v="213"/>
    <s v="Yes"/>
    <x v="0"/>
    <x v="0"/>
    <n v="0"/>
    <x v="1"/>
    <x v="0"/>
    <x v="1"/>
    <x v="1577"/>
    <x v="1"/>
    <s v="tier - 3"/>
    <x v="14"/>
    <s v="7-Jul-1996"/>
    <x v="1436"/>
  </r>
  <r>
    <x v="1578"/>
    <s v="Millett"/>
    <x v="1045"/>
    <x v="83"/>
    <s v="No"/>
    <x v="0"/>
    <x v="0"/>
    <n v="0"/>
    <x v="1"/>
    <x v="0"/>
    <x v="2"/>
    <x v="1578"/>
    <x v="1"/>
    <s v="tier - 2"/>
    <x v="1"/>
    <s v="24-Jun-1989"/>
    <x v="1437"/>
  </r>
  <r>
    <x v="1579"/>
    <s v="Bosl"/>
    <x v="1046"/>
    <x v="587"/>
    <s v="No"/>
    <x v="0"/>
    <x v="0"/>
    <n v="0"/>
    <x v="1"/>
    <x v="0"/>
    <x v="2"/>
    <x v="1579"/>
    <x v="1"/>
    <s v="tier - 1"/>
    <x v="1"/>
    <s v="30-Oct-1980"/>
    <x v="1438"/>
  </r>
  <r>
    <x v="1580"/>
    <s v="Goldberg"/>
    <x v="1047"/>
    <x v="80"/>
    <s v="Yes"/>
    <x v="0"/>
    <x v="1"/>
    <n v="1"/>
    <x v="1"/>
    <x v="0"/>
    <x v="2"/>
    <x v="1580"/>
    <x v="2"/>
    <s v="tier - 2"/>
    <x v="0"/>
    <s v="19-Aug-1983"/>
    <x v="1439"/>
  </r>
  <r>
    <x v="1581"/>
    <s v="Kelley"/>
    <x v="951"/>
    <x v="316"/>
    <s v="Yes"/>
    <x v="0"/>
    <x v="1"/>
    <n v="1"/>
    <x v="1"/>
    <x v="0"/>
    <x v="2"/>
    <x v="1581"/>
    <x v="1"/>
    <s v="tier - 1"/>
    <x v="0"/>
    <s v="21-Oct-1983"/>
    <x v="1440"/>
  </r>
  <r>
    <x v="1582"/>
    <s v="Johnston"/>
    <x v="247"/>
    <x v="628"/>
    <s v="Yes"/>
    <x v="0"/>
    <x v="0"/>
    <n v="1"/>
    <x v="1"/>
    <x v="1"/>
    <x v="0"/>
    <x v="1582"/>
    <x v="1"/>
    <s v="tier - 2"/>
    <x v="0"/>
    <s v="25-Sep-1986"/>
    <x v="1441"/>
  </r>
  <r>
    <x v="1583"/>
    <s v="Keating"/>
    <x v="1048"/>
    <x v="134"/>
    <s v="No"/>
    <x v="0"/>
    <x v="0"/>
    <n v="0"/>
    <x v="1"/>
    <x v="0"/>
    <x v="2"/>
    <x v="1583"/>
    <x v="1"/>
    <s v="tier - 2"/>
    <x v="2"/>
    <s v="13-Aug-1990"/>
    <x v="1442"/>
  </r>
  <r>
    <x v="1584"/>
    <s v="Duhon"/>
    <x v="65"/>
    <x v="334"/>
    <s v="Yes"/>
    <x v="0"/>
    <x v="0"/>
    <n v="0"/>
    <x v="1"/>
    <x v="0"/>
    <x v="1"/>
    <x v="1584"/>
    <x v="1"/>
    <s v="tier - 1"/>
    <x v="0"/>
    <s v="15-Dec-1985"/>
    <x v="1443"/>
  </r>
  <r>
    <x v="1585"/>
    <s v="Briseno"/>
    <x v="1049"/>
    <x v="540"/>
    <s v="Yes"/>
    <x v="0"/>
    <x v="0"/>
    <n v="0"/>
    <x v="1"/>
    <x v="1"/>
    <x v="2"/>
    <x v="1585"/>
    <x v="1"/>
    <s v="tier - 1"/>
    <x v="3"/>
    <s v="19-Nov-1985"/>
    <x v="1444"/>
  </r>
  <r>
    <x v="1586"/>
    <s v="Besse"/>
    <x v="1050"/>
    <x v="561"/>
    <s v="No"/>
    <x v="1"/>
    <x v="0"/>
    <n v="1"/>
    <x v="1"/>
    <x v="0"/>
    <x v="1"/>
    <x v="1586"/>
    <x v="1"/>
    <s v="tier - 2"/>
    <x v="3"/>
    <s v="27-Jul-2004"/>
    <x v="1445"/>
  </r>
  <r>
    <x v="1587"/>
    <s v="Shillings"/>
    <x v="1051"/>
    <x v="239"/>
    <s v="Yes"/>
    <x v="0"/>
    <x v="1"/>
    <n v="1"/>
    <x v="1"/>
    <x v="3"/>
    <x v="2"/>
    <x v="1587"/>
    <x v="1"/>
    <s v="tier - 2"/>
    <x v="1"/>
    <s v="4-Sep-1969"/>
    <x v="1446"/>
  </r>
  <r>
    <x v="1588"/>
    <s v="Tate"/>
    <x v="1052"/>
    <x v="305"/>
    <s v="No"/>
    <x v="0"/>
    <x v="0"/>
    <n v="0"/>
    <x v="1"/>
    <x v="2"/>
    <x v="0"/>
    <x v="1588"/>
    <x v="1"/>
    <s v="tier - 1"/>
    <x v="0"/>
    <s v="17-Sep-1974"/>
    <x v="1447"/>
  </r>
  <r>
    <x v="1589"/>
    <s v="Arsenault"/>
    <x v="1053"/>
    <x v="224"/>
    <s v="Yes"/>
    <x v="0"/>
    <x v="0"/>
    <n v="0"/>
    <x v="1"/>
    <x v="0"/>
    <x v="2"/>
    <x v="1589"/>
    <x v="1"/>
    <s v="tier - 3"/>
    <x v="14"/>
    <s v="4-Jul-1996"/>
    <x v="1448"/>
  </r>
  <r>
    <x v="1590"/>
    <s v="Hengoed"/>
    <x v="41"/>
    <x v="318"/>
    <s v="Yes"/>
    <x v="0"/>
    <x v="0"/>
    <n v="0"/>
    <x v="1"/>
    <x v="0"/>
    <x v="0"/>
    <x v="1590"/>
    <x v="1"/>
    <s v="tier - 3"/>
    <x v="0"/>
    <s v="26-Aug-1981"/>
    <x v="1449"/>
  </r>
  <r>
    <x v="1591"/>
    <s v="Aller"/>
    <x v="1054"/>
    <x v="19"/>
    <s v="Yes"/>
    <x v="0"/>
    <x v="0"/>
    <n v="0"/>
    <x v="1"/>
    <x v="1"/>
    <x v="0"/>
    <x v="1591"/>
    <x v="1"/>
    <s v="tier - 1"/>
    <x v="3"/>
    <s v="24-Nov-1981"/>
    <x v="1311"/>
  </r>
  <r>
    <x v="1592"/>
    <s v="Pisano"/>
    <x v="650"/>
    <x v="135"/>
    <s v="No"/>
    <x v="0"/>
    <x v="1"/>
    <n v="1"/>
    <x v="1"/>
    <x v="0"/>
    <x v="2"/>
    <x v="1592"/>
    <x v="1"/>
    <s v="tier - 1"/>
    <x v="15"/>
    <s v="16-Oct-1993"/>
    <x v="1450"/>
  </r>
  <r>
    <x v="1593"/>
    <s v="Sanca"/>
    <x v="704"/>
    <x v="629"/>
    <s v="Yes"/>
    <x v="0"/>
    <x v="0"/>
    <n v="0"/>
    <x v="1"/>
    <x v="2"/>
    <x v="0"/>
    <x v="1593"/>
    <x v="0"/>
    <s v="tier - 3"/>
    <x v="0"/>
    <s v="30-Jun-1981"/>
    <x v="1264"/>
  </r>
  <r>
    <x v="1594"/>
    <s v="Bond"/>
    <x v="711"/>
    <x v="52"/>
    <s v="No"/>
    <x v="0"/>
    <x v="0"/>
    <n v="1"/>
    <x v="1"/>
    <x v="2"/>
    <x v="2"/>
    <x v="1594"/>
    <x v="1"/>
    <s v="tier - 1"/>
    <x v="0"/>
    <s v="25-Sep-1984"/>
    <x v="1451"/>
  </r>
  <r>
    <x v="1595"/>
    <s v="Carron"/>
    <x v="1055"/>
    <x v="103"/>
    <s v="Yes"/>
    <x v="0"/>
    <x v="0"/>
    <n v="1"/>
    <x v="1"/>
    <x v="0"/>
    <x v="2"/>
    <x v="1595"/>
    <x v="1"/>
    <s v="tier - 1"/>
    <x v="12"/>
    <s v="17-Oct-1995"/>
    <x v="226"/>
  </r>
  <r>
    <x v="1596"/>
    <s v="Ellwanger"/>
    <x v="1056"/>
    <x v="583"/>
    <s v="Yes"/>
    <x v="0"/>
    <x v="0"/>
    <n v="2"/>
    <x v="1"/>
    <x v="3"/>
    <x v="0"/>
    <x v="1596"/>
    <x v="1"/>
    <s v="tier - 2"/>
    <x v="0"/>
    <s v="11-Oct-1970"/>
    <x v="1452"/>
  </r>
  <r>
    <x v="1597"/>
    <s v="Hanson"/>
    <x v="1057"/>
    <x v="589"/>
    <s v="No"/>
    <x v="0"/>
    <x v="0"/>
    <n v="2"/>
    <x v="1"/>
    <x v="3"/>
    <x v="0"/>
    <x v="1597"/>
    <x v="1"/>
    <s v="tier - 2"/>
    <x v="1"/>
    <s v="8-Sep-1972"/>
    <x v="1453"/>
  </r>
  <r>
    <x v="1598"/>
    <s v="Tucker"/>
    <x v="1058"/>
    <x v="315"/>
    <s v="No"/>
    <x v="0"/>
    <x v="0"/>
    <n v="2"/>
    <x v="1"/>
    <x v="2"/>
    <x v="2"/>
    <x v="1598"/>
    <x v="1"/>
    <s v="tier - 2"/>
    <x v="0"/>
    <s v="11-Nov-1972"/>
    <x v="1454"/>
  </r>
  <r>
    <x v="1599"/>
    <s v="Counts"/>
    <x v="1059"/>
    <x v="500"/>
    <s v="No"/>
    <x v="0"/>
    <x v="1"/>
    <n v="1"/>
    <x v="1"/>
    <x v="2"/>
    <x v="2"/>
    <x v="1599"/>
    <x v="1"/>
    <s v="tier - 1"/>
    <x v="3"/>
    <s v="10-Oct-1979"/>
    <x v="540"/>
  </r>
  <r>
    <x v="1600"/>
    <s v="Carson"/>
    <x v="1060"/>
    <x v="164"/>
    <s v="Yes"/>
    <x v="0"/>
    <x v="1"/>
    <n v="1"/>
    <x v="1"/>
    <x v="0"/>
    <x v="2"/>
    <x v="1600"/>
    <x v="1"/>
    <s v="tier - 1"/>
    <x v="3"/>
    <s v="11-Aug-1983"/>
    <x v="1339"/>
  </r>
  <r>
    <x v="1601"/>
    <s v="Haines"/>
    <x v="405"/>
    <x v="457"/>
    <s v="No"/>
    <x v="0"/>
    <x v="0"/>
    <n v="0"/>
    <x v="1"/>
    <x v="2"/>
    <x v="0"/>
    <x v="1601"/>
    <x v="1"/>
    <s v="tier - 2"/>
    <x v="0"/>
    <s v="19-Sep-1978"/>
    <x v="1455"/>
  </r>
  <r>
    <x v="1602"/>
    <s v="Schnabel"/>
    <x v="1061"/>
    <x v="261"/>
    <s v="No"/>
    <x v="0"/>
    <x v="0"/>
    <n v="2"/>
    <x v="1"/>
    <x v="2"/>
    <x v="2"/>
    <x v="1602"/>
    <x v="1"/>
    <s v="tier - 2"/>
    <x v="0"/>
    <s v="29-Jun-1972"/>
    <x v="1456"/>
  </r>
  <r>
    <x v="1603"/>
    <s v="Thind"/>
    <x v="1062"/>
    <x v="124"/>
    <s v="No"/>
    <x v="0"/>
    <x v="0"/>
    <n v="1"/>
    <x v="1"/>
    <x v="0"/>
    <x v="2"/>
    <x v="1603"/>
    <x v="1"/>
    <s v="tier - 1"/>
    <x v="14"/>
    <s v="12-Aug-1992"/>
    <x v="759"/>
  </r>
  <r>
    <x v="1604"/>
    <s v="Simon"/>
    <x v="61"/>
    <x v="144"/>
    <s v="No"/>
    <x v="0"/>
    <x v="0"/>
    <n v="0"/>
    <x v="1"/>
    <x v="0"/>
    <x v="2"/>
    <x v="1604"/>
    <x v="1"/>
    <s v="tier - 2"/>
    <x v="12"/>
    <s v="10-Sep-1999"/>
    <x v="1457"/>
  </r>
  <r>
    <x v="1605"/>
    <s v="Arciniaga"/>
    <x v="410"/>
    <x v="363"/>
    <s v="Yes"/>
    <x v="0"/>
    <x v="0"/>
    <n v="0"/>
    <x v="1"/>
    <x v="1"/>
    <x v="2"/>
    <x v="1605"/>
    <x v="1"/>
    <s v="tier - 2"/>
    <x v="1"/>
    <s v="22-Sep-1985"/>
    <x v="1458"/>
  </r>
  <r>
    <x v="1606"/>
    <s v="Ryan"/>
    <x v="362"/>
    <x v="209"/>
    <s v="Yes"/>
    <x v="0"/>
    <x v="0"/>
    <n v="0"/>
    <x v="1"/>
    <x v="2"/>
    <x v="2"/>
    <x v="1606"/>
    <x v="1"/>
    <s v="tier - 1"/>
    <x v="1"/>
    <s v="22-Jul-1985"/>
    <x v="1425"/>
  </r>
  <r>
    <x v="1607"/>
    <s v="Lizak"/>
    <x v="659"/>
    <x v="86"/>
    <s v="Yes"/>
    <x v="0"/>
    <x v="0"/>
    <n v="1"/>
    <x v="1"/>
    <x v="0"/>
    <x v="2"/>
    <x v="1607"/>
    <x v="1"/>
    <s v="tier - 1"/>
    <x v="3"/>
    <s v="23-Oct-1988"/>
    <x v="1459"/>
  </r>
  <r>
    <x v="1608"/>
    <s v="Howery"/>
    <x v="806"/>
    <x v="218"/>
    <s v="Yes"/>
    <x v="0"/>
    <x v="0"/>
    <n v="0"/>
    <x v="1"/>
    <x v="0"/>
    <x v="0"/>
    <x v="1608"/>
    <x v="1"/>
    <s v="tier - 3"/>
    <x v="3"/>
    <s v="1-Oct-1981"/>
    <x v="1460"/>
  </r>
  <r>
    <x v="1609"/>
    <s v="Crain"/>
    <x v="181"/>
    <x v="630"/>
    <s v="Yes"/>
    <x v="0"/>
    <x v="0"/>
    <n v="0"/>
    <x v="1"/>
    <x v="0"/>
    <x v="0"/>
    <x v="1609"/>
    <x v="1"/>
    <s v="tier - 1"/>
    <x v="0"/>
    <s v="22-Nov-1981"/>
    <x v="202"/>
  </r>
  <r>
    <x v="1610"/>
    <s v="Hotze"/>
    <x v="1034"/>
    <x v="251"/>
    <s v="Yes"/>
    <x v="0"/>
    <x v="0"/>
    <n v="1"/>
    <x v="1"/>
    <x v="1"/>
    <x v="2"/>
    <x v="1610"/>
    <x v="1"/>
    <s v="tier - 3"/>
    <x v="0"/>
    <s v="1-Nov-1988"/>
    <x v="1461"/>
  </r>
  <r>
    <x v="1611"/>
    <s v="Chauhan"/>
    <x v="1063"/>
    <x v="14"/>
    <s v="Yes"/>
    <x v="0"/>
    <x v="0"/>
    <n v="2"/>
    <x v="1"/>
    <x v="3"/>
    <x v="0"/>
    <x v="1611"/>
    <x v="1"/>
    <s v="tier - 2"/>
    <x v="1"/>
    <s v="5-Oct-1970"/>
    <x v="1462"/>
  </r>
  <r>
    <x v="1612"/>
    <s v="Raab"/>
    <x v="1064"/>
    <x v="111"/>
    <s v="Yes"/>
    <x v="0"/>
    <x v="0"/>
    <n v="0"/>
    <x v="1"/>
    <x v="2"/>
    <x v="2"/>
    <x v="1612"/>
    <x v="1"/>
    <s v="tier - 2"/>
    <x v="1"/>
    <s v="9-Aug-1985"/>
    <x v="1463"/>
  </r>
  <r>
    <x v="1613"/>
    <s v="McKown"/>
    <x v="1065"/>
    <x v="139"/>
    <s v="No"/>
    <x v="0"/>
    <x v="0"/>
    <n v="1"/>
    <x v="1"/>
    <x v="2"/>
    <x v="2"/>
    <x v="1613"/>
    <x v="1"/>
    <s v="tier - 1"/>
    <x v="0"/>
    <s v="6-Oct-1984"/>
    <x v="1464"/>
  </r>
  <r>
    <x v="1614"/>
    <s v="Schiemann"/>
    <x v="1066"/>
    <x v="83"/>
    <s v="Yes"/>
    <x v="0"/>
    <x v="0"/>
    <n v="0"/>
    <x v="1"/>
    <x v="2"/>
    <x v="2"/>
    <x v="1614"/>
    <x v="1"/>
    <s v="tier - 1"/>
    <x v="1"/>
    <s v="15-Oct-1985"/>
    <x v="1465"/>
  </r>
  <r>
    <x v="1615"/>
    <s v="Cress"/>
    <x v="1067"/>
    <x v="543"/>
    <s v="No"/>
    <x v="0"/>
    <x v="0"/>
    <n v="2"/>
    <x v="1"/>
    <x v="2"/>
    <x v="0"/>
    <x v="1615"/>
    <x v="1"/>
    <s v="tier - 3"/>
    <x v="0"/>
    <s v="6-Nov-1973"/>
    <x v="1466"/>
  </r>
  <r>
    <x v="1616"/>
    <s v="Mawson"/>
    <x v="1068"/>
    <x v="631"/>
    <s v="Yes"/>
    <x v="0"/>
    <x v="0"/>
    <n v="2"/>
    <x v="1"/>
    <x v="3"/>
    <x v="0"/>
    <x v="1616"/>
    <x v="1"/>
    <s v="tier - 3"/>
    <x v="1"/>
    <s v="14-Oct-1970"/>
    <x v="1467"/>
  </r>
  <r>
    <x v="1617"/>
    <s v="Wigginton"/>
    <x v="1069"/>
    <x v="319"/>
    <s v="Yes"/>
    <x v="0"/>
    <x v="0"/>
    <n v="0"/>
    <x v="1"/>
    <x v="2"/>
    <x v="2"/>
    <x v="1617"/>
    <x v="1"/>
    <s v="tier - 3"/>
    <x v="0"/>
    <s v="12-Dec-1976"/>
    <x v="538"/>
  </r>
  <r>
    <x v="1618"/>
    <s v="Wang"/>
    <x v="1070"/>
    <x v="632"/>
    <s v="No"/>
    <x v="0"/>
    <x v="0"/>
    <n v="0"/>
    <x v="1"/>
    <x v="2"/>
    <x v="0"/>
    <x v="1618"/>
    <x v="1"/>
    <s v="tier - 1"/>
    <x v="0"/>
    <s v="5-Sep-1978"/>
    <x v="631"/>
  </r>
  <r>
    <x v="1619"/>
    <s v="Schroeder"/>
    <x v="1071"/>
    <x v="90"/>
    <s v="Yes"/>
    <x v="0"/>
    <x v="1"/>
    <n v="1"/>
    <x v="1"/>
    <x v="3"/>
    <x v="2"/>
    <x v="1619"/>
    <x v="1"/>
    <s v="tier - 2"/>
    <x v="3"/>
    <s v="9-Nov-1969"/>
    <x v="1468"/>
  </r>
  <r>
    <x v="1620"/>
    <s v="Leonard"/>
    <x v="893"/>
    <x v="538"/>
    <s v="No"/>
    <x v="0"/>
    <x v="0"/>
    <n v="0"/>
    <x v="1"/>
    <x v="0"/>
    <x v="2"/>
    <x v="1620"/>
    <x v="1"/>
    <s v="tier - 3"/>
    <x v="1"/>
    <s v="18-Aug-1990"/>
    <x v="1469"/>
  </r>
  <r>
    <x v="1621"/>
    <s v="Tissue"/>
    <x v="577"/>
    <x v="252"/>
    <s v="Yes"/>
    <x v="0"/>
    <x v="1"/>
    <n v="1"/>
    <x v="1"/>
    <x v="1"/>
    <x v="2"/>
    <x v="1621"/>
    <x v="2"/>
    <s v="tier - 2"/>
    <x v="1"/>
    <s v="16-Nov-1983"/>
    <x v="1470"/>
  </r>
  <r>
    <x v="1622"/>
    <s v="Wood"/>
    <x v="507"/>
    <x v="274"/>
    <s v="Yes"/>
    <x v="0"/>
    <x v="1"/>
    <n v="1"/>
    <x v="1"/>
    <x v="2"/>
    <x v="2"/>
    <x v="1622"/>
    <x v="1"/>
    <s v="tier - 3"/>
    <x v="1"/>
    <s v="11-Aug-1983"/>
    <x v="1339"/>
  </r>
  <r>
    <x v="1623"/>
    <s v="Denny"/>
    <x v="88"/>
    <x v="178"/>
    <s v="No"/>
    <x v="0"/>
    <x v="0"/>
    <n v="0"/>
    <x v="1"/>
    <x v="0"/>
    <x v="1"/>
    <x v="1623"/>
    <x v="1"/>
    <s v="tier - 2"/>
    <x v="2"/>
    <s v="25-Jul-1991"/>
    <x v="1471"/>
  </r>
  <r>
    <x v="1624"/>
    <s v="Testa"/>
    <x v="50"/>
    <x v="215"/>
    <s v="Yes"/>
    <x v="0"/>
    <x v="0"/>
    <n v="0"/>
    <x v="1"/>
    <x v="0"/>
    <x v="2"/>
    <x v="1624"/>
    <x v="1"/>
    <s v="tier - 1"/>
    <x v="1"/>
    <s v="21-Jul-1985"/>
    <x v="1472"/>
  </r>
  <r>
    <x v="1625"/>
    <s v="Mooney"/>
    <x v="1072"/>
    <x v="614"/>
    <s v="Yes"/>
    <x v="0"/>
    <x v="0"/>
    <n v="1"/>
    <x v="1"/>
    <x v="0"/>
    <x v="2"/>
    <x v="1625"/>
    <x v="1"/>
    <s v="tier - 3"/>
    <x v="12"/>
    <s v="9-Sep-1995"/>
    <x v="1473"/>
  </r>
  <r>
    <x v="1626"/>
    <s v="Buchholtz"/>
    <x v="1073"/>
    <x v="35"/>
    <s v="Yes"/>
    <x v="0"/>
    <x v="0"/>
    <n v="2"/>
    <x v="1"/>
    <x v="3"/>
    <x v="0"/>
    <x v="1626"/>
    <x v="1"/>
    <s v="tier - 2"/>
    <x v="0"/>
    <s v="9-Jun-1970"/>
    <x v="1474"/>
  </r>
  <r>
    <x v="1627"/>
    <s v="Hoyt"/>
    <x v="165"/>
    <x v="87"/>
    <s v="No"/>
    <x v="0"/>
    <x v="0"/>
    <n v="1"/>
    <x v="1"/>
    <x v="0"/>
    <x v="1"/>
    <x v="1627"/>
    <x v="0"/>
    <s v="tier - 2"/>
    <x v="3"/>
    <s v="25-Jul-1984"/>
    <x v="1321"/>
  </r>
  <r>
    <x v="1628"/>
    <s v="Cabada"/>
    <x v="29"/>
    <x v="233"/>
    <s v="No"/>
    <x v="0"/>
    <x v="0"/>
    <n v="1"/>
    <x v="1"/>
    <x v="0"/>
    <x v="2"/>
    <x v="1628"/>
    <x v="0"/>
    <s v="tier - 1"/>
    <x v="7"/>
    <s v="14-Oct-1984"/>
    <x v="1475"/>
  </r>
  <r>
    <x v="1629"/>
    <s v="Lobaciute"/>
    <x v="1074"/>
    <x v="150"/>
    <s v="No"/>
    <x v="0"/>
    <x v="1"/>
    <n v="1"/>
    <x v="1"/>
    <x v="2"/>
    <x v="2"/>
    <x v="1629"/>
    <x v="1"/>
    <s v="tier - 2"/>
    <x v="1"/>
    <s v="8-Aug-1979"/>
    <x v="1476"/>
  </r>
  <r>
    <x v="1630"/>
    <s v="Dawes"/>
    <x v="410"/>
    <x v="633"/>
    <s v="No"/>
    <x v="0"/>
    <x v="0"/>
    <n v="1"/>
    <x v="1"/>
    <x v="1"/>
    <x v="2"/>
    <x v="1630"/>
    <x v="2"/>
    <s v="tier - 1"/>
    <x v="4"/>
    <s v="21-Sep-1984"/>
    <x v="1477"/>
  </r>
  <r>
    <x v="1631"/>
    <s v="Deppen"/>
    <x v="24"/>
    <x v="85"/>
    <s v="No"/>
    <x v="0"/>
    <x v="0"/>
    <n v="0"/>
    <x v="1"/>
    <x v="0"/>
    <x v="1"/>
    <x v="1631"/>
    <x v="1"/>
    <s v="tier - 2"/>
    <x v="3"/>
    <s v="8-Nov-1994"/>
    <x v="1478"/>
  </r>
  <r>
    <x v="1632"/>
    <s v="Oberndorfer"/>
    <x v="1075"/>
    <x v="127"/>
    <s v="Yes"/>
    <x v="0"/>
    <x v="0"/>
    <n v="0"/>
    <x v="1"/>
    <x v="0"/>
    <x v="2"/>
    <x v="1632"/>
    <x v="1"/>
    <s v="tier - 3"/>
    <x v="1"/>
    <s v="28-Jul-1996"/>
    <x v="1479"/>
  </r>
  <r>
    <x v="1633"/>
    <s v="Hetherington"/>
    <x v="1076"/>
    <x v="228"/>
    <s v="No"/>
    <x v="0"/>
    <x v="0"/>
    <n v="0"/>
    <x v="1"/>
    <x v="1"/>
    <x v="2"/>
    <x v="1633"/>
    <x v="1"/>
    <s v="tier - 1"/>
    <x v="3"/>
    <s v="16-Aug-1989"/>
    <x v="1480"/>
  </r>
  <r>
    <x v="1634"/>
    <s v="Murray"/>
    <x v="1077"/>
    <x v="550"/>
    <s v="No"/>
    <x v="0"/>
    <x v="0"/>
    <n v="0"/>
    <x v="1"/>
    <x v="2"/>
    <x v="2"/>
    <x v="1634"/>
    <x v="1"/>
    <s v="tier - 3"/>
    <x v="0"/>
    <s v="8-Aug-1980"/>
    <x v="1481"/>
  </r>
  <r>
    <x v="1635"/>
    <s v="Higden"/>
    <x v="1078"/>
    <x v="499"/>
    <s v="No"/>
    <x v="0"/>
    <x v="0"/>
    <n v="0"/>
    <x v="1"/>
    <x v="2"/>
    <x v="0"/>
    <x v="1635"/>
    <x v="1"/>
    <s v="tier - 2"/>
    <x v="0"/>
    <s v="17-Aug-1974"/>
    <x v="1142"/>
  </r>
  <r>
    <x v="1636"/>
    <s v="Rediger"/>
    <x v="1079"/>
    <x v="106"/>
    <s v="Yes"/>
    <x v="0"/>
    <x v="0"/>
    <n v="1"/>
    <x v="1"/>
    <x v="0"/>
    <x v="1"/>
    <x v="1636"/>
    <x v="1"/>
    <s v="tier - 1"/>
    <x v="1"/>
    <s v="10-Jun-1988"/>
    <x v="1482"/>
  </r>
  <r>
    <x v="1637"/>
    <s v="Huff"/>
    <x v="1037"/>
    <x v="41"/>
    <s v="No"/>
    <x v="0"/>
    <x v="0"/>
    <n v="0"/>
    <x v="1"/>
    <x v="2"/>
    <x v="0"/>
    <x v="1637"/>
    <x v="1"/>
    <s v="tier - 3"/>
    <x v="0"/>
    <s v="11-Oct-1974"/>
    <x v="1483"/>
  </r>
  <r>
    <x v="1638"/>
    <s v="Hall"/>
    <x v="97"/>
    <x v="361"/>
    <s v="No"/>
    <x v="0"/>
    <x v="0"/>
    <n v="0"/>
    <x v="1"/>
    <x v="0"/>
    <x v="2"/>
    <x v="1638"/>
    <x v="1"/>
    <s v="tier - 2"/>
    <x v="3"/>
    <s v="10-Oct-1980"/>
    <x v="1484"/>
  </r>
  <r>
    <x v="1639"/>
    <s v="Grise"/>
    <x v="1080"/>
    <x v="452"/>
    <s v="Yes"/>
    <x v="0"/>
    <x v="0"/>
    <n v="2"/>
    <x v="1"/>
    <x v="3"/>
    <x v="0"/>
    <x v="1639"/>
    <x v="1"/>
    <s v="tier - 3"/>
    <x v="0"/>
    <s v="25-Jun-1970"/>
    <x v="1485"/>
  </r>
  <r>
    <x v="1640"/>
    <s v="Skildum"/>
    <x v="713"/>
    <x v="249"/>
    <s v="No"/>
    <x v="0"/>
    <x v="0"/>
    <n v="1"/>
    <x v="1"/>
    <x v="0"/>
    <x v="2"/>
    <x v="1640"/>
    <x v="1"/>
    <s v="tier - 2"/>
    <x v="0"/>
    <s v="11-Nov-1984"/>
    <x v="1486"/>
  </r>
  <r>
    <x v="1641"/>
    <s v="Yang"/>
    <x v="427"/>
    <x v="189"/>
    <s v="No"/>
    <x v="0"/>
    <x v="0"/>
    <n v="1"/>
    <x v="1"/>
    <x v="1"/>
    <x v="2"/>
    <x v="1641"/>
    <x v="1"/>
    <s v="tier - 3"/>
    <x v="0"/>
    <s v="19-Sep-1984"/>
    <x v="1487"/>
  </r>
  <r>
    <x v="1642"/>
    <s v="Fischer-Daly"/>
    <x v="1081"/>
    <x v="141"/>
    <s v="No"/>
    <x v="0"/>
    <x v="0"/>
    <n v="0"/>
    <x v="1"/>
    <x v="0"/>
    <x v="2"/>
    <x v="1642"/>
    <x v="1"/>
    <s v="tier - 2"/>
    <x v="3"/>
    <s v="22-Jul-1989"/>
    <x v="660"/>
  </r>
  <r>
    <x v="1643"/>
    <s v="Asher"/>
    <x v="1082"/>
    <x v="212"/>
    <s v="No"/>
    <x v="0"/>
    <x v="0"/>
    <n v="0"/>
    <x v="1"/>
    <x v="1"/>
    <x v="2"/>
    <x v="1643"/>
    <x v="2"/>
    <s v="tier - 3"/>
    <x v="3"/>
    <s v="21-Jul-1980"/>
    <x v="1359"/>
  </r>
  <r>
    <x v="1644"/>
    <s v="Zhou"/>
    <x v="332"/>
    <x v="195"/>
    <s v="No"/>
    <x v="0"/>
    <x v="0"/>
    <n v="0"/>
    <x v="1"/>
    <x v="2"/>
    <x v="1"/>
    <x v="1644"/>
    <x v="1"/>
    <s v="tier - 3"/>
    <x v="0"/>
    <s v="5-Aug-1980"/>
    <x v="1488"/>
  </r>
  <r>
    <x v="1645"/>
    <s v="Rudder"/>
    <x v="173"/>
    <x v="149"/>
    <s v="No"/>
    <x v="1"/>
    <x v="0"/>
    <n v="1"/>
    <x v="1"/>
    <x v="0"/>
    <x v="1"/>
    <x v="1645"/>
    <x v="1"/>
    <s v="tier - 1"/>
    <x v="12"/>
    <s v="15-Jul-2004"/>
    <x v="1489"/>
  </r>
  <r>
    <x v="1646"/>
    <s v="Cartmell"/>
    <x v="142"/>
    <x v="331"/>
    <s v="No"/>
    <x v="0"/>
    <x v="1"/>
    <n v="1"/>
    <x v="1"/>
    <x v="0"/>
    <x v="1"/>
    <x v="1646"/>
    <x v="1"/>
    <s v="tier - 2"/>
    <x v="1"/>
    <s v="13-Aug-2003"/>
    <x v="1490"/>
  </r>
  <r>
    <x v="1647"/>
    <s v="Troland"/>
    <x v="884"/>
    <x v="361"/>
    <s v="No"/>
    <x v="0"/>
    <x v="0"/>
    <n v="1"/>
    <x v="1"/>
    <x v="0"/>
    <x v="2"/>
    <x v="1647"/>
    <x v="2"/>
    <s v="tier - 2"/>
    <x v="0"/>
    <s v="14-Jul-1987"/>
    <x v="1491"/>
  </r>
  <r>
    <x v="1648"/>
    <s v="Hall"/>
    <x v="1083"/>
    <x v="167"/>
    <s v="No"/>
    <x v="0"/>
    <x v="0"/>
    <n v="0"/>
    <x v="1"/>
    <x v="0"/>
    <x v="2"/>
    <x v="1648"/>
    <x v="1"/>
    <s v="tier - 1"/>
    <x v="1"/>
    <s v="30-Jul-1994"/>
    <x v="1492"/>
  </r>
  <r>
    <x v="1649"/>
    <s v="Berg"/>
    <x v="620"/>
    <x v="105"/>
    <s v="No"/>
    <x v="0"/>
    <x v="1"/>
    <n v="1"/>
    <x v="1"/>
    <x v="0"/>
    <x v="1"/>
    <x v="1649"/>
    <x v="1"/>
    <s v="tier - 2"/>
    <x v="15"/>
    <s v="13-Aug-1993"/>
    <x v="1493"/>
  </r>
  <r>
    <x v="1650"/>
    <s v="Engtrakul"/>
    <x v="692"/>
    <x v="332"/>
    <s v="No"/>
    <x v="0"/>
    <x v="0"/>
    <n v="1"/>
    <x v="1"/>
    <x v="1"/>
    <x v="2"/>
    <x v="1650"/>
    <x v="2"/>
    <s v="tier - 3"/>
    <x v="3"/>
    <s v="29-Jul-1987"/>
    <x v="1494"/>
  </r>
  <r>
    <x v="1651"/>
    <s v="Leonhardt"/>
    <x v="71"/>
    <x v="167"/>
    <s v="No"/>
    <x v="0"/>
    <x v="0"/>
    <n v="0"/>
    <x v="1"/>
    <x v="0"/>
    <x v="2"/>
    <x v="1651"/>
    <x v="1"/>
    <s v="tier - 1"/>
    <x v="0"/>
    <s v="21-Dec-1982"/>
    <x v="1495"/>
  </r>
  <r>
    <x v="1652"/>
    <s v="Goetz"/>
    <x v="404"/>
    <x v="197"/>
    <s v="No"/>
    <x v="0"/>
    <x v="0"/>
    <n v="0"/>
    <x v="1"/>
    <x v="1"/>
    <x v="2"/>
    <x v="1652"/>
    <x v="1"/>
    <s v="tier - 1"/>
    <x v="3"/>
    <s v="8-Jul-1982"/>
    <x v="1496"/>
  </r>
  <r>
    <x v="1653"/>
    <s v="Cacharelis"/>
    <x v="1084"/>
    <x v="128"/>
    <s v="No"/>
    <x v="0"/>
    <x v="1"/>
    <n v="1"/>
    <x v="1"/>
    <x v="0"/>
    <x v="1"/>
    <x v="1653"/>
    <x v="1"/>
    <s v="tier - 2"/>
    <x v="14"/>
    <s v="19-Oct-1993"/>
    <x v="1497"/>
  </r>
  <r>
    <x v="1654"/>
    <s v="Kariolis"/>
    <x v="387"/>
    <x v="125"/>
    <s v="No"/>
    <x v="0"/>
    <x v="0"/>
    <n v="1"/>
    <x v="1"/>
    <x v="2"/>
    <x v="2"/>
    <x v="1654"/>
    <x v="1"/>
    <s v="tier - 3"/>
    <x v="1"/>
    <s v="22-Nov-1984"/>
    <x v="1498"/>
  </r>
  <r>
    <x v="1655"/>
    <s v="Zelwin"/>
    <x v="468"/>
    <x v="56"/>
    <s v="Yes"/>
    <x v="0"/>
    <x v="0"/>
    <n v="0"/>
    <x v="1"/>
    <x v="2"/>
    <x v="1"/>
    <x v="1655"/>
    <x v="1"/>
    <s v="tier - 1"/>
    <x v="0"/>
    <s v="18-Jun-1985"/>
    <x v="1499"/>
  </r>
  <r>
    <x v="1656"/>
    <s v="Barry"/>
    <x v="1085"/>
    <x v="470"/>
    <s v="No"/>
    <x v="0"/>
    <x v="0"/>
    <n v="1"/>
    <x v="1"/>
    <x v="0"/>
    <x v="2"/>
    <x v="1656"/>
    <x v="1"/>
    <s v="tier - 2"/>
    <x v="0"/>
    <s v="30-Sep-1987"/>
    <x v="1500"/>
  </r>
  <r>
    <x v="1657"/>
    <s v="Bannon"/>
    <x v="1086"/>
    <x v="135"/>
    <s v="Yes"/>
    <x v="0"/>
    <x v="0"/>
    <n v="1"/>
    <x v="1"/>
    <x v="0"/>
    <x v="2"/>
    <x v="1657"/>
    <x v="1"/>
    <s v="tier - 2"/>
    <x v="15"/>
    <s v="20-Aug-1995"/>
    <x v="1501"/>
  </r>
  <r>
    <x v="1658"/>
    <s v="Chang"/>
    <x v="28"/>
    <x v="21"/>
    <s v="No"/>
    <x v="0"/>
    <x v="0"/>
    <n v="1"/>
    <x v="1"/>
    <x v="0"/>
    <x v="1"/>
    <x v="1658"/>
    <x v="1"/>
    <s v="tier - 3"/>
    <x v="0"/>
    <s v="27-Jul-1987"/>
    <x v="1502"/>
  </r>
  <r>
    <x v="1659"/>
    <s v="Vetter"/>
    <x v="1087"/>
    <x v="163"/>
    <s v="No"/>
    <x v="0"/>
    <x v="0"/>
    <n v="0"/>
    <x v="1"/>
    <x v="3"/>
    <x v="0"/>
    <x v="1659"/>
    <x v="1"/>
    <s v="tier - 3"/>
    <x v="1"/>
    <s v="27-Sep-1971"/>
    <x v="19"/>
  </r>
  <r>
    <x v="1660"/>
    <s v="Jablonski"/>
    <x v="1088"/>
    <x v="417"/>
    <s v="No"/>
    <x v="0"/>
    <x v="0"/>
    <n v="0"/>
    <x v="1"/>
    <x v="0"/>
    <x v="0"/>
    <x v="1660"/>
    <x v="1"/>
    <s v="tier - 2"/>
    <x v="12"/>
    <s v="22-Jul-2002"/>
    <x v="1503"/>
  </r>
  <r>
    <x v="1661"/>
    <s v="Jakubowitch"/>
    <x v="1089"/>
    <x v="497"/>
    <s v="No"/>
    <x v="0"/>
    <x v="0"/>
    <n v="2"/>
    <x v="1"/>
    <x v="3"/>
    <x v="2"/>
    <x v="1661"/>
    <x v="1"/>
    <s v="tier - 2"/>
    <x v="0"/>
    <s v="2-Nov-1972"/>
    <x v="1504"/>
  </r>
  <r>
    <x v="1662"/>
    <s v="Altshuler"/>
    <x v="1090"/>
    <x v="106"/>
    <s v="No"/>
    <x v="0"/>
    <x v="0"/>
    <n v="0"/>
    <x v="1"/>
    <x v="2"/>
    <x v="1"/>
    <x v="1662"/>
    <x v="1"/>
    <s v="tier - 3"/>
    <x v="0"/>
    <s v="18-Sep-1980"/>
    <x v="1505"/>
  </r>
  <r>
    <x v="1663"/>
    <s v="Ugarte"/>
    <x v="1091"/>
    <x v="127"/>
    <s v="No"/>
    <x v="1"/>
    <x v="0"/>
    <n v="1"/>
    <x v="1"/>
    <x v="0"/>
    <x v="2"/>
    <x v="1663"/>
    <x v="1"/>
    <s v="tier - 3"/>
    <x v="13"/>
    <s v="1-Nov-2004"/>
    <x v="252"/>
  </r>
  <r>
    <x v="1664"/>
    <s v="Tusso"/>
    <x v="1092"/>
    <x v="425"/>
    <s v="Yes"/>
    <x v="0"/>
    <x v="1"/>
    <n v="1"/>
    <x v="1"/>
    <x v="0"/>
    <x v="1"/>
    <x v="1664"/>
    <x v="1"/>
    <s v="tier - 3"/>
    <x v="9"/>
    <s v="30-Aug-1983"/>
    <x v="1506"/>
  </r>
  <r>
    <x v="1665"/>
    <s v="Johnson"/>
    <x v="1093"/>
    <x v="45"/>
    <s v="No"/>
    <x v="0"/>
    <x v="1"/>
    <n v="1"/>
    <x v="1"/>
    <x v="0"/>
    <x v="2"/>
    <x v="1665"/>
    <x v="1"/>
    <s v="tier - 1"/>
    <x v="14"/>
    <s v="10-Jun-1993"/>
    <x v="1507"/>
  </r>
  <r>
    <x v="1666"/>
    <s v="Landry"/>
    <x v="1056"/>
    <x v="245"/>
    <s v="No"/>
    <x v="0"/>
    <x v="0"/>
    <n v="2"/>
    <x v="1"/>
    <x v="3"/>
    <x v="1"/>
    <x v="1666"/>
    <x v="1"/>
    <s v="tier - 3"/>
    <x v="0"/>
    <s v="21-Aug-1972"/>
    <x v="821"/>
  </r>
  <r>
    <x v="1667"/>
    <s v="McDonald"/>
    <x v="838"/>
    <x v="47"/>
    <s v="No"/>
    <x v="0"/>
    <x v="0"/>
    <n v="1"/>
    <x v="1"/>
    <x v="0"/>
    <x v="2"/>
    <x v="1667"/>
    <x v="0"/>
    <s v="tier - 2"/>
    <x v="1"/>
    <s v="19-Oct-1987"/>
    <x v="1508"/>
  </r>
  <r>
    <x v="1668"/>
    <s v="Dunlap"/>
    <x v="1094"/>
    <x v="531"/>
    <s v="No"/>
    <x v="0"/>
    <x v="0"/>
    <n v="0"/>
    <x v="1"/>
    <x v="3"/>
    <x v="0"/>
    <x v="1668"/>
    <x v="1"/>
    <s v="tier - 1"/>
    <x v="0"/>
    <s v="18-Dec-1971"/>
    <x v="1509"/>
  </r>
  <r>
    <x v="1669"/>
    <s v="Larue"/>
    <x v="1095"/>
    <x v="634"/>
    <s v="Yes"/>
    <x v="0"/>
    <x v="0"/>
    <n v="0"/>
    <x v="1"/>
    <x v="0"/>
    <x v="0"/>
    <x v="1669"/>
    <x v="2"/>
    <s v="tier - 3"/>
    <x v="0"/>
    <s v="30-Aug-1981"/>
    <x v="1510"/>
  </r>
  <r>
    <x v="1670"/>
    <s v="Hodge"/>
    <x v="380"/>
    <x v="100"/>
    <s v="No"/>
    <x v="0"/>
    <x v="1"/>
    <n v="1"/>
    <x v="1"/>
    <x v="1"/>
    <x v="1"/>
    <x v="1670"/>
    <x v="1"/>
    <s v="tier - 1"/>
    <x v="3"/>
    <s v="3-Nov-1993"/>
    <x v="1511"/>
  </r>
  <r>
    <x v="1671"/>
    <s v="Marcus"/>
    <x v="1096"/>
    <x v="333"/>
    <s v="Yes"/>
    <x v="0"/>
    <x v="0"/>
    <n v="0"/>
    <x v="1"/>
    <x v="0"/>
    <x v="0"/>
    <x v="1671"/>
    <x v="1"/>
    <s v="tier - 3"/>
    <x v="0"/>
    <s v="15-Jun-1981"/>
    <x v="1512"/>
  </r>
  <r>
    <x v="1672"/>
    <s v="Daubert"/>
    <x v="1097"/>
    <x v="627"/>
    <s v="No"/>
    <x v="0"/>
    <x v="0"/>
    <n v="0"/>
    <x v="1"/>
    <x v="3"/>
    <x v="0"/>
    <x v="1672"/>
    <x v="1"/>
    <s v="tier - 2"/>
    <x v="1"/>
    <s v="6-Jul-1974"/>
    <x v="1513"/>
  </r>
  <r>
    <x v="1673"/>
    <s v="Close"/>
    <x v="387"/>
    <x v="458"/>
    <s v="No"/>
    <x v="0"/>
    <x v="0"/>
    <n v="1"/>
    <x v="1"/>
    <x v="2"/>
    <x v="2"/>
    <x v="1673"/>
    <x v="1"/>
    <s v="tier - 3"/>
    <x v="1"/>
    <s v="3-Nov-1992"/>
    <x v="1514"/>
  </r>
  <r>
    <x v="1674"/>
    <s v="Roels"/>
    <x v="1098"/>
    <x v="80"/>
    <s v="No"/>
    <x v="0"/>
    <x v="0"/>
    <n v="2"/>
    <x v="1"/>
    <x v="3"/>
    <x v="2"/>
    <x v="1674"/>
    <x v="1"/>
    <s v="tier - 1"/>
    <x v="0"/>
    <s v="28-Oct-1972"/>
    <x v="1515"/>
  </r>
  <r>
    <x v="1675"/>
    <s v="Venosky"/>
    <x v="1099"/>
    <x v="170"/>
    <s v="No"/>
    <x v="0"/>
    <x v="0"/>
    <n v="1"/>
    <x v="1"/>
    <x v="2"/>
    <x v="2"/>
    <x v="1675"/>
    <x v="1"/>
    <s v="tier - 2"/>
    <x v="0"/>
    <s v="12-Aug-1984"/>
    <x v="1516"/>
  </r>
  <r>
    <x v="1676"/>
    <s v="Gosnell"/>
    <x v="23"/>
    <x v="99"/>
    <s v="Yes"/>
    <x v="0"/>
    <x v="1"/>
    <n v="1"/>
    <x v="1"/>
    <x v="0"/>
    <x v="1"/>
    <x v="1676"/>
    <x v="1"/>
    <s v="tier - 1"/>
    <x v="0"/>
    <s v="3-Sep-1983"/>
    <x v="303"/>
  </r>
  <r>
    <x v="1677"/>
    <s v="Chewning-Kulick"/>
    <x v="261"/>
    <x v="569"/>
    <s v="No"/>
    <x v="0"/>
    <x v="0"/>
    <n v="0"/>
    <x v="1"/>
    <x v="2"/>
    <x v="0"/>
    <x v="1677"/>
    <x v="1"/>
    <s v="tier - 1"/>
    <x v="0"/>
    <s v="27-Sep-1978"/>
    <x v="1517"/>
  </r>
  <r>
    <x v="1678"/>
    <s v="McCarron"/>
    <x v="5"/>
    <x v="635"/>
    <s v="Yes"/>
    <x v="0"/>
    <x v="1"/>
    <n v="1"/>
    <x v="1"/>
    <x v="0"/>
    <x v="1"/>
    <x v="1678"/>
    <x v="1"/>
    <s v="tier - 3"/>
    <x v="3"/>
    <s v="8-Jun-1983"/>
    <x v="1225"/>
  </r>
  <r>
    <x v="1679"/>
    <s v="Manion"/>
    <x v="673"/>
    <x v="325"/>
    <s v="No"/>
    <x v="0"/>
    <x v="0"/>
    <n v="1"/>
    <x v="1"/>
    <x v="0"/>
    <x v="2"/>
    <x v="1679"/>
    <x v="1"/>
    <s v="tier - 3"/>
    <x v="1"/>
    <s v="9-Dec-1987"/>
    <x v="1518"/>
  </r>
  <r>
    <x v="1680"/>
    <s v="Strong"/>
    <x v="925"/>
    <x v="195"/>
    <s v="No"/>
    <x v="0"/>
    <x v="0"/>
    <n v="0"/>
    <x v="1"/>
    <x v="2"/>
    <x v="1"/>
    <x v="1680"/>
    <x v="1"/>
    <s v="tier - 3"/>
    <x v="3"/>
    <s v="15-Nov-1994"/>
    <x v="1519"/>
  </r>
  <r>
    <x v="1681"/>
    <s v="Leblanc"/>
    <x v="1100"/>
    <x v="534"/>
    <s v="No"/>
    <x v="0"/>
    <x v="0"/>
    <n v="0"/>
    <x v="1"/>
    <x v="2"/>
    <x v="0"/>
    <x v="1681"/>
    <x v="1"/>
    <s v="tier - 3"/>
    <x v="0"/>
    <s v="11-Sep-1978"/>
    <x v="1520"/>
  </r>
  <r>
    <x v="1682"/>
    <s v="Palmer"/>
    <x v="781"/>
    <x v="133"/>
    <s v="Yes"/>
    <x v="0"/>
    <x v="0"/>
    <n v="1"/>
    <x v="1"/>
    <x v="0"/>
    <x v="2"/>
    <x v="1682"/>
    <x v="1"/>
    <s v="tier - 3"/>
    <x v="2"/>
    <s v="18-Nov-1988"/>
    <x v="1521"/>
  </r>
  <r>
    <x v="1683"/>
    <s v="Shen"/>
    <x v="1101"/>
    <x v="117"/>
    <s v="Yes"/>
    <x v="0"/>
    <x v="1"/>
    <n v="1"/>
    <x v="1"/>
    <x v="2"/>
    <x v="2"/>
    <x v="1683"/>
    <x v="1"/>
    <s v="tier - 1"/>
    <x v="0"/>
    <s v="3-Oct-1983"/>
    <x v="1522"/>
  </r>
  <r>
    <x v="1684"/>
    <s v="Goldsby"/>
    <x v="139"/>
    <x v="636"/>
    <s v="Yes"/>
    <x v="0"/>
    <x v="0"/>
    <n v="1"/>
    <x v="1"/>
    <x v="0"/>
    <x v="0"/>
    <x v="1684"/>
    <x v="2"/>
    <s v="tier - 1"/>
    <x v="0"/>
    <s v="21-Nov-1986"/>
    <x v="1523"/>
  </r>
  <r>
    <x v="1685"/>
    <s v="Whitney"/>
    <x v="1102"/>
    <x v="67"/>
    <s v="Yes"/>
    <x v="0"/>
    <x v="0"/>
    <n v="0"/>
    <x v="1"/>
    <x v="2"/>
    <x v="2"/>
    <x v="1685"/>
    <x v="1"/>
    <s v="tier - 1"/>
    <x v="1"/>
    <s v="5-Sep-1985"/>
    <x v="1524"/>
  </r>
  <r>
    <x v="1686"/>
    <s v="Mahoney"/>
    <x v="1103"/>
    <x v="564"/>
    <s v="No"/>
    <x v="0"/>
    <x v="0"/>
    <n v="0"/>
    <x v="1"/>
    <x v="3"/>
    <x v="0"/>
    <x v="1686"/>
    <x v="1"/>
    <s v="tier - 3"/>
    <x v="0"/>
    <s v="18-Sep-1974"/>
    <x v="1525"/>
  </r>
  <r>
    <x v="1687"/>
    <s v="McCracken"/>
    <x v="851"/>
    <x v="140"/>
    <s v="No"/>
    <x v="0"/>
    <x v="0"/>
    <n v="0"/>
    <x v="1"/>
    <x v="0"/>
    <x v="2"/>
    <x v="1687"/>
    <x v="1"/>
    <s v="tier - 3"/>
    <x v="12"/>
    <s v="22-Sep-1999"/>
    <x v="1526"/>
  </r>
  <r>
    <x v="1688"/>
    <s v="Spewak"/>
    <x v="1104"/>
    <x v="89"/>
    <s v="No"/>
    <x v="0"/>
    <x v="0"/>
    <n v="0"/>
    <x v="1"/>
    <x v="3"/>
    <x v="2"/>
    <x v="1688"/>
    <x v="1"/>
    <s v="tier - 2"/>
    <x v="1"/>
    <s v="7-Dec-1980"/>
    <x v="1527"/>
  </r>
  <r>
    <x v="1689"/>
    <s v="Cottini"/>
    <x v="1105"/>
    <x v="77"/>
    <s v="Yes"/>
    <x v="0"/>
    <x v="0"/>
    <n v="0"/>
    <x v="1"/>
    <x v="2"/>
    <x v="0"/>
    <x v="1689"/>
    <x v="1"/>
    <s v="tier - 2"/>
    <x v="0"/>
    <s v="7-Nov-1981"/>
    <x v="1528"/>
  </r>
  <r>
    <x v="1690"/>
    <s v="Findlay"/>
    <x v="1106"/>
    <x v="637"/>
    <s v="Yes"/>
    <x v="0"/>
    <x v="0"/>
    <n v="1"/>
    <x v="1"/>
    <x v="2"/>
    <x v="1"/>
    <x v="1690"/>
    <x v="1"/>
    <s v="tier - 2"/>
    <x v="1"/>
    <s v="29-Jul-1988"/>
    <x v="1529"/>
  </r>
  <r>
    <x v="1691"/>
    <s v="Strasburg"/>
    <x v="1107"/>
    <x v="372"/>
    <s v="No"/>
    <x v="0"/>
    <x v="0"/>
    <n v="1"/>
    <x v="1"/>
    <x v="0"/>
    <x v="2"/>
    <x v="1691"/>
    <x v="1"/>
    <s v="tier - 3"/>
    <x v="3"/>
    <s v="17-Aug-1984"/>
    <x v="1530"/>
  </r>
  <r>
    <x v="1692"/>
    <s v="Adams"/>
    <x v="1108"/>
    <x v="473"/>
    <s v="No"/>
    <x v="0"/>
    <x v="0"/>
    <n v="1"/>
    <x v="1"/>
    <x v="1"/>
    <x v="2"/>
    <x v="1692"/>
    <x v="1"/>
    <s v="tier - 2"/>
    <x v="0"/>
    <s v="26-Aug-1984"/>
    <x v="1424"/>
  </r>
  <r>
    <x v="1693"/>
    <s v="Deeter"/>
    <x v="264"/>
    <x v="269"/>
    <s v="Yes"/>
    <x v="0"/>
    <x v="0"/>
    <n v="1"/>
    <x v="1"/>
    <x v="0"/>
    <x v="0"/>
    <x v="1693"/>
    <x v="1"/>
    <s v="tier - 3"/>
    <x v="0"/>
    <s v="30-Sep-1986"/>
    <x v="1531"/>
  </r>
  <r>
    <x v="1694"/>
    <s v="Arpin"/>
    <x v="436"/>
    <x v="438"/>
    <s v="Yes"/>
    <x v="0"/>
    <x v="0"/>
    <n v="1"/>
    <x v="1"/>
    <x v="1"/>
    <x v="0"/>
    <x v="1694"/>
    <x v="1"/>
    <s v="tier - 3"/>
    <x v="3"/>
    <s v="12-Jul-1986"/>
    <x v="1532"/>
  </r>
  <r>
    <x v="1695"/>
    <s v="Schoeneck"/>
    <x v="292"/>
    <x v="179"/>
    <s v="Yes"/>
    <x v="0"/>
    <x v="0"/>
    <n v="1"/>
    <x v="1"/>
    <x v="1"/>
    <x v="0"/>
    <x v="1695"/>
    <x v="1"/>
    <s v="tier - 2"/>
    <x v="2"/>
    <s v="2-Dec-1986"/>
    <x v="280"/>
  </r>
  <r>
    <x v="1696"/>
    <s v="Mueller"/>
    <x v="1109"/>
    <x v="638"/>
    <s v="No"/>
    <x v="0"/>
    <x v="0"/>
    <n v="2"/>
    <x v="1"/>
    <x v="3"/>
    <x v="0"/>
    <x v="1696"/>
    <x v="1"/>
    <s v="tier - 2"/>
    <x v="0"/>
    <s v="24-Oct-1973"/>
    <x v="1533"/>
  </r>
  <r>
    <x v="1697"/>
    <s v="Willits"/>
    <x v="958"/>
    <x v="639"/>
    <s v="Yes"/>
    <x v="0"/>
    <x v="0"/>
    <n v="1"/>
    <x v="1"/>
    <x v="2"/>
    <x v="0"/>
    <x v="1697"/>
    <x v="1"/>
    <s v="tier - 2"/>
    <x v="2"/>
    <s v="25-Dec-1986"/>
    <x v="1125"/>
  </r>
  <r>
    <x v="1698"/>
    <s v="Syring"/>
    <x v="1110"/>
    <x v="123"/>
    <s v="No"/>
    <x v="0"/>
    <x v="0"/>
    <n v="0"/>
    <x v="1"/>
    <x v="0"/>
    <x v="1"/>
    <x v="1698"/>
    <x v="2"/>
    <s v="tier - 2"/>
    <x v="0"/>
    <s v="25-Aug-1982"/>
    <x v="1534"/>
  </r>
  <r>
    <x v="1699"/>
    <s v="Strike"/>
    <x v="1111"/>
    <x v="446"/>
    <s v="No"/>
    <x v="0"/>
    <x v="0"/>
    <n v="0"/>
    <x v="1"/>
    <x v="3"/>
    <x v="0"/>
    <x v="1699"/>
    <x v="1"/>
    <s v="tier - 2"/>
    <x v="1"/>
    <s v="8-Jun-1978"/>
    <x v="1535"/>
  </r>
  <r>
    <x v="1700"/>
    <s v="Hennigar"/>
    <x v="661"/>
    <x v="193"/>
    <s v="No"/>
    <x v="0"/>
    <x v="0"/>
    <n v="1"/>
    <x v="1"/>
    <x v="0"/>
    <x v="2"/>
    <x v="1700"/>
    <x v="2"/>
    <s v="tier - 1"/>
    <x v="6"/>
    <s v="17-Sep-1992"/>
    <x v="1536"/>
  </r>
  <r>
    <x v="1701"/>
    <s v="May"/>
    <x v="210"/>
    <x v="268"/>
    <s v="No"/>
    <x v="0"/>
    <x v="0"/>
    <n v="0"/>
    <x v="1"/>
    <x v="0"/>
    <x v="1"/>
    <x v="1701"/>
    <x v="1"/>
    <s v="tier - 1"/>
    <x v="1"/>
    <s v="6-Jul-1991"/>
    <x v="1537"/>
  </r>
  <r>
    <x v="1702"/>
    <s v="Metcalf"/>
    <x v="369"/>
    <x v="372"/>
    <s v="No"/>
    <x v="0"/>
    <x v="0"/>
    <n v="0"/>
    <x v="1"/>
    <x v="1"/>
    <x v="2"/>
    <x v="1702"/>
    <x v="1"/>
    <s v="tier - 3"/>
    <x v="0"/>
    <s v="27-Sep-1982"/>
    <x v="1218"/>
  </r>
  <r>
    <x v="1703"/>
    <s v="Tiska"/>
    <x v="1087"/>
    <x v="570"/>
    <s v="Yes"/>
    <x v="0"/>
    <x v="0"/>
    <n v="1"/>
    <x v="1"/>
    <x v="3"/>
    <x v="0"/>
    <x v="1703"/>
    <x v="1"/>
    <s v="tier - 3"/>
    <x v="1"/>
    <s v="27-Sep-1975"/>
    <x v="1538"/>
  </r>
  <r>
    <x v="1704"/>
    <s v="McDonough"/>
    <x v="1112"/>
    <x v="27"/>
    <s v="Yes"/>
    <x v="0"/>
    <x v="0"/>
    <n v="0"/>
    <x v="1"/>
    <x v="2"/>
    <x v="2"/>
    <x v="1704"/>
    <x v="1"/>
    <s v="tier - 1"/>
    <x v="0"/>
    <s v="23-Dec-1985"/>
    <x v="1539"/>
  </r>
  <r>
    <x v="1705"/>
    <s v="Fairley"/>
    <x v="136"/>
    <x v="623"/>
    <s v="No"/>
    <x v="0"/>
    <x v="0"/>
    <n v="1"/>
    <x v="1"/>
    <x v="0"/>
    <x v="1"/>
    <x v="1705"/>
    <x v="1"/>
    <s v="tier - 2"/>
    <x v="0"/>
    <s v="1-Aug-1984"/>
    <x v="1540"/>
  </r>
  <r>
    <x v="1706"/>
    <s v="Barnett"/>
    <x v="816"/>
    <x v="109"/>
    <s v="No"/>
    <x v="0"/>
    <x v="0"/>
    <n v="1"/>
    <x v="1"/>
    <x v="0"/>
    <x v="1"/>
    <x v="1706"/>
    <x v="1"/>
    <s v="tier - 2"/>
    <x v="0"/>
    <s v="3-Sep-1984"/>
    <x v="1541"/>
  </r>
  <r>
    <x v="1707"/>
    <s v="Piasta"/>
    <x v="1113"/>
    <x v="166"/>
    <s v="No"/>
    <x v="0"/>
    <x v="0"/>
    <n v="0"/>
    <x v="1"/>
    <x v="1"/>
    <x v="2"/>
    <x v="1707"/>
    <x v="1"/>
    <s v="tier - 3"/>
    <x v="0"/>
    <s v="6-Nov-1989"/>
    <x v="1542"/>
  </r>
  <r>
    <x v="1708"/>
    <s v="Mueller"/>
    <x v="421"/>
    <x v="103"/>
    <s v="Yes"/>
    <x v="0"/>
    <x v="0"/>
    <n v="1"/>
    <x v="1"/>
    <x v="1"/>
    <x v="2"/>
    <x v="1708"/>
    <x v="1"/>
    <s v="tier - 3"/>
    <x v="1"/>
    <s v="8-Aug-1988"/>
    <x v="1543"/>
  </r>
  <r>
    <x v="1709"/>
    <s v="Olsen"/>
    <x v="368"/>
    <x v="196"/>
    <s v="No"/>
    <x v="0"/>
    <x v="0"/>
    <n v="1"/>
    <x v="1"/>
    <x v="1"/>
    <x v="2"/>
    <x v="1709"/>
    <x v="1"/>
    <s v="tier - 3"/>
    <x v="3"/>
    <s v="1-Jun-1984"/>
    <x v="1544"/>
  </r>
  <r>
    <x v="1710"/>
    <s v="De Jesus"/>
    <x v="428"/>
    <x v="640"/>
    <s v="Yes"/>
    <x v="0"/>
    <x v="0"/>
    <n v="1"/>
    <x v="1"/>
    <x v="0"/>
    <x v="0"/>
    <x v="1710"/>
    <x v="1"/>
    <s v="tier - 3"/>
    <x v="1"/>
    <s v="22-Jul-1986"/>
    <x v="1545"/>
  </r>
  <r>
    <x v="1711"/>
    <s v="Bartus"/>
    <x v="174"/>
    <x v="261"/>
    <s v="No"/>
    <x v="0"/>
    <x v="0"/>
    <n v="0"/>
    <x v="1"/>
    <x v="0"/>
    <x v="2"/>
    <x v="1711"/>
    <x v="1"/>
    <s v="tier - 1"/>
    <x v="3"/>
    <s v="18-Nov-1989"/>
    <x v="1546"/>
  </r>
  <r>
    <x v="1712"/>
    <s v="Stevens"/>
    <x v="26"/>
    <x v="114"/>
    <s v="Yes"/>
    <x v="0"/>
    <x v="0"/>
    <n v="1"/>
    <x v="1"/>
    <x v="0"/>
    <x v="0"/>
    <x v="1712"/>
    <x v="1"/>
    <s v="tier - 2"/>
    <x v="1"/>
    <s v="1-Jun-1986"/>
    <x v="1547"/>
  </r>
  <r>
    <x v="1713"/>
    <s v="Rich"/>
    <x v="1114"/>
    <x v="119"/>
    <s v="No"/>
    <x v="0"/>
    <x v="0"/>
    <n v="0"/>
    <x v="1"/>
    <x v="0"/>
    <x v="1"/>
    <x v="1713"/>
    <x v="1"/>
    <s v="tier - 1"/>
    <x v="3"/>
    <s v="7-Dec-1994"/>
    <x v="1548"/>
  </r>
  <r>
    <x v="1714"/>
    <s v="Fayter"/>
    <x v="905"/>
    <x v="199"/>
    <s v="No"/>
    <x v="0"/>
    <x v="0"/>
    <n v="0"/>
    <x v="1"/>
    <x v="2"/>
    <x v="2"/>
    <x v="1714"/>
    <x v="1"/>
    <s v="tier - 3"/>
    <x v="2"/>
    <s v="7-Nov-1989"/>
    <x v="1549"/>
  </r>
  <r>
    <x v="1715"/>
    <s v="Parise"/>
    <x v="1115"/>
    <x v="31"/>
    <s v="No"/>
    <x v="0"/>
    <x v="0"/>
    <n v="2"/>
    <x v="1"/>
    <x v="3"/>
    <x v="2"/>
    <x v="1715"/>
    <x v="1"/>
    <s v="tier - 3"/>
    <x v="0"/>
    <s v="15-Dec-1972"/>
    <x v="1550"/>
  </r>
  <r>
    <x v="1716"/>
    <s v="Andrew"/>
    <x v="101"/>
    <x v="505"/>
    <s v="No"/>
    <x v="0"/>
    <x v="0"/>
    <n v="0"/>
    <x v="1"/>
    <x v="0"/>
    <x v="2"/>
    <x v="1716"/>
    <x v="1"/>
    <s v="tier - 1"/>
    <x v="1"/>
    <s v="28-Aug-1991"/>
    <x v="1551"/>
  </r>
  <r>
    <x v="1717"/>
    <s v="Gryniewicz"/>
    <x v="107"/>
    <x v="3"/>
    <s v="No"/>
    <x v="0"/>
    <x v="0"/>
    <n v="1"/>
    <x v="1"/>
    <x v="0"/>
    <x v="1"/>
    <x v="1717"/>
    <x v="1"/>
    <s v="tier - 1"/>
    <x v="3"/>
    <s v="18-Jun-1992"/>
    <x v="203"/>
  </r>
  <r>
    <x v="1718"/>
    <s v="Panora"/>
    <x v="1116"/>
    <x v="162"/>
    <s v="No"/>
    <x v="0"/>
    <x v="0"/>
    <n v="0"/>
    <x v="1"/>
    <x v="3"/>
    <x v="0"/>
    <x v="1718"/>
    <x v="1"/>
    <s v="tier - 1"/>
    <x v="1"/>
    <s v="2-Sep-1974"/>
    <x v="1552"/>
  </r>
  <r>
    <x v="1719"/>
    <s v="Woodward"/>
    <x v="984"/>
    <x v="136"/>
    <s v="No"/>
    <x v="0"/>
    <x v="0"/>
    <n v="0"/>
    <x v="1"/>
    <x v="1"/>
    <x v="1"/>
    <x v="1719"/>
    <x v="1"/>
    <s v="tier - 2"/>
    <x v="1"/>
    <s v="13-Nov-1994"/>
    <x v="1553"/>
  </r>
  <r>
    <x v="1720"/>
    <s v="Lambe"/>
    <x v="1117"/>
    <x v="120"/>
    <s v="No"/>
    <x v="1"/>
    <x v="0"/>
    <n v="1"/>
    <x v="1"/>
    <x v="0"/>
    <x v="2"/>
    <x v="1720"/>
    <x v="1"/>
    <s v="tier - 3"/>
    <x v="1"/>
    <s v="9-Sep-2000"/>
    <x v="1554"/>
  </r>
  <r>
    <x v="1721"/>
    <s v="Casto"/>
    <x v="1118"/>
    <x v="169"/>
    <s v="No"/>
    <x v="1"/>
    <x v="0"/>
    <n v="1"/>
    <x v="1"/>
    <x v="0"/>
    <x v="1"/>
    <x v="1721"/>
    <x v="1"/>
    <s v="tier - 2"/>
    <x v="13"/>
    <s v="22-Aug-2004"/>
    <x v="1555"/>
  </r>
  <r>
    <x v="1722"/>
    <s v="Martelli"/>
    <x v="1119"/>
    <x v="327"/>
    <s v="No"/>
    <x v="0"/>
    <x v="0"/>
    <n v="0"/>
    <x v="1"/>
    <x v="3"/>
    <x v="0"/>
    <x v="1722"/>
    <x v="1"/>
    <s v="tier - 2"/>
    <x v="1"/>
    <s v="12-Nov-1974"/>
    <x v="1556"/>
  </r>
  <r>
    <x v="1723"/>
    <s v="Naskret"/>
    <x v="1120"/>
    <x v="149"/>
    <s v="No"/>
    <x v="0"/>
    <x v="0"/>
    <n v="1"/>
    <x v="1"/>
    <x v="2"/>
    <x v="1"/>
    <x v="1723"/>
    <x v="1"/>
    <s v="tier - 2"/>
    <x v="0"/>
    <s v="1-Sep-1987"/>
    <x v="1557"/>
  </r>
  <r>
    <x v="1724"/>
    <s v="Morgan"/>
    <x v="226"/>
    <x v="281"/>
    <s v="Yes"/>
    <x v="0"/>
    <x v="0"/>
    <n v="1"/>
    <x v="1"/>
    <x v="0"/>
    <x v="0"/>
    <x v="1724"/>
    <x v="1"/>
    <s v="tier - 3"/>
    <x v="1"/>
    <s v="20-Oct-1986"/>
    <x v="1558"/>
  </r>
  <r>
    <x v="1725"/>
    <s v="Maloney"/>
    <x v="295"/>
    <x v="262"/>
    <s v="Yes"/>
    <x v="0"/>
    <x v="0"/>
    <n v="1"/>
    <x v="1"/>
    <x v="1"/>
    <x v="0"/>
    <x v="1725"/>
    <x v="1"/>
    <s v="tier - 2"/>
    <x v="1"/>
    <s v="20-Sep-1986"/>
    <x v="1559"/>
  </r>
  <r>
    <x v="1726"/>
    <s v="Amherst"/>
    <x v="304"/>
    <x v="641"/>
    <s v="Yes"/>
    <x v="0"/>
    <x v="0"/>
    <n v="1"/>
    <x v="1"/>
    <x v="1"/>
    <x v="0"/>
    <x v="1726"/>
    <x v="1"/>
    <s v="tier - 2"/>
    <x v="1"/>
    <s v="25-Oct-1986"/>
    <x v="1560"/>
  </r>
  <r>
    <x v="1727"/>
    <s v="Davenport"/>
    <x v="836"/>
    <x v="117"/>
    <s v="No"/>
    <x v="0"/>
    <x v="0"/>
    <n v="0"/>
    <x v="1"/>
    <x v="1"/>
    <x v="2"/>
    <x v="1727"/>
    <x v="1"/>
    <s v="tier - 2"/>
    <x v="1"/>
    <s v="19-Jul-1989"/>
    <x v="1561"/>
  </r>
  <r>
    <x v="1728"/>
    <s v="Johansen"/>
    <x v="403"/>
    <x v="155"/>
    <s v="No"/>
    <x v="0"/>
    <x v="0"/>
    <n v="0"/>
    <x v="1"/>
    <x v="2"/>
    <x v="1"/>
    <x v="1728"/>
    <x v="1"/>
    <s v="tier - 2"/>
    <x v="1"/>
    <s v="25-Nov-1989"/>
    <x v="981"/>
  </r>
  <r>
    <x v="1729"/>
    <s v="Bond"/>
    <x v="65"/>
    <x v="103"/>
    <s v="No"/>
    <x v="0"/>
    <x v="0"/>
    <n v="0"/>
    <x v="1"/>
    <x v="0"/>
    <x v="2"/>
    <x v="1729"/>
    <x v="2"/>
    <s v="tier - 3"/>
    <x v="3"/>
    <s v="6-Jul-1990"/>
    <x v="992"/>
  </r>
  <r>
    <x v="1730"/>
    <s v="Reilly"/>
    <x v="105"/>
    <x v="24"/>
    <s v="No"/>
    <x v="0"/>
    <x v="0"/>
    <n v="1"/>
    <x v="1"/>
    <x v="0"/>
    <x v="2"/>
    <x v="1730"/>
    <x v="1"/>
    <s v="tier - 3"/>
    <x v="3"/>
    <s v="9-Sep-1987"/>
    <x v="1430"/>
  </r>
  <r>
    <x v="1731"/>
    <s v="Chandler"/>
    <x v="41"/>
    <x v="117"/>
    <s v="No"/>
    <x v="0"/>
    <x v="0"/>
    <n v="1"/>
    <x v="1"/>
    <x v="0"/>
    <x v="2"/>
    <x v="1731"/>
    <x v="1"/>
    <s v="tier - 2"/>
    <x v="0"/>
    <s v="5-Jul-1987"/>
    <x v="1562"/>
  </r>
  <r>
    <x v="1732"/>
    <s v="Kaufmann"/>
    <x v="1107"/>
    <x v="626"/>
    <s v="No"/>
    <x v="0"/>
    <x v="0"/>
    <n v="1"/>
    <x v="1"/>
    <x v="0"/>
    <x v="2"/>
    <x v="1732"/>
    <x v="1"/>
    <s v="tier - 2"/>
    <x v="3"/>
    <s v="26-Dec-1987"/>
    <x v="1563"/>
  </r>
  <r>
    <x v="1733"/>
    <s v="Barnes-Zurkinden"/>
    <x v="379"/>
    <x v="122"/>
    <s v="No"/>
    <x v="0"/>
    <x v="0"/>
    <n v="1"/>
    <x v="1"/>
    <x v="1"/>
    <x v="2"/>
    <x v="1733"/>
    <x v="1"/>
    <s v="tier - 1"/>
    <x v="2"/>
    <s v="29-Jun-1987"/>
    <x v="1564"/>
  </r>
  <r>
    <x v="1734"/>
    <s v="Wolter"/>
    <x v="1121"/>
    <x v="79"/>
    <s v="Yes"/>
    <x v="0"/>
    <x v="0"/>
    <n v="1"/>
    <x v="1"/>
    <x v="0"/>
    <x v="2"/>
    <x v="1734"/>
    <x v="1"/>
    <s v="tier - 2"/>
    <x v="15"/>
    <s v="6-Jun-1995"/>
    <x v="1565"/>
  </r>
  <r>
    <x v="1735"/>
    <s v="Pearson"/>
    <x v="1122"/>
    <x v="40"/>
    <s v="No"/>
    <x v="0"/>
    <x v="0"/>
    <n v="0"/>
    <x v="1"/>
    <x v="0"/>
    <x v="2"/>
    <x v="1735"/>
    <x v="1"/>
    <s v="tier - 1"/>
    <x v="1"/>
    <s v="1-Dec-1999"/>
    <x v="1566"/>
  </r>
  <r>
    <x v="1736"/>
    <s v="Thomas"/>
    <x v="878"/>
    <x v="161"/>
    <s v="No"/>
    <x v="0"/>
    <x v="1"/>
    <n v="1"/>
    <x v="1"/>
    <x v="2"/>
    <x v="2"/>
    <x v="1736"/>
    <x v="2"/>
    <s v="tier - 3"/>
    <x v="6"/>
    <s v="17-Jun-1993"/>
    <x v="1567"/>
  </r>
  <r>
    <x v="1737"/>
    <s v="Leon"/>
    <x v="1123"/>
    <x v="391"/>
    <s v="Yes"/>
    <x v="0"/>
    <x v="1"/>
    <n v="1"/>
    <x v="1"/>
    <x v="3"/>
    <x v="2"/>
    <x v="1737"/>
    <x v="1"/>
    <s v="tier - 2"/>
    <x v="1"/>
    <s v="24-Oct-1983"/>
    <x v="1568"/>
  </r>
  <r>
    <x v="1738"/>
    <s v="Marriott"/>
    <x v="1124"/>
    <x v="497"/>
    <s v="No"/>
    <x v="1"/>
    <x v="0"/>
    <n v="1"/>
    <x v="1"/>
    <x v="0"/>
    <x v="2"/>
    <x v="1738"/>
    <x v="1"/>
    <s v="tier - 2"/>
    <x v="13"/>
    <s v="6-Jun-2004"/>
    <x v="1569"/>
  </r>
  <r>
    <x v="1739"/>
    <s v="Wilkins"/>
    <x v="1125"/>
    <x v="366"/>
    <s v="No"/>
    <x v="0"/>
    <x v="1"/>
    <n v="1"/>
    <x v="1"/>
    <x v="3"/>
    <x v="1"/>
    <x v="1739"/>
    <x v="1"/>
    <s v="tier - 2"/>
    <x v="0"/>
    <s v="12-Sep-1979"/>
    <x v="1570"/>
  </r>
  <r>
    <x v="1740"/>
    <s v="Saiter"/>
    <x v="1126"/>
    <x v="320"/>
    <s v="No"/>
    <x v="0"/>
    <x v="0"/>
    <n v="1"/>
    <x v="1"/>
    <x v="2"/>
    <x v="2"/>
    <x v="1740"/>
    <x v="1"/>
    <s v="tier - 1"/>
    <x v="0"/>
    <s v="16-Oct-1984"/>
    <x v="1571"/>
  </r>
  <r>
    <x v="1741"/>
    <s v="Winrow"/>
    <x v="1127"/>
    <x v="435"/>
    <s v="No"/>
    <x v="0"/>
    <x v="0"/>
    <n v="0"/>
    <x v="1"/>
    <x v="2"/>
    <x v="2"/>
    <x v="1741"/>
    <x v="1"/>
    <s v="tier - 2"/>
    <x v="1"/>
    <s v="29-Aug-1991"/>
    <x v="844"/>
  </r>
  <r>
    <x v="1742"/>
    <s v="Gries"/>
    <x v="356"/>
    <x v="100"/>
    <s v="No"/>
    <x v="0"/>
    <x v="0"/>
    <n v="0"/>
    <x v="1"/>
    <x v="1"/>
    <x v="1"/>
    <x v="1742"/>
    <x v="1"/>
    <s v="tier - 2"/>
    <x v="3"/>
    <s v="9-Oct-1990"/>
    <x v="1572"/>
  </r>
  <r>
    <x v="1743"/>
    <s v="Strohschein"/>
    <x v="735"/>
    <x v="380"/>
    <s v="No"/>
    <x v="0"/>
    <x v="0"/>
    <n v="0"/>
    <x v="1"/>
    <x v="0"/>
    <x v="2"/>
    <x v="1743"/>
    <x v="1"/>
    <s v="tier - 2"/>
    <x v="2"/>
    <s v="22-Aug-1990"/>
    <x v="1573"/>
  </r>
  <r>
    <x v="1744"/>
    <s v="Berger"/>
    <x v="1128"/>
    <x v="122"/>
    <s v="No"/>
    <x v="0"/>
    <x v="0"/>
    <n v="1"/>
    <x v="1"/>
    <x v="2"/>
    <x v="2"/>
    <x v="1744"/>
    <x v="1"/>
    <s v="tier - 1"/>
    <x v="0"/>
    <s v="22-Aug-1984"/>
    <x v="1295"/>
  </r>
  <r>
    <x v="1745"/>
    <s v="Coogan"/>
    <x v="440"/>
    <x v="226"/>
    <s v="No"/>
    <x v="0"/>
    <x v="1"/>
    <n v="1"/>
    <x v="1"/>
    <x v="0"/>
    <x v="2"/>
    <x v="1745"/>
    <x v="1"/>
    <s v="tier - 2"/>
    <x v="0"/>
    <s v="10-Dec-1993"/>
    <x v="1574"/>
  </r>
  <r>
    <x v="1746"/>
    <s v="Gagnon"/>
    <x v="1129"/>
    <x v="347"/>
    <s v="Yes"/>
    <x v="0"/>
    <x v="0"/>
    <n v="1"/>
    <x v="1"/>
    <x v="2"/>
    <x v="2"/>
    <x v="1746"/>
    <x v="1"/>
    <s v="tier - 1"/>
    <x v="0"/>
    <s v="15-Sep-1988"/>
    <x v="367"/>
  </r>
  <r>
    <x v="1747"/>
    <s v="Pearson"/>
    <x v="377"/>
    <x v="112"/>
    <s v="No"/>
    <x v="0"/>
    <x v="0"/>
    <n v="1"/>
    <x v="1"/>
    <x v="2"/>
    <x v="2"/>
    <x v="1747"/>
    <x v="0"/>
    <s v="tier - 2"/>
    <x v="1"/>
    <s v="13-Sep-1987"/>
    <x v="1575"/>
  </r>
  <r>
    <x v="1748"/>
    <s v="Brian"/>
    <x v="11"/>
    <x v="117"/>
    <s v="Yes"/>
    <x v="0"/>
    <x v="0"/>
    <n v="1"/>
    <x v="1"/>
    <x v="0"/>
    <x v="2"/>
    <x v="1748"/>
    <x v="1"/>
    <s v="tier - 3"/>
    <x v="0"/>
    <s v="1-Nov-1988"/>
    <x v="1461"/>
  </r>
  <r>
    <x v="1749"/>
    <s v="Brown"/>
    <x v="1130"/>
    <x v="92"/>
    <s v="No"/>
    <x v="0"/>
    <x v="0"/>
    <n v="1"/>
    <x v="1"/>
    <x v="3"/>
    <x v="2"/>
    <x v="1749"/>
    <x v="1"/>
    <s v="tier - 2"/>
    <x v="1"/>
    <s v="18-Nov-1987"/>
    <x v="1576"/>
  </r>
  <r>
    <x v="1750"/>
    <s v="Fox"/>
    <x v="176"/>
    <x v="368"/>
    <s v="No"/>
    <x v="0"/>
    <x v="0"/>
    <n v="0"/>
    <x v="1"/>
    <x v="0"/>
    <x v="2"/>
    <x v="1750"/>
    <x v="1"/>
    <s v="tier - 2"/>
    <x v="12"/>
    <s v="19-Jun-1999"/>
    <x v="1577"/>
  </r>
  <r>
    <x v="1751"/>
    <s v="Traver"/>
    <x v="861"/>
    <x v="87"/>
    <s v="Yes"/>
    <x v="0"/>
    <x v="1"/>
    <n v="1"/>
    <x v="1"/>
    <x v="2"/>
    <x v="1"/>
    <x v="1751"/>
    <x v="2"/>
    <s v="tier - 2"/>
    <x v="3"/>
    <s v="14-Jul-1997"/>
    <x v="1578"/>
  </r>
  <r>
    <x v="1752"/>
    <s v="Quick"/>
    <x v="1131"/>
    <x v="642"/>
    <s v="No"/>
    <x v="0"/>
    <x v="0"/>
    <n v="0"/>
    <x v="1"/>
    <x v="3"/>
    <x v="0"/>
    <x v="1752"/>
    <x v="1"/>
    <s v="tier - 3"/>
    <x v="1"/>
    <s v="22-Nov-1978"/>
    <x v="1579"/>
  </r>
  <r>
    <x v="1753"/>
    <s v="Scott"/>
    <x v="1132"/>
    <x v="49"/>
    <s v="No"/>
    <x v="0"/>
    <x v="1"/>
    <n v="1"/>
    <x v="1"/>
    <x v="1"/>
    <x v="2"/>
    <x v="1753"/>
    <x v="1"/>
    <s v="tier - 1"/>
    <x v="14"/>
    <s v="11-Jun-1993"/>
    <x v="1580"/>
  </r>
  <r>
    <x v="1754"/>
    <s v="Theriot"/>
    <x v="1133"/>
    <x v="436"/>
    <s v="No"/>
    <x v="0"/>
    <x v="0"/>
    <n v="0"/>
    <x v="1"/>
    <x v="2"/>
    <x v="2"/>
    <x v="1754"/>
    <x v="1"/>
    <s v="tier - 2"/>
    <x v="0"/>
    <s v="7-Sep-1980"/>
    <x v="1581"/>
  </r>
  <r>
    <x v="1755"/>
    <s v="Michalis"/>
    <x v="1134"/>
    <x v="643"/>
    <s v="Yes"/>
    <x v="0"/>
    <x v="1"/>
    <n v="1"/>
    <x v="1"/>
    <x v="0"/>
    <x v="0"/>
    <x v="1755"/>
    <x v="1"/>
    <s v="tier - 2"/>
    <x v="1"/>
    <s v="29-Jul-1997"/>
    <x v="1582"/>
  </r>
  <r>
    <x v="1756"/>
    <s v="Hall"/>
    <x v="1135"/>
    <x v="3"/>
    <s v="Yes"/>
    <x v="0"/>
    <x v="0"/>
    <n v="0"/>
    <x v="1"/>
    <x v="0"/>
    <x v="1"/>
    <x v="1756"/>
    <x v="1"/>
    <s v="tier - 3"/>
    <x v="3"/>
    <s v="16-Oct-2001"/>
    <x v="1583"/>
  </r>
  <r>
    <x v="1757"/>
    <s v="Tjong Clemons"/>
    <x v="1136"/>
    <x v="70"/>
    <s v="Yes"/>
    <x v="0"/>
    <x v="1"/>
    <n v="1"/>
    <x v="1"/>
    <x v="0"/>
    <x v="2"/>
    <x v="1757"/>
    <x v="1"/>
    <s v="tier - 2"/>
    <x v="15"/>
    <s v="4-Dec-1997"/>
    <x v="1584"/>
  </r>
  <r>
    <x v="1758"/>
    <s v="Palma"/>
    <x v="1099"/>
    <x v="379"/>
    <s v="Yes"/>
    <x v="0"/>
    <x v="0"/>
    <n v="1"/>
    <x v="1"/>
    <x v="2"/>
    <x v="0"/>
    <x v="1758"/>
    <x v="1"/>
    <s v="tier - 2"/>
    <x v="0"/>
    <s v="29-Jun-1986"/>
    <x v="1585"/>
  </r>
  <r>
    <x v="1759"/>
    <s v="Takaoka"/>
    <x v="308"/>
    <x v="155"/>
    <s v="No"/>
    <x v="0"/>
    <x v="0"/>
    <n v="0"/>
    <x v="1"/>
    <x v="1"/>
    <x v="1"/>
    <x v="1759"/>
    <x v="2"/>
    <s v="tier - 1"/>
    <x v="4"/>
    <s v="10-Sep-1991"/>
    <x v="1586"/>
  </r>
  <r>
    <x v="1760"/>
    <s v="Sherman"/>
    <x v="366"/>
    <x v="391"/>
    <s v="Yes"/>
    <x v="0"/>
    <x v="0"/>
    <n v="0"/>
    <x v="1"/>
    <x v="1"/>
    <x v="2"/>
    <x v="1760"/>
    <x v="0"/>
    <s v="tier - 2"/>
    <x v="1"/>
    <s v="28-Dec-1985"/>
    <x v="500"/>
  </r>
  <r>
    <x v="1761"/>
    <s v="Andre"/>
    <x v="742"/>
    <x v="538"/>
    <s v="Yes"/>
    <x v="0"/>
    <x v="0"/>
    <n v="1"/>
    <x v="1"/>
    <x v="0"/>
    <x v="2"/>
    <x v="1761"/>
    <x v="1"/>
    <s v="tier - 3"/>
    <x v="3"/>
    <s v="9-Nov-1988"/>
    <x v="1587"/>
  </r>
  <r>
    <x v="1762"/>
    <s v="Switt"/>
    <x v="419"/>
    <x v="80"/>
    <s v="Yes"/>
    <x v="0"/>
    <x v="0"/>
    <n v="1"/>
    <x v="1"/>
    <x v="1"/>
    <x v="2"/>
    <x v="1762"/>
    <x v="1"/>
    <s v="tier - 3"/>
    <x v="3"/>
    <s v="8-Jul-1988"/>
    <x v="1588"/>
  </r>
  <r>
    <x v="1763"/>
    <s v="Erickson"/>
    <x v="1111"/>
    <x v="34"/>
    <s v="No"/>
    <x v="0"/>
    <x v="0"/>
    <n v="0"/>
    <x v="1"/>
    <x v="3"/>
    <x v="1"/>
    <x v="1763"/>
    <x v="1"/>
    <s v="tier - 3"/>
    <x v="0"/>
    <s v="9-Jun-1977"/>
    <x v="1589"/>
  </r>
  <r>
    <x v="1764"/>
    <s v="Miller"/>
    <x v="1137"/>
    <x v="435"/>
    <s v="Yes"/>
    <x v="0"/>
    <x v="0"/>
    <n v="1"/>
    <x v="1"/>
    <x v="1"/>
    <x v="2"/>
    <x v="1764"/>
    <x v="1"/>
    <s v="tier - 2"/>
    <x v="0"/>
    <s v="4-Sep-1988"/>
    <x v="1590"/>
  </r>
  <r>
    <x v="1765"/>
    <s v="Whitbeck"/>
    <x v="1138"/>
    <x v="195"/>
    <s v="Yes"/>
    <x v="0"/>
    <x v="0"/>
    <n v="0"/>
    <x v="1"/>
    <x v="0"/>
    <x v="1"/>
    <x v="1765"/>
    <x v="1"/>
    <s v="tier - 2"/>
    <x v="3"/>
    <s v="5-Oct-2001"/>
    <x v="1257"/>
  </r>
  <r>
    <x v="1766"/>
    <s v="Auer"/>
    <x v="288"/>
    <x v="4"/>
    <s v="Yes"/>
    <x v="0"/>
    <x v="0"/>
    <n v="1"/>
    <x v="1"/>
    <x v="2"/>
    <x v="2"/>
    <x v="1766"/>
    <x v="1"/>
    <s v="tier - 3"/>
    <x v="2"/>
    <s v="24-Jun-1988"/>
    <x v="1591"/>
  </r>
  <r>
    <x v="1767"/>
    <s v="Attar"/>
    <x v="1139"/>
    <x v="532"/>
    <s v="No"/>
    <x v="0"/>
    <x v="0"/>
    <n v="2"/>
    <x v="1"/>
    <x v="3"/>
    <x v="0"/>
    <x v="1767"/>
    <x v="1"/>
    <s v="tier - 3"/>
    <x v="0"/>
    <s v="7-Nov-1973"/>
    <x v="1592"/>
  </r>
  <r>
    <x v="1768"/>
    <s v="Misuraca"/>
    <x v="53"/>
    <x v="616"/>
    <s v="No"/>
    <x v="0"/>
    <x v="0"/>
    <n v="0"/>
    <x v="1"/>
    <x v="0"/>
    <x v="2"/>
    <x v="1768"/>
    <x v="1"/>
    <s v="tier - 1"/>
    <x v="0"/>
    <s v="30-Aug-1991"/>
    <x v="1593"/>
  </r>
  <r>
    <x v="1769"/>
    <s v="Spannaus"/>
    <x v="1140"/>
    <x v="644"/>
    <s v="No"/>
    <x v="0"/>
    <x v="0"/>
    <n v="0"/>
    <x v="1"/>
    <x v="3"/>
    <x v="0"/>
    <x v="1769"/>
    <x v="1"/>
    <s v="tier - 2"/>
    <x v="0"/>
    <s v="26-Jun-1974"/>
    <x v="1594"/>
  </r>
  <r>
    <x v="1770"/>
    <s v="Tarbiat"/>
    <x v="809"/>
    <x v="319"/>
    <s v="No"/>
    <x v="0"/>
    <x v="0"/>
    <n v="0"/>
    <x v="1"/>
    <x v="1"/>
    <x v="2"/>
    <x v="1770"/>
    <x v="1"/>
    <s v="tier - 3"/>
    <x v="3"/>
    <s v="27-Nov-1991"/>
    <x v="1595"/>
  </r>
  <r>
    <x v="1771"/>
    <s v="Pulkkinen"/>
    <x v="892"/>
    <x v="280"/>
    <s v="No"/>
    <x v="0"/>
    <x v="0"/>
    <n v="0"/>
    <x v="1"/>
    <x v="2"/>
    <x v="2"/>
    <x v="1771"/>
    <x v="1"/>
    <s v="tier - 3"/>
    <x v="3"/>
    <s v="23-Aug-1991"/>
    <x v="1596"/>
  </r>
  <r>
    <x v="1772"/>
    <s v="Trnovcova"/>
    <x v="355"/>
    <x v="149"/>
    <s v="No"/>
    <x v="0"/>
    <x v="1"/>
    <n v="1"/>
    <x v="1"/>
    <x v="0"/>
    <x v="1"/>
    <x v="1772"/>
    <x v="1"/>
    <s v="tier - 2"/>
    <x v="1"/>
    <s v="10-Aug-1993"/>
    <x v="1280"/>
  </r>
  <r>
    <x v="1773"/>
    <s v="Anthony"/>
    <x v="402"/>
    <x v="429"/>
    <s v="No"/>
    <x v="0"/>
    <x v="0"/>
    <n v="0"/>
    <x v="1"/>
    <x v="0"/>
    <x v="0"/>
    <x v="1773"/>
    <x v="1"/>
    <s v="tier - 1"/>
    <x v="6"/>
    <s v="21-Aug-2002"/>
    <x v="1597"/>
  </r>
  <r>
    <x v="1774"/>
    <s v="Hetrick"/>
    <x v="1141"/>
    <x v="445"/>
    <s v="Yes"/>
    <x v="0"/>
    <x v="0"/>
    <n v="0"/>
    <x v="1"/>
    <x v="2"/>
    <x v="0"/>
    <x v="1774"/>
    <x v="1"/>
    <s v="tier - 3"/>
    <x v="0"/>
    <s v="18-Oct-1981"/>
    <x v="1089"/>
  </r>
  <r>
    <x v="1775"/>
    <s v="Stern"/>
    <x v="429"/>
    <x v="27"/>
    <s v="No"/>
    <x v="0"/>
    <x v="1"/>
    <n v="1"/>
    <x v="1"/>
    <x v="2"/>
    <x v="2"/>
    <x v="1775"/>
    <x v="1"/>
    <s v="tier - 1"/>
    <x v="1"/>
    <s v="10-Jul-1993"/>
    <x v="1598"/>
  </r>
  <r>
    <x v="1776"/>
    <s v="Newman"/>
    <x v="397"/>
    <x v="155"/>
    <s v="Yes"/>
    <x v="0"/>
    <x v="0"/>
    <n v="1"/>
    <x v="1"/>
    <x v="1"/>
    <x v="1"/>
    <x v="1776"/>
    <x v="2"/>
    <s v="tier - 3"/>
    <x v="1"/>
    <s v="23-Sep-1988"/>
    <x v="1599"/>
  </r>
  <r>
    <x v="1777"/>
    <s v="Reasoner"/>
    <x v="1142"/>
    <x v="259"/>
    <s v="No"/>
    <x v="0"/>
    <x v="0"/>
    <n v="0"/>
    <x v="1"/>
    <x v="2"/>
    <x v="1"/>
    <x v="1777"/>
    <x v="1"/>
    <s v="tier - 3"/>
    <x v="0"/>
    <s v="28-Nov-1990"/>
    <x v="1600"/>
  </r>
  <r>
    <x v="1778"/>
    <s v="Mone"/>
    <x v="94"/>
    <x v="103"/>
    <s v="No"/>
    <x v="0"/>
    <x v="0"/>
    <n v="0"/>
    <x v="1"/>
    <x v="0"/>
    <x v="2"/>
    <x v="1778"/>
    <x v="2"/>
    <s v="tier - 2"/>
    <x v="0"/>
    <s v="10-Jul-1989"/>
    <x v="1601"/>
  </r>
  <r>
    <x v="1779"/>
    <s v="Powers"/>
    <x v="264"/>
    <x v="221"/>
    <s v="Yes"/>
    <x v="0"/>
    <x v="0"/>
    <n v="1"/>
    <x v="1"/>
    <x v="0"/>
    <x v="0"/>
    <x v="1779"/>
    <x v="1"/>
    <s v="tier - 1"/>
    <x v="0"/>
    <s v="27-Oct-1986"/>
    <x v="1602"/>
  </r>
  <r>
    <x v="1780"/>
    <s v="Ulery"/>
    <x v="1143"/>
    <x v="185"/>
    <s v="Yes"/>
    <x v="0"/>
    <x v="0"/>
    <n v="1"/>
    <x v="1"/>
    <x v="1"/>
    <x v="0"/>
    <x v="1780"/>
    <x v="1"/>
    <s v="tier - 1"/>
    <x v="3"/>
    <s v="23-Dec-1986"/>
    <x v="1603"/>
  </r>
  <r>
    <x v="1781"/>
    <s v="Haines"/>
    <x v="312"/>
    <x v="139"/>
    <s v="Yes"/>
    <x v="0"/>
    <x v="1"/>
    <n v="1"/>
    <x v="1"/>
    <x v="1"/>
    <x v="2"/>
    <x v="1781"/>
    <x v="1"/>
    <s v="tier - 3"/>
    <x v="1"/>
    <s v="29-Sep-1997"/>
    <x v="1604"/>
  </r>
  <r>
    <x v="1782"/>
    <s v="Airoldi"/>
    <x v="1144"/>
    <x v="335"/>
    <s v="No"/>
    <x v="0"/>
    <x v="0"/>
    <n v="0"/>
    <x v="1"/>
    <x v="2"/>
    <x v="2"/>
    <x v="1782"/>
    <x v="1"/>
    <s v="tier - 3"/>
    <x v="3"/>
    <s v="1-Sep-1989"/>
    <x v="1605"/>
  </r>
  <r>
    <x v="1783"/>
    <s v="Mattis"/>
    <x v="1145"/>
    <x v="328"/>
    <s v="Yes"/>
    <x v="0"/>
    <x v="0"/>
    <n v="1"/>
    <x v="1"/>
    <x v="0"/>
    <x v="2"/>
    <x v="1783"/>
    <x v="1"/>
    <s v="tier - 3"/>
    <x v="6"/>
    <s v="27-Dec-1995"/>
    <x v="228"/>
  </r>
  <r>
    <x v="1784"/>
    <s v="Cho"/>
    <x v="1146"/>
    <x v="374"/>
    <s v="Yes"/>
    <x v="0"/>
    <x v="0"/>
    <n v="0"/>
    <x v="1"/>
    <x v="0"/>
    <x v="2"/>
    <x v="1784"/>
    <x v="1"/>
    <s v="tier - 3"/>
    <x v="14"/>
    <s v="7-Jun-2001"/>
    <x v="1606"/>
  </r>
  <r>
    <x v="1785"/>
    <s v="Reumann"/>
    <x v="1147"/>
    <x v="645"/>
    <s v="No"/>
    <x v="0"/>
    <x v="0"/>
    <n v="0"/>
    <x v="1"/>
    <x v="3"/>
    <x v="0"/>
    <x v="1785"/>
    <x v="1"/>
    <s v="tier - 2"/>
    <x v="0"/>
    <s v="11-Sep-1974"/>
    <x v="590"/>
  </r>
  <r>
    <x v="1786"/>
    <s v="Cooper"/>
    <x v="1098"/>
    <x v="623"/>
    <s v="No"/>
    <x v="0"/>
    <x v="1"/>
    <n v="1"/>
    <x v="1"/>
    <x v="3"/>
    <x v="1"/>
    <x v="1786"/>
    <x v="1"/>
    <s v="tier - 3"/>
    <x v="0"/>
    <s v="13-Dec-1979"/>
    <x v="1607"/>
  </r>
  <r>
    <x v="1787"/>
    <s v="Kennedy"/>
    <x v="1148"/>
    <x v="109"/>
    <s v="Yes"/>
    <x v="0"/>
    <x v="0"/>
    <n v="1"/>
    <x v="1"/>
    <x v="1"/>
    <x v="1"/>
    <x v="1787"/>
    <x v="1"/>
    <s v="tier - 1"/>
    <x v="14"/>
    <s v="29-Sep-1995"/>
    <x v="1608"/>
  </r>
  <r>
    <x v="1788"/>
    <s v="Cichon"/>
    <x v="1089"/>
    <x v="120"/>
    <s v="No"/>
    <x v="0"/>
    <x v="0"/>
    <n v="1"/>
    <x v="1"/>
    <x v="3"/>
    <x v="2"/>
    <x v="1788"/>
    <x v="1"/>
    <s v="tier - 1"/>
    <x v="1"/>
    <s v="15-Oct-1984"/>
    <x v="1609"/>
  </r>
  <r>
    <x v="1789"/>
    <s v="Maroevic"/>
    <x v="671"/>
    <x v="259"/>
    <s v="No"/>
    <x v="0"/>
    <x v="0"/>
    <n v="1"/>
    <x v="1"/>
    <x v="0"/>
    <x v="1"/>
    <x v="1789"/>
    <x v="2"/>
    <s v="tier - 2"/>
    <x v="0"/>
    <s v="10-Sep-1992"/>
    <x v="1610"/>
  </r>
  <r>
    <x v="1790"/>
    <s v="Martin"/>
    <x v="314"/>
    <x v="151"/>
    <s v="No"/>
    <x v="1"/>
    <x v="0"/>
    <n v="1"/>
    <x v="1"/>
    <x v="0"/>
    <x v="2"/>
    <x v="1790"/>
    <x v="1"/>
    <s v="tier - 2"/>
    <x v="14"/>
    <s v="11-Dec-2000"/>
    <x v="1611"/>
  </r>
  <r>
    <x v="1791"/>
    <s v="Schulz"/>
    <x v="875"/>
    <x v="278"/>
    <s v="No"/>
    <x v="0"/>
    <x v="0"/>
    <n v="0"/>
    <x v="1"/>
    <x v="0"/>
    <x v="0"/>
    <x v="1791"/>
    <x v="1"/>
    <s v="tier - 1"/>
    <x v="3"/>
    <s v="27-Jun-2002"/>
    <x v="1612"/>
  </r>
  <r>
    <x v="1792"/>
    <s v="Capriolo"/>
    <x v="1149"/>
    <x v="470"/>
    <s v="Yes"/>
    <x v="0"/>
    <x v="0"/>
    <n v="1"/>
    <x v="1"/>
    <x v="2"/>
    <x v="2"/>
    <x v="1792"/>
    <x v="0"/>
    <s v="tier - 2"/>
    <x v="10"/>
    <s v="1-Dec-1995"/>
    <x v="1613"/>
  </r>
  <r>
    <x v="1793"/>
    <s v="Borleis"/>
    <x v="306"/>
    <x v="646"/>
    <s v="Yes"/>
    <x v="0"/>
    <x v="0"/>
    <n v="0"/>
    <x v="1"/>
    <x v="2"/>
    <x v="0"/>
    <x v="1793"/>
    <x v="1"/>
    <s v="tier - 1"/>
    <x v="0"/>
    <s v="3-Jul-1981"/>
    <x v="1614"/>
  </r>
  <r>
    <x v="1794"/>
    <s v="Kramer"/>
    <x v="1150"/>
    <x v="647"/>
    <s v="No"/>
    <x v="0"/>
    <x v="0"/>
    <n v="0"/>
    <x v="1"/>
    <x v="3"/>
    <x v="0"/>
    <x v="1794"/>
    <x v="1"/>
    <s v="tier - 3"/>
    <x v="0"/>
    <s v="3-Oct-1978"/>
    <x v="1615"/>
  </r>
  <r>
    <x v="1795"/>
    <s v="Conrad"/>
    <x v="754"/>
    <x v="87"/>
    <s v="No"/>
    <x v="0"/>
    <x v="0"/>
    <n v="0"/>
    <x v="1"/>
    <x v="0"/>
    <x v="1"/>
    <x v="1795"/>
    <x v="1"/>
    <s v="tier - 1"/>
    <x v="0"/>
    <s v="16-Dec-1989"/>
    <x v="1616"/>
  </r>
  <r>
    <x v="1796"/>
    <s v="Karakoyunlu"/>
    <x v="604"/>
    <x v="236"/>
    <s v="No"/>
    <x v="0"/>
    <x v="0"/>
    <n v="1"/>
    <x v="1"/>
    <x v="2"/>
    <x v="1"/>
    <x v="1796"/>
    <x v="1"/>
    <s v="tier - 3"/>
    <x v="0"/>
    <s v="22-Jun-1987"/>
    <x v="1617"/>
  </r>
  <r>
    <x v="1797"/>
    <s v="Desrosiers"/>
    <x v="1108"/>
    <x v="196"/>
    <s v="No"/>
    <x v="0"/>
    <x v="0"/>
    <n v="0"/>
    <x v="1"/>
    <x v="1"/>
    <x v="2"/>
    <x v="1797"/>
    <x v="1"/>
    <s v="tier - 3"/>
    <x v="0"/>
    <s v="9-Dec-1989"/>
    <x v="1618"/>
  </r>
  <r>
    <x v="1798"/>
    <s v="O'Mara"/>
    <x v="1151"/>
    <x v="196"/>
    <s v="No"/>
    <x v="0"/>
    <x v="0"/>
    <n v="0"/>
    <x v="1"/>
    <x v="2"/>
    <x v="2"/>
    <x v="1798"/>
    <x v="1"/>
    <s v="tier - 3"/>
    <x v="3"/>
    <s v="1-Aug-1989"/>
    <x v="1619"/>
  </r>
  <r>
    <x v="1799"/>
    <s v="Shabot Marcos"/>
    <x v="795"/>
    <x v="216"/>
    <s v="No"/>
    <x v="0"/>
    <x v="0"/>
    <n v="1"/>
    <x v="1"/>
    <x v="0"/>
    <x v="1"/>
    <x v="1799"/>
    <x v="2"/>
    <s v="tier - 3"/>
    <x v="3"/>
    <s v="27-Sep-1987"/>
    <x v="1620"/>
  </r>
  <r>
    <x v="1800"/>
    <s v="Comment"/>
    <x v="1152"/>
    <x v="178"/>
    <s v="No"/>
    <x v="0"/>
    <x v="0"/>
    <n v="1"/>
    <x v="1"/>
    <x v="0"/>
    <x v="1"/>
    <x v="1800"/>
    <x v="1"/>
    <s v="tier - 3"/>
    <x v="0"/>
    <s v="16-Aug-1992"/>
    <x v="1621"/>
  </r>
  <r>
    <x v="1801"/>
    <s v="Moss"/>
    <x v="662"/>
    <x v="358"/>
    <s v="No"/>
    <x v="0"/>
    <x v="0"/>
    <n v="1"/>
    <x v="1"/>
    <x v="0"/>
    <x v="2"/>
    <x v="1801"/>
    <x v="2"/>
    <s v="tier - 1"/>
    <x v="3"/>
    <s v="22-Nov-1987"/>
    <x v="1622"/>
  </r>
  <r>
    <x v="1802"/>
    <s v="Guzman"/>
    <x v="1153"/>
    <x v="192"/>
    <s v="No"/>
    <x v="0"/>
    <x v="0"/>
    <n v="1"/>
    <x v="1"/>
    <x v="1"/>
    <x v="2"/>
    <x v="1802"/>
    <x v="1"/>
    <s v="tier - 2"/>
    <x v="0"/>
    <s v="2-Sep-1987"/>
    <x v="1623"/>
  </r>
  <r>
    <x v="1803"/>
    <s v="Cox"/>
    <x v="346"/>
    <x v="31"/>
    <s v="No"/>
    <x v="0"/>
    <x v="0"/>
    <n v="1"/>
    <x v="1"/>
    <x v="1"/>
    <x v="2"/>
    <x v="1803"/>
    <x v="1"/>
    <s v="tier - 2"/>
    <x v="3"/>
    <s v="5-Jun-1987"/>
    <x v="1624"/>
  </r>
  <r>
    <x v="1804"/>
    <s v="Clash"/>
    <x v="746"/>
    <x v="508"/>
    <s v="No"/>
    <x v="1"/>
    <x v="0"/>
    <n v="1"/>
    <x v="1"/>
    <x v="0"/>
    <x v="2"/>
    <x v="1804"/>
    <x v="1"/>
    <s v="tier - 3"/>
    <x v="14"/>
    <s v="24-Nov-2004"/>
    <x v="1625"/>
  </r>
  <r>
    <x v="1805"/>
    <s v="Blankenship"/>
    <x v="349"/>
    <x v="576"/>
    <s v="No"/>
    <x v="0"/>
    <x v="0"/>
    <n v="0"/>
    <x v="1"/>
    <x v="0"/>
    <x v="2"/>
    <x v="1805"/>
    <x v="1"/>
    <s v="tier - 3"/>
    <x v="1"/>
    <s v="12-Oct-1991"/>
    <x v="1626"/>
  </r>
  <r>
    <x v="1806"/>
    <s v="Lloyd"/>
    <x v="1154"/>
    <x v="648"/>
    <s v="Yes"/>
    <x v="0"/>
    <x v="0"/>
    <n v="1"/>
    <x v="1"/>
    <x v="2"/>
    <x v="0"/>
    <x v="1806"/>
    <x v="1"/>
    <s v="tier - 1"/>
    <x v="0"/>
    <s v="5-Sep-1986"/>
    <x v="1627"/>
  </r>
  <r>
    <x v="1807"/>
    <s v="Kong"/>
    <x v="1155"/>
    <x v="6"/>
    <s v="No"/>
    <x v="0"/>
    <x v="0"/>
    <n v="0"/>
    <x v="1"/>
    <x v="3"/>
    <x v="1"/>
    <x v="1807"/>
    <x v="1"/>
    <s v="tier - 3"/>
    <x v="1"/>
    <s v="2-Jul-1980"/>
    <x v="1628"/>
  </r>
  <r>
    <x v="1808"/>
    <s v="Benson"/>
    <x v="374"/>
    <x v="67"/>
    <s v="No"/>
    <x v="0"/>
    <x v="0"/>
    <n v="0"/>
    <x v="1"/>
    <x v="2"/>
    <x v="2"/>
    <x v="1808"/>
    <x v="1"/>
    <s v="tier - 1"/>
    <x v="1"/>
    <s v="12-Aug-1994"/>
    <x v="1629"/>
  </r>
  <r>
    <x v="1809"/>
    <s v="Huntington"/>
    <x v="192"/>
    <x v="219"/>
    <s v="No"/>
    <x v="0"/>
    <x v="0"/>
    <n v="1"/>
    <x v="1"/>
    <x v="2"/>
    <x v="2"/>
    <x v="1809"/>
    <x v="1"/>
    <s v="tier - 2"/>
    <x v="2"/>
    <s v="28-Sep-1992"/>
    <x v="1630"/>
  </r>
  <r>
    <x v="1810"/>
    <s v="Kendall"/>
    <x v="1156"/>
    <x v="191"/>
    <s v="No"/>
    <x v="0"/>
    <x v="0"/>
    <n v="1"/>
    <x v="1"/>
    <x v="2"/>
    <x v="2"/>
    <x v="1810"/>
    <x v="1"/>
    <s v="tier - 3"/>
    <x v="2"/>
    <s v="9-Oct-1992"/>
    <x v="184"/>
  </r>
  <r>
    <x v="1811"/>
    <s v="Gast"/>
    <x v="1157"/>
    <x v="416"/>
    <s v="Yes"/>
    <x v="0"/>
    <x v="0"/>
    <n v="0"/>
    <x v="1"/>
    <x v="2"/>
    <x v="0"/>
    <x v="1811"/>
    <x v="1"/>
    <s v="tier - 3"/>
    <x v="3"/>
    <s v="12-Aug-1981"/>
    <x v="1631"/>
  </r>
  <r>
    <x v="1812"/>
    <s v="Scanlin"/>
    <x v="1158"/>
    <x v="1"/>
    <s v="No"/>
    <x v="0"/>
    <x v="0"/>
    <n v="0"/>
    <x v="1"/>
    <x v="3"/>
    <x v="1"/>
    <x v="1812"/>
    <x v="1"/>
    <s v="tier - 3"/>
    <x v="0"/>
    <s v="4-Dec-1977"/>
    <x v="1632"/>
  </r>
  <r>
    <x v="1813"/>
    <s v="Philbrook"/>
    <x v="747"/>
    <x v="637"/>
    <s v="No"/>
    <x v="0"/>
    <x v="1"/>
    <n v="1"/>
    <x v="1"/>
    <x v="1"/>
    <x v="1"/>
    <x v="1813"/>
    <x v="1"/>
    <s v="tier - 3"/>
    <x v="3"/>
    <s v="22-Jun-2003"/>
    <x v="1633"/>
  </r>
  <r>
    <x v="1814"/>
    <s v="Cowan"/>
    <x v="1035"/>
    <x v="243"/>
    <s v="No"/>
    <x v="0"/>
    <x v="0"/>
    <n v="0"/>
    <x v="1"/>
    <x v="0"/>
    <x v="2"/>
    <x v="1814"/>
    <x v="2"/>
    <s v="tier - 3"/>
    <x v="0"/>
    <s v="4-Sep-1990"/>
    <x v="1634"/>
  </r>
  <r>
    <x v="1815"/>
    <s v="Sousa"/>
    <x v="1159"/>
    <x v="199"/>
    <s v="No"/>
    <x v="0"/>
    <x v="1"/>
    <n v="1"/>
    <x v="1"/>
    <x v="0"/>
    <x v="2"/>
    <x v="1815"/>
    <x v="1"/>
    <s v="tier - 1"/>
    <x v="14"/>
    <s v="4-Oct-2003"/>
    <x v="1635"/>
  </r>
  <r>
    <x v="1816"/>
    <s v="Stanton"/>
    <x v="1160"/>
    <x v="352"/>
    <s v="No"/>
    <x v="0"/>
    <x v="1"/>
    <n v="1"/>
    <x v="1"/>
    <x v="3"/>
    <x v="2"/>
    <x v="1816"/>
    <x v="1"/>
    <s v="tier - 1"/>
    <x v="0"/>
    <s v="18-Oct-1979"/>
    <x v="644"/>
  </r>
  <r>
    <x v="1817"/>
    <s v="Mollak"/>
    <x v="160"/>
    <x v="166"/>
    <s v="No"/>
    <x v="0"/>
    <x v="0"/>
    <n v="0"/>
    <x v="1"/>
    <x v="0"/>
    <x v="2"/>
    <x v="1817"/>
    <x v="1"/>
    <s v="tier - 1"/>
    <x v="0"/>
    <s v="13-Jul-1990"/>
    <x v="139"/>
  </r>
  <r>
    <x v="1818"/>
    <s v="Bell"/>
    <x v="40"/>
    <x v="122"/>
    <s v="No"/>
    <x v="0"/>
    <x v="0"/>
    <n v="0"/>
    <x v="1"/>
    <x v="0"/>
    <x v="2"/>
    <x v="1818"/>
    <x v="1"/>
    <s v="tier - 2"/>
    <x v="3"/>
    <s v="26-Sep-1990"/>
    <x v="1636"/>
  </r>
  <r>
    <x v="1819"/>
    <s v="Weston"/>
    <x v="1079"/>
    <x v="436"/>
    <s v="No"/>
    <x v="0"/>
    <x v="0"/>
    <n v="0"/>
    <x v="1"/>
    <x v="0"/>
    <x v="2"/>
    <x v="1819"/>
    <x v="2"/>
    <s v="tier - 3"/>
    <x v="4"/>
    <s v="5-Aug-1990"/>
    <x v="1637"/>
  </r>
  <r>
    <x v="1820"/>
    <s v="Rabuzzi"/>
    <x v="384"/>
    <x v="649"/>
    <s v="Yes"/>
    <x v="0"/>
    <x v="0"/>
    <n v="0"/>
    <x v="1"/>
    <x v="1"/>
    <x v="0"/>
    <x v="1820"/>
    <x v="1"/>
    <s v="tier - 1"/>
    <x v="6"/>
    <s v="25-Oct-1996"/>
    <x v="1638"/>
  </r>
  <r>
    <x v="1821"/>
    <s v="Hendrix"/>
    <x v="65"/>
    <x v="166"/>
    <s v="Yes"/>
    <x v="0"/>
    <x v="0"/>
    <n v="0"/>
    <x v="1"/>
    <x v="0"/>
    <x v="2"/>
    <x v="1821"/>
    <x v="0"/>
    <s v="tier - 1"/>
    <x v="3"/>
    <s v="22-Jun-1985"/>
    <x v="1639"/>
  </r>
  <r>
    <x v="1822"/>
    <s v="Van Nielen"/>
    <x v="43"/>
    <x v="127"/>
    <s v="No"/>
    <x v="0"/>
    <x v="0"/>
    <n v="1"/>
    <x v="1"/>
    <x v="0"/>
    <x v="2"/>
    <x v="1822"/>
    <x v="1"/>
    <s v="tier - 1"/>
    <x v="1"/>
    <s v="29-Jun-1998"/>
    <x v="1640"/>
  </r>
  <r>
    <x v="1823"/>
    <s v="Blanton"/>
    <x v="722"/>
    <x v="351"/>
    <s v="No"/>
    <x v="1"/>
    <x v="0"/>
    <n v="1"/>
    <x v="1"/>
    <x v="0"/>
    <x v="2"/>
    <x v="1823"/>
    <x v="1"/>
    <s v="tier - 3"/>
    <x v="3"/>
    <s v="2-Jul-2000"/>
    <x v="1641"/>
  </r>
  <r>
    <x v="1824"/>
    <s v="Schout"/>
    <x v="312"/>
    <x v="124"/>
    <s v="No"/>
    <x v="0"/>
    <x v="0"/>
    <n v="0"/>
    <x v="1"/>
    <x v="1"/>
    <x v="2"/>
    <x v="1824"/>
    <x v="1"/>
    <s v="tier - 2"/>
    <x v="1"/>
    <s v="18-Sep-1989"/>
    <x v="1642"/>
  </r>
  <r>
    <x v="1825"/>
    <s v="Schmaltz"/>
    <x v="1041"/>
    <x v="82"/>
    <s v="Yes"/>
    <x v="0"/>
    <x v="0"/>
    <n v="0"/>
    <x v="1"/>
    <x v="1"/>
    <x v="2"/>
    <x v="1825"/>
    <x v="1"/>
    <s v="tier - 2"/>
    <x v="2"/>
    <s v="25-Dec-1996"/>
    <x v="1643"/>
  </r>
  <r>
    <x v="1826"/>
    <s v="Eagen"/>
    <x v="1161"/>
    <x v="81"/>
    <s v="No"/>
    <x v="0"/>
    <x v="0"/>
    <n v="0"/>
    <x v="1"/>
    <x v="1"/>
    <x v="2"/>
    <x v="1826"/>
    <x v="1"/>
    <s v="tier - 2"/>
    <x v="0"/>
    <s v="20-Sep-1990"/>
    <x v="1644"/>
  </r>
  <r>
    <x v="1827"/>
    <s v="Rotramel"/>
    <x v="32"/>
    <x v="267"/>
    <s v="No"/>
    <x v="1"/>
    <x v="0"/>
    <n v="1"/>
    <x v="1"/>
    <x v="0"/>
    <x v="2"/>
    <x v="1827"/>
    <x v="1"/>
    <s v="tier - 2"/>
    <x v="2"/>
    <s v="22-Dec-2004"/>
    <x v="1645"/>
  </r>
  <r>
    <x v="1828"/>
    <s v="Prevost"/>
    <x v="559"/>
    <x v="249"/>
    <s v="No"/>
    <x v="0"/>
    <x v="0"/>
    <n v="0"/>
    <x v="1"/>
    <x v="2"/>
    <x v="2"/>
    <x v="1828"/>
    <x v="1"/>
    <s v="tier - 1"/>
    <x v="2"/>
    <s v="17-Nov-1990"/>
    <x v="1646"/>
  </r>
  <r>
    <x v="1829"/>
    <s v="Boyd"/>
    <x v="19"/>
    <x v="189"/>
    <s v="Yes"/>
    <x v="0"/>
    <x v="0"/>
    <n v="1"/>
    <x v="1"/>
    <x v="0"/>
    <x v="2"/>
    <x v="1829"/>
    <x v="1"/>
    <s v="tier - 2"/>
    <x v="3"/>
    <s v="13-Jun-1988"/>
    <x v="1647"/>
  </r>
  <r>
    <x v="1830"/>
    <s v="Dawes"/>
    <x v="473"/>
    <x v="236"/>
    <s v="No"/>
    <x v="0"/>
    <x v="1"/>
    <n v="1"/>
    <x v="1"/>
    <x v="2"/>
    <x v="1"/>
    <x v="1830"/>
    <x v="1"/>
    <s v="tier - 1"/>
    <x v="3"/>
    <s v="29-Jun-1993"/>
    <x v="1648"/>
  </r>
  <r>
    <x v="1831"/>
    <s v="Jennings"/>
    <x v="1022"/>
    <x v="198"/>
    <s v="No"/>
    <x v="0"/>
    <x v="0"/>
    <n v="1"/>
    <x v="1"/>
    <x v="1"/>
    <x v="2"/>
    <x v="1831"/>
    <x v="1"/>
    <s v="tier - 2"/>
    <x v="1"/>
    <s v="13-Aug-1992"/>
    <x v="1066"/>
  </r>
  <r>
    <x v="1832"/>
    <s v="Nyambaso"/>
    <x v="1162"/>
    <x v="268"/>
    <s v="Yes"/>
    <x v="0"/>
    <x v="0"/>
    <n v="1"/>
    <x v="1"/>
    <x v="0"/>
    <x v="1"/>
    <x v="1832"/>
    <x v="1"/>
    <s v="tier - 2"/>
    <x v="6"/>
    <s v="21-Dec-1988"/>
    <x v="1649"/>
  </r>
  <r>
    <x v="1833"/>
    <s v="Shaffer"/>
    <x v="1163"/>
    <x v="100"/>
    <s v="No"/>
    <x v="0"/>
    <x v="0"/>
    <n v="1"/>
    <x v="1"/>
    <x v="2"/>
    <x v="1"/>
    <x v="1833"/>
    <x v="1"/>
    <s v="tier - 3"/>
    <x v="1"/>
    <s v="5-Dec-1987"/>
    <x v="1650"/>
  </r>
  <r>
    <x v="1834"/>
    <s v="Corkum"/>
    <x v="1164"/>
    <x v="120"/>
    <s v="No"/>
    <x v="0"/>
    <x v="1"/>
    <n v="1"/>
    <x v="1"/>
    <x v="0"/>
    <x v="2"/>
    <x v="1834"/>
    <x v="1"/>
    <s v="tier - 3"/>
    <x v="12"/>
    <s v="2-Oct-2003"/>
    <x v="1651"/>
  </r>
  <r>
    <x v="1835"/>
    <s v="Pedersen"/>
    <x v="910"/>
    <x v="203"/>
    <s v="No"/>
    <x v="0"/>
    <x v="0"/>
    <n v="0"/>
    <x v="1"/>
    <x v="3"/>
    <x v="2"/>
    <x v="1835"/>
    <x v="1"/>
    <s v="tier - 3"/>
    <x v="0"/>
    <s v="16-Jun-1980"/>
    <x v="1652"/>
  </r>
  <r>
    <x v="1836"/>
    <s v="Melo"/>
    <x v="1165"/>
    <x v="106"/>
    <s v="No"/>
    <x v="0"/>
    <x v="0"/>
    <n v="0"/>
    <x v="1"/>
    <x v="3"/>
    <x v="1"/>
    <x v="1836"/>
    <x v="1"/>
    <s v="tier - 3"/>
    <x v="0"/>
    <s v="27-Sep-1982"/>
    <x v="1218"/>
  </r>
  <r>
    <x v="1837"/>
    <s v="Sakamoto"/>
    <x v="534"/>
    <x v="337"/>
    <s v="Yes"/>
    <x v="0"/>
    <x v="1"/>
    <n v="1"/>
    <x v="1"/>
    <x v="0"/>
    <x v="2"/>
    <x v="1837"/>
    <x v="0"/>
    <s v="tier - 2"/>
    <x v="0"/>
    <s v="13-Oct-1997"/>
    <x v="1653"/>
  </r>
  <r>
    <x v="1838"/>
    <s v="McMahon"/>
    <x v="982"/>
    <x v="366"/>
    <s v="Yes"/>
    <x v="0"/>
    <x v="0"/>
    <n v="1"/>
    <x v="1"/>
    <x v="2"/>
    <x v="1"/>
    <x v="1838"/>
    <x v="1"/>
    <s v="tier - 1"/>
    <x v="6"/>
    <s v="26-Jun-1988"/>
    <x v="1654"/>
  </r>
  <r>
    <x v="1839"/>
    <s v="Harris"/>
    <x v="1166"/>
    <x v="214"/>
    <s v="No"/>
    <x v="0"/>
    <x v="0"/>
    <n v="1"/>
    <x v="1"/>
    <x v="1"/>
    <x v="1"/>
    <x v="1839"/>
    <x v="1"/>
    <s v="tier - 3"/>
    <x v="1"/>
    <s v="12-Jul-1992"/>
    <x v="1655"/>
  </r>
  <r>
    <x v="1840"/>
    <s v="Lombardo"/>
    <x v="1167"/>
    <x v="6"/>
    <s v="No"/>
    <x v="1"/>
    <x v="0"/>
    <n v="1"/>
    <x v="1"/>
    <x v="0"/>
    <x v="1"/>
    <x v="1840"/>
    <x v="1"/>
    <s v="tier - 2"/>
    <x v="1"/>
    <s v="18-Jul-2004"/>
    <x v="1656"/>
  </r>
  <r>
    <x v="1841"/>
    <s v="Bode"/>
    <x v="37"/>
    <x v="507"/>
    <s v="No"/>
    <x v="0"/>
    <x v="0"/>
    <n v="0"/>
    <x v="1"/>
    <x v="0"/>
    <x v="2"/>
    <x v="1841"/>
    <x v="1"/>
    <s v="tier - 2"/>
    <x v="1"/>
    <s v="20-Nov-1999"/>
    <x v="1657"/>
  </r>
  <r>
    <x v="1842"/>
    <s v="Johnson"/>
    <x v="66"/>
    <x v="3"/>
    <s v="No"/>
    <x v="0"/>
    <x v="0"/>
    <n v="0"/>
    <x v="1"/>
    <x v="0"/>
    <x v="1"/>
    <x v="1842"/>
    <x v="2"/>
    <s v="tier - 3"/>
    <x v="0"/>
    <s v="4-Jul-1991"/>
    <x v="1658"/>
  </r>
  <r>
    <x v="1843"/>
    <s v="Norcross"/>
    <x v="428"/>
    <x v="347"/>
    <s v="No"/>
    <x v="0"/>
    <x v="0"/>
    <n v="0"/>
    <x v="1"/>
    <x v="0"/>
    <x v="2"/>
    <x v="1843"/>
    <x v="1"/>
    <s v="tier - 3"/>
    <x v="1"/>
    <s v="15-Jul-1990"/>
    <x v="1659"/>
  </r>
  <r>
    <x v="1844"/>
    <s v="Lazrus"/>
    <x v="422"/>
    <x v="191"/>
    <s v="No"/>
    <x v="0"/>
    <x v="0"/>
    <n v="0"/>
    <x v="1"/>
    <x v="1"/>
    <x v="2"/>
    <x v="1844"/>
    <x v="1"/>
    <s v="tier - 3"/>
    <x v="1"/>
    <s v="8-Aug-1990"/>
    <x v="487"/>
  </r>
  <r>
    <x v="1845"/>
    <s v="Tsegay"/>
    <x v="409"/>
    <x v="125"/>
    <s v="No"/>
    <x v="0"/>
    <x v="0"/>
    <n v="0"/>
    <x v="1"/>
    <x v="0"/>
    <x v="2"/>
    <x v="1845"/>
    <x v="0"/>
    <s v="tier - 2"/>
    <x v="0"/>
    <s v="28-Jun-1994"/>
    <x v="1660"/>
  </r>
  <r>
    <x v="1846"/>
    <s v="Schneider"/>
    <x v="295"/>
    <x v="236"/>
    <s v="No"/>
    <x v="0"/>
    <x v="0"/>
    <n v="0"/>
    <x v="1"/>
    <x v="1"/>
    <x v="1"/>
    <x v="1846"/>
    <x v="0"/>
    <s v="tier - 2"/>
    <x v="7"/>
    <s v="3-Sep-1991"/>
    <x v="1661"/>
  </r>
  <r>
    <x v="1847"/>
    <s v="Loreto"/>
    <x v="1034"/>
    <x v="321"/>
    <s v="No"/>
    <x v="0"/>
    <x v="0"/>
    <n v="0"/>
    <x v="1"/>
    <x v="1"/>
    <x v="2"/>
    <x v="1847"/>
    <x v="1"/>
    <s v="tier - 3"/>
    <x v="6"/>
    <s v="24-Oct-1994"/>
    <x v="1662"/>
  </r>
  <r>
    <x v="1848"/>
    <s v="Callahan"/>
    <x v="303"/>
    <x v="500"/>
    <s v="No"/>
    <x v="0"/>
    <x v="0"/>
    <n v="0"/>
    <x v="1"/>
    <x v="1"/>
    <x v="2"/>
    <x v="1848"/>
    <x v="2"/>
    <s v="tier - 2"/>
    <x v="4"/>
    <s v="8-Oct-1994"/>
    <x v="1663"/>
  </r>
  <r>
    <x v="1849"/>
    <s v="Timko"/>
    <x v="355"/>
    <x v="27"/>
    <s v="No"/>
    <x v="0"/>
    <x v="1"/>
    <n v="1"/>
    <x v="1"/>
    <x v="0"/>
    <x v="2"/>
    <x v="1849"/>
    <x v="1"/>
    <s v="tier - 2"/>
    <x v="1"/>
    <s v="23-Dec-1993"/>
    <x v="1664"/>
  </r>
  <r>
    <x v="1850"/>
    <s v="Achatz"/>
    <x v="170"/>
    <x v="361"/>
    <s v="No"/>
    <x v="0"/>
    <x v="1"/>
    <n v="1"/>
    <x v="1"/>
    <x v="0"/>
    <x v="2"/>
    <x v="1850"/>
    <x v="1"/>
    <s v="tier - 3"/>
    <x v="1"/>
    <s v="4-Sep-1993"/>
    <x v="1665"/>
  </r>
  <r>
    <x v="1851"/>
    <s v="Horwitz"/>
    <x v="878"/>
    <x v="180"/>
    <s v="No"/>
    <x v="0"/>
    <x v="0"/>
    <n v="0"/>
    <x v="1"/>
    <x v="2"/>
    <x v="2"/>
    <x v="1851"/>
    <x v="2"/>
    <s v="tier - 1"/>
    <x v="6"/>
    <s v="29-Dec-1994"/>
    <x v="1666"/>
  </r>
  <r>
    <x v="1852"/>
    <s v="Gordyan"/>
    <x v="436"/>
    <x v="4"/>
    <s v="No"/>
    <x v="0"/>
    <x v="0"/>
    <n v="1"/>
    <x v="1"/>
    <x v="1"/>
    <x v="2"/>
    <x v="1852"/>
    <x v="1"/>
    <s v="tier - 3"/>
    <x v="16"/>
    <s v="15-Aug-1992"/>
    <x v="1667"/>
  </r>
  <r>
    <x v="1853"/>
    <s v="Hetherington"/>
    <x v="586"/>
    <x v="52"/>
    <s v="Yes"/>
    <x v="0"/>
    <x v="0"/>
    <n v="1"/>
    <x v="1"/>
    <x v="1"/>
    <x v="2"/>
    <x v="1853"/>
    <x v="1"/>
    <s v="tier - 1"/>
    <x v="0"/>
    <s v="16-Sep-1988"/>
    <x v="1668"/>
  </r>
  <r>
    <x v="1854"/>
    <s v="Thompson"/>
    <x v="1168"/>
    <x v="385"/>
    <s v="Yes"/>
    <x v="0"/>
    <x v="0"/>
    <n v="1"/>
    <x v="1"/>
    <x v="0"/>
    <x v="0"/>
    <x v="1854"/>
    <x v="1"/>
    <s v="tier - 2"/>
    <x v="3"/>
    <s v="13-Jul-1986"/>
    <x v="1335"/>
  </r>
  <r>
    <x v="1855"/>
    <s v="Battoo"/>
    <x v="425"/>
    <x v="650"/>
    <s v="Yes"/>
    <x v="0"/>
    <x v="0"/>
    <n v="1"/>
    <x v="1"/>
    <x v="1"/>
    <x v="0"/>
    <x v="1855"/>
    <x v="2"/>
    <s v="tier - 2"/>
    <x v="0"/>
    <s v="11-Aug-1986"/>
    <x v="1669"/>
  </r>
  <r>
    <x v="1856"/>
    <s v="Barker"/>
    <x v="1169"/>
    <x v="332"/>
    <s v="Yes"/>
    <x v="0"/>
    <x v="0"/>
    <n v="1"/>
    <x v="1"/>
    <x v="2"/>
    <x v="2"/>
    <x v="1856"/>
    <x v="1"/>
    <s v="tier - 2"/>
    <x v="0"/>
    <s v="18-Jul-1988"/>
    <x v="1670"/>
  </r>
  <r>
    <x v="1857"/>
    <s v="Saarnilehto"/>
    <x v="1170"/>
    <x v="363"/>
    <s v="No"/>
    <x v="0"/>
    <x v="0"/>
    <n v="0"/>
    <x v="1"/>
    <x v="3"/>
    <x v="2"/>
    <x v="1857"/>
    <x v="1"/>
    <s v="tier - 2"/>
    <x v="0"/>
    <s v="29-Jun-1982"/>
    <x v="1671"/>
  </r>
  <r>
    <x v="1858"/>
    <s v="Morton"/>
    <x v="925"/>
    <x v="166"/>
    <s v="Yes"/>
    <x v="0"/>
    <x v="1"/>
    <n v="1"/>
    <x v="1"/>
    <x v="2"/>
    <x v="2"/>
    <x v="1858"/>
    <x v="1"/>
    <s v="tier - 2"/>
    <x v="3"/>
    <s v="29-Nov-1997"/>
    <x v="1672"/>
  </r>
  <r>
    <x v="1859"/>
    <s v="Thomas"/>
    <x v="252"/>
    <x v="123"/>
    <s v="No"/>
    <x v="0"/>
    <x v="0"/>
    <n v="0"/>
    <x v="1"/>
    <x v="1"/>
    <x v="1"/>
    <x v="1859"/>
    <x v="1"/>
    <s v="tier - 3"/>
    <x v="1"/>
    <s v="28-Aug-1990"/>
    <x v="1673"/>
  </r>
  <r>
    <x v="1860"/>
    <s v="Hillman"/>
    <x v="1034"/>
    <x v="577"/>
    <s v="No"/>
    <x v="0"/>
    <x v="0"/>
    <n v="0"/>
    <x v="1"/>
    <x v="1"/>
    <x v="2"/>
    <x v="1860"/>
    <x v="1"/>
    <s v="tier - 2"/>
    <x v="0"/>
    <s v="13-Sep-1991"/>
    <x v="1674"/>
  </r>
  <r>
    <x v="1861"/>
    <s v="Edwards"/>
    <x v="409"/>
    <x v="288"/>
    <s v="No"/>
    <x v="0"/>
    <x v="0"/>
    <n v="0"/>
    <x v="1"/>
    <x v="0"/>
    <x v="1"/>
    <x v="1861"/>
    <x v="1"/>
    <s v="tier - 2"/>
    <x v="0"/>
    <s v="1-Nov-1994"/>
    <x v="1675"/>
  </r>
  <r>
    <x v="1862"/>
    <s v="Bartel"/>
    <x v="210"/>
    <x v="80"/>
    <s v="No"/>
    <x v="0"/>
    <x v="0"/>
    <n v="0"/>
    <x v="1"/>
    <x v="0"/>
    <x v="2"/>
    <x v="1862"/>
    <x v="1"/>
    <s v="tier - 1"/>
    <x v="2"/>
    <s v="1-Jun-1991"/>
    <x v="1676"/>
  </r>
  <r>
    <x v="1863"/>
    <s v="Potekhina"/>
    <x v="1171"/>
    <x v="331"/>
    <s v="No"/>
    <x v="0"/>
    <x v="0"/>
    <n v="0"/>
    <x v="1"/>
    <x v="1"/>
    <x v="1"/>
    <x v="1863"/>
    <x v="1"/>
    <s v="tier - 1"/>
    <x v="0"/>
    <s v="26-Oct-1994"/>
    <x v="1677"/>
  </r>
  <r>
    <x v="1864"/>
    <s v="Kelly"/>
    <x v="467"/>
    <x v="98"/>
    <s v="No"/>
    <x v="0"/>
    <x v="0"/>
    <n v="0"/>
    <x v="1"/>
    <x v="1"/>
    <x v="2"/>
    <x v="1864"/>
    <x v="1"/>
    <s v="tier - 1"/>
    <x v="2"/>
    <s v="2-Nov-1994"/>
    <x v="1678"/>
  </r>
  <r>
    <x v="1865"/>
    <s v="Lapp"/>
    <x v="673"/>
    <x v="78"/>
    <s v="Yes"/>
    <x v="0"/>
    <x v="0"/>
    <n v="1"/>
    <x v="1"/>
    <x v="0"/>
    <x v="2"/>
    <x v="1865"/>
    <x v="1"/>
    <s v="tier - 1"/>
    <x v="1"/>
    <s v="19-Dec-1988"/>
    <x v="1679"/>
  </r>
  <r>
    <x v="1866"/>
    <s v="Burke"/>
    <x v="1172"/>
    <x v="458"/>
    <s v="No"/>
    <x v="1"/>
    <x v="0"/>
    <n v="1"/>
    <x v="1"/>
    <x v="2"/>
    <x v="2"/>
    <x v="1866"/>
    <x v="1"/>
    <s v="tier - 3"/>
    <x v="1"/>
    <s v="25-Nov-2000"/>
    <x v="1680"/>
  </r>
  <r>
    <x v="1867"/>
    <s v="Barry"/>
    <x v="1173"/>
    <x v="651"/>
    <s v="No"/>
    <x v="0"/>
    <x v="1"/>
    <n v="1"/>
    <x v="1"/>
    <x v="0"/>
    <x v="0"/>
    <x v="1867"/>
    <x v="1"/>
    <s v="tier - 1"/>
    <x v="14"/>
    <s v="8-Jun-2003"/>
    <x v="1681"/>
  </r>
  <r>
    <x v="1868"/>
    <s v="McCormick"/>
    <x v="1174"/>
    <x v="40"/>
    <s v="No"/>
    <x v="0"/>
    <x v="0"/>
    <n v="1"/>
    <x v="1"/>
    <x v="0"/>
    <x v="2"/>
    <x v="1868"/>
    <x v="2"/>
    <s v="tier - 2"/>
    <x v="0"/>
    <s v="18-Jun-1992"/>
    <x v="203"/>
  </r>
  <r>
    <x v="1869"/>
    <s v="McElroy"/>
    <x v="1175"/>
    <x v="115"/>
    <s v="Yes"/>
    <x v="0"/>
    <x v="1"/>
    <n v="1"/>
    <x v="1"/>
    <x v="3"/>
    <x v="2"/>
    <x v="1869"/>
    <x v="1"/>
    <s v="tier - 1"/>
    <x v="1"/>
    <s v="20-Nov-1983"/>
    <x v="1682"/>
  </r>
  <r>
    <x v="1870"/>
    <s v="Coffed"/>
    <x v="782"/>
    <x v="372"/>
    <s v="Yes"/>
    <x v="0"/>
    <x v="0"/>
    <n v="1"/>
    <x v="1"/>
    <x v="0"/>
    <x v="2"/>
    <x v="1870"/>
    <x v="2"/>
    <s v="tier - 2"/>
    <x v="3"/>
    <s v="14-Oct-1995"/>
    <x v="1683"/>
  </r>
  <r>
    <x v="1871"/>
    <s v="Estes"/>
    <x v="1176"/>
    <x v="339"/>
    <s v="No"/>
    <x v="0"/>
    <x v="0"/>
    <n v="0"/>
    <x v="1"/>
    <x v="3"/>
    <x v="2"/>
    <x v="1871"/>
    <x v="1"/>
    <s v="tier - 3"/>
    <x v="0"/>
    <s v="16-Jun-1982"/>
    <x v="1684"/>
  </r>
  <r>
    <x v="1872"/>
    <s v="Miles"/>
    <x v="276"/>
    <x v="508"/>
    <s v="No"/>
    <x v="0"/>
    <x v="0"/>
    <n v="0"/>
    <x v="1"/>
    <x v="1"/>
    <x v="2"/>
    <x v="1872"/>
    <x v="2"/>
    <s v="tier - 1"/>
    <x v="1"/>
    <s v="1-Dec-1991"/>
    <x v="1685"/>
  </r>
  <r>
    <x v="1873"/>
    <s v="Zamore"/>
    <x v="751"/>
    <x v="144"/>
    <s v="No"/>
    <x v="0"/>
    <x v="0"/>
    <n v="0"/>
    <x v="1"/>
    <x v="1"/>
    <x v="2"/>
    <x v="1873"/>
    <x v="1"/>
    <s v="tier - 2"/>
    <x v="1"/>
    <s v="3-Nov-1991"/>
    <x v="1686"/>
  </r>
  <r>
    <x v="1874"/>
    <s v="Donaghy"/>
    <x v="308"/>
    <x v="174"/>
    <s v="No"/>
    <x v="0"/>
    <x v="0"/>
    <n v="1"/>
    <x v="1"/>
    <x v="1"/>
    <x v="2"/>
    <x v="1874"/>
    <x v="2"/>
    <s v="tier - 1"/>
    <x v="4"/>
    <s v="27-Jun-1992"/>
    <x v="1687"/>
  </r>
  <r>
    <x v="1875"/>
    <s v="Kennedy"/>
    <x v="1006"/>
    <x v="299"/>
    <s v="No"/>
    <x v="0"/>
    <x v="0"/>
    <n v="1"/>
    <x v="1"/>
    <x v="0"/>
    <x v="2"/>
    <x v="1875"/>
    <x v="1"/>
    <s v="tier - 1"/>
    <x v="3"/>
    <s v="14-Dec-1998"/>
    <x v="1688"/>
  </r>
  <r>
    <x v="1876"/>
    <s v="Fiorini"/>
    <x v="666"/>
    <x v="633"/>
    <s v="Yes"/>
    <x v="0"/>
    <x v="1"/>
    <n v="1"/>
    <x v="1"/>
    <x v="1"/>
    <x v="2"/>
    <x v="1876"/>
    <x v="1"/>
    <s v="tier - 2"/>
    <x v="1"/>
    <s v="6-Sep-1997"/>
    <x v="1689"/>
  </r>
  <r>
    <x v="1877"/>
    <s v="Alexander"/>
    <x v="346"/>
    <x v="138"/>
    <s v="Yes"/>
    <x v="0"/>
    <x v="0"/>
    <n v="1"/>
    <x v="1"/>
    <x v="1"/>
    <x v="2"/>
    <x v="1877"/>
    <x v="1"/>
    <s v="tier - 2"/>
    <x v="15"/>
    <s v="3-Oct-1995"/>
    <x v="1690"/>
  </r>
  <r>
    <x v="1878"/>
    <s v="Watkins"/>
    <x v="823"/>
    <x v="66"/>
    <s v="No"/>
    <x v="0"/>
    <x v="0"/>
    <n v="0"/>
    <x v="1"/>
    <x v="2"/>
    <x v="2"/>
    <x v="1878"/>
    <x v="1"/>
    <s v="tier - 3"/>
    <x v="0"/>
    <s v="25-Jun-1989"/>
    <x v="1691"/>
  </r>
  <r>
    <x v="1879"/>
    <s v="Cassel"/>
    <x v="1177"/>
    <x v="336"/>
    <s v="No"/>
    <x v="0"/>
    <x v="0"/>
    <n v="1"/>
    <x v="1"/>
    <x v="3"/>
    <x v="1"/>
    <x v="1879"/>
    <x v="1"/>
    <s v="tier - 2"/>
    <x v="1"/>
    <s v="16-Sep-1984"/>
    <x v="1692"/>
  </r>
  <r>
    <x v="1880"/>
    <s v="Ferguson"/>
    <x v="750"/>
    <x v="99"/>
    <s v="No"/>
    <x v="0"/>
    <x v="0"/>
    <n v="1"/>
    <x v="1"/>
    <x v="0"/>
    <x v="1"/>
    <x v="1880"/>
    <x v="1"/>
    <s v="tier - 1"/>
    <x v="1"/>
    <s v="26-Nov-1998"/>
    <x v="1693"/>
  </r>
  <r>
    <x v="1881"/>
    <s v="O'Sullivan"/>
    <x v="161"/>
    <x v="48"/>
    <s v="No"/>
    <x v="0"/>
    <x v="0"/>
    <n v="1"/>
    <x v="1"/>
    <x v="0"/>
    <x v="2"/>
    <x v="1881"/>
    <x v="1"/>
    <s v="tier - 2"/>
    <x v="0"/>
    <s v="4-Aug-1992"/>
    <x v="90"/>
  </r>
  <r>
    <x v="1882"/>
    <s v="Chepkirui"/>
    <x v="1178"/>
    <x v="31"/>
    <s v="No"/>
    <x v="0"/>
    <x v="0"/>
    <n v="1"/>
    <x v="1"/>
    <x v="0"/>
    <x v="2"/>
    <x v="1882"/>
    <x v="1"/>
    <s v="tier - 1"/>
    <x v="3"/>
    <s v="28-Jun-1992"/>
    <x v="1694"/>
  </r>
  <r>
    <x v="1883"/>
    <s v="Gurney"/>
    <x v="445"/>
    <x v="450"/>
    <s v="No"/>
    <x v="0"/>
    <x v="0"/>
    <n v="1"/>
    <x v="1"/>
    <x v="1"/>
    <x v="2"/>
    <x v="1883"/>
    <x v="1"/>
    <s v="tier - 3"/>
    <x v="2"/>
    <s v="18-Jun-1992"/>
    <x v="203"/>
  </r>
  <r>
    <x v="1884"/>
    <s v="Francis"/>
    <x v="491"/>
    <x v="89"/>
    <s v="No"/>
    <x v="0"/>
    <x v="0"/>
    <n v="0"/>
    <x v="1"/>
    <x v="2"/>
    <x v="2"/>
    <x v="1884"/>
    <x v="1"/>
    <s v="tier - 1"/>
    <x v="1"/>
    <s v="6-Aug-1991"/>
    <x v="1695"/>
  </r>
  <r>
    <x v="1885"/>
    <s v="Gruca"/>
    <x v="751"/>
    <x v="436"/>
    <s v="No"/>
    <x v="0"/>
    <x v="0"/>
    <n v="0"/>
    <x v="1"/>
    <x v="1"/>
    <x v="2"/>
    <x v="1885"/>
    <x v="1"/>
    <s v="tier - 3"/>
    <x v="1"/>
    <s v="21-Aug-1994"/>
    <x v="1696"/>
  </r>
  <r>
    <x v="1886"/>
    <s v="Rojas Alvarez"/>
    <x v="1168"/>
    <x v="635"/>
    <s v="No"/>
    <x v="0"/>
    <x v="0"/>
    <n v="0"/>
    <x v="1"/>
    <x v="0"/>
    <x v="1"/>
    <x v="1886"/>
    <x v="1"/>
    <s v="tier - 3"/>
    <x v="3"/>
    <s v="14-Dec-1990"/>
    <x v="1697"/>
  </r>
  <r>
    <x v="1887"/>
    <s v="Denton"/>
    <x v="848"/>
    <x v="652"/>
    <s v="No"/>
    <x v="0"/>
    <x v="0"/>
    <n v="0"/>
    <x v="1"/>
    <x v="0"/>
    <x v="0"/>
    <x v="1887"/>
    <x v="2"/>
    <s v="tier - 2"/>
    <x v="0"/>
    <s v="1-Dec-1990"/>
    <x v="1698"/>
  </r>
  <r>
    <x v="1888"/>
    <s v="Mason"/>
    <x v="596"/>
    <x v="653"/>
    <s v="No"/>
    <x v="0"/>
    <x v="0"/>
    <n v="0"/>
    <x v="1"/>
    <x v="0"/>
    <x v="0"/>
    <x v="1888"/>
    <x v="1"/>
    <s v="tier - 1"/>
    <x v="1"/>
    <s v="18-Oct-2002"/>
    <x v="1699"/>
  </r>
  <r>
    <x v="1889"/>
    <s v="Trout"/>
    <x v="1179"/>
    <x v="614"/>
    <s v="Yes"/>
    <x v="0"/>
    <x v="1"/>
    <n v="1"/>
    <x v="1"/>
    <x v="3"/>
    <x v="2"/>
    <x v="1889"/>
    <x v="1"/>
    <s v="tier - 1"/>
    <x v="0"/>
    <s v="16-Sep-1983"/>
    <x v="1700"/>
  </r>
  <r>
    <x v="1890"/>
    <s v="Gilbert"/>
    <x v="893"/>
    <x v="352"/>
    <s v="Yes"/>
    <x v="0"/>
    <x v="0"/>
    <n v="1"/>
    <x v="1"/>
    <x v="0"/>
    <x v="2"/>
    <x v="1890"/>
    <x v="2"/>
    <s v="tier - 3"/>
    <x v="1"/>
    <s v="14-Sep-1995"/>
    <x v="1701"/>
  </r>
  <r>
    <x v="1891"/>
    <s v="Chong"/>
    <x v="866"/>
    <x v="202"/>
    <s v="No"/>
    <x v="0"/>
    <x v="1"/>
    <n v="1"/>
    <x v="1"/>
    <x v="0"/>
    <x v="2"/>
    <x v="1891"/>
    <x v="1"/>
    <s v="tier - 1"/>
    <x v="0"/>
    <s v="13-Aug-1993"/>
    <x v="1493"/>
  </r>
  <r>
    <x v="1892"/>
    <s v="Henry"/>
    <x v="1180"/>
    <x v="635"/>
    <s v="Yes"/>
    <x v="0"/>
    <x v="0"/>
    <n v="1"/>
    <x v="1"/>
    <x v="2"/>
    <x v="1"/>
    <x v="1892"/>
    <x v="1"/>
    <s v="tier - 1"/>
    <x v="0"/>
    <s v="30-Nov-1988"/>
    <x v="1702"/>
  </r>
  <r>
    <x v="1893"/>
    <s v="Brenneman"/>
    <x v="331"/>
    <x v="198"/>
    <s v="No"/>
    <x v="0"/>
    <x v="1"/>
    <n v="1"/>
    <x v="1"/>
    <x v="1"/>
    <x v="2"/>
    <x v="1893"/>
    <x v="2"/>
    <s v="tier - 3"/>
    <x v="5"/>
    <s v="26-Dec-1993"/>
    <x v="1703"/>
  </r>
  <r>
    <x v="1894"/>
    <s v="Kemp"/>
    <x v="1181"/>
    <x v="1"/>
    <s v="Yes"/>
    <x v="0"/>
    <x v="1"/>
    <n v="1"/>
    <x v="1"/>
    <x v="3"/>
    <x v="1"/>
    <x v="1894"/>
    <x v="1"/>
    <s v="tier - 1"/>
    <x v="0"/>
    <s v="10-Nov-1983"/>
    <x v="1704"/>
  </r>
  <r>
    <x v="1895"/>
    <s v="Wilson"/>
    <x v="1182"/>
    <x v="58"/>
    <s v="No"/>
    <x v="0"/>
    <x v="0"/>
    <n v="1"/>
    <x v="1"/>
    <x v="3"/>
    <x v="1"/>
    <x v="1895"/>
    <x v="1"/>
    <s v="tier - 1"/>
    <x v="0"/>
    <s v="7-Jul-1984"/>
    <x v="690"/>
  </r>
  <r>
    <x v="1896"/>
    <s v="Hillyard"/>
    <x v="377"/>
    <x v="495"/>
    <s v="No"/>
    <x v="0"/>
    <x v="0"/>
    <n v="1"/>
    <x v="1"/>
    <x v="2"/>
    <x v="2"/>
    <x v="1896"/>
    <x v="2"/>
    <s v="tier - 3"/>
    <x v="1"/>
    <s v="11-Oct-1992"/>
    <x v="406"/>
  </r>
  <r>
    <x v="1897"/>
    <s v="Turner"/>
    <x v="387"/>
    <x v="273"/>
    <s v="No"/>
    <x v="1"/>
    <x v="0"/>
    <n v="2"/>
    <x v="1"/>
    <x v="2"/>
    <x v="2"/>
    <x v="1897"/>
    <x v="1"/>
    <s v="tier - 1"/>
    <x v="5"/>
    <s v="13-Sep-2000"/>
    <x v="1705"/>
  </r>
  <r>
    <x v="1898"/>
    <s v="Benestad"/>
    <x v="317"/>
    <x v="326"/>
    <s v="No"/>
    <x v="0"/>
    <x v="0"/>
    <n v="0"/>
    <x v="1"/>
    <x v="2"/>
    <x v="2"/>
    <x v="1898"/>
    <x v="1"/>
    <s v="tier - 1"/>
    <x v="0"/>
    <s v="10-Jul-1989"/>
    <x v="1601"/>
  </r>
  <r>
    <x v="1899"/>
    <s v="Gonzales"/>
    <x v="1174"/>
    <x v="348"/>
    <s v="No"/>
    <x v="0"/>
    <x v="0"/>
    <n v="0"/>
    <x v="1"/>
    <x v="0"/>
    <x v="1"/>
    <x v="1899"/>
    <x v="1"/>
    <s v="tier - 2"/>
    <x v="0"/>
    <s v="1-Nov-1990"/>
    <x v="1706"/>
  </r>
  <r>
    <x v="1900"/>
    <s v="Newman"/>
    <x v="1183"/>
    <x v="427"/>
    <s v="No"/>
    <x v="0"/>
    <x v="0"/>
    <n v="0"/>
    <x v="1"/>
    <x v="0"/>
    <x v="1"/>
    <x v="1900"/>
    <x v="1"/>
    <s v="tier - 2"/>
    <x v="3"/>
    <s v="22-Nov-1990"/>
    <x v="1707"/>
  </r>
  <r>
    <x v="1901"/>
    <s v="Sayre"/>
    <x v="54"/>
    <x v="226"/>
    <s v="Yes"/>
    <x v="0"/>
    <x v="0"/>
    <n v="0"/>
    <x v="1"/>
    <x v="0"/>
    <x v="2"/>
    <x v="1901"/>
    <x v="1"/>
    <s v="tier - 2"/>
    <x v="3"/>
    <s v="8-Sep-1996"/>
    <x v="1708"/>
  </r>
  <r>
    <x v="1902"/>
    <s v="Panke"/>
    <x v="264"/>
    <x v="216"/>
    <s v="Yes"/>
    <x v="0"/>
    <x v="0"/>
    <n v="0"/>
    <x v="1"/>
    <x v="0"/>
    <x v="1"/>
    <x v="1902"/>
    <x v="1"/>
    <s v="tier - 2"/>
    <x v="0"/>
    <s v="17-Aug-1996"/>
    <x v="1709"/>
  </r>
  <r>
    <x v="1903"/>
    <s v="Brennan"/>
    <x v="427"/>
    <x v="321"/>
    <s v="No"/>
    <x v="0"/>
    <x v="0"/>
    <n v="0"/>
    <x v="1"/>
    <x v="1"/>
    <x v="2"/>
    <x v="1903"/>
    <x v="1"/>
    <s v="tier - 3"/>
    <x v="0"/>
    <s v="29-Jul-1990"/>
    <x v="1710"/>
  </r>
  <r>
    <x v="1904"/>
    <s v="Ngo"/>
    <x v="1046"/>
    <x v="85"/>
    <s v="Yes"/>
    <x v="0"/>
    <x v="0"/>
    <n v="1"/>
    <x v="1"/>
    <x v="0"/>
    <x v="1"/>
    <x v="1904"/>
    <x v="1"/>
    <s v="tier - 2"/>
    <x v="1"/>
    <s v="11-Jul-1995"/>
    <x v="1711"/>
  </r>
  <r>
    <x v="1905"/>
    <s v="Guerdan"/>
    <x v="277"/>
    <x v="125"/>
    <s v="No"/>
    <x v="0"/>
    <x v="0"/>
    <n v="0"/>
    <x v="1"/>
    <x v="1"/>
    <x v="2"/>
    <x v="1905"/>
    <x v="1"/>
    <s v="tier - 3"/>
    <x v="14"/>
    <s v="10-Jul-1999"/>
    <x v="1712"/>
  </r>
  <r>
    <x v="1906"/>
    <s v="Shaw"/>
    <x v="1161"/>
    <x v="635"/>
    <s v="No"/>
    <x v="0"/>
    <x v="1"/>
    <n v="1"/>
    <x v="1"/>
    <x v="1"/>
    <x v="1"/>
    <x v="1906"/>
    <x v="1"/>
    <s v="tier - 2"/>
    <x v="0"/>
    <s v="11-Nov-1993"/>
    <x v="1713"/>
  </r>
  <r>
    <x v="1907"/>
    <s v="Mills-Honarvar"/>
    <x v="49"/>
    <x v="326"/>
    <s v="No"/>
    <x v="0"/>
    <x v="1"/>
    <n v="1"/>
    <x v="1"/>
    <x v="0"/>
    <x v="2"/>
    <x v="1907"/>
    <x v="1"/>
    <s v="tier - 3"/>
    <x v="2"/>
    <s v="29-Sep-1993"/>
    <x v="1714"/>
  </r>
  <r>
    <x v="1908"/>
    <s v="Farvard"/>
    <x v="41"/>
    <x v="338"/>
    <s v="Yes"/>
    <x v="0"/>
    <x v="0"/>
    <n v="1"/>
    <x v="1"/>
    <x v="0"/>
    <x v="2"/>
    <x v="1908"/>
    <x v="2"/>
    <s v="tier - 1"/>
    <x v="0"/>
    <s v="24-Oct-1988"/>
    <x v="506"/>
  </r>
  <r>
    <x v="1909"/>
    <s v="Kelly"/>
    <x v="1184"/>
    <x v="221"/>
    <s v="No"/>
    <x v="0"/>
    <x v="0"/>
    <n v="0"/>
    <x v="1"/>
    <x v="0"/>
    <x v="0"/>
    <x v="1909"/>
    <x v="1"/>
    <s v="tier - 3"/>
    <x v="3"/>
    <s v="15-Jun-2002"/>
    <x v="1715"/>
  </r>
  <r>
    <x v="1910"/>
    <s v="Skinner"/>
    <x v="940"/>
    <x v="39"/>
    <s v="No"/>
    <x v="1"/>
    <x v="0"/>
    <n v="2"/>
    <x v="1"/>
    <x v="0"/>
    <x v="2"/>
    <x v="1910"/>
    <x v="1"/>
    <s v="tier - 2"/>
    <x v="2"/>
    <s v="10-Jul-2000"/>
    <x v="1716"/>
  </r>
  <r>
    <x v="1911"/>
    <s v="Murphy"/>
    <x v="279"/>
    <x v="587"/>
    <s v="Yes"/>
    <x v="0"/>
    <x v="0"/>
    <n v="0"/>
    <x v="1"/>
    <x v="3"/>
    <x v="2"/>
    <x v="1911"/>
    <x v="1"/>
    <s v="tier - 2"/>
    <x v="0"/>
    <s v="5-Jul-1985"/>
    <x v="1717"/>
  </r>
  <r>
    <x v="1912"/>
    <s v="Shue"/>
    <x v="190"/>
    <x v="194"/>
    <s v="Yes"/>
    <x v="0"/>
    <x v="1"/>
    <n v="1"/>
    <x v="1"/>
    <x v="1"/>
    <x v="1"/>
    <x v="1912"/>
    <x v="2"/>
    <s v="tier - 3"/>
    <x v="3"/>
    <s v="24-Nov-1997"/>
    <x v="1718"/>
  </r>
  <r>
    <x v="1913"/>
    <s v="Reilly"/>
    <x v="1185"/>
    <x v="269"/>
    <s v="Yes"/>
    <x v="0"/>
    <x v="0"/>
    <n v="0"/>
    <x v="1"/>
    <x v="3"/>
    <x v="0"/>
    <x v="1913"/>
    <x v="1"/>
    <s v="tier - 2"/>
    <x v="0"/>
    <s v="27-Aug-1981"/>
    <x v="1719"/>
  </r>
  <r>
    <x v="1914"/>
    <s v="Blinn"/>
    <x v="1186"/>
    <x v="46"/>
    <s v="No"/>
    <x v="0"/>
    <x v="1"/>
    <n v="1"/>
    <x v="1"/>
    <x v="1"/>
    <x v="2"/>
    <x v="1914"/>
    <x v="1"/>
    <s v="tier - 2"/>
    <x v="1"/>
    <s v="14-Sep-1993"/>
    <x v="1720"/>
  </r>
  <r>
    <x v="1915"/>
    <s v="Duyn"/>
    <x v="1187"/>
    <x v="550"/>
    <s v="No"/>
    <x v="1"/>
    <x v="0"/>
    <n v="1"/>
    <x v="1"/>
    <x v="0"/>
    <x v="2"/>
    <x v="1915"/>
    <x v="1"/>
    <s v="tier - 2"/>
    <x v="1"/>
    <s v="13-Jul-2004"/>
    <x v="1721"/>
  </r>
  <r>
    <x v="1916"/>
    <s v="Wardian"/>
    <x v="26"/>
    <x v="436"/>
    <s v="Yes"/>
    <x v="0"/>
    <x v="0"/>
    <n v="0"/>
    <x v="1"/>
    <x v="0"/>
    <x v="2"/>
    <x v="1916"/>
    <x v="0"/>
    <s v="tier - 3"/>
    <x v="1"/>
    <s v="23-Oct-1996"/>
    <x v="1722"/>
  </r>
  <r>
    <x v="1917"/>
    <s v="Heuninck"/>
    <x v="1188"/>
    <x v="273"/>
    <s v="No"/>
    <x v="0"/>
    <x v="0"/>
    <n v="0"/>
    <x v="1"/>
    <x v="0"/>
    <x v="2"/>
    <x v="1917"/>
    <x v="1"/>
    <s v="tier - 3"/>
    <x v="0"/>
    <s v="25-Jul-1991"/>
    <x v="1471"/>
  </r>
  <r>
    <x v="1918"/>
    <s v="Kipyego"/>
    <x v="467"/>
    <x v="276"/>
    <s v="No"/>
    <x v="0"/>
    <x v="0"/>
    <n v="0"/>
    <x v="1"/>
    <x v="1"/>
    <x v="2"/>
    <x v="1918"/>
    <x v="0"/>
    <s v="tier - 1"/>
    <x v="1"/>
    <s v="24-Jun-1990"/>
    <x v="1723"/>
  </r>
  <r>
    <x v="1919"/>
    <s v="Kuehl"/>
    <x v="429"/>
    <x v="170"/>
    <s v="Yes"/>
    <x v="0"/>
    <x v="0"/>
    <n v="0"/>
    <x v="1"/>
    <x v="2"/>
    <x v="2"/>
    <x v="1919"/>
    <x v="1"/>
    <s v="tier - 2"/>
    <x v="4"/>
    <s v="18-Oct-2001"/>
    <x v="1724"/>
  </r>
  <r>
    <x v="1920"/>
    <s v="Burkholder"/>
    <x v="1189"/>
    <x v="111"/>
    <s v="Yes"/>
    <x v="0"/>
    <x v="0"/>
    <n v="0"/>
    <x v="1"/>
    <x v="0"/>
    <x v="2"/>
    <x v="1920"/>
    <x v="1"/>
    <s v="tier - 3"/>
    <x v="15"/>
    <s v="6-Jun-2001"/>
    <x v="1725"/>
  </r>
  <r>
    <x v="1921"/>
    <s v="Stadolnik"/>
    <x v="26"/>
    <x v="651"/>
    <s v="No"/>
    <x v="0"/>
    <x v="0"/>
    <n v="0"/>
    <x v="1"/>
    <x v="0"/>
    <x v="0"/>
    <x v="1921"/>
    <x v="2"/>
    <s v="tier - 1"/>
    <x v="4"/>
    <s v="19-Aug-1991"/>
    <x v="1726"/>
  </r>
  <r>
    <x v="1922"/>
    <s v="Shields"/>
    <x v="1190"/>
    <x v="337"/>
    <s v="No"/>
    <x v="0"/>
    <x v="0"/>
    <n v="0"/>
    <x v="1"/>
    <x v="2"/>
    <x v="2"/>
    <x v="1922"/>
    <x v="2"/>
    <s v="tier - 2"/>
    <x v="3"/>
    <s v="12-Aug-1994"/>
    <x v="1629"/>
  </r>
  <r>
    <x v="1923"/>
    <s v="Margolis"/>
    <x v="1068"/>
    <x v="447"/>
    <s v="Yes"/>
    <x v="0"/>
    <x v="0"/>
    <n v="0"/>
    <x v="1"/>
    <x v="3"/>
    <x v="0"/>
    <x v="1923"/>
    <x v="1"/>
    <s v="tier - 3"/>
    <x v="1"/>
    <s v="29-Sep-1981"/>
    <x v="1727"/>
  </r>
  <r>
    <x v="1924"/>
    <s v="Uffenbeck"/>
    <x v="217"/>
    <x v="124"/>
    <s v="No"/>
    <x v="0"/>
    <x v="0"/>
    <n v="0"/>
    <x v="1"/>
    <x v="0"/>
    <x v="2"/>
    <x v="1924"/>
    <x v="1"/>
    <s v="tier - 3"/>
    <x v="1"/>
    <s v="24-Jun-1999"/>
    <x v="1728"/>
  </r>
  <r>
    <x v="1925"/>
    <s v="Brake"/>
    <x v="1191"/>
    <x v="507"/>
    <s v="Yes"/>
    <x v="0"/>
    <x v="0"/>
    <n v="1"/>
    <x v="1"/>
    <x v="2"/>
    <x v="2"/>
    <x v="1925"/>
    <x v="1"/>
    <s v="tier - 3"/>
    <x v="0"/>
    <s v="28-Aug-1988"/>
    <x v="1729"/>
  </r>
  <r>
    <x v="1926"/>
    <s v="Stepanova"/>
    <x v="1192"/>
    <x v="62"/>
    <s v="Yes"/>
    <x v="0"/>
    <x v="0"/>
    <n v="0"/>
    <x v="1"/>
    <x v="3"/>
    <x v="0"/>
    <x v="1926"/>
    <x v="1"/>
    <s v="tier - 1"/>
    <x v="0"/>
    <s v="13-Dec-1981"/>
    <x v="1730"/>
  </r>
  <r>
    <x v="1927"/>
    <s v="Verdi"/>
    <x v="1193"/>
    <x v="329"/>
    <s v="No"/>
    <x v="0"/>
    <x v="0"/>
    <n v="1"/>
    <x v="1"/>
    <x v="2"/>
    <x v="2"/>
    <x v="1927"/>
    <x v="1"/>
    <s v="tier - 3"/>
    <x v="0"/>
    <s v="24-Oct-1987"/>
    <x v="1731"/>
  </r>
  <r>
    <x v="1928"/>
    <s v="McLean"/>
    <x v="149"/>
    <x v="237"/>
    <s v="No"/>
    <x v="0"/>
    <x v="0"/>
    <n v="0"/>
    <x v="1"/>
    <x v="0"/>
    <x v="2"/>
    <x v="1928"/>
    <x v="1"/>
    <s v="tier - 1"/>
    <x v="0"/>
    <s v="21-Nov-1994"/>
    <x v="1732"/>
  </r>
  <r>
    <x v="1929"/>
    <s v="Ryan"/>
    <x v="770"/>
    <x v="145"/>
    <s v="No"/>
    <x v="0"/>
    <x v="0"/>
    <n v="0"/>
    <x v="1"/>
    <x v="1"/>
    <x v="2"/>
    <x v="1929"/>
    <x v="1"/>
    <s v="tier - 3"/>
    <x v="3"/>
    <s v="24-Oct-1991"/>
    <x v="1733"/>
  </r>
  <r>
    <x v="1930"/>
    <s v="Mickelson"/>
    <x v="234"/>
    <x v="149"/>
    <s v="No"/>
    <x v="0"/>
    <x v="0"/>
    <n v="0"/>
    <x v="1"/>
    <x v="1"/>
    <x v="1"/>
    <x v="1930"/>
    <x v="1"/>
    <s v="tier - 1"/>
    <x v="0"/>
    <s v="25-Aug-1991"/>
    <x v="1734"/>
  </r>
  <r>
    <x v="1931"/>
    <s v="Dibaba"/>
    <x v="664"/>
    <x v="74"/>
    <s v="No"/>
    <x v="0"/>
    <x v="0"/>
    <n v="0"/>
    <x v="1"/>
    <x v="1"/>
    <x v="1"/>
    <x v="1931"/>
    <x v="1"/>
    <s v="tier - 2"/>
    <x v="0"/>
    <s v="28-Oct-1991"/>
    <x v="1735"/>
  </r>
  <r>
    <x v="1932"/>
    <s v="Shilling"/>
    <x v="1194"/>
    <x v="172"/>
    <s v="Yes"/>
    <x v="0"/>
    <x v="0"/>
    <n v="1"/>
    <x v="1"/>
    <x v="3"/>
    <x v="0"/>
    <x v="1932"/>
    <x v="1"/>
    <s v="tier - 2"/>
    <x v="0"/>
    <s v="9-Sep-1986"/>
    <x v="1736"/>
  </r>
  <r>
    <x v="1933"/>
    <s v="Bashaw"/>
    <x v="497"/>
    <x v="412"/>
    <s v="No"/>
    <x v="0"/>
    <x v="1"/>
    <n v="1"/>
    <x v="1"/>
    <x v="1"/>
    <x v="1"/>
    <x v="1933"/>
    <x v="1"/>
    <s v="tier - 2"/>
    <x v="1"/>
    <s v="22-Jun-1993"/>
    <x v="1209"/>
  </r>
  <r>
    <x v="1934"/>
    <s v="Jacob"/>
    <x v="649"/>
    <x v="244"/>
    <s v="No"/>
    <x v="0"/>
    <x v="0"/>
    <n v="0"/>
    <x v="1"/>
    <x v="3"/>
    <x v="2"/>
    <x v="1934"/>
    <x v="1"/>
    <s v="tier - 3"/>
    <x v="2"/>
    <s v="22-Aug-1994"/>
    <x v="1737"/>
  </r>
  <r>
    <x v="1935"/>
    <s v="McCutcheon"/>
    <x v="1195"/>
    <x v="654"/>
    <s v="Yes"/>
    <x v="0"/>
    <x v="0"/>
    <n v="1"/>
    <x v="1"/>
    <x v="3"/>
    <x v="0"/>
    <x v="1935"/>
    <x v="1"/>
    <s v="tier - 2"/>
    <x v="0"/>
    <s v="1-Dec-1986"/>
    <x v="1738"/>
  </r>
  <r>
    <x v="1936"/>
    <s v="Connor"/>
    <x v="342"/>
    <x v="245"/>
    <s v="No"/>
    <x v="1"/>
    <x v="0"/>
    <n v="1"/>
    <x v="1"/>
    <x v="0"/>
    <x v="1"/>
    <x v="1936"/>
    <x v="1"/>
    <s v="tier - 2"/>
    <x v="15"/>
    <s v="5-Nov-2004"/>
    <x v="1739"/>
  </r>
  <r>
    <x v="1937"/>
    <s v="May"/>
    <x v="215"/>
    <x v="372"/>
    <s v="No"/>
    <x v="0"/>
    <x v="0"/>
    <n v="0"/>
    <x v="1"/>
    <x v="0"/>
    <x v="2"/>
    <x v="1937"/>
    <x v="1"/>
    <s v="tier - 2"/>
    <x v="0"/>
    <s v="2-Dec-1989"/>
    <x v="1740"/>
  </r>
  <r>
    <x v="1938"/>
    <s v="Geoghegan"/>
    <x v="1196"/>
    <x v="60"/>
    <s v="Yes"/>
    <x v="0"/>
    <x v="0"/>
    <n v="1"/>
    <x v="1"/>
    <x v="2"/>
    <x v="1"/>
    <x v="1938"/>
    <x v="1"/>
    <s v="tier - 3"/>
    <x v="0"/>
    <s v="18-Aug-1988"/>
    <x v="1741"/>
  </r>
  <r>
    <x v="1939"/>
    <s v="McGinn"/>
    <x v="595"/>
    <x v="167"/>
    <s v="Yes"/>
    <x v="0"/>
    <x v="0"/>
    <n v="1"/>
    <x v="1"/>
    <x v="0"/>
    <x v="2"/>
    <x v="1939"/>
    <x v="1"/>
    <s v="tier - 3"/>
    <x v="3"/>
    <s v="21-Oct-1995"/>
    <x v="1742"/>
  </r>
  <r>
    <x v="1940"/>
    <s v="Jones"/>
    <x v="1029"/>
    <x v="356"/>
    <s v="Yes"/>
    <x v="0"/>
    <x v="0"/>
    <n v="0"/>
    <x v="1"/>
    <x v="3"/>
    <x v="0"/>
    <x v="1940"/>
    <x v="1"/>
    <s v="tier - 2"/>
    <x v="0"/>
    <s v="14-Dec-1981"/>
    <x v="1743"/>
  </r>
  <r>
    <x v="1941"/>
    <s v="Quinteros"/>
    <x v="1197"/>
    <x v="174"/>
    <s v="No"/>
    <x v="0"/>
    <x v="1"/>
    <n v="1"/>
    <x v="1"/>
    <x v="0"/>
    <x v="2"/>
    <x v="1941"/>
    <x v="1"/>
    <s v="tier - 2"/>
    <x v="14"/>
    <s v="10-Jul-2003"/>
    <x v="1744"/>
  </r>
  <r>
    <x v="1942"/>
    <s v="Loenser"/>
    <x v="1080"/>
    <x v="52"/>
    <s v="No"/>
    <x v="0"/>
    <x v="0"/>
    <n v="1"/>
    <x v="1"/>
    <x v="3"/>
    <x v="2"/>
    <x v="1942"/>
    <x v="1"/>
    <s v="tier - 3"/>
    <x v="0"/>
    <s v="6-Jul-1984"/>
    <x v="1745"/>
  </r>
  <r>
    <x v="1943"/>
    <s v="Aitken"/>
    <x v="199"/>
    <x v="169"/>
    <s v="No"/>
    <x v="0"/>
    <x v="0"/>
    <n v="1"/>
    <x v="1"/>
    <x v="0"/>
    <x v="1"/>
    <x v="1943"/>
    <x v="2"/>
    <s v="tier - 1"/>
    <x v="3"/>
    <s v="14-Sep-1992"/>
    <x v="467"/>
  </r>
  <r>
    <x v="1944"/>
    <s v="Furrer"/>
    <x v="1198"/>
    <x v="326"/>
    <s v="No"/>
    <x v="0"/>
    <x v="0"/>
    <n v="0"/>
    <x v="1"/>
    <x v="2"/>
    <x v="2"/>
    <x v="1944"/>
    <x v="1"/>
    <s v="tier - 3"/>
    <x v="3"/>
    <s v="8-Nov-1990"/>
    <x v="1746"/>
  </r>
  <r>
    <x v="1945"/>
    <s v="Konigs"/>
    <x v="247"/>
    <x v="419"/>
    <s v="No"/>
    <x v="0"/>
    <x v="0"/>
    <n v="1"/>
    <x v="1"/>
    <x v="1"/>
    <x v="2"/>
    <x v="1945"/>
    <x v="0"/>
    <s v="tier - 2"/>
    <x v="7"/>
    <s v="17-Nov-1992"/>
    <x v="1747"/>
  </r>
  <r>
    <x v="1946"/>
    <s v="Tesdahl"/>
    <x v="1170"/>
    <x v="330"/>
    <s v="Yes"/>
    <x v="0"/>
    <x v="0"/>
    <n v="0"/>
    <x v="1"/>
    <x v="3"/>
    <x v="1"/>
    <x v="1946"/>
    <x v="1"/>
    <s v="tier - 1"/>
    <x v="0"/>
    <s v="14-Jun-1985"/>
    <x v="1748"/>
  </r>
  <r>
    <x v="1947"/>
    <s v="Engel"/>
    <x v="1199"/>
    <x v="89"/>
    <s v="No"/>
    <x v="0"/>
    <x v="0"/>
    <n v="0"/>
    <x v="1"/>
    <x v="2"/>
    <x v="2"/>
    <x v="1947"/>
    <x v="1"/>
    <s v="tier - 1"/>
    <x v="0"/>
    <s v="11-Oct-1990"/>
    <x v="1749"/>
  </r>
  <r>
    <x v="1948"/>
    <s v="Kuck"/>
    <x v="1038"/>
    <x v="213"/>
    <s v="Yes"/>
    <x v="0"/>
    <x v="0"/>
    <n v="1"/>
    <x v="1"/>
    <x v="2"/>
    <x v="1"/>
    <x v="1948"/>
    <x v="1"/>
    <s v="tier - 1"/>
    <x v="0"/>
    <s v="4-Nov-1988"/>
    <x v="1750"/>
  </r>
  <r>
    <x v="1949"/>
    <s v="Dillon"/>
    <x v="680"/>
    <x v="339"/>
    <s v="No"/>
    <x v="0"/>
    <x v="0"/>
    <n v="0"/>
    <x v="1"/>
    <x v="0"/>
    <x v="2"/>
    <x v="1949"/>
    <x v="1"/>
    <s v="tier - 2"/>
    <x v="3"/>
    <s v="12-Aug-1999"/>
    <x v="1751"/>
  </r>
  <r>
    <x v="1950"/>
    <s v="Neuschel"/>
    <x v="878"/>
    <x v="470"/>
    <s v="Yes"/>
    <x v="0"/>
    <x v="1"/>
    <n v="1"/>
    <x v="1"/>
    <x v="2"/>
    <x v="2"/>
    <x v="1950"/>
    <x v="1"/>
    <s v="tier - 2"/>
    <x v="1"/>
    <s v="4-Nov-1997"/>
    <x v="1752"/>
  </r>
  <r>
    <x v="1951"/>
    <s v="Rosales Ramirez"/>
    <x v="204"/>
    <x v="497"/>
    <s v="No"/>
    <x v="0"/>
    <x v="0"/>
    <n v="0"/>
    <x v="1"/>
    <x v="0"/>
    <x v="2"/>
    <x v="1951"/>
    <x v="1"/>
    <s v="tier - 3"/>
    <x v="3"/>
    <s v="6-Jun-1999"/>
    <x v="1753"/>
  </r>
  <r>
    <x v="1952"/>
    <s v="Marquez"/>
    <x v="1200"/>
    <x v="555"/>
    <s v="Yes"/>
    <x v="0"/>
    <x v="0"/>
    <n v="1"/>
    <x v="1"/>
    <x v="3"/>
    <x v="0"/>
    <x v="1952"/>
    <x v="1"/>
    <s v="tier - 2"/>
    <x v="0"/>
    <s v="27-Dec-1986"/>
    <x v="1754"/>
  </r>
  <r>
    <x v="1953"/>
    <s v="Green"/>
    <x v="44"/>
    <x v="47"/>
    <s v="Yes"/>
    <x v="0"/>
    <x v="0"/>
    <n v="0"/>
    <x v="1"/>
    <x v="0"/>
    <x v="2"/>
    <x v="1953"/>
    <x v="1"/>
    <s v="tier - 2"/>
    <x v="1"/>
    <s v="11-Nov-2001"/>
    <x v="1755"/>
  </r>
  <r>
    <x v="1954"/>
    <s v="Schubel"/>
    <x v="105"/>
    <x v="337"/>
    <s v="Yes"/>
    <x v="0"/>
    <x v="0"/>
    <n v="1"/>
    <x v="1"/>
    <x v="0"/>
    <x v="2"/>
    <x v="1954"/>
    <x v="1"/>
    <s v="tier - 3"/>
    <x v="3"/>
    <s v="23-Aug-1995"/>
    <x v="1756"/>
  </r>
  <r>
    <x v="1955"/>
    <s v="Jimenez"/>
    <x v="1201"/>
    <x v="49"/>
    <s v="Yes"/>
    <x v="0"/>
    <x v="0"/>
    <n v="1"/>
    <x v="1"/>
    <x v="3"/>
    <x v="2"/>
    <x v="1955"/>
    <x v="1"/>
    <s v="tier - 1"/>
    <x v="1"/>
    <s v="18-Aug-1988"/>
    <x v="1741"/>
  </r>
  <r>
    <x v="1956"/>
    <s v="Zimny-Schmitt"/>
    <x v="1097"/>
    <x v="655"/>
    <s v="Yes"/>
    <x v="0"/>
    <x v="0"/>
    <n v="0"/>
    <x v="1"/>
    <x v="3"/>
    <x v="0"/>
    <x v="1956"/>
    <x v="1"/>
    <s v="tier - 1"/>
    <x v="0"/>
    <s v="10-Oct-1981"/>
    <x v="1757"/>
  </r>
  <r>
    <x v="1957"/>
    <s v="Hill"/>
    <x v="358"/>
    <x v="39"/>
    <s v="Yes"/>
    <x v="0"/>
    <x v="0"/>
    <n v="1"/>
    <x v="1"/>
    <x v="2"/>
    <x v="2"/>
    <x v="1957"/>
    <x v="1"/>
    <s v="tier - 1"/>
    <x v="0"/>
    <s v="16-Jun-1995"/>
    <x v="1758"/>
  </r>
  <r>
    <x v="1958"/>
    <s v="Brohart"/>
    <x v="524"/>
    <x v="127"/>
    <s v="Yes"/>
    <x v="0"/>
    <x v="0"/>
    <n v="1"/>
    <x v="1"/>
    <x v="1"/>
    <x v="2"/>
    <x v="1958"/>
    <x v="1"/>
    <s v="tier - 3"/>
    <x v="2"/>
    <s v="9-Oct-1995"/>
    <x v="1759"/>
  </r>
  <r>
    <x v="1959"/>
    <s v="Ryan"/>
    <x v="838"/>
    <x v="195"/>
    <s v="No"/>
    <x v="0"/>
    <x v="0"/>
    <n v="0"/>
    <x v="1"/>
    <x v="0"/>
    <x v="1"/>
    <x v="1959"/>
    <x v="1"/>
    <s v="tier - 3"/>
    <x v="1"/>
    <s v="24-Sep-1994"/>
    <x v="1760"/>
  </r>
  <r>
    <x v="1960"/>
    <s v="Oka"/>
    <x v="500"/>
    <x v="374"/>
    <s v="No"/>
    <x v="0"/>
    <x v="0"/>
    <n v="1"/>
    <x v="1"/>
    <x v="1"/>
    <x v="2"/>
    <x v="1960"/>
    <x v="1"/>
    <s v="tier - 3"/>
    <x v="3"/>
    <s v="22-Dec-1992"/>
    <x v="1761"/>
  </r>
  <r>
    <x v="1961"/>
    <s v="Newman"/>
    <x v="1202"/>
    <x v="18"/>
    <s v="Yes"/>
    <x v="0"/>
    <x v="0"/>
    <n v="1"/>
    <x v="1"/>
    <x v="2"/>
    <x v="2"/>
    <x v="1961"/>
    <x v="1"/>
    <s v="tier - 1"/>
    <x v="0"/>
    <s v="15-Oct-1988"/>
    <x v="1762"/>
  </r>
  <r>
    <x v="1962"/>
    <s v="Metzger"/>
    <x v="235"/>
    <x v="145"/>
    <s v="No"/>
    <x v="0"/>
    <x v="1"/>
    <n v="1"/>
    <x v="1"/>
    <x v="0"/>
    <x v="2"/>
    <x v="1962"/>
    <x v="1"/>
    <s v="tier - 2"/>
    <x v="1"/>
    <s v="24-Aug-2003"/>
    <x v="585"/>
  </r>
  <r>
    <x v="1963"/>
    <s v="Gonzalez"/>
    <x v="191"/>
    <x v="184"/>
    <s v="No"/>
    <x v="0"/>
    <x v="0"/>
    <n v="1"/>
    <x v="1"/>
    <x v="1"/>
    <x v="1"/>
    <x v="1963"/>
    <x v="2"/>
    <s v="tier - 3"/>
    <x v="1"/>
    <s v="16-Sep-1998"/>
    <x v="1763"/>
  </r>
  <r>
    <x v="1964"/>
    <s v="Vaughn"/>
    <x v="619"/>
    <x v="178"/>
    <s v="No"/>
    <x v="0"/>
    <x v="0"/>
    <n v="0"/>
    <x v="1"/>
    <x v="0"/>
    <x v="1"/>
    <x v="1964"/>
    <x v="1"/>
    <s v="tier - 2"/>
    <x v="0"/>
    <s v="22-Sep-1999"/>
    <x v="1526"/>
  </r>
  <r>
    <x v="1965"/>
    <s v="Clifford"/>
    <x v="157"/>
    <x v="544"/>
    <s v="Yes"/>
    <x v="0"/>
    <x v="0"/>
    <n v="0"/>
    <x v="1"/>
    <x v="0"/>
    <x v="2"/>
    <x v="1965"/>
    <x v="0"/>
    <s v="tier - 2"/>
    <x v="5"/>
    <s v="18-Sep-1996"/>
    <x v="1764"/>
  </r>
  <r>
    <x v="1966"/>
    <s v="Petty"/>
    <x v="765"/>
    <x v="122"/>
    <s v="Yes"/>
    <x v="0"/>
    <x v="0"/>
    <n v="0"/>
    <x v="1"/>
    <x v="2"/>
    <x v="2"/>
    <x v="1966"/>
    <x v="2"/>
    <s v="tier - 3"/>
    <x v="3"/>
    <s v="19-Sep-1996"/>
    <x v="1765"/>
  </r>
  <r>
    <x v="1967"/>
    <s v="Sanford"/>
    <x v="217"/>
    <x v="33"/>
    <s v="No"/>
    <x v="1"/>
    <x v="0"/>
    <n v="1"/>
    <x v="1"/>
    <x v="0"/>
    <x v="1"/>
    <x v="1967"/>
    <x v="1"/>
    <s v="tier - 3"/>
    <x v="4"/>
    <s v="26-Jun-2004"/>
    <x v="1766"/>
  </r>
  <r>
    <x v="1968"/>
    <s v="Sprague"/>
    <x v="42"/>
    <x v="67"/>
    <s v="No"/>
    <x v="0"/>
    <x v="1"/>
    <n v="1"/>
    <x v="1"/>
    <x v="0"/>
    <x v="2"/>
    <x v="1968"/>
    <x v="1"/>
    <s v="tier - 2"/>
    <x v="0"/>
    <s v="12-Oct-1993"/>
    <x v="1767"/>
  </r>
  <r>
    <x v="1969"/>
    <s v="Lasseron"/>
    <x v="181"/>
    <x v="95"/>
    <s v="No"/>
    <x v="0"/>
    <x v="1"/>
    <n v="1"/>
    <x v="1"/>
    <x v="0"/>
    <x v="2"/>
    <x v="1969"/>
    <x v="1"/>
    <s v="tier - 1"/>
    <x v="15"/>
    <s v="29-Jul-2003"/>
    <x v="1768"/>
  </r>
  <r>
    <x v="1970"/>
    <s v="Bushong"/>
    <x v="1203"/>
    <x v="176"/>
    <s v="No"/>
    <x v="0"/>
    <x v="0"/>
    <n v="1"/>
    <x v="1"/>
    <x v="3"/>
    <x v="2"/>
    <x v="1970"/>
    <x v="1"/>
    <s v="tier - 1"/>
    <x v="3"/>
    <s v="14-Sep-1987"/>
    <x v="1769"/>
  </r>
  <r>
    <x v="1971"/>
    <s v="Dennison"/>
    <x v="105"/>
    <x v="614"/>
    <s v="Yes"/>
    <x v="1"/>
    <x v="0"/>
    <n v="2"/>
    <x v="1"/>
    <x v="0"/>
    <x v="2"/>
    <x v="1971"/>
    <x v="1"/>
    <s v="tier - 1"/>
    <x v="3"/>
    <s v="20-Jun-2000"/>
    <x v="1770"/>
  </r>
  <r>
    <x v="1972"/>
    <s v="Lira"/>
    <x v="966"/>
    <x v="223"/>
    <s v="Yes"/>
    <x v="0"/>
    <x v="0"/>
    <n v="1"/>
    <x v="1"/>
    <x v="3"/>
    <x v="0"/>
    <x v="1972"/>
    <x v="1"/>
    <s v="tier - 1"/>
    <x v="0"/>
    <s v="27-Aug-1986"/>
    <x v="1771"/>
  </r>
  <r>
    <x v="1973"/>
    <s v="Nahigian"/>
    <x v="812"/>
    <x v="112"/>
    <s v="Yes"/>
    <x v="0"/>
    <x v="0"/>
    <n v="0"/>
    <x v="1"/>
    <x v="0"/>
    <x v="2"/>
    <x v="1973"/>
    <x v="1"/>
    <s v="tier - 2"/>
    <x v="3"/>
    <s v="26-Dec-2001"/>
    <x v="1772"/>
  </r>
  <r>
    <x v="1974"/>
    <s v="Cackett"/>
    <x v="1021"/>
    <x v="102"/>
    <s v="Yes"/>
    <x v="0"/>
    <x v="0"/>
    <n v="0"/>
    <x v="1"/>
    <x v="0"/>
    <x v="2"/>
    <x v="1974"/>
    <x v="1"/>
    <s v="tier - 2"/>
    <x v="3"/>
    <s v="19-Dec-1996"/>
    <x v="1773"/>
  </r>
  <r>
    <x v="1975"/>
    <s v="Hunter-Galvan"/>
    <x v="1204"/>
    <x v="320"/>
    <s v="No"/>
    <x v="1"/>
    <x v="0"/>
    <n v="1"/>
    <x v="1"/>
    <x v="0"/>
    <x v="2"/>
    <x v="1975"/>
    <x v="1"/>
    <s v="tier - 2"/>
    <x v="8"/>
    <s v="16-Jul-2004"/>
    <x v="714"/>
  </r>
  <r>
    <x v="1976"/>
    <s v="Pierret"/>
    <x v="264"/>
    <x v="206"/>
    <s v="Yes"/>
    <x v="0"/>
    <x v="0"/>
    <n v="0"/>
    <x v="1"/>
    <x v="0"/>
    <x v="2"/>
    <x v="1976"/>
    <x v="1"/>
    <s v="tier - 3"/>
    <x v="0"/>
    <s v="27-Oct-1996"/>
    <x v="1774"/>
  </r>
  <r>
    <x v="1977"/>
    <s v="White"/>
    <x v="844"/>
    <x v="197"/>
    <s v="Yes"/>
    <x v="0"/>
    <x v="0"/>
    <n v="0"/>
    <x v="1"/>
    <x v="1"/>
    <x v="2"/>
    <x v="1977"/>
    <x v="1"/>
    <s v="tier - 3"/>
    <x v="0"/>
    <s v="10-Aug-1996"/>
    <x v="1775"/>
  </r>
  <r>
    <x v="1978"/>
    <s v="O'Neil"/>
    <x v="570"/>
    <x v="283"/>
    <s v="Yes"/>
    <x v="0"/>
    <x v="0"/>
    <n v="0"/>
    <x v="1"/>
    <x v="1"/>
    <x v="2"/>
    <x v="1978"/>
    <x v="1"/>
    <s v="tier - 2"/>
    <x v="2"/>
    <s v="13-Nov-1996"/>
    <x v="1776"/>
  </r>
  <r>
    <x v="1979"/>
    <s v="Leitz"/>
    <x v="477"/>
    <x v="544"/>
    <s v="Yes"/>
    <x v="0"/>
    <x v="0"/>
    <n v="0"/>
    <x v="1"/>
    <x v="2"/>
    <x v="2"/>
    <x v="1979"/>
    <x v="1"/>
    <s v="tier - 1"/>
    <x v="3"/>
    <s v="14-Dec-1996"/>
    <x v="1777"/>
  </r>
  <r>
    <x v="1980"/>
    <s v="Durfee"/>
    <x v="4"/>
    <x v="82"/>
    <s v="No"/>
    <x v="0"/>
    <x v="1"/>
    <n v="1"/>
    <x v="1"/>
    <x v="0"/>
    <x v="2"/>
    <x v="1980"/>
    <x v="1"/>
    <s v="tier - 2"/>
    <x v="0"/>
    <s v="7-Oct-1993"/>
    <x v="1778"/>
  </r>
  <r>
    <x v="1981"/>
    <s v="Maylone"/>
    <x v="675"/>
    <x v="93"/>
    <s v="Yes"/>
    <x v="0"/>
    <x v="0"/>
    <n v="1"/>
    <x v="1"/>
    <x v="2"/>
    <x v="2"/>
    <x v="1981"/>
    <x v="1"/>
    <s v="tier - 3"/>
    <x v="1"/>
    <s v="23-Jun-1995"/>
    <x v="1779"/>
  </r>
  <r>
    <x v="1982"/>
    <s v="Reiland"/>
    <x v="436"/>
    <x v="89"/>
    <s v="No"/>
    <x v="0"/>
    <x v="1"/>
    <n v="1"/>
    <x v="1"/>
    <x v="1"/>
    <x v="2"/>
    <x v="1982"/>
    <x v="1"/>
    <s v="tier - 1"/>
    <x v="3"/>
    <s v="28-Oct-1993"/>
    <x v="1780"/>
  </r>
  <r>
    <x v="1983"/>
    <s v="Hu"/>
    <x v="1205"/>
    <x v="315"/>
    <s v="No"/>
    <x v="0"/>
    <x v="0"/>
    <n v="0"/>
    <x v="1"/>
    <x v="2"/>
    <x v="2"/>
    <x v="1983"/>
    <x v="1"/>
    <s v="tier - 1"/>
    <x v="0"/>
    <s v="1-Sep-1991"/>
    <x v="1781"/>
  </r>
  <r>
    <x v="1984"/>
    <s v="Lessek"/>
    <x v="304"/>
    <x v="336"/>
    <s v="Yes"/>
    <x v="0"/>
    <x v="1"/>
    <n v="1"/>
    <x v="1"/>
    <x v="1"/>
    <x v="1"/>
    <x v="1984"/>
    <x v="2"/>
    <s v="tier - 3"/>
    <x v="6"/>
    <s v="20-Jun-1997"/>
    <x v="1782"/>
  </r>
  <r>
    <x v="1985"/>
    <s v="Colavincenzo"/>
    <x v="1084"/>
    <x v="361"/>
    <s v="No"/>
    <x v="0"/>
    <x v="1"/>
    <n v="1"/>
    <x v="1"/>
    <x v="0"/>
    <x v="2"/>
    <x v="1985"/>
    <x v="1"/>
    <s v="tier - 1"/>
    <x v="14"/>
    <s v="18-Nov-2003"/>
    <x v="1783"/>
  </r>
  <r>
    <x v="1986"/>
    <s v="Mendez-Karr"/>
    <x v="1206"/>
    <x v="633"/>
    <s v="No"/>
    <x v="0"/>
    <x v="1"/>
    <n v="1"/>
    <x v="1"/>
    <x v="0"/>
    <x v="2"/>
    <x v="1986"/>
    <x v="1"/>
    <s v="tier - 2"/>
    <x v="15"/>
    <s v="5-Dec-2003"/>
    <x v="1784"/>
  </r>
  <r>
    <x v="1987"/>
    <s v="Saulnier"/>
    <x v="629"/>
    <x v="85"/>
    <s v="Yes"/>
    <x v="0"/>
    <x v="0"/>
    <n v="0"/>
    <x v="1"/>
    <x v="0"/>
    <x v="1"/>
    <x v="1987"/>
    <x v="1"/>
    <s v="tier - 2"/>
    <x v="1"/>
    <s v="17-Nov-1996"/>
    <x v="1785"/>
  </r>
  <r>
    <x v="1988"/>
    <s v="Schoonover"/>
    <x v="1207"/>
    <x v="40"/>
    <s v="No"/>
    <x v="0"/>
    <x v="1"/>
    <n v="1"/>
    <x v="1"/>
    <x v="0"/>
    <x v="2"/>
    <x v="1988"/>
    <x v="1"/>
    <s v="tier - 3"/>
    <x v="3"/>
    <s v="3-Jul-2003"/>
    <x v="229"/>
  </r>
  <r>
    <x v="1989"/>
    <s v="Hass"/>
    <x v="854"/>
    <x v="473"/>
    <s v="Yes"/>
    <x v="0"/>
    <x v="0"/>
    <n v="0"/>
    <x v="1"/>
    <x v="1"/>
    <x v="2"/>
    <x v="1989"/>
    <x v="1"/>
    <s v="tier - 1"/>
    <x v="6"/>
    <s v="6-Oct-2001"/>
    <x v="1786"/>
  </r>
  <r>
    <x v="1990"/>
    <s v="Cadotte"/>
    <x v="680"/>
    <x v="149"/>
    <s v="No"/>
    <x v="0"/>
    <x v="0"/>
    <n v="0"/>
    <x v="1"/>
    <x v="0"/>
    <x v="1"/>
    <x v="1990"/>
    <x v="1"/>
    <s v="tier - 3"/>
    <x v="3"/>
    <s v="1-Jul-1994"/>
    <x v="543"/>
  </r>
  <r>
    <x v="1991"/>
    <s v="Cacciapaglia"/>
    <x v="1208"/>
    <x v="336"/>
    <s v="No"/>
    <x v="0"/>
    <x v="0"/>
    <n v="0"/>
    <x v="1"/>
    <x v="0"/>
    <x v="1"/>
    <x v="1991"/>
    <x v="2"/>
    <s v="tier - 1"/>
    <x v="4"/>
    <s v="2-Dec-1994"/>
    <x v="1787"/>
  </r>
  <r>
    <x v="1992"/>
    <s v="Mininger"/>
    <x v="1209"/>
    <x v="249"/>
    <s v="No"/>
    <x v="0"/>
    <x v="0"/>
    <n v="0"/>
    <x v="1"/>
    <x v="2"/>
    <x v="2"/>
    <x v="1992"/>
    <x v="2"/>
    <s v="tier - 2"/>
    <x v="3"/>
    <s v="13-Nov-1991"/>
    <x v="1788"/>
  </r>
  <r>
    <x v="1993"/>
    <s v="Mayo"/>
    <x v="11"/>
    <x v="186"/>
    <s v="Yes"/>
    <x v="0"/>
    <x v="1"/>
    <n v="1"/>
    <x v="1"/>
    <x v="0"/>
    <x v="1"/>
    <x v="1993"/>
    <x v="1"/>
    <s v="tier - 3"/>
    <x v="0"/>
    <s v="2-Sep-1997"/>
    <x v="1789"/>
  </r>
  <r>
    <x v="1994"/>
    <s v="Zicko"/>
    <x v="1210"/>
    <x v="249"/>
    <s v="Yes"/>
    <x v="0"/>
    <x v="1"/>
    <n v="1"/>
    <x v="1"/>
    <x v="0"/>
    <x v="2"/>
    <x v="1994"/>
    <x v="1"/>
    <s v="tier - 3"/>
    <x v="0"/>
    <s v="2-Aug-1997"/>
    <x v="1790"/>
  </r>
  <r>
    <x v="1995"/>
    <s v="Graham"/>
    <x v="276"/>
    <x v="419"/>
    <s v="Yes"/>
    <x v="0"/>
    <x v="1"/>
    <n v="1"/>
    <x v="1"/>
    <x v="1"/>
    <x v="2"/>
    <x v="1995"/>
    <x v="1"/>
    <s v="tier - 2"/>
    <x v="2"/>
    <s v="6-Jul-1997"/>
    <x v="1791"/>
  </r>
  <r>
    <x v="1996"/>
    <s v="Boland"/>
    <x v="1211"/>
    <x v="212"/>
    <s v="Yes"/>
    <x v="0"/>
    <x v="1"/>
    <n v="1"/>
    <x v="1"/>
    <x v="2"/>
    <x v="2"/>
    <x v="1996"/>
    <x v="1"/>
    <s v="tier - 3"/>
    <x v="3"/>
    <s v="22-Dec-1997"/>
    <x v="1792"/>
  </r>
  <r>
    <x v="1997"/>
    <s v="Cupp"/>
    <x v="1040"/>
    <x v="106"/>
    <s v="Yes"/>
    <x v="0"/>
    <x v="1"/>
    <n v="1"/>
    <x v="1"/>
    <x v="2"/>
    <x v="1"/>
    <x v="1997"/>
    <x v="1"/>
    <s v="tier - 3"/>
    <x v="2"/>
    <s v="5-Jul-1997"/>
    <x v="1793"/>
  </r>
  <r>
    <x v="1998"/>
    <s v="Shaw"/>
    <x v="1212"/>
    <x v="169"/>
    <s v="Yes"/>
    <x v="0"/>
    <x v="0"/>
    <n v="0"/>
    <x v="1"/>
    <x v="0"/>
    <x v="1"/>
    <x v="1998"/>
    <x v="1"/>
    <s v="tier - 3"/>
    <x v="1"/>
    <s v="11-Oct-1996"/>
    <x v="1794"/>
  </r>
  <r>
    <x v="1999"/>
    <s v="Klassen"/>
    <x v="1213"/>
    <x v="186"/>
    <s v="Yes"/>
    <x v="0"/>
    <x v="0"/>
    <n v="0"/>
    <x v="1"/>
    <x v="2"/>
    <x v="1"/>
    <x v="1999"/>
    <x v="1"/>
    <s v="tier - 2"/>
    <x v="0"/>
    <s v="2-Sep-2001"/>
    <x v="1795"/>
  </r>
  <r>
    <x v="2000"/>
    <s v="Musal"/>
    <x v="1214"/>
    <x v="34"/>
    <s v="Yes"/>
    <x v="1"/>
    <x v="0"/>
    <n v="2"/>
    <x v="1"/>
    <x v="1"/>
    <x v="1"/>
    <x v="2000"/>
    <x v="1"/>
    <s v="tier - 2"/>
    <x v="1"/>
    <s v="23-Sep-2000"/>
    <x v="1796"/>
  </r>
  <r>
    <x v="2001"/>
    <s v="Kitayama"/>
    <x v="361"/>
    <x v="69"/>
    <s v="Yes"/>
    <x v="0"/>
    <x v="0"/>
    <n v="0"/>
    <x v="1"/>
    <x v="2"/>
    <x v="2"/>
    <x v="2001"/>
    <x v="1"/>
    <s v="tier - 1"/>
    <x v="1"/>
    <s v="3-Jul-1996"/>
    <x v="1797"/>
  </r>
  <r>
    <x v="2002"/>
    <s v="Altman"/>
    <x v="699"/>
    <x v="34"/>
    <s v="Yes"/>
    <x v="0"/>
    <x v="0"/>
    <n v="0"/>
    <x v="1"/>
    <x v="2"/>
    <x v="1"/>
    <x v="2002"/>
    <x v="1"/>
    <s v="tier - 2"/>
    <x v="1"/>
    <s v="14-Aug-1996"/>
    <x v="1798"/>
  </r>
  <r>
    <x v="2003"/>
    <s v="Demchko"/>
    <x v="127"/>
    <x v="49"/>
    <s v="No"/>
    <x v="0"/>
    <x v="0"/>
    <n v="0"/>
    <x v="1"/>
    <x v="0"/>
    <x v="2"/>
    <x v="2003"/>
    <x v="1"/>
    <s v="tier - 1"/>
    <x v="3"/>
    <s v="6-Jul-1994"/>
    <x v="1799"/>
  </r>
  <r>
    <x v="2004"/>
    <s v="Wild"/>
    <x v="82"/>
    <x v="507"/>
    <s v="No"/>
    <x v="0"/>
    <x v="0"/>
    <n v="0"/>
    <x v="1"/>
    <x v="0"/>
    <x v="2"/>
    <x v="2004"/>
    <x v="1"/>
    <s v="tier - 3"/>
    <x v="0"/>
    <s v="25-Oct-1994"/>
    <x v="1800"/>
  </r>
  <r>
    <x v="2005"/>
    <s v="Betts"/>
    <x v="1026"/>
    <x v="319"/>
    <s v="Yes"/>
    <x v="0"/>
    <x v="0"/>
    <n v="0"/>
    <x v="1"/>
    <x v="3"/>
    <x v="2"/>
    <x v="2005"/>
    <x v="1"/>
    <s v="tier - 3"/>
    <x v="2"/>
    <s v="29-Aug-2001"/>
    <x v="1801"/>
  </r>
  <r>
    <x v="2006"/>
    <s v="Martin"/>
    <x v="1215"/>
    <x v="544"/>
    <s v="No"/>
    <x v="0"/>
    <x v="1"/>
    <n v="1"/>
    <x v="1"/>
    <x v="1"/>
    <x v="2"/>
    <x v="2006"/>
    <x v="1"/>
    <s v="tier - 3"/>
    <x v="0"/>
    <s v="25-Sep-1993"/>
    <x v="1802"/>
  </r>
  <r>
    <x v="2007"/>
    <s v="Vandeventer"/>
    <x v="809"/>
    <x v="206"/>
    <s v="No"/>
    <x v="0"/>
    <x v="0"/>
    <n v="0"/>
    <x v="1"/>
    <x v="1"/>
    <x v="2"/>
    <x v="2007"/>
    <x v="1"/>
    <s v="tier - 1"/>
    <x v="3"/>
    <s v="10-Jul-1994"/>
    <x v="1803"/>
  </r>
  <r>
    <x v="2008"/>
    <s v="Hirano"/>
    <x v="1216"/>
    <x v="45"/>
    <s v="No"/>
    <x v="0"/>
    <x v="0"/>
    <n v="0"/>
    <x v="1"/>
    <x v="1"/>
    <x v="2"/>
    <x v="2008"/>
    <x v="1"/>
    <s v="tier - 3"/>
    <x v="14"/>
    <s v="25-Jun-1999"/>
    <x v="1804"/>
  </r>
  <r>
    <x v="2009"/>
    <s v="Davi"/>
    <x v="1217"/>
    <x v="198"/>
    <s v="No"/>
    <x v="0"/>
    <x v="0"/>
    <n v="1"/>
    <x v="1"/>
    <x v="3"/>
    <x v="2"/>
    <x v="2009"/>
    <x v="1"/>
    <s v="tier - 2"/>
    <x v="0"/>
    <s v="1-Aug-1987"/>
    <x v="1805"/>
  </r>
  <r>
    <x v="2010"/>
    <s v="Sloan"/>
    <x v="711"/>
    <x v="206"/>
    <s v="Yes"/>
    <x v="0"/>
    <x v="0"/>
    <n v="0"/>
    <x v="1"/>
    <x v="2"/>
    <x v="2"/>
    <x v="2010"/>
    <x v="1"/>
    <s v="tier - 1"/>
    <x v="1"/>
    <s v="13-Oct-2001"/>
    <x v="1806"/>
  </r>
  <r>
    <x v="2011"/>
    <s v="Homich"/>
    <x v="497"/>
    <x v="78"/>
    <s v="Yes"/>
    <x v="0"/>
    <x v="0"/>
    <n v="1"/>
    <x v="1"/>
    <x v="1"/>
    <x v="2"/>
    <x v="2011"/>
    <x v="2"/>
    <s v="tier - 1"/>
    <x v="6"/>
    <s v="10-Sep-1995"/>
    <x v="1807"/>
  </r>
  <r>
    <x v="2012"/>
    <s v="Bell"/>
    <x v="1218"/>
    <x v="425"/>
    <s v="No"/>
    <x v="0"/>
    <x v="0"/>
    <n v="0"/>
    <x v="1"/>
    <x v="3"/>
    <x v="1"/>
    <x v="2012"/>
    <x v="1"/>
    <s v="tier - 1"/>
    <x v="1"/>
    <s v="1-Oct-1989"/>
    <x v="1808"/>
  </r>
  <r>
    <x v="2013"/>
    <s v="Kristjansson"/>
    <x v="26"/>
    <x v="540"/>
    <s v="No"/>
    <x v="0"/>
    <x v="0"/>
    <n v="0"/>
    <x v="1"/>
    <x v="0"/>
    <x v="2"/>
    <x v="2013"/>
    <x v="2"/>
    <s v="tier - 1"/>
    <x v="1"/>
    <s v="26-Sep-1994"/>
    <x v="1809"/>
  </r>
  <r>
    <x v="2014"/>
    <s v="Pitman"/>
    <x v="47"/>
    <x v="656"/>
    <s v="No"/>
    <x v="0"/>
    <x v="0"/>
    <n v="0"/>
    <x v="1"/>
    <x v="0"/>
    <x v="0"/>
    <x v="2014"/>
    <x v="1"/>
    <s v="tier - 3"/>
    <x v="0"/>
    <s v="21-Jun-2002"/>
    <x v="1810"/>
  </r>
  <r>
    <x v="2015"/>
    <s v="Curley"/>
    <x v="1219"/>
    <x v="21"/>
    <s v="Yes"/>
    <x v="0"/>
    <x v="1"/>
    <n v="1"/>
    <x v="1"/>
    <x v="1"/>
    <x v="1"/>
    <x v="2015"/>
    <x v="1"/>
    <s v="tier - 2"/>
    <x v="3"/>
    <s v="22-Dec-1997"/>
    <x v="1792"/>
  </r>
  <r>
    <x v="2016"/>
    <s v="Zimmer"/>
    <x v="401"/>
    <x v="280"/>
    <s v="No"/>
    <x v="0"/>
    <x v="0"/>
    <n v="1"/>
    <x v="1"/>
    <x v="1"/>
    <x v="2"/>
    <x v="2016"/>
    <x v="1"/>
    <s v="tier - 1"/>
    <x v="8"/>
    <s v="9-Aug-1998"/>
    <x v="1811"/>
  </r>
  <r>
    <x v="2017"/>
    <s v="Granski"/>
    <x v="397"/>
    <x v="334"/>
    <s v="No"/>
    <x v="0"/>
    <x v="0"/>
    <n v="1"/>
    <x v="1"/>
    <x v="1"/>
    <x v="1"/>
    <x v="2017"/>
    <x v="1"/>
    <s v="tier - 3"/>
    <x v="2"/>
    <s v="15-Sep-1998"/>
    <x v="1812"/>
  </r>
  <r>
    <x v="2018"/>
    <s v="Dunn"/>
    <x v="2"/>
    <x v="577"/>
    <s v="Yes"/>
    <x v="0"/>
    <x v="1"/>
    <n v="1"/>
    <x v="1"/>
    <x v="0"/>
    <x v="2"/>
    <x v="2018"/>
    <x v="1"/>
    <s v="tier - 3"/>
    <x v="1"/>
    <s v="19-Dec-1997"/>
    <x v="1813"/>
  </r>
  <r>
    <x v="2019"/>
    <s v="Regina"/>
    <x v="1155"/>
    <x v="212"/>
    <s v="Yes"/>
    <x v="0"/>
    <x v="0"/>
    <n v="1"/>
    <x v="1"/>
    <x v="3"/>
    <x v="2"/>
    <x v="2019"/>
    <x v="1"/>
    <s v="tier - 2"/>
    <x v="1"/>
    <s v="28-Sep-1988"/>
    <x v="1814"/>
  </r>
  <r>
    <x v="2020"/>
    <s v="O'Connor"/>
    <x v="1"/>
    <x v="464"/>
    <s v="No"/>
    <x v="0"/>
    <x v="0"/>
    <n v="0"/>
    <x v="1"/>
    <x v="0"/>
    <x v="0"/>
    <x v="2020"/>
    <x v="1"/>
    <s v="tier - 3"/>
    <x v="1"/>
    <s v="15-Dec-2002"/>
    <x v="1815"/>
  </r>
  <r>
    <x v="2021"/>
    <s v="Howe"/>
    <x v="1220"/>
    <x v="237"/>
    <s v="No"/>
    <x v="0"/>
    <x v="0"/>
    <n v="0"/>
    <x v="1"/>
    <x v="2"/>
    <x v="2"/>
    <x v="2021"/>
    <x v="1"/>
    <s v="tier - 2"/>
    <x v="0"/>
    <s v="20-Nov-1991"/>
    <x v="1816"/>
  </r>
  <r>
    <x v="2022"/>
    <s v="Atwater"/>
    <x v="1221"/>
    <x v="237"/>
    <s v="No"/>
    <x v="0"/>
    <x v="0"/>
    <n v="1"/>
    <x v="1"/>
    <x v="3"/>
    <x v="2"/>
    <x v="2022"/>
    <x v="1"/>
    <s v="tier - 3"/>
    <x v="0"/>
    <s v="18-Jun-1987"/>
    <x v="1817"/>
  </r>
  <r>
    <x v="2023"/>
    <s v="Gurganus"/>
    <x v="345"/>
    <x v="171"/>
    <s v="Yes"/>
    <x v="0"/>
    <x v="0"/>
    <n v="1"/>
    <x v="1"/>
    <x v="2"/>
    <x v="2"/>
    <x v="2023"/>
    <x v="1"/>
    <s v="tier - 1"/>
    <x v="3"/>
    <s v="24-Sep-1995"/>
    <x v="1818"/>
  </r>
  <r>
    <x v="2024"/>
    <s v="Holden"/>
    <x v="1222"/>
    <x v="207"/>
    <s v="No"/>
    <x v="0"/>
    <x v="0"/>
    <n v="0"/>
    <x v="1"/>
    <x v="1"/>
    <x v="0"/>
    <x v="2024"/>
    <x v="1"/>
    <s v="tier - 3"/>
    <x v="1"/>
    <s v="30-Sep-2002"/>
    <x v="1819"/>
  </r>
  <r>
    <x v="2025"/>
    <s v="Parton"/>
    <x v="1035"/>
    <x v="95"/>
    <s v="Yes"/>
    <x v="0"/>
    <x v="0"/>
    <n v="0"/>
    <x v="1"/>
    <x v="0"/>
    <x v="2"/>
    <x v="2025"/>
    <x v="1"/>
    <s v="tier - 2"/>
    <x v="0"/>
    <s v="30-Jun-1996"/>
    <x v="1820"/>
  </r>
  <r>
    <x v="2026"/>
    <s v="Downs"/>
    <x v="1023"/>
    <x v="102"/>
    <s v="No"/>
    <x v="0"/>
    <x v="1"/>
    <n v="1"/>
    <x v="1"/>
    <x v="2"/>
    <x v="2"/>
    <x v="2026"/>
    <x v="1"/>
    <s v="tier - 2"/>
    <x v="3"/>
    <s v="5-Jun-2003"/>
    <x v="1821"/>
  </r>
  <r>
    <x v="2027"/>
    <s v="Dent"/>
    <x v="391"/>
    <x v="280"/>
    <s v="Yes"/>
    <x v="0"/>
    <x v="0"/>
    <n v="0"/>
    <x v="1"/>
    <x v="0"/>
    <x v="2"/>
    <x v="2027"/>
    <x v="1"/>
    <s v="tier - 2"/>
    <x v="3"/>
    <s v="13-Jun-1996"/>
    <x v="1822"/>
  </r>
  <r>
    <x v="2028"/>
    <s v="Ranti"/>
    <x v="454"/>
    <x v="470"/>
    <s v="Yes"/>
    <x v="0"/>
    <x v="0"/>
    <n v="0"/>
    <x v="1"/>
    <x v="1"/>
    <x v="2"/>
    <x v="2028"/>
    <x v="1"/>
    <s v="tier - 2"/>
    <x v="0"/>
    <s v="24-Oct-1996"/>
    <x v="1823"/>
  </r>
  <r>
    <x v="2029"/>
    <s v="Ishaq"/>
    <x v="702"/>
    <x v="375"/>
    <s v="No"/>
    <x v="0"/>
    <x v="0"/>
    <n v="0"/>
    <x v="1"/>
    <x v="0"/>
    <x v="2"/>
    <x v="2029"/>
    <x v="1"/>
    <s v="tier - 2"/>
    <x v="2"/>
    <s v="1-Nov-1999"/>
    <x v="1824"/>
  </r>
  <r>
    <x v="2030"/>
    <s v="Wiles"/>
    <x v="389"/>
    <x v="122"/>
    <s v="Yes"/>
    <x v="1"/>
    <x v="0"/>
    <n v="2"/>
    <x v="1"/>
    <x v="1"/>
    <x v="2"/>
    <x v="2030"/>
    <x v="1"/>
    <s v="tier - 1"/>
    <x v="1"/>
    <s v="14-Jul-2000"/>
    <x v="1825"/>
  </r>
  <r>
    <x v="2031"/>
    <s v="Roberts"/>
    <x v="1223"/>
    <x v="219"/>
    <s v="Yes"/>
    <x v="0"/>
    <x v="0"/>
    <n v="0"/>
    <x v="1"/>
    <x v="1"/>
    <x v="2"/>
    <x v="2031"/>
    <x v="2"/>
    <s v="tier - 3"/>
    <x v="4"/>
    <s v="21-Jun-1996"/>
    <x v="1826"/>
  </r>
  <r>
    <x v="2032"/>
    <s v="Serafini"/>
    <x v="438"/>
    <x v="637"/>
    <s v="No"/>
    <x v="0"/>
    <x v="1"/>
    <n v="1"/>
    <x v="1"/>
    <x v="1"/>
    <x v="1"/>
    <x v="2032"/>
    <x v="0"/>
    <s v="tier - 3"/>
    <x v="0"/>
    <s v="12-Aug-1993"/>
    <x v="1827"/>
  </r>
  <r>
    <x v="2033"/>
    <s v="Button"/>
    <x v="755"/>
    <x v="334"/>
    <s v="No"/>
    <x v="0"/>
    <x v="1"/>
    <n v="1"/>
    <x v="1"/>
    <x v="1"/>
    <x v="1"/>
    <x v="2033"/>
    <x v="2"/>
    <s v="tier - 3"/>
    <x v="3"/>
    <s v="1-Nov-1993"/>
    <x v="1828"/>
  </r>
  <r>
    <x v="2034"/>
    <s v="Gaal"/>
    <x v="408"/>
    <x v="144"/>
    <s v="No"/>
    <x v="0"/>
    <x v="0"/>
    <n v="1"/>
    <x v="1"/>
    <x v="0"/>
    <x v="2"/>
    <x v="2034"/>
    <x v="1"/>
    <s v="tier - 3"/>
    <x v="1"/>
    <s v="4-Sep-1998"/>
    <x v="1829"/>
  </r>
  <r>
    <x v="2035"/>
    <s v="Liptak"/>
    <x v="386"/>
    <x v="352"/>
    <s v="No"/>
    <x v="0"/>
    <x v="0"/>
    <n v="1"/>
    <x v="1"/>
    <x v="0"/>
    <x v="2"/>
    <x v="2035"/>
    <x v="1"/>
    <s v="tier - 3"/>
    <x v="1"/>
    <s v="17-Jun-1998"/>
    <x v="1830"/>
  </r>
  <r>
    <x v="2036"/>
    <s v="Kellam"/>
    <x v="388"/>
    <x v="614"/>
    <s v="No"/>
    <x v="0"/>
    <x v="0"/>
    <n v="1"/>
    <x v="1"/>
    <x v="2"/>
    <x v="2"/>
    <x v="2036"/>
    <x v="1"/>
    <s v="tier - 3"/>
    <x v="1"/>
    <s v="15-Nov-1998"/>
    <x v="1831"/>
  </r>
  <r>
    <x v="2037"/>
    <s v="Gordon"/>
    <x v="1224"/>
    <x v="251"/>
    <s v="No"/>
    <x v="1"/>
    <x v="0"/>
    <n v="1"/>
    <x v="1"/>
    <x v="1"/>
    <x v="2"/>
    <x v="2037"/>
    <x v="1"/>
    <s v="tier - 3"/>
    <x v="3"/>
    <s v="1-Oct-2000"/>
    <x v="1832"/>
  </r>
  <r>
    <x v="2038"/>
    <s v="Hyland"/>
    <x v="1225"/>
    <x v="3"/>
    <s v="No"/>
    <x v="0"/>
    <x v="1"/>
    <n v="1"/>
    <x v="1"/>
    <x v="2"/>
    <x v="1"/>
    <x v="2038"/>
    <x v="1"/>
    <s v="tier - 1"/>
    <x v="1"/>
    <s v="23-Sep-2003"/>
    <x v="1833"/>
  </r>
  <r>
    <x v="2039"/>
    <s v="Wagoner"/>
    <x v="1226"/>
    <x v="196"/>
    <s v="No"/>
    <x v="1"/>
    <x v="0"/>
    <n v="1"/>
    <x v="1"/>
    <x v="0"/>
    <x v="2"/>
    <x v="2039"/>
    <x v="1"/>
    <s v="tier - 3"/>
    <x v="0"/>
    <s v="4-Aug-2004"/>
    <x v="456"/>
  </r>
  <r>
    <x v="2040"/>
    <s v="Thomas"/>
    <x v="352"/>
    <x v="21"/>
    <s v="No"/>
    <x v="0"/>
    <x v="0"/>
    <n v="0"/>
    <x v="1"/>
    <x v="1"/>
    <x v="1"/>
    <x v="2040"/>
    <x v="1"/>
    <s v="tier - 3"/>
    <x v="1"/>
    <s v="24-Dec-1999"/>
    <x v="979"/>
  </r>
  <r>
    <x v="2041"/>
    <s v="Goffi"/>
    <x v="1227"/>
    <x v="85"/>
    <s v="No"/>
    <x v="0"/>
    <x v="0"/>
    <n v="0"/>
    <x v="1"/>
    <x v="3"/>
    <x v="1"/>
    <x v="2041"/>
    <x v="1"/>
    <s v="tier - 1"/>
    <x v="1"/>
    <s v="29-Aug-1999"/>
    <x v="1834"/>
  </r>
  <r>
    <x v="2042"/>
    <s v="Salovaara"/>
    <x v="1121"/>
    <x v="268"/>
    <s v="No"/>
    <x v="1"/>
    <x v="0"/>
    <n v="1"/>
    <x v="1"/>
    <x v="0"/>
    <x v="1"/>
    <x v="2042"/>
    <x v="1"/>
    <s v="tier - 1"/>
    <x v="14"/>
    <s v="14-Nov-2004"/>
    <x v="1835"/>
  </r>
  <r>
    <x v="2043"/>
    <s v="Reid"/>
    <x v="1228"/>
    <x v="60"/>
    <s v="Yes"/>
    <x v="0"/>
    <x v="1"/>
    <n v="1"/>
    <x v="1"/>
    <x v="1"/>
    <x v="1"/>
    <x v="2043"/>
    <x v="1"/>
    <s v="tier - 1"/>
    <x v="1"/>
    <s v="10-Aug-1997"/>
    <x v="1836"/>
  </r>
  <r>
    <x v="2044"/>
    <s v="Allan"/>
    <x v="964"/>
    <x v="24"/>
    <s v="No"/>
    <x v="1"/>
    <x v="0"/>
    <n v="1"/>
    <x v="1"/>
    <x v="0"/>
    <x v="2"/>
    <x v="2044"/>
    <x v="1"/>
    <s v="tier - 1"/>
    <x v="2"/>
    <s v="11-Oct-2000"/>
    <x v="1837"/>
  </r>
  <r>
    <x v="2045"/>
    <s v="McLaughlin"/>
    <x v="217"/>
    <x v="209"/>
    <s v="Yes"/>
    <x v="1"/>
    <x v="0"/>
    <n v="1"/>
    <x v="1"/>
    <x v="0"/>
    <x v="2"/>
    <x v="2045"/>
    <x v="1"/>
    <s v="tier - 3"/>
    <x v="2"/>
    <s v="3-Oct-2000"/>
    <x v="1838"/>
  </r>
  <r>
    <x v="2046"/>
    <s v="Lee"/>
    <x v="567"/>
    <x v="180"/>
    <s v="No"/>
    <x v="1"/>
    <x v="0"/>
    <n v="1"/>
    <x v="1"/>
    <x v="2"/>
    <x v="2"/>
    <x v="2046"/>
    <x v="1"/>
    <s v="tier - 3"/>
    <x v="2"/>
    <s v="17-Dec-2000"/>
    <x v="207"/>
  </r>
  <r>
    <x v="2047"/>
    <s v="Tang"/>
    <x v="1229"/>
    <x v="147"/>
    <s v="No"/>
    <x v="0"/>
    <x v="1"/>
    <n v="1"/>
    <x v="1"/>
    <x v="0"/>
    <x v="1"/>
    <x v="2047"/>
    <x v="1"/>
    <s v="tier - 3"/>
    <x v="1"/>
    <s v="3-Dec-2003"/>
    <x v="1839"/>
  </r>
  <r>
    <x v="2048"/>
    <s v="Kennedy"/>
    <x v="375"/>
    <x v="562"/>
    <s v="Yes"/>
    <x v="0"/>
    <x v="1"/>
    <n v="1"/>
    <x v="1"/>
    <x v="0"/>
    <x v="1"/>
    <x v="2048"/>
    <x v="2"/>
    <s v="tier - 3"/>
    <x v="4"/>
    <s v="6-Oct-1997"/>
    <x v="1840"/>
  </r>
  <r>
    <x v="2049"/>
    <s v="Condon"/>
    <x v="1230"/>
    <x v="24"/>
    <s v="Yes"/>
    <x v="0"/>
    <x v="0"/>
    <n v="1"/>
    <x v="1"/>
    <x v="3"/>
    <x v="2"/>
    <x v="2049"/>
    <x v="1"/>
    <s v="tier - 2"/>
    <x v="0"/>
    <s v="20-Aug-1988"/>
    <x v="1841"/>
  </r>
  <r>
    <x v="2050"/>
    <s v="Chepkwony"/>
    <x v="577"/>
    <x v="347"/>
    <s v="Yes"/>
    <x v="0"/>
    <x v="1"/>
    <n v="1"/>
    <x v="1"/>
    <x v="1"/>
    <x v="2"/>
    <x v="2050"/>
    <x v="0"/>
    <s v="tier - 3"/>
    <x v="7"/>
    <s v="30-Oct-1997"/>
    <x v="1842"/>
  </r>
  <r>
    <x v="2051"/>
    <s v="Rodriguez"/>
    <x v="80"/>
    <x v="577"/>
    <s v="No"/>
    <x v="0"/>
    <x v="1"/>
    <n v="1"/>
    <x v="1"/>
    <x v="0"/>
    <x v="2"/>
    <x v="2051"/>
    <x v="1"/>
    <s v="tier - 2"/>
    <x v="1"/>
    <s v="6-Aug-2003"/>
    <x v="1843"/>
  </r>
  <r>
    <x v="2052"/>
    <s v="Szynkarczuk"/>
    <x v="854"/>
    <x v="83"/>
    <s v="No"/>
    <x v="0"/>
    <x v="1"/>
    <n v="1"/>
    <x v="1"/>
    <x v="1"/>
    <x v="2"/>
    <x v="2052"/>
    <x v="1"/>
    <s v="tier - 3"/>
    <x v="1"/>
    <s v="1-Dec-2003"/>
    <x v="1844"/>
  </r>
  <r>
    <x v="2053"/>
    <s v="Brill"/>
    <x v="403"/>
    <x v="133"/>
    <s v="No"/>
    <x v="0"/>
    <x v="1"/>
    <n v="1"/>
    <x v="1"/>
    <x v="2"/>
    <x v="2"/>
    <x v="2053"/>
    <x v="1"/>
    <s v="tier - 2"/>
    <x v="1"/>
    <s v="21-Nov-2003"/>
    <x v="1845"/>
  </r>
  <r>
    <x v="2054"/>
    <s v="Adams"/>
    <x v="1018"/>
    <x v="180"/>
    <s v="No"/>
    <x v="0"/>
    <x v="1"/>
    <n v="1"/>
    <x v="1"/>
    <x v="2"/>
    <x v="2"/>
    <x v="2054"/>
    <x v="1"/>
    <s v="tier - 2"/>
    <x v="1"/>
    <s v="17-Jul-2003"/>
    <x v="1846"/>
  </r>
  <r>
    <x v="2055"/>
    <s v="Nunn"/>
    <x v="210"/>
    <x v="90"/>
    <s v="Yes"/>
    <x v="0"/>
    <x v="0"/>
    <n v="0"/>
    <x v="1"/>
    <x v="0"/>
    <x v="2"/>
    <x v="2055"/>
    <x v="1"/>
    <s v="tier - 1"/>
    <x v="1"/>
    <s v="13-Jun-1996"/>
    <x v="1822"/>
  </r>
  <r>
    <x v="2056"/>
    <s v="Blair"/>
    <x v="389"/>
    <x v="203"/>
    <s v="No"/>
    <x v="0"/>
    <x v="0"/>
    <n v="0"/>
    <x v="1"/>
    <x v="1"/>
    <x v="2"/>
    <x v="2056"/>
    <x v="1"/>
    <s v="tier - 2"/>
    <x v="1"/>
    <s v="11-Jun-1999"/>
    <x v="1847"/>
  </r>
  <r>
    <x v="2057"/>
    <s v="Sharkey"/>
    <x v="9"/>
    <x v="635"/>
    <s v="No"/>
    <x v="0"/>
    <x v="0"/>
    <n v="0"/>
    <x v="1"/>
    <x v="0"/>
    <x v="1"/>
    <x v="2057"/>
    <x v="2"/>
    <s v="tier - 2"/>
    <x v="0"/>
    <s v="2-Oct-1994"/>
    <x v="1848"/>
  </r>
  <r>
    <x v="2058"/>
    <s v="Scalard"/>
    <x v="1231"/>
    <x v="90"/>
    <s v="No"/>
    <x v="0"/>
    <x v="0"/>
    <n v="0"/>
    <x v="1"/>
    <x v="1"/>
    <x v="2"/>
    <x v="2058"/>
    <x v="1"/>
    <s v="tier - 2"/>
    <x v="0"/>
    <s v="17-Sep-1994"/>
    <x v="1849"/>
  </r>
  <r>
    <x v="2059"/>
    <s v="Burget"/>
    <x v="1232"/>
    <x v="102"/>
    <s v="Yes"/>
    <x v="0"/>
    <x v="0"/>
    <n v="0"/>
    <x v="1"/>
    <x v="3"/>
    <x v="2"/>
    <x v="2059"/>
    <x v="2"/>
    <s v="tier - 2"/>
    <x v="1"/>
    <s v="5-Aug-1996"/>
    <x v="1850"/>
  </r>
  <r>
    <x v="2060"/>
    <s v="English"/>
    <x v="32"/>
    <x v="85"/>
    <s v="No"/>
    <x v="1"/>
    <x v="0"/>
    <n v="1"/>
    <x v="1"/>
    <x v="0"/>
    <x v="1"/>
    <x v="2060"/>
    <x v="1"/>
    <s v="tier - 1"/>
    <x v="1"/>
    <s v="9-Dec-2000"/>
    <x v="1851"/>
  </r>
  <r>
    <x v="2061"/>
    <s v="Hampton"/>
    <x v="237"/>
    <x v="652"/>
    <s v="No"/>
    <x v="1"/>
    <x v="0"/>
    <n v="1"/>
    <x v="1"/>
    <x v="1"/>
    <x v="0"/>
    <x v="2061"/>
    <x v="1"/>
    <s v="tier - 2"/>
    <x v="1"/>
    <s v="24-Jun-2000"/>
    <x v="1852"/>
  </r>
  <r>
    <x v="2062"/>
    <s v="Flynn"/>
    <x v="782"/>
    <x v="376"/>
    <s v="Yes"/>
    <x v="0"/>
    <x v="1"/>
    <n v="1"/>
    <x v="1"/>
    <x v="0"/>
    <x v="2"/>
    <x v="2062"/>
    <x v="1"/>
    <s v="tier - 1"/>
    <x v="3"/>
    <s v="26-Aug-1997"/>
    <x v="537"/>
  </r>
  <r>
    <x v="2063"/>
    <s v="Knast"/>
    <x v="350"/>
    <x v="21"/>
    <s v="Yes"/>
    <x v="0"/>
    <x v="0"/>
    <n v="0"/>
    <x v="1"/>
    <x v="1"/>
    <x v="1"/>
    <x v="2063"/>
    <x v="1"/>
    <s v="tier - 1"/>
    <x v="3"/>
    <s v="26-Aug-2001"/>
    <x v="1853"/>
  </r>
  <r>
    <x v="2064"/>
    <s v="Lucas"/>
    <x v="905"/>
    <x v="135"/>
    <s v="Yes"/>
    <x v="0"/>
    <x v="0"/>
    <n v="0"/>
    <x v="1"/>
    <x v="2"/>
    <x v="2"/>
    <x v="2064"/>
    <x v="1"/>
    <s v="tier - 2"/>
    <x v="2"/>
    <s v="28-Jul-2001"/>
    <x v="1854"/>
  </r>
  <r>
    <x v="2065"/>
    <s v="Thomas"/>
    <x v="1233"/>
    <x v="146"/>
    <s v="Yes"/>
    <x v="0"/>
    <x v="0"/>
    <n v="0"/>
    <x v="1"/>
    <x v="3"/>
    <x v="2"/>
    <x v="2065"/>
    <x v="1"/>
    <s v="tier - 3"/>
    <x v="3"/>
    <s v="15-Oct-2001"/>
    <x v="1855"/>
  </r>
  <r>
    <x v="2066"/>
    <s v="Cherewatti"/>
    <x v="1234"/>
    <x v="640"/>
    <s v="No"/>
    <x v="0"/>
    <x v="0"/>
    <n v="0"/>
    <x v="1"/>
    <x v="1"/>
    <x v="0"/>
    <x v="2066"/>
    <x v="1"/>
    <s v="tier - 2"/>
    <x v="14"/>
    <s v="20-Jul-2002"/>
    <x v="1856"/>
  </r>
  <r>
    <x v="2067"/>
    <s v="Olle"/>
    <x v="201"/>
    <x v="657"/>
    <s v="No"/>
    <x v="0"/>
    <x v="0"/>
    <n v="0"/>
    <x v="1"/>
    <x v="0"/>
    <x v="0"/>
    <x v="2067"/>
    <x v="1"/>
    <s v="tier - 3"/>
    <x v="0"/>
    <s v="11-Oct-2002"/>
    <x v="387"/>
  </r>
  <r>
    <x v="2068"/>
    <s v="Hamsi"/>
    <x v="1235"/>
    <x v="174"/>
    <s v="No"/>
    <x v="0"/>
    <x v="0"/>
    <n v="0"/>
    <x v="1"/>
    <x v="3"/>
    <x v="2"/>
    <x v="2068"/>
    <x v="1"/>
    <s v="tier - 1"/>
    <x v="0"/>
    <s v="17-Nov-1991"/>
    <x v="1026"/>
  </r>
  <r>
    <x v="2069"/>
    <s v="Finnegan"/>
    <x v="966"/>
    <x v="505"/>
    <s v="No"/>
    <x v="0"/>
    <x v="0"/>
    <n v="0"/>
    <x v="1"/>
    <x v="3"/>
    <x v="2"/>
    <x v="2069"/>
    <x v="1"/>
    <s v="tier - 2"/>
    <x v="0"/>
    <s v="1-Oct-1990"/>
    <x v="1857"/>
  </r>
  <r>
    <x v="2070"/>
    <s v="Walsh"/>
    <x v="144"/>
    <x v="82"/>
    <s v="Yes"/>
    <x v="0"/>
    <x v="1"/>
    <n v="1"/>
    <x v="1"/>
    <x v="0"/>
    <x v="2"/>
    <x v="2070"/>
    <x v="2"/>
    <s v="tier - 3"/>
    <x v="1"/>
    <s v="28-Jul-1997"/>
    <x v="916"/>
  </r>
  <r>
    <x v="2071"/>
    <s v="Villa"/>
    <x v="429"/>
    <x v="331"/>
    <s v="Yes"/>
    <x v="1"/>
    <x v="0"/>
    <n v="2"/>
    <x v="1"/>
    <x v="2"/>
    <x v="1"/>
    <x v="2071"/>
    <x v="1"/>
    <s v="tier - 3"/>
    <x v="1"/>
    <s v="25-Aug-2000"/>
    <x v="1858"/>
  </r>
  <r>
    <x v="2072"/>
    <s v="Cable"/>
    <x v="589"/>
    <x v="176"/>
    <s v="Yes"/>
    <x v="0"/>
    <x v="1"/>
    <n v="1"/>
    <x v="1"/>
    <x v="1"/>
    <x v="2"/>
    <x v="2072"/>
    <x v="2"/>
    <s v="tier - 1"/>
    <x v="1"/>
    <s v="2-Nov-1997"/>
    <x v="1859"/>
  </r>
  <r>
    <x v="2073"/>
    <s v="Eiring"/>
    <x v="1236"/>
    <x v="562"/>
    <s v="No"/>
    <x v="0"/>
    <x v="0"/>
    <n v="0"/>
    <x v="1"/>
    <x v="3"/>
    <x v="1"/>
    <x v="2073"/>
    <x v="1"/>
    <s v="tier - 1"/>
    <x v="0"/>
    <s v="5-Aug-1991"/>
    <x v="1860"/>
  </r>
  <r>
    <x v="2074"/>
    <s v="Connor"/>
    <x v="1237"/>
    <x v="100"/>
    <s v="No"/>
    <x v="1"/>
    <x v="0"/>
    <n v="1"/>
    <x v="1"/>
    <x v="0"/>
    <x v="1"/>
    <x v="2074"/>
    <x v="1"/>
    <s v="tier - 2"/>
    <x v="1"/>
    <s v="6-Sep-2004"/>
    <x v="681"/>
  </r>
  <r>
    <x v="2075"/>
    <s v="Friedman"/>
    <x v="534"/>
    <x v="267"/>
    <s v="Yes"/>
    <x v="0"/>
    <x v="0"/>
    <n v="1"/>
    <x v="1"/>
    <x v="0"/>
    <x v="2"/>
    <x v="2075"/>
    <x v="2"/>
    <s v="tier - 3"/>
    <x v="0"/>
    <s v="15-Oct-1995"/>
    <x v="1861"/>
  </r>
  <r>
    <x v="2076"/>
    <s v="Croker"/>
    <x v="235"/>
    <x v="515"/>
    <s v="Yes"/>
    <x v="0"/>
    <x v="0"/>
    <n v="1"/>
    <x v="1"/>
    <x v="0"/>
    <x v="2"/>
    <x v="2076"/>
    <x v="2"/>
    <s v="tier - 3"/>
    <x v="0"/>
    <s v="9-Jul-1995"/>
    <x v="1862"/>
  </r>
  <r>
    <x v="2077"/>
    <s v="Beganics"/>
    <x v="662"/>
    <x v="169"/>
    <s v="Yes"/>
    <x v="0"/>
    <x v="0"/>
    <n v="1"/>
    <x v="1"/>
    <x v="0"/>
    <x v="1"/>
    <x v="2077"/>
    <x v="2"/>
    <s v="tier - 1"/>
    <x v="3"/>
    <s v="14-Oct-1995"/>
    <x v="1683"/>
  </r>
  <r>
    <x v="2078"/>
    <s v="Huberty"/>
    <x v="1238"/>
    <x v="563"/>
    <s v="Yes"/>
    <x v="0"/>
    <x v="0"/>
    <n v="1"/>
    <x v="1"/>
    <x v="2"/>
    <x v="1"/>
    <x v="2078"/>
    <x v="2"/>
    <s v="tier - 2"/>
    <x v="0"/>
    <s v="6-Nov-1995"/>
    <x v="1863"/>
  </r>
  <r>
    <x v="2079"/>
    <s v="Jacobs"/>
    <x v="1188"/>
    <x v="358"/>
    <s v="No"/>
    <x v="0"/>
    <x v="0"/>
    <n v="1"/>
    <x v="1"/>
    <x v="0"/>
    <x v="2"/>
    <x v="2079"/>
    <x v="1"/>
    <s v="tier - 2"/>
    <x v="0"/>
    <s v="20-Jun-1998"/>
    <x v="323"/>
  </r>
  <r>
    <x v="2080"/>
    <s v="Hazlehurst"/>
    <x v="1210"/>
    <x v="188"/>
    <s v="No"/>
    <x v="0"/>
    <x v="0"/>
    <n v="1"/>
    <x v="1"/>
    <x v="0"/>
    <x v="2"/>
    <x v="2080"/>
    <x v="1"/>
    <s v="tier - 3"/>
    <x v="0"/>
    <s v="2-Jul-1998"/>
    <x v="1864"/>
  </r>
  <r>
    <x v="2081"/>
    <s v="Marin"/>
    <x v="586"/>
    <x v="658"/>
    <s v="No"/>
    <x v="0"/>
    <x v="0"/>
    <n v="1"/>
    <x v="1"/>
    <x v="1"/>
    <x v="0"/>
    <x v="2081"/>
    <x v="1"/>
    <s v="tier - 3"/>
    <x v="0"/>
    <s v="17-Aug-1998"/>
    <x v="1865"/>
  </r>
  <r>
    <x v="2082"/>
    <s v="Dear"/>
    <x v="375"/>
    <x v="659"/>
    <s v="No"/>
    <x v="0"/>
    <x v="0"/>
    <n v="0"/>
    <x v="1"/>
    <x v="0"/>
    <x v="0"/>
    <x v="2082"/>
    <x v="1"/>
    <s v="tier - 2"/>
    <x v="2"/>
    <s v="11-Jul-2002"/>
    <x v="1866"/>
  </r>
  <r>
    <x v="2083"/>
    <s v="Lederer"/>
    <x v="450"/>
    <x v="60"/>
    <s v="No"/>
    <x v="0"/>
    <x v="0"/>
    <n v="1"/>
    <x v="1"/>
    <x v="2"/>
    <x v="1"/>
    <x v="2083"/>
    <x v="1"/>
    <s v="tier - 1"/>
    <x v="3"/>
    <s v="19-Nov-1998"/>
    <x v="1867"/>
  </r>
  <r>
    <x v="2084"/>
    <s v="Robson"/>
    <x v="570"/>
    <x v="163"/>
    <s v="No"/>
    <x v="0"/>
    <x v="0"/>
    <n v="0"/>
    <x v="1"/>
    <x v="1"/>
    <x v="0"/>
    <x v="2084"/>
    <x v="1"/>
    <s v="tier - 1"/>
    <x v="2"/>
    <s v="29-Jul-2002"/>
    <x v="1868"/>
  </r>
  <r>
    <x v="2085"/>
    <s v="Galvan"/>
    <x v="1239"/>
    <x v="330"/>
    <s v="No"/>
    <x v="0"/>
    <x v="0"/>
    <n v="0"/>
    <x v="1"/>
    <x v="0"/>
    <x v="1"/>
    <x v="2085"/>
    <x v="1"/>
    <s v="tier - 2"/>
    <x v="0"/>
    <s v="21-Nov-1999"/>
    <x v="1869"/>
  </r>
  <r>
    <x v="2086"/>
    <s v="Walsh"/>
    <x v="40"/>
    <x v="141"/>
    <s v="No"/>
    <x v="0"/>
    <x v="0"/>
    <n v="0"/>
    <x v="1"/>
    <x v="0"/>
    <x v="2"/>
    <x v="2086"/>
    <x v="1"/>
    <s v="tier - 2"/>
    <x v="3"/>
    <s v="12-Nov-1999"/>
    <x v="140"/>
  </r>
  <r>
    <x v="2087"/>
    <s v="Teeuwen"/>
    <x v="437"/>
    <x v="335"/>
    <s v="Yes"/>
    <x v="0"/>
    <x v="0"/>
    <n v="0"/>
    <x v="1"/>
    <x v="0"/>
    <x v="2"/>
    <x v="2087"/>
    <x v="1"/>
    <s v="tier - 3"/>
    <x v="1"/>
    <s v="3-Jun-2001"/>
    <x v="1870"/>
  </r>
  <r>
    <x v="2088"/>
    <s v="List"/>
    <x v="1018"/>
    <x v="164"/>
    <s v="No"/>
    <x v="0"/>
    <x v="0"/>
    <n v="0"/>
    <x v="1"/>
    <x v="2"/>
    <x v="2"/>
    <x v="2088"/>
    <x v="1"/>
    <s v="tier - 1"/>
    <x v="9"/>
    <s v="10-Aug-1999"/>
    <x v="669"/>
  </r>
  <r>
    <x v="2089"/>
    <s v="Shafar"/>
    <x v="374"/>
    <x v="46"/>
    <s v="No"/>
    <x v="0"/>
    <x v="0"/>
    <n v="0"/>
    <x v="1"/>
    <x v="2"/>
    <x v="2"/>
    <x v="2089"/>
    <x v="1"/>
    <s v="tier - 1"/>
    <x v="7"/>
    <s v="17-Dec-1999"/>
    <x v="1871"/>
  </r>
  <r>
    <x v="2090"/>
    <s v="Copenhaver"/>
    <x v="1240"/>
    <x v="635"/>
    <s v="Yes"/>
    <x v="0"/>
    <x v="0"/>
    <n v="1"/>
    <x v="1"/>
    <x v="3"/>
    <x v="1"/>
    <x v="2090"/>
    <x v="1"/>
    <s v="tier - 2"/>
    <x v="0"/>
    <s v="12-Dec-1988"/>
    <x v="1872"/>
  </r>
  <r>
    <x v="2091"/>
    <s v="Stump"/>
    <x v="443"/>
    <x v="485"/>
    <s v="No"/>
    <x v="0"/>
    <x v="0"/>
    <n v="0"/>
    <x v="1"/>
    <x v="0"/>
    <x v="0"/>
    <x v="2091"/>
    <x v="1"/>
    <s v="tier - 1"/>
    <x v="1"/>
    <s v="5-Nov-2002"/>
    <x v="1873"/>
  </r>
  <r>
    <x v="2092"/>
    <s v="Wehrman"/>
    <x v="351"/>
    <x v="563"/>
    <s v="No"/>
    <x v="0"/>
    <x v="0"/>
    <n v="1"/>
    <x v="1"/>
    <x v="2"/>
    <x v="1"/>
    <x v="2092"/>
    <x v="2"/>
    <s v="tier - 3"/>
    <x v="1"/>
    <s v="21-Oct-1998"/>
    <x v="1874"/>
  </r>
  <r>
    <x v="2093"/>
    <s v="Sischo"/>
    <x v="1241"/>
    <x v="412"/>
    <s v="No"/>
    <x v="0"/>
    <x v="1"/>
    <n v="1"/>
    <x v="1"/>
    <x v="1"/>
    <x v="1"/>
    <x v="2093"/>
    <x v="1"/>
    <s v="tier - 3"/>
    <x v="3"/>
    <s v="18-Nov-2003"/>
    <x v="1783"/>
  </r>
  <r>
    <x v="2094"/>
    <s v="Fonti"/>
    <x v="768"/>
    <x v="202"/>
    <s v="Yes"/>
    <x v="0"/>
    <x v="0"/>
    <n v="0"/>
    <x v="1"/>
    <x v="0"/>
    <x v="2"/>
    <x v="2094"/>
    <x v="1"/>
    <s v="tier - 1"/>
    <x v="0"/>
    <s v="17-Dec-1996"/>
    <x v="1875"/>
  </r>
  <r>
    <x v="2095"/>
    <s v="Merlis"/>
    <x v="993"/>
    <x v="65"/>
    <s v="No"/>
    <x v="1"/>
    <x v="0"/>
    <n v="1"/>
    <x v="1"/>
    <x v="1"/>
    <x v="1"/>
    <x v="2095"/>
    <x v="1"/>
    <s v="tier - 3"/>
    <x v="0"/>
    <s v="6-Sep-2004"/>
    <x v="681"/>
  </r>
  <r>
    <x v="2096"/>
    <s v="Hasegawa"/>
    <x v="1211"/>
    <x v="189"/>
    <s v="Yes"/>
    <x v="0"/>
    <x v="0"/>
    <n v="0"/>
    <x v="1"/>
    <x v="2"/>
    <x v="2"/>
    <x v="2096"/>
    <x v="0"/>
    <s v="tier - 2"/>
    <x v="3"/>
    <s v="28-Nov-1996"/>
    <x v="1876"/>
  </r>
  <r>
    <x v="2097"/>
    <s v="Haselden"/>
    <x v="1242"/>
    <x v="192"/>
    <s v="No"/>
    <x v="0"/>
    <x v="0"/>
    <n v="0"/>
    <x v="1"/>
    <x v="3"/>
    <x v="2"/>
    <x v="2097"/>
    <x v="1"/>
    <s v="tier - 1"/>
    <x v="0"/>
    <s v="5-Oct-1989"/>
    <x v="1877"/>
  </r>
  <r>
    <x v="2098"/>
    <s v="Simonson"/>
    <x v="1232"/>
    <x v="226"/>
    <s v="No"/>
    <x v="0"/>
    <x v="0"/>
    <n v="0"/>
    <x v="1"/>
    <x v="3"/>
    <x v="2"/>
    <x v="2098"/>
    <x v="1"/>
    <s v="tier - 1"/>
    <x v="0"/>
    <s v="16-Jun-1991"/>
    <x v="1878"/>
  </r>
  <r>
    <x v="2099"/>
    <s v="Montag"/>
    <x v="141"/>
    <x v="53"/>
    <s v="No"/>
    <x v="0"/>
    <x v="0"/>
    <n v="0"/>
    <x v="1"/>
    <x v="0"/>
    <x v="0"/>
    <x v="2099"/>
    <x v="1"/>
    <s v="tier - 1"/>
    <x v="1"/>
    <s v="12-Nov-2002"/>
    <x v="1879"/>
  </r>
  <r>
    <x v="2100"/>
    <s v="Deroian"/>
    <x v="331"/>
    <x v="580"/>
    <s v="No"/>
    <x v="0"/>
    <x v="0"/>
    <n v="0"/>
    <x v="1"/>
    <x v="1"/>
    <x v="0"/>
    <x v="2100"/>
    <x v="1"/>
    <s v="tier - 1"/>
    <x v="1"/>
    <s v="15-Jul-2002"/>
    <x v="1880"/>
  </r>
  <r>
    <x v="2101"/>
    <s v="Goetz"/>
    <x v="170"/>
    <x v="226"/>
    <s v="Yes"/>
    <x v="1"/>
    <x v="0"/>
    <n v="2"/>
    <x v="1"/>
    <x v="0"/>
    <x v="2"/>
    <x v="2101"/>
    <x v="1"/>
    <s v="tier - 3"/>
    <x v="4"/>
    <s v="11-Dec-2000"/>
    <x v="1611"/>
  </r>
  <r>
    <x v="2102"/>
    <s v="Brady"/>
    <x v="467"/>
    <x v="34"/>
    <s v="Yes"/>
    <x v="1"/>
    <x v="0"/>
    <n v="2"/>
    <x v="1"/>
    <x v="1"/>
    <x v="1"/>
    <x v="2102"/>
    <x v="1"/>
    <s v="tier - 2"/>
    <x v="11"/>
    <s v="30-Jun-2000"/>
    <x v="1881"/>
  </r>
  <r>
    <x v="2103"/>
    <s v="Moran"/>
    <x v="417"/>
    <x v="78"/>
    <s v="No"/>
    <x v="0"/>
    <x v="1"/>
    <n v="1"/>
    <x v="1"/>
    <x v="1"/>
    <x v="2"/>
    <x v="2103"/>
    <x v="1"/>
    <s v="tier - 3"/>
    <x v="1"/>
    <s v="10-Dec-2003"/>
    <x v="1882"/>
  </r>
  <r>
    <x v="2104"/>
    <s v="Strickler"/>
    <x v="866"/>
    <x v="135"/>
    <s v="No"/>
    <x v="1"/>
    <x v="0"/>
    <n v="1"/>
    <x v="1"/>
    <x v="0"/>
    <x v="2"/>
    <x v="2104"/>
    <x v="1"/>
    <s v="tier - 1"/>
    <x v="0"/>
    <s v="12-Dec-2004"/>
    <x v="1883"/>
  </r>
  <r>
    <x v="2105"/>
    <s v="Simone"/>
    <x v="412"/>
    <x v="184"/>
    <s v="No"/>
    <x v="1"/>
    <x v="0"/>
    <n v="1"/>
    <x v="1"/>
    <x v="0"/>
    <x v="1"/>
    <x v="2105"/>
    <x v="1"/>
    <s v="tier - 1"/>
    <x v="2"/>
    <s v="25-Sep-2004"/>
    <x v="1884"/>
  </r>
  <r>
    <x v="2106"/>
    <s v="Von Rock"/>
    <x v="1212"/>
    <x v="497"/>
    <s v="No"/>
    <x v="1"/>
    <x v="0"/>
    <n v="1"/>
    <x v="1"/>
    <x v="0"/>
    <x v="2"/>
    <x v="2106"/>
    <x v="1"/>
    <s v="tier - 1"/>
    <x v="2"/>
    <s v="13-Jun-2004"/>
    <x v="1885"/>
  </r>
  <r>
    <x v="2107"/>
    <s v="Woodard"/>
    <x v="1243"/>
    <x v="105"/>
    <s v="No"/>
    <x v="0"/>
    <x v="0"/>
    <n v="0"/>
    <x v="1"/>
    <x v="2"/>
    <x v="1"/>
    <x v="2107"/>
    <x v="1"/>
    <s v="tier - 2"/>
    <x v="0"/>
    <s v="17-Nov-1994"/>
    <x v="1256"/>
  </r>
  <r>
    <x v="2108"/>
    <s v="Li"/>
    <x v="144"/>
    <x v="200"/>
    <s v="No"/>
    <x v="1"/>
    <x v="0"/>
    <n v="1"/>
    <x v="1"/>
    <x v="0"/>
    <x v="1"/>
    <x v="2108"/>
    <x v="1"/>
    <s v="tier - 2"/>
    <x v="2"/>
    <s v="27-Jul-2004"/>
    <x v="1445"/>
  </r>
  <r>
    <x v="2109"/>
    <s v="Sinda"/>
    <x v="893"/>
    <x v="192"/>
    <s v="No"/>
    <x v="1"/>
    <x v="0"/>
    <n v="1"/>
    <x v="1"/>
    <x v="0"/>
    <x v="2"/>
    <x v="2109"/>
    <x v="1"/>
    <s v="tier - 2"/>
    <x v="2"/>
    <s v="6-Aug-2004"/>
    <x v="1886"/>
  </r>
  <r>
    <x v="2110"/>
    <s v="Rydland"/>
    <x v="141"/>
    <x v="264"/>
    <s v="No"/>
    <x v="1"/>
    <x v="0"/>
    <n v="1"/>
    <x v="1"/>
    <x v="0"/>
    <x v="2"/>
    <x v="2110"/>
    <x v="1"/>
    <s v="tier - 3"/>
    <x v="2"/>
    <s v="13-Nov-2004"/>
    <x v="1887"/>
  </r>
  <r>
    <x v="2111"/>
    <s v="Vespa"/>
    <x v="703"/>
    <x v="31"/>
    <s v="No"/>
    <x v="1"/>
    <x v="0"/>
    <n v="1"/>
    <x v="1"/>
    <x v="0"/>
    <x v="2"/>
    <x v="2111"/>
    <x v="1"/>
    <s v="tier - 2"/>
    <x v="2"/>
    <s v="28-Oct-2004"/>
    <x v="1888"/>
  </r>
  <r>
    <x v="2112"/>
    <s v="Meadows"/>
    <x v="402"/>
    <x v="24"/>
    <s v="No"/>
    <x v="1"/>
    <x v="0"/>
    <n v="1"/>
    <x v="1"/>
    <x v="0"/>
    <x v="2"/>
    <x v="2112"/>
    <x v="1"/>
    <s v="tier - 2"/>
    <x v="2"/>
    <s v="6-Aug-2004"/>
    <x v="1886"/>
  </r>
  <r>
    <x v="2113"/>
    <s v="Toppen"/>
    <x v="1244"/>
    <x v="270"/>
    <s v="No"/>
    <x v="1"/>
    <x v="0"/>
    <n v="1"/>
    <x v="1"/>
    <x v="2"/>
    <x v="2"/>
    <x v="2113"/>
    <x v="1"/>
    <s v="tier - 3"/>
    <x v="0"/>
    <s v="27-Jul-2004"/>
    <x v="1445"/>
  </r>
  <r>
    <x v="2114"/>
    <s v="Ermer"/>
    <x v="360"/>
    <x v="139"/>
    <s v="No"/>
    <x v="1"/>
    <x v="0"/>
    <n v="1"/>
    <x v="1"/>
    <x v="1"/>
    <x v="2"/>
    <x v="2114"/>
    <x v="1"/>
    <s v="tier - 2"/>
    <x v="2"/>
    <s v="12-Sep-2004"/>
    <x v="1889"/>
  </r>
  <r>
    <x v="2115"/>
    <s v="Dionne"/>
    <x v="984"/>
    <x v="324"/>
    <s v="No"/>
    <x v="1"/>
    <x v="0"/>
    <n v="1"/>
    <x v="1"/>
    <x v="1"/>
    <x v="2"/>
    <x v="2115"/>
    <x v="1"/>
    <s v="tier - 1"/>
    <x v="8"/>
    <s v="3-Sep-2004"/>
    <x v="1890"/>
  </r>
  <r>
    <x v="2116"/>
    <s v="Stasulli"/>
    <x v="369"/>
    <x v="111"/>
    <s v="No"/>
    <x v="1"/>
    <x v="0"/>
    <n v="1"/>
    <x v="1"/>
    <x v="1"/>
    <x v="2"/>
    <x v="2116"/>
    <x v="1"/>
    <s v="tier - 3"/>
    <x v="2"/>
    <s v="7-Dec-2004"/>
    <x v="1891"/>
  </r>
  <r>
    <x v="2117"/>
    <s v="Duran"/>
    <x v="1245"/>
    <x v="31"/>
    <s v="No"/>
    <x v="0"/>
    <x v="0"/>
    <n v="0"/>
    <x v="1"/>
    <x v="3"/>
    <x v="2"/>
    <x v="2117"/>
    <x v="1"/>
    <s v="tier - 2"/>
    <x v="1"/>
    <s v="16-Dec-1991"/>
    <x v="1892"/>
  </r>
  <r>
    <x v="2118"/>
    <s v="Klundt"/>
    <x v="1246"/>
    <x v="251"/>
    <s v="No"/>
    <x v="0"/>
    <x v="0"/>
    <n v="0"/>
    <x v="1"/>
    <x v="2"/>
    <x v="2"/>
    <x v="2118"/>
    <x v="1"/>
    <s v="tier - 2"/>
    <x v="0"/>
    <s v="27-Sep-1994"/>
    <x v="1893"/>
  </r>
  <r>
    <x v="2119"/>
    <s v="Waters"/>
    <x v="889"/>
    <x v="497"/>
    <s v="No"/>
    <x v="1"/>
    <x v="0"/>
    <n v="1"/>
    <x v="1"/>
    <x v="0"/>
    <x v="2"/>
    <x v="2119"/>
    <x v="1"/>
    <s v="tier - 2"/>
    <x v="3"/>
    <s v="23-Aug-2000"/>
    <x v="1894"/>
  </r>
  <r>
    <x v="2120"/>
    <s v="Rusk"/>
    <x v="1247"/>
    <x v="450"/>
    <s v="No"/>
    <x v="1"/>
    <x v="0"/>
    <n v="1"/>
    <x v="1"/>
    <x v="1"/>
    <x v="2"/>
    <x v="2120"/>
    <x v="1"/>
    <s v="tier - 2"/>
    <x v="0"/>
    <s v="10-Dec-2000"/>
    <x v="1895"/>
  </r>
  <r>
    <x v="2121"/>
    <s v="Gersbach"/>
    <x v="909"/>
    <x v="58"/>
    <s v="No"/>
    <x v="1"/>
    <x v="0"/>
    <n v="1"/>
    <x v="1"/>
    <x v="1"/>
    <x v="1"/>
    <x v="2121"/>
    <x v="1"/>
    <s v="tier - 3"/>
    <x v="0"/>
    <s v="29-Nov-2000"/>
    <x v="1896"/>
  </r>
  <r>
    <x v="2122"/>
    <s v="Taylor-Watson"/>
    <x v="346"/>
    <x v="150"/>
    <s v="No"/>
    <x v="1"/>
    <x v="0"/>
    <n v="1"/>
    <x v="1"/>
    <x v="1"/>
    <x v="2"/>
    <x v="2122"/>
    <x v="1"/>
    <s v="tier - 2"/>
    <x v="3"/>
    <s v="22-Oct-2000"/>
    <x v="1897"/>
  </r>
  <r>
    <x v="2123"/>
    <s v="Crawford"/>
    <x v="925"/>
    <x v="148"/>
    <s v="Yes"/>
    <x v="1"/>
    <x v="0"/>
    <n v="1"/>
    <x v="1"/>
    <x v="2"/>
    <x v="1"/>
    <x v="2123"/>
    <x v="1"/>
    <s v="tier - 3"/>
    <x v="3"/>
    <s v="27-Dec-2000"/>
    <x v="247"/>
  </r>
  <r>
    <x v="2124"/>
    <s v="Levitsky"/>
    <x v="1248"/>
    <x v="87"/>
    <s v="No"/>
    <x v="1"/>
    <x v="0"/>
    <n v="1"/>
    <x v="1"/>
    <x v="0"/>
    <x v="1"/>
    <x v="2124"/>
    <x v="1"/>
    <s v="tier - 1"/>
    <x v="3"/>
    <s v="4-Oct-2004"/>
    <x v="936"/>
  </r>
  <r>
    <x v="2125"/>
    <s v="Carroll"/>
    <x v="661"/>
    <x v="176"/>
    <s v="No"/>
    <x v="0"/>
    <x v="1"/>
    <n v="1"/>
    <x v="1"/>
    <x v="0"/>
    <x v="2"/>
    <x v="2125"/>
    <x v="1"/>
    <s v="tier - 1"/>
    <x v="1"/>
    <s v="19-Aug-2003"/>
    <x v="1898"/>
  </r>
  <r>
    <x v="2126"/>
    <s v="Campos"/>
    <x v="664"/>
    <x v="652"/>
    <s v="Yes"/>
    <x v="0"/>
    <x v="1"/>
    <n v="1"/>
    <x v="1"/>
    <x v="1"/>
    <x v="0"/>
    <x v="2126"/>
    <x v="2"/>
    <s v="tier - 1"/>
    <x v="0"/>
    <s v="3-Sep-1997"/>
    <x v="1899"/>
  </r>
  <r>
    <x v="2127"/>
    <s v="Flajslik"/>
    <x v="879"/>
    <x v="252"/>
    <s v="No"/>
    <x v="0"/>
    <x v="1"/>
    <n v="1"/>
    <x v="1"/>
    <x v="0"/>
    <x v="2"/>
    <x v="2127"/>
    <x v="1"/>
    <s v="tier - 2"/>
    <x v="1"/>
    <s v="26-Sep-2003"/>
    <x v="1900"/>
  </r>
  <r>
    <x v="2128"/>
    <s v="Chua"/>
    <x v="1249"/>
    <x v="324"/>
    <s v="No"/>
    <x v="0"/>
    <x v="1"/>
    <n v="1"/>
    <x v="1"/>
    <x v="0"/>
    <x v="2"/>
    <x v="2128"/>
    <x v="1"/>
    <s v="tier - 3"/>
    <x v="1"/>
    <s v="1-Sep-2003"/>
    <x v="338"/>
  </r>
  <r>
    <x v="2129"/>
    <s v="Wiltse"/>
    <x v="355"/>
    <x v="46"/>
    <s v="No"/>
    <x v="0"/>
    <x v="1"/>
    <n v="1"/>
    <x v="1"/>
    <x v="0"/>
    <x v="2"/>
    <x v="2129"/>
    <x v="1"/>
    <s v="tier - 3"/>
    <x v="1"/>
    <s v="22-Dec-2003"/>
    <x v="1901"/>
  </r>
  <r>
    <x v="2130"/>
    <s v="Fisher"/>
    <x v="88"/>
    <x v="436"/>
    <s v="No"/>
    <x v="0"/>
    <x v="1"/>
    <n v="1"/>
    <x v="1"/>
    <x v="0"/>
    <x v="2"/>
    <x v="2130"/>
    <x v="1"/>
    <s v="tier - 1"/>
    <x v="1"/>
    <s v="30-Aug-2003"/>
    <x v="1902"/>
  </r>
  <r>
    <x v="2131"/>
    <s v="Wilzbacher"/>
    <x v="1250"/>
    <x v="299"/>
    <s v="No"/>
    <x v="1"/>
    <x v="0"/>
    <n v="1"/>
    <x v="1"/>
    <x v="1"/>
    <x v="2"/>
    <x v="2131"/>
    <x v="1"/>
    <s v="tier - 1"/>
    <x v="1"/>
    <s v="4-Nov-2004"/>
    <x v="1903"/>
  </r>
  <r>
    <x v="2132"/>
    <s v="Thayer"/>
    <x v="878"/>
    <x v="623"/>
    <s v="No"/>
    <x v="0"/>
    <x v="1"/>
    <n v="1"/>
    <x v="1"/>
    <x v="2"/>
    <x v="1"/>
    <x v="2132"/>
    <x v="1"/>
    <s v="tier - 3"/>
    <x v="1"/>
    <s v="30-Sep-2003"/>
    <x v="1904"/>
  </r>
  <r>
    <x v="2133"/>
    <s v="Brosseau"/>
    <x v="947"/>
    <x v="80"/>
    <s v="No"/>
    <x v="0"/>
    <x v="0"/>
    <n v="0"/>
    <x v="1"/>
    <x v="3"/>
    <x v="2"/>
    <x v="2133"/>
    <x v="1"/>
    <s v="tier - 2"/>
    <x v="0"/>
    <s v="21-Jul-1989"/>
    <x v="1905"/>
  </r>
  <r>
    <x v="2134"/>
    <s v="Phares"/>
    <x v="352"/>
    <x v="450"/>
    <s v="Yes"/>
    <x v="0"/>
    <x v="0"/>
    <n v="0"/>
    <x v="1"/>
    <x v="1"/>
    <x v="2"/>
    <x v="2134"/>
    <x v="1"/>
    <s v="tier - 1"/>
    <x v="4"/>
    <s v="28-Nov-2001"/>
    <x v="1906"/>
  </r>
  <r>
    <x v="2135"/>
    <s v="Curley"/>
    <x v="986"/>
    <x v="143"/>
    <s v="Yes"/>
    <x v="0"/>
    <x v="0"/>
    <n v="0"/>
    <x v="1"/>
    <x v="2"/>
    <x v="2"/>
    <x v="2135"/>
    <x v="2"/>
    <s v="tier - 2"/>
    <x v="3"/>
    <s v="22-Jun-2001"/>
    <x v="1907"/>
  </r>
  <r>
    <x v="2136"/>
    <s v="Johnston"/>
    <x v="497"/>
    <x v="336"/>
    <s v="Yes"/>
    <x v="0"/>
    <x v="0"/>
    <n v="0"/>
    <x v="1"/>
    <x v="1"/>
    <x v="1"/>
    <x v="2136"/>
    <x v="2"/>
    <s v="tier - 2"/>
    <x v="9"/>
    <s v="14-Aug-2001"/>
    <x v="1908"/>
  </r>
  <r>
    <x v="2137"/>
    <s v="Padula"/>
    <x v="292"/>
    <x v="144"/>
    <s v="No"/>
    <x v="1"/>
    <x v="0"/>
    <n v="1"/>
    <x v="1"/>
    <x v="1"/>
    <x v="2"/>
    <x v="2137"/>
    <x v="2"/>
    <s v="tier - 2"/>
    <x v="15"/>
    <s v="12-Jun-2004"/>
    <x v="1909"/>
  </r>
  <r>
    <x v="2138"/>
    <s v="Gamirov"/>
    <x v="355"/>
    <x v="79"/>
    <s v="Yes"/>
    <x v="1"/>
    <x v="0"/>
    <n v="2"/>
    <x v="1"/>
    <x v="0"/>
    <x v="2"/>
    <x v="2138"/>
    <x v="2"/>
    <s v="tier - 3"/>
    <x v="1"/>
    <s v="26-Jul-2000"/>
    <x v="1910"/>
  </r>
  <r>
    <x v="2139"/>
    <s v="Briot"/>
    <x v="524"/>
    <x v="109"/>
    <s v="Yes"/>
    <x v="1"/>
    <x v="0"/>
    <n v="2"/>
    <x v="1"/>
    <x v="1"/>
    <x v="1"/>
    <x v="2139"/>
    <x v="2"/>
    <s v="tier - 3"/>
    <x v="1"/>
    <s v="2-Sep-2000"/>
    <x v="1911"/>
  </r>
  <r>
    <x v="2140"/>
    <s v="De Hueck"/>
    <x v="1188"/>
    <x v="338"/>
    <s v="Yes"/>
    <x v="0"/>
    <x v="0"/>
    <n v="0"/>
    <x v="1"/>
    <x v="0"/>
    <x v="2"/>
    <x v="2140"/>
    <x v="2"/>
    <s v="tier - 2"/>
    <x v="0"/>
    <s v="4-Aug-2001"/>
    <x v="1912"/>
  </r>
  <r>
    <x v="2141"/>
    <s v="Putt"/>
    <x v="1251"/>
    <x v="49"/>
    <s v="Yes"/>
    <x v="0"/>
    <x v="0"/>
    <n v="0"/>
    <x v="1"/>
    <x v="0"/>
    <x v="2"/>
    <x v="2141"/>
    <x v="2"/>
    <s v="tier - 2"/>
    <x v="0"/>
    <s v="6-Sep-2001"/>
    <x v="1913"/>
  </r>
  <r>
    <x v="2142"/>
    <s v="Deiman"/>
    <x v="72"/>
    <x v="146"/>
    <s v="Yes"/>
    <x v="0"/>
    <x v="0"/>
    <n v="0"/>
    <x v="1"/>
    <x v="0"/>
    <x v="2"/>
    <x v="2142"/>
    <x v="2"/>
    <s v="tier - 1"/>
    <x v="3"/>
    <s v="1-Jul-2001"/>
    <x v="1914"/>
  </r>
  <r>
    <x v="2143"/>
    <s v="Bonanni"/>
    <x v="809"/>
    <x v="109"/>
    <s v="Yes"/>
    <x v="0"/>
    <x v="0"/>
    <n v="0"/>
    <x v="1"/>
    <x v="1"/>
    <x v="1"/>
    <x v="2143"/>
    <x v="2"/>
    <s v="tier - 2"/>
    <x v="3"/>
    <s v="14-Aug-2001"/>
    <x v="1908"/>
  </r>
  <r>
    <x v="2144"/>
    <s v="Stein"/>
    <x v="28"/>
    <x v="280"/>
    <s v="No"/>
    <x v="0"/>
    <x v="0"/>
    <n v="1"/>
    <x v="1"/>
    <x v="0"/>
    <x v="2"/>
    <x v="2144"/>
    <x v="2"/>
    <s v="tier - 2"/>
    <x v="0"/>
    <s v="14-Sep-1998"/>
    <x v="1915"/>
  </r>
  <r>
    <x v="2145"/>
    <s v="Laumann"/>
    <x v="1252"/>
    <x v="660"/>
    <s v="No"/>
    <x v="0"/>
    <x v="0"/>
    <n v="0"/>
    <x v="1"/>
    <x v="0"/>
    <x v="0"/>
    <x v="2145"/>
    <x v="2"/>
    <s v="tier - 3"/>
    <x v="4"/>
    <s v="29-Sep-2002"/>
    <x v="1916"/>
  </r>
  <r>
    <x v="2146"/>
    <s v="Galaviz"/>
    <x v="701"/>
    <x v="589"/>
    <s v="No"/>
    <x v="0"/>
    <x v="0"/>
    <n v="1"/>
    <x v="1"/>
    <x v="0"/>
    <x v="0"/>
    <x v="2146"/>
    <x v="2"/>
    <s v="tier - 1"/>
    <x v="0"/>
    <s v="29-Dec-1998"/>
    <x v="1917"/>
  </r>
  <r>
    <x v="2147"/>
    <s v="Piper"/>
    <x v="409"/>
    <x v="101"/>
    <s v="No"/>
    <x v="0"/>
    <x v="0"/>
    <n v="0"/>
    <x v="1"/>
    <x v="0"/>
    <x v="0"/>
    <x v="2147"/>
    <x v="2"/>
    <s v="tier - 3"/>
    <x v="3"/>
    <s v="16-Jul-2002"/>
    <x v="1918"/>
  </r>
  <r>
    <x v="2148"/>
    <s v="Cantini"/>
    <x v="514"/>
    <x v="259"/>
    <s v="No"/>
    <x v="0"/>
    <x v="0"/>
    <n v="1"/>
    <x v="1"/>
    <x v="1"/>
    <x v="1"/>
    <x v="2148"/>
    <x v="2"/>
    <s v="tier - 1"/>
    <x v="3"/>
    <s v="29-Sep-1998"/>
    <x v="1919"/>
  </r>
  <r>
    <x v="2149"/>
    <s v="Hartman"/>
    <x v="809"/>
    <x v="351"/>
    <s v="No"/>
    <x v="0"/>
    <x v="0"/>
    <n v="1"/>
    <x v="1"/>
    <x v="1"/>
    <x v="2"/>
    <x v="2149"/>
    <x v="2"/>
    <s v="tier - 1"/>
    <x v="3"/>
    <s v="5-Oct-1998"/>
    <x v="1920"/>
  </r>
  <r>
    <x v="2150"/>
    <s v="Werhane"/>
    <x v="1023"/>
    <x v="180"/>
    <s v="No"/>
    <x v="0"/>
    <x v="0"/>
    <n v="1"/>
    <x v="1"/>
    <x v="2"/>
    <x v="2"/>
    <x v="2150"/>
    <x v="2"/>
    <s v="tier - 3"/>
    <x v="3"/>
    <s v="28-Sep-1998"/>
    <x v="1921"/>
  </r>
  <r>
    <x v="2151"/>
    <s v="Davies"/>
    <x v="445"/>
    <x v="502"/>
    <s v="No"/>
    <x v="0"/>
    <x v="0"/>
    <n v="0"/>
    <x v="1"/>
    <x v="1"/>
    <x v="0"/>
    <x v="2151"/>
    <x v="2"/>
    <s v="tier - 2"/>
    <x v="4"/>
    <s v="29-Jul-2002"/>
    <x v="1868"/>
  </r>
  <r>
    <x v="2152"/>
    <s v="Hummel"/>
    <x v="1253"/>
    <x v="292"/>
    <s v="No"/>
    <x v="0"/>
    <x v="0"/>
    <n v="0"/>
    <x v="1"/>
    <x v="2"/>
    <x v="0"/>
    <x v="2152"/>
    <x v="2"/>
    <s v="tier - 1"/>
    <x v="3"/>
    <s v="7-Sep-2002"/>
    <x v="1922"/>
  </r>
  <r>
    <x v="2153"/>
    <s v="Lutz"/>
    <x v="27"/>
    <x v="482"/>
    <s v="Yes"/>
    <x v="0"/>
    <x v="0"/>
    <n v="0"/>
    <x v="1"/>
    <x v="0"/>
    <x v="2"/>
    <x v="2153"/>
    <x v="2"/>
    <s v="tier - 2"/>
    <x v="1"/>
    <s v="9-Dec-2001"/>
    <x v="1923"/>
  </r>
  <r>
    <x v="2154"/>
    <s v="Waters"/>
    <x v="1046"/>
    <x v="206"/>
    <s v="Yes"/>
    <x v="0"/>
    <x v="0"/>
    <n v="0"/>
    <x v="1"/>
    <x v="0"/>
    <x v="2"/>
    <x v="2154"/>
    <x v="2"/>
    <s v="tier - 3"/>
    <x v="1"/>
    <s v="3-Aug-2001"/>
    <x v="1924"/>
  </r>
  <r>
    <x v="2155"/>
    <s v="Viglienzoni"/>
    <x v="1254"/>
    <x v="47"/>
    <s v="No"/>
    <x v="0"/>
    <x v="0"/>
    <n v="0"/>
    <x v="1"/>
    <x v="2"/>
    <x v="2"/>
    <x v="2155"/>
    <x v="2"/>
    <s v="tier - 3"/>
    <x v="0"/>
    <s v="6-Oct-1994"/>
    <x v="1925"/>
  </r>
  <r>
    <x v="2156"/>
    <s v="Rathbun"/>
    <x v="331"/>
    <x v="83"/>
    <s v="Yes"/>
    <x v="0"/>
    <x v="0"/>
    <n v="0"/>
    <x v="1"/>
    <x v="1"/>
    <x v="2"/>
    <x v="2156"/>
    <x v="2"/>
    <s v="tier - 1"/>
    <x v="1"/>
    <s v="10-Aug-2001"/>
    <x v="1926"/>
  </r>
  <r>
    <x v="2157"/>
    <s v="crane"/>
    <x v="766"/>
    <x v="661"/>
    <s v="No"/>
    <x v="0"/>
    <x v="0"/>
    <n v="0"/>
    <x v="1"/>
    <x v="0"/>
    <x v="0"/>
    <x v="2157"/>
    <x v="2"/>
    <s v="tier - 1"/>
    <x v="3"/>
    <s v="21-Aug-2002"/>
    <x v="1597"/>
  </r>
  <r>
    <x v="2158"/>
    <s v="Conant"/>
    <x v="409"/>
    <x v="307"/>
    <s v="No"/>
    <x v="0"/>
    <x v="0"/>
    <n v="0"/>
    <x v="1"/>
    <x v="0"/>
    <x v="0"/>
    <x v="2158"/>
    <x v="2"/>
    <s v="tier - 2"/>
    <x v="0"/>
    <s v="29-Aug-2002"/>
    <x v="1927"/>
  </r>
  <r>
    <x v="2159"/>
    <s v="Huyser-Wierenga"/>
    <x v="336"/>
    <x v="217"/>
    <s v="No"/>
    <x v="0"/>
    <x v="0"/>
    <n v="0"/>
    <x v="1"/>
    <x v="0"/>
    <x v="0"/>
    <x v="2159"/>
    <x v="2"/>
    <s v="tier - 1"/>
    <x v="0"/>
    <s v="29-Oct-2002"/>
    <x v="1928"/>
  </r>
  <r>
    <x v="2160"/>
    <s v="Natalini"/>
    <x v="404"/>
    <x v="303"/>
    <s v="No"/>
    <x v="0"/>
    <x v="0"/>
    <n v="0"/>
    <x v="1"/>
    <x v="1"/>
    <x v="0"/>
    <x v="2160"/>
    <x v="2"/>
    <s v="tier - 2"/>
    <x v="3"/>
    <s v="22-Sep-2002"/>
    <x v="1929"/>
  </r>
  <r>
    <x v="2161"/>
    <s v="Robbins"/>
    <x v="1255"/>
    <x v="46"/>
    <s v="Yes"/>
    <x v="0"/>
    <x v="0"/>
    <n v="0"/>
    <x v="1"/>
    <x v="2"/>
    <x v="2"/>
    <x v="2161"/>
    <x v="2"/>
    <s v="tier - 3"/>
    <x v="1"/>
    <s v="2-Jul-1996"/>
    <x v="1930"/>
  </r>
  <r>
    <x v="2162"/>
    <s v="Stanislav"/>
    <x v="481"/>
    <x v="105"/>
    <s v="No"/>
    <x v="1"/>
    <x v="0"/>
    <n v="1"/>
    <x v="1"/>
    <x v="1"/>
    <x v="1"/>
    <x v="2162"/>
    <x v="2"/>
    <s v="tier - 1"/>
    <x v="15"/>
    <s v="27-Dec-2004"/>
    <x v="1931"/>
  </r>
  <r>
    <x v="2163"/>
    <s v="Meyer"/>
    <x v="1256"/>
    <x v="189"/>
    <s v="No"/>
    <x v="0"/>
    <x v="0"/>
    <n v="0"/>
    <x v="1"/>
    <x v="2"/>
    <x v="2"/>
    <x v="2163"/>
    <x v="2"/>
    <s v="tier - 2"/>
    <x v="1"/>
    <s v="6-Dec-1994"/>
    <x v="1932"/>
  </r>
  <r>
    <x v="2164"/>
    <s v="Mears"/>
    <x v="1241"/>
    <x v="167"/>
    <s v="No"/>
    <x v="0"/>
    <x v="1"/>
    <n v="1"/>
    <x v="1"/>
    <x v="1"/>
    <x v="2"/>
    <x v="2164"/>
    <x v="2"/>
    <s v="tier - 2"/>
    <x v="3"/>
    <s v="20-Jul-2003"/>
    <x v="1933"/>
  </r>
  <r>
    <x v="2165"/>
    <s v="Neill"/>
    <x v="372"/>
    <x v="366"/>
    <s v="No"/>
    <x v="0"/>
    <x v="0"/>
    <n v="0"/>
    <x v="1"/>
    <x v="0"/>
    <x v="1"/>
    <x v="2165"/>
    <x v="2"/>
    <s v="tier - 2"/>
    <x v="0"/>
    <s v="12-Dec-1999"/>
    <x v="1934"/>
  </r>
  <r>
    <x v="2166"/>
    <s v="Tola"/>
    <x v="473"/>
    <x v="366"/>
    <s v="No"/>
    <x v="0"/>
    <x v="1"/>
    <n v="1"/>
    <x v="1"/>
    <x v="2"/>
    <x v="1"/>
    <x v="2166"/>
    <x v="2"/>
    <s v="tier - 2"/>
    <x v="3"/>
    <s v="4-Aug-2003"/>
    <x v="1935"/>
  </r>
  <r>
    <x v="2167"/>
    <s v="Briskman"/>
    <x v="405"/>
    <x v="89"/>
    <s v="No"/>
    <x v="0"/>
    <x v="1"/>
    <n v="1"/>
    <x v="1"/>
    <x v="2"/>
    <x v="2"/>
    <x v="2167"/>
    <x v="2"/>
    <s v="tier - 3"/>
    <x v="3"/>
    <s v="11-Aug-2003"/>
    <x v="1936"/>
  </r>
  <r>
    <x v="2168"/>
    <s v="Ritzenhein"/>
    <x v="169"/>
    <x v="299"/>
    <s v="No"/>
    <x v="0"/>
    <x v="0"/>
    <n v="0"/>
    <x v="1"/>
    <x v="0"/>
    <x v="2"/>
    <x v="2168"/>
    <x v="2"/>
    <s v="tier - 2"/>
    <x v="3"/>
    <s v="1-Oct-1999"/>
    <x v="194"/>
  </r>
  <r>
    <x v="2169"/>
    <s v="Malkowski"/>
    <x v="84"/>
    <x v="332"/>
    <s v="No"/>
    <x v="0"/>
    <x v="0"/>
    <n v="0"/>
    <x v="1"/>
    <x v="0"/>
    <x v="2"/>
    <x v="2169"/>
    <x v="2"/>
    <s v="tier - 3"/>
    <x v="0"/>
    <s v="17-Nov-1999"/>
    <x v="1937"/>
  </r>
  <r>
    <x v="2170"/>
    <s v="Andreyko"/>
    <x v="1257"/>
    <x v="24"/>
    <s v="No"/>
    <x v="1"/>
    <x v="0"/>
    <n v="1"/>
    <x v="1"/>
    <x v="1"/>
    <x v="2"/>
    <x v="2170"/>
    <x v="2"/>
    <s v="tier - 1"/>
    <x v="1"/>
    <s v="19-Aug-2004"/>
    <x v="1938"/>
  </r>
  <r>
    <x v="2171"/>
    <s v="Landry"/>
    <x v="1171"/>
    <x v="253"/>
    <s v="No"/>
    <x v="0"/>
    <x v="0"/>
    <n v="0"/>
    <x v="1"/>
    <x v="1"/>
    <x v="2"/>
    <x v="2171"/>
    <x v="2"/>
    <s v="tier - 3"/>
    <x v="0"/>
    <s v="25-Sep-1999"/>
    <x v="1939"/>
  </r>
  <r>
    <x v="2172"/>
    <s v="Lozier"/>
    <x v="252"/>
    <x v="397"/>
    <s v="No"/>
    <x v="0"/>
    <x v="0"/>
    <n v="0"/>
    <x v="1"/>
    <x v="1"/>
    <x v="0"/>
    <x v="2172"/>
    <x v="2"/>
    <s v="tier - 3"/>
    <x v="1"/>
    <s v="13-Dec-2002"/>
    <x v="1940"/>
  </r>
  <r>
    <x v="2173"/>
    <s v="O'Brien"/>
    <x v="1258"/>
    <x v="66"/>
    <s v="No"/>
    <x v="0"/>
    <x v="1"/>
    <n v="1"/>
    <x v="1"/>
    <x v="0"/>
    <x v="2"/>
    <x v="2173"/>
    <x v="2"/>
    <s v="tier - 1"/>
    <x v="3"/>
    <s v="19-Nov-2003"/>
    <x v="1941"/>
  </r>
  <r>
    <x v="2174"/>
    <s v="Rodas"/>
    <x v="1259"/>
    <x v="70"/>
    <s v="No"/>
    <x v="0"/>
    <x v="0"/>
    <n v="1"/>
    <x v="1"/>
    <x v="1"/>
    <x v="2"/>
    <x v="2174"/>
    <x v="2"/>
    <s v="tier - 3"/>
    <x v="0"/>
    <s v="7-Oct-1998"/>
    <x v="1942"/>
  </r>
  <r>
    <x v="2175"/>
    <s v="O'Connor"/>
    <x v="174"/>
    <x v="226"/>
    <s v="No"/>
    <x v="0"/>
    <x v="1"/>
    <n v="1"/>
    <x v="1"/>
    <x v="0"/>
    <x v="2"/>
    <x v="2175"/>
    <x v="2"/>
    <s v="tier - 1"/>
    <x v="3"/>
    <s v="26-Sep-2003"/>
    <x v="1900"/>
  </r>
  <r>
    <x v="2176"/>
    <s v="White"/>
    <x v="356"/>
    <x v="228"/>
    <s v="No"/>
    <x v="0"/>
    <x v="1"/>
    <n v="1"/>
    <x v="1"/>
    <x v="1"/>
    <x v="2"/>
    <x v="2176"/>
    <x v="2"/>
    <s v="tier - 1"/>
    <x v="3"/>
    <s v="28-Jul-2003"/>
    <x v="1943"/>
  </r>
  <r>
    <x v="2177"/>
    <s v="Davenport"/>
    <x v="692"/>
    <x v="561"/>
    <s v="No"/>
    <x v="0"/>
    <x v="1"/>
    <n v="1"/>
    <x v="1"/>
    <x v="1"/>
    <x v="1"/>
    <x v="2177"/>
    <x v="2"/>
    <s v="tier - 1"/>
    <x v="3"/>
    <s v="25-Jul-2003"/>
    <x v="434"/>
  </r>
  <r>
    <x v="2178"/>
    <s v="Karmen"/>
    <x v="278"/>
    <x v="134"/>
    <s v="No"/>
    <x v="0"/>
    <x v="1"/>
    <n v="1"/>
    <x v="1"/>
    <x v="2"/>
    <x v="2"/>
    <x v="2178"/>
    <x v="2"/>
    <s v="tier - 2"/>
    <x v="3"/>
    <s v="14-Nov-2003"/>
    <x v="1944"/>
  </r>
  <r>
    <x v="2179"/>
    <s v="Miller"/>
    <x v="856"/>
    <x v="39"/>
    <s v="No"/>
    <x v="0"/>
    <x v="1"/>
    <n v="1"/>
    <x v="1"/>
    <x v="2"/>
    <x v="2"/>
    <x v="2179"/>
    <x v="2"/>
    <s v="tier - 2"/>
    <x v="3"/>
    <s v="9-Nov-2003"/>
    <x v="1945"/>
  </r>
  <r>
    <x v="2180"/>
    <s v="Lippmann"/>
    <x v="1260"/>
    <x v="633"/>
    <s v="No"/>
    <x v="0"/>
    <x v="1"/>
    <n v="1"/>
    <x v="1"/>
    <x v="2"/>
    <x v="2"/>
    <x v="2180"/>
    <x v="2"/>
    <s v="tier - 2"/>
    <x v="3"/>
    <s v="1-Sep-2003"/>
    <x v="338"/>
  </r>
  <r>
    <x v="2181"/>
    <s v="Klehm"/>
    <x v="1031"/>
    <x v="188"/>
    <s v="No"/>
    <x v="0"/>
    <x v="1"/>
    <n v="1"/>
    <x v="1"/>
    <x v="3"/>
    <x v="2"/>
    <x v="2181"/>
    <x v="2"/>
    <s v="tier - 3"/>
    <x v="3"/>
    <s v="21-Nov-2003"/>
    <x v="1845"/>
  </r>
  <r>
    <x v="2182"/>
    <s v="Murphy"/>
    <x v="40"/>
    <x v="412"/>
    <s v="No"/>
    <x v="1"/>
    <x v="0"/>
    <n v="1"/>
    <x v="1"/>
    <x v="0"/>
    <x v="1"/>
    <x v="2182"/>
    <x v="2"/>
    <s v="tier - 1"/>
    <x v="0"/>
    <s v="9-Sep-2004"/>
    <x v="1946"/>
  </r>
  <r>
    <x v="2183"/>
    <s v="Desisa"/>
    <x v="1261"/>
    <x v="93"/>
    <s v="No"/>
    <x v="1"/>
    <x v="0"/>
    <n v="1"/>
    <x v="1"/>
    <x v="0"/>
    <x v="2"/>
    <x v="2183"/>
    <x v="2"/>
    <s v="tier - 2"/>
    <x v="0"/>
    <s v="21-Oct-2004"/>
    <x v="1947"/>
  </r>
  <r>
    <x v="2184"/>
    <s v="Brooks"/>
    <x v="848"/>
    <x v="299"/>
    <s v="No"/>
    <x v="1"/>
    <x v="0"/>
    <n v="1"/>
    <x v="1"/>
    <x v="0"/>
    <x v="2"/>
    <x v="2184"/>
    <x v="2"/>
    <s v="tier - 3"/>
    <x v="0"/>
    <s v="11-Sep-2004"/>
    <x v="1948"/>
  </r>
  <r>
    <x v="2185"/>
    <s v="Stone"/>
    <x v="891"/>
    <x v="540"/>
    <s v="No"/>
    <x v="1"/>
    <x v="0"/>
    <n v="1"/>
    <x v="1"/>
    <x v="1"/>
    <x v="2"/>
    <x v="2185"/>
    <x v="2"/>
    <s v="tier - 3"/>
    <x v="0"/>
    <s v="10-Jun-2004"/>
    <x v="1949"/>
  </r>
  <r>
    <x v="2186"/>
    <s v="Weispfennig"/>
    <x v="191"/>
    <x v="79"/>
    <s v="No"/>
    <x v="1"/>
    <x v="0"/>
    <n v="1"/>
    <x v="1"/>
    <x v="1"/>
    <x v="2"/>
    <x v="2186"/>
    <x v="2"/>
    <s v="tier - 1"/>
    <x v="4"/>
    <s v="21-Sep-2004"/>
    <x v="1950"/>
  </r>
  <r>
    <x v="2187"/>
    <s v="Sorrell"/>
    <x v="1262"/>
    <x v="133"/>
    <s v="No"/>
    <x v="1"/>
    <x v="0"/>
    <n v="1"/>
    <x v="1"/>
    <x v="2"/>
    <x v="2"/>
    <x v="2187"/>
    <x v="2"/>
    <s v="tier - 3"/>
    <x v="0"/>
    <s v="19-Sep-2004"/>
    <x v="1951"/>
  </r>
  <r>
    <x v="2188"/>
    <s v="Morris"/>
    <x v="379"/>
    <x v="173"/>
    <s v="No"/>
    <x v="1"/>
    <x v="0"/>
    <n v="1"/>
    <x v="1"/>
    <x v="1"/>
    <x v="2"/>
    <x v="2188"/>
    <x v="2"/>
    <s v="tier - 1"/>
    <x v="9"/>
    <s v="12-Dec-2004"/>
    <x v="1883"/>
  </r>
  <r>
    <x v="2189"/>
    <s v="Marek"/>
    <x v="247"/>
    <x v="107"/>
    <s v="No"/>
    <x v="1"/>
    <x v="0"/>
    <n v="1"/>
    <x v="1"/>
    <x v="1"/>
    <x v="2"/>
    <x v="2189"/>
    <x v="2"/>
    <s v="tier - 2"/>
    <x v="4"/>
    <s v="17-Oct-2004"/>
    <x v="1952"/>
  </r>
  <r>
    <x v="2190"/>
    <s v="Armstrong"/>
    <x v="711"/>
    <x v="173"/>
    <s v="No"/>
    <x v="1"/>
    <x v="0"/>
    <n v="1"/>
    <x v="1"/>
    <x v="2"/>
    <x v="2"/>
    <x v="2190"/>
    <x v="1"/>
    <s v="tier - 2"/>
    <x v="5"/>
    <s v="6-Dec-2004"/>
    <x v="1953"/>
  </r>
  <r>
    <x v="2191"/>
    <s v="Werner"/>
    <x v="564"/>
    <x v="133"/>
    <s v="No"/>
    <x v="1"/>
    <x v="0"/>
    <n v="1"/>
    <x v="1"/>
    <x v="2"/>
    <x v="2"/>
    <x v="2191"/>
    <x v="1"/>
    <s v="tier - 3"/>
    <x v="11"/>
    <s v="14-Dec-2004"/>
    <x v="1954"/>
  </r>
  <r>
    <x v="2192"/>
    <s v="Gries"/>
    <x v="335"/>
    <x v="388"/>
    <s v="No"/>
    <x v="1"/>
    <x v="0"/>
    <n v="1"/>
    <x v="1"/>
    <x v="2"/>
    <x v="2"/>
    <x v="2192"/>
    <x v="1"/>
    <s v="tier - 1"/>
    <x v="4"/>
    <s v="7-Nov-2004"/>
    <x v="1955"/>
  </r>
  <r>
    <x v="2193"/>
    <s v="Mills"/>
    <x v="675"/>
    <x v="164"/>
    <s v="No"/>
    <x v="1"/>
    <x v="0"/>
    <n v="1"/>
    <x v="1"/>
    <x v="2"/>
    <x v="2"/>
    <x v="2193"/>
    <x v="1"/>
    <s v="tier - 3"/>
    <x v="9"/>
    <s v="10-Dec-2004"/>
    <x v="1956"/>
  </r>
  <r>
    <x v="2194"/>
    <s v="Penny"/>
    <x v="1263"/>
    <x v="576"/>
    <s v="No"/>
    <x v="1"/>
    <x v="0"/>
    <n v="1"/>
    <x v="1"/>
    <x v="3"/>
    <x v="2"/>
    <x v="2194"/>
    <x v="1"/>
    <s v="tier - 2"/>
    <x v="5"/>
    <s v="17-Nov-2004"/>
    <x v="1957"/>
  </r>
  <r>
    <x v="2195"/>
    <s v="Hicks"/>
    <x v="815"/>
    <x v="203"/>
    <s v="No"/>
    <x v="1"/>
    <x v="0"/>
    <n v="1"/>
    <x v="1"/>
    <x v="0"/>
    <x v="2"/>
    <x v="2195"/>
    <x v="1"/>
    <s v="tier - 2"/>
    <x v="3"/>
    <s v="21-Oct-2000"/>
    <x v="1958"/>
  </r>
  <r>
    <x v="2196"/>
    <s v="Masayesva"/>
    <x v="1261"/>
    <x v="272"/>
    <s v="No"/>
    <x v="1"/>
    <x v="0"/>
    <n v="1"/>
    <x v="1"/>
    <x v="0"/>
    <x v="1"/>
    <x v="2196"/>
    <x v="1"/>
    <s v="tier - 2"/>
    <x v="0"/>
    <s v="10-Jun-2000"/>
    <x v="1959"/>
  </r>
  <r>
    <x v="2197"/>
    <s v="Paavola"/>
    <x v="480"/>
    <x v="74"/>
    <s v="Yes"/>
    <x v="1"/>
    <x v="0"/>
    <n v="1"/>
    <x v="1"/>
    <x v="1"/>
    <x v="1"/>
    <x v="2197"/>
    <x v="1"/>
    <s v="tier - 2"/>
    <x v="0"/>
    <s v="23-Oct-2000"/>
    <x v="1960"/>
  </r>
  <r>
    <x v="2198"/>
    <s v="Gehlsen"/>
    <x v="4"/>
    <x v="67"/>
    <s v="No"/>
    <x v="0"/>
    <x v="1"/>
    <n v="1"/>
    <x v="1"/>
    <x v="0"/>
    <x v="2"/>
    <x v="2198"/>
    <x v="1"/>
    <s v="tier - 1"/>
    <x v="1"/>
    <s v="30-Dec-2003"/>
    <x v="420"/>
  </r>
  <r>
    <x v="2199"/>
    <s v="Roche"/>
    <x v="375"/>
    <x v="500"/>
    <s v="No"/>
    <x v="0"/>
    <x v="1"/>
    <n v="1"/>
    <x v="1"/>
    <x v="0"/>
    <x v="2"/>
    <x v="2199"/>
    <x v="1"/>
    <s v="tier - 2"/>
    <x v="1"/>
    <s v="21-Aug-2003"/>
    <x v="1961"/>
  </r>
  <r>
    <x v="2200"/>
    <s v="Hearn"/>
    <x v="375"/>
    <x v="550"/>
    <s v="No"/>
    <x v="0"/>
    <x v="1"/>
    <n v="1"/>
    <x v="1"/>
    <x v="0"/>
    <x v="2"/>
    <x v="2199"/>
    <x v="1"/>
    <s v="tier - 2"/>
    <x v="1"/>
    <s v="16-Sep-2003"/>
    <x v="1962"/>
  </r>
  <r>
    <x v="2201"/>
    <s v="Dimson"/>
    <x v="422"/>
    <x v="321"/>
    <s v="No"/>
    <x v="0"/>
    <x v="1"/>
    <n v="1"/>
    <x v="1"/>
    <x v="1"/>
    <x v="2"/>
    <x v="2200"/>
    <x v="1"/>
    <s v="tier - 3"/>
    <x v="1"/>
    <s v="30-Dec-2003"/>
    <x v="420"/>
  </r>
  <r>
    <x v="2202"/>
    <s v="Slason"/>
    <x v="1095"/>
    <x v="315"/>
    <s v="No"/>
    <x v="1"/>
    <x v="0"/>
    <n v="1"/>
    <x v="1"/>
    <x v="0"/>
    <x v="2"/>
    <x v="2201"/>
    <x v="1"/>
    <s v="tier - 2"/>
    <x v="0"/>
    <s v="13-Jun-2004"/>
    <x v="1885"/>
  </r>
  <r>
    <x v="2203"/>
    <s v="Gibson"/>
    <x v="754"/>
    <x v="214"/>
    <s v="No"/>
    <x v="1"/>
    <x v="0"/>
    <n v="1"/>
    <x v="1"/>
    <x v="0"/>
    <x v="1"/>
    <x v="2202"/>
    <x v="1"/>
    <s v="tier - 1"/>
    <x v="0"/>
    <s v="8-Aug-2004"/>
    <x v="1963"/>
  </r>
  <r>
    <x v="2204"/>
    <s v="Erdos"/>
    <x v="568"/>
    <x v="336"/>
    <s v="No"/>
    <x v="1"/>
    <x v="0"/>
    <n v="1"/>
    <x v="1"/>
    <x v="0"/>
    <x v="1"/>
    <x v="2203"/>
    <x v="1"/>
    <s v="tier - 2"/>
    <x v="0"/>
    <s v="13-Dec-2004"/>
    <x v="1964"/>
  </r>
  <r>
    <x v="2205"/>
    <s v="Cushman"/>
    <x v="417"/>
    <x v="161"/>
    <s v="No"/>
    <x v="0"/>
    <x v="1"/>
    <n v="1"/>
    <x v="1"/>
    <x v="1"/>
    <x v="2"/>
    <x v="2204"/>
    <x v="1"/>
    <s v="tier - 2"/>
    <x v="1"/>
    <s v="16-Sep-2003"/>
    <x v="1962"/>
  </r>
  <r>
    <x v="2206"/>
    <s v="Hammel"/>
    <x v="524"/>
    <x v="300"/>
    <s v="No"/>
    <x v="0"/>
    <x v="1"/>
    <n v="1"/>
    <x v="1"/>
    <x v="1"/>
    <x v="1"/>
    <x v="2205"/>
    <x v="1"/>
    <s v="tier - 2"/>
    <x v="1"/>
    <s v="3-Oct-2003"/>
    <x v="1965"/>
  </r>
  <r>
    <x v="2207"/>
    <s v="Ytterstad"/>
    <x v="166"/>
    <x v="125"/>
    <s v="No"/>
    <x v="1"/>
    <x v="0"/>
    <n v="1"/>
    <x v="1"/>
    <x v="0"/>
    <x v="2"/>
    <x v="2206"/>
    <x v="1"/>
    <s v="tier - 1"/>
    <x v="0"/>
    <s v="9-Jul-2004"/>
    <x v="785"/>
  </r>
  <r>
    <x v="2208"/>
    <s v="Prince"/>
    <x v="168"/>
    <x v="212"/>
    <s v="No"/>
    <x v="1"/>
    <x v="0"/>
    <n v="1"/>
    <x v="1"/>
    <x v="0"/>
    <x v="2"/>
    <x v="2207"/>
    <x v="1"/>
    <s v="tier - 3"/>
    <x v="0"/>
    <s v="5-Dec-2004"/>
    <x v="134"/>
  </r>
  <r>
    <x v="2209"/>
    <s v="Freeman"/>
    <x v="172"/>
    <x v="206"/>
    <s v="No"/>
    <x v="1"/>
    <x v="0"/>
    <n v="1"/>
    <x v="1"/>
    <x v="0"/>
    <x v="2"/>
    <x v="2208"/>
    <x v="1"/>
    <s v="tier - 2"/>
    <x v="0"/>
    <s v="4-Oct-2004"/>
    <x v="936"/>
  </r>
  <r>
    <x v="2210"/>
    <s v="Petrulak"/>
    <x v="361"/>
    <x v="251"/>
    <s v="No"/>
    <x v="0"/>
    <x v="1"/>
    <n v="1"/>
    <x v="1"/>
    <x v="2"/>
    <x v="2"/>
    <x v="2209"/>
    <x v="1"/>
    <s v="tier - 1"/>
    <x v="1"/>
    <s v="17-Jul-2003"/>
    <x v="1846"/>
  </r>
  <r>
    <x v="2211"/>
    <s v="Lloyd"/>
    <x v="491"/>
    <x v="34"/>
    <s v="No"/>
    <x v="0"/>
    <x v="1"/>
    <n v="1"/>
    <x v="1"/>
    <x v="2"/>
    <x v="1"/>
    <x v="2210"/>
    <x v="1"/>
    <s v="tier - 2"/>
    <x v="1"/>
    <s v="4-Dec-2003"/>
    <x v="1966"/>
  </r>
  <r>
    <x v="2212"/>
    <s v="Zablocki"/>
    <x v="1264"/>
    <x v="102"/>
    <s v="No"/>
    <x v="0"/>
    <x v="1"/>
    <n v="1"/>
    <x v="1"/>
    <x v="2"/>
    <x v="2"/>
    <x v="2211"/>
    <x v="1"/>
    <s v="tier - 3"/>
    <x v="1"/>
    <s v="9-Sep-2003"/>
    <x v="254"/>
  </r>
  <r>
    <x v="2213"/>
    <s v="Van Meter"/>
    <x v="32"/>
    <x v="141"/>
    <s v="No"/>
    <x v="1"/>
    <x v="0"/>
    <n v="1"/>
    <x v="1"/>
    <x v="0"/>
    <x v="2"/>
    <x v="2212"/>
    <x v="1"/>
    <s v="tier - 1"/>
    <x v="0"/>
    <s v="25-Jul-2004"/>
    <x v="1967"/>
  </r>
  <r>
    <x v="2214"/>
    <s v="Babay"/>
    <x v="201"/>
    <x v="214"/>
    <s v="No"/>
    <x v="1"/>
    <x v="0"/>
    <n v="1"/>
    <x v="1"/>
    <x v="0"/>
    <x v="1"/>
    <x v="2213"/>
    <x v="1"/>
    <s v="tier - 2"/>
    <x v="0"/>
    <s v="21-Aug-2004"/>
    <x v="1968"/>
  </r>
  <r>
    <x v="2215"/>
    <s v="Taylor"/>
    <x v="1265"/>
    <x v="662"/>
    <s v="No"/>
    <x v="0"/>
    <x v="1"/>
    <n v="1"/>
    <x v="1"/>
    <x v="3"/>
    <x v="2"/>
    <x v="2214"/>
    <x v="1"/>
    <s v="tier - 2"/>
    <x v="1"/>
    <s v="14-Sep-2003"/>
    <x v="1969"/>
  </r>
  <r>
    <x v="2216"/>
    <s v="Smith"/>
    <x v="1266"/>
    <x v="330"/>
    <s v="Yes"/>
    <x v="0"/>
    <x v="0"/>
    <n v="1"/>
    <x v="1"/>
    <x v="2"/>
    <x v="1"/>
    <x v="2215"/>
    <x v="1"/>
    <s v="tier - 1"/>
    <x v="0"/>
    <s v="5-Aug-1995"/>
    <x v="1970"/>
  </r>
  <r>
    <x v="2217"/>
    <s v="Moody"/>
    <x v="1137"/>
    <x v="31"/>
    <s v="No"/>
    <x v="1"/>
    <x v="0"/>
    <n v="1"/>
    <x v="1"/>
    <x v="1"/>
    <x v="2"/>
    <x v="2216"/>
    <x v="1"/>
    <s v="tier - 1"/>
    <x v="0"/>
    <s v="22-Jul-2004"/>
    <x v="1971"/>
  </r>
  <r>
    <x v="2218"/>
    <s v="Swierzbinski"/>
    <x v="1267"/>
    <x v="85"/>
    <s v="No"/>
    <x v="1"/>
    <x v="0"/>
    <n v="1"/>
    <x v="1"/>
    <x v="2"/>
    <x v="1"/>
    <x v="2217"/>
    <x v="1"/>
    <s v="tier - 3"/>
    <x v="0"/>
    <s v="19-Nov-2004"/>
    <x v="1972"/>
  </r>
  <r>
    <x v="2219"/>
    <s v="Schwartz"/>
    <x v="1268"/>
    <x v="325"/>
    <s v="No"/>
    <x v="0"/>
    <x v="0"/>
    <n v="1"/>
    <x v="1"/>
    <x v="2"/>
    <x v="2"/>
    <x v="2218"/>
    <x v="1"/>
    <s v="tier - 1"/>
    <x v="0"/>
    <s v="22-Sep-1992"/>
    <x v="1973"/>
  </r>
  <r>
    <x v="2220"/>
    <s v="Sanseverino"/>
    <x v="172"/>
    <x v="67"/>
    <s v="Yes"/>
    <x v="0"/>
    <x v="0"/>
    <n v="0"/>
    <x v="1"/>
    <x v="0"/>
    <x v="2"/>
    <x v="2219"/>
    <x v="1"/>
    <s v="tier - 2"/>
    <x v="0"/>
    <s v="5-Dec-2001"/>
    <x v="1974"/>
  </r>
  <r>
    <x v="2221"/>
    <s v="Lawder"/>
    <x v="4"/>
    <x v="188"/>
    <s v="Yes"/>
    <x v="0"/>
    <x v="0"/>
    <n v="0"/>
    <x v="1"/>
    <x v="0"/>
    <x v="2"/>
    <x v="2220"/>
    <x v="1"/>
    <s v="tier - 2"/>
    <x v="0"/>
    <s v="2-Jun-2001"/>
    <x v="1975"/>
  </r>
  <r>
    <x v="2222"/>
    <s v="Young"/>
    <x v="1269"/>
    <x v="161"/>
    <s v="Yes"/>
    <x v="0"/>
    <x v="0"/>
    <n v="0"/>
    <x v="1"/>
    <x v="0"/>
    <x v="2"/>
    <x v="2221"/>
    <x v="1"/>
    <s v="tier - 3"/>
    <x v="3"/>
    <s v="7-Jul-2001"/>
    <x v="1976"/>
  </r>
  <r>
    <x v="2223"/>
    <s v="Hoerner"/>
    <x v="358"/>
    <x v="219"/>
    <s v="Yes"/>
    <x v="0"/>
    <x v="0"/>
    <n v="0"/>
    <x v="1"/>
    <x v="2"/>
    <x v="2"/>
    <x v="2222"/>
    <x v="1"/>
    <s v="tier - 3"/>
    <x v="0"/>
    <s v="25-Aug-2001"/>
    <x v="1977"/>
  </r>
  <r>
    <x v="2224"/>
    <s v="Benson"/>
    <x v="1270"/>
    <x v="10"/>
    <s v="No"/>
    <x v="0"/>
    <x v="0"/>
    <n v="1"/>
    <x v="1"/>
    <x v="3"/>
    <x v="1"/>
    <x v="2223"/>
    <x v="1"/>
    <s v="tier - 2"/>
    <x v="0"/>
    <s v="19-Jun-1998"/>
    <x v="1978"/>
  </r>
  <r>
    <x v="2225"/>
    <s v="Horton"/>
    <x v="1271"/>
    <x v="70"/>
    <s v="Yes"/>
    <x v="0"/>
    <x v="0"/>
    <n v="1"/>
    <x v="1"/>
    <x v="3"/>
    <x v="2"/>
    <x v="2224"/>
    <x v="1"/>
    <s v="tier - 3"/>
    <x v="0"/>
    <s v="7-Oct-1995"/>
    <x v="1979"/>
  </r>
  <r>
    <x v="2226"/>
    <s v="McGraw"/>
    <x v="1272"/>
    <x v="167"/>
    <s v="Yes"/>
    <x v="0"/>
    <x v="1"/>
    <n v="1"/>
    <x v="1"/>
    <x v="3"/>
    <x v="2"/>
    <x v="2225"/>
    <x v="1"/>
    <s v="tier - 1"/>
    <x v="1"/>
    <s v="9-Jun-1997"/>
    <x v="1980"/>
  </r>
  <r>
    <x v="2227"/>
    <s v="Beaulne"/>
    <x v="1273"/>
    <x v="146"/>
    <s v="No"/>
    <x v="0"/>
    <x v="0"/>
    <n v="1"/>
    <x v="1"/>
    <x v="3"/>
    <x v="2"/>
    <x v="2226"/>
    <x v="1"/>
    <s v="tier - 1"/>
    <x v="0"/>
    <s v="7-Dec-1998"/>
    <x v="1981"/>
  </r>
  <r>
    <x v="2228"/>
    <s v="Lunz"/>
    <x v="1274"/>
    <x v="450"/>
    <s v="No"/>
    <x v="0"/>
    <x v="1"/>
    <n v="1"/>
    <x v="1"/>
    <x v="2"/>
    <x v="2"/>
    <x v="2227"/>
    <x v="1"/>
    <s v="tier - 2"/>
    <x v="0"/>
    <s v="20-Jun-2003"/>
    <x v="1982"/>
  </r>
  <r>
    <x v="2229"/>
    <s v="Kyle"/>
    <x v="910"/>
    <x v="109"/>
    <s v="Yes"/>
    <x v="0"/>
    <x v="1"/>
    <n v="1"/>
    <x v="1"/>
    <x v="3"/>
    <x v="1"/>
    <x v="2228"/>
    <x v="1"/>
    <s v="tier - 1"/>
    <x v="0"/>
    <s v="19-Jun-1997"/>
    <x v="1983"/>
  </r>
  <r>
    <x v="2230"/>
    <s v="Brackenwagen"/>
    <x v="279"/>
    <x v="40"/>
    <s v="No"/>
    <x v="1"/>
    <x v="0"/>
    <n v="1"/>
    <x v="1"/>
    <x v="3"/>
    <x v="2"/>
    <x v="2229"/>
    <x v="1"/>
    <s v="tier - 2"/>
    <x v="0"/>
    <s v="1-Sep-2000"/>
    <x v="1984"/>
  </r>
  <r>
    <x v="2231"/>
    <s v="Schmitt"/>
    <x v="1176"/>
    <x v="577"/>
    <s v="Yes"/>
    <x v="0"/>
    <x v="1"/>
    <n v="1"/>
    <x v="1"/>
    <x v="3"/>
    <x v="2"/>
    <x v="2230"/>
    <x v="1"/>
    <s v="tier - 2"/>
    <x v="0"/>
    <s v="5-Dec-1997"/>
    <x v="1985"/>
  </r>
  <r>
    <x v="2232"/>
    <s v="Borden"/>
    <x v="1036"/>
    <x v="409"/>
    <s v="Yes"/>
    <x v="0"/>
    <x v="0"/>
    <n v="0"/>
    <x v="1"/>
    <x v="2"/>
    <x v="2"/>
    <x v="2231"/>
    <x v="1"/>
    <s v="tier - 2"/>
    <x v="0"/>
    <s v="23-Aug-2001"/>
    <x v="1986"/>
  </r>
  <r>
    <x v="2233"/>
    <s v="McLean"/>
    <x v="1080"/>
    <x v="92"/>
    <s v="Yes"/>
    <x v="0"/>
    <x v="0"/>
    <n v="0"/>
    <x v="1"/>
    <x v="3"/>
    <x v="2"/>
    <x v="2232"/>
    <x v="1"/>
    <s v="tier - 3"/>
    <x v="0"/>
    <s v="23-Jun-1996"/>
    <x v="1987"/>
  </r>
  <r>
    <x v="2234"/>
    <s v="Regan"/>
    <x v="1245"/>
    <x v="508"/>
    <s v="Yes"/>
    <x v="0"/>
    <x v="1"/>
    <n v="1"/>
    <x v="1"/>
    <x v="3"/>
    <x v="2"/>
    <x v="2233"/>
    <x v="1"/>
    <s v="tier - 3"/>
    <x v="3"/>
    <s v="27-Oct-1997"/>
    <x v="1988"/>
  </r>
  <r>
    <x v="2235"/>
    <s v="Koenis"/>
    <x v="1275"/>
    <x v="24"/>
    <s v="No"/>
    <x v="0"/>
    <x v="0"/>
    <n v="1"/>
    <x v="1"/>
    <x v="2"/>
    <x v="2"/>
    <x v="2234"/>
    <x v="1"/>
    <s v="tier - 2"/>
    <x v="0"/>
    <s v="5-Sep-1998"/>
    <x v="1989"/>
  </r>
  <r>
    <x v="2236"/>
    <s v="Kittaka"/>
    <x v="161"/>
    <x v="663"/>
    <s v="No"/>
    <x v="0"/>
    <x v="0"/>
    <n v="0"/>
    <x v="1"/>
    <x v="0"/>
    <x v="0"/>
    <x v="2235"/>
    <x v="1"/>
    <s v="tier - 1"/>
    <x v="0"/>
    <s v="22-Dec-2002"/>
    <x v="1990"/>
  </r>
  <r>
    <x v="2237"/>
    <s v="Concannon"/>
    <x v="1151"/>
    <x v="496"/>
    <s v="No"/>
    <x v="0"/>
    <x v="0"/>
    <n v="0"/>
    <x v="1"/>
    <x v="2"/>
    <x v="0"/>
    <x v="2236"/>
    <x v="1"/>
    <s v="tier - 2"/>
    <x v="0"/>
    <s v="14-Nov-2002"/>
    <x v="1991"/>
  </r>
  <r>
    <x v="2238"/>
    <s v="Johnson"/>
    <x v="1276"/>
    <x v="21"/>
    <s v="No"/>
    <x v="0"/>
    <x v="0"/>
    <n v="0"/>
    <x v="1"/>
    <x v="2"/>
    <x v="1"/>
    <x v="2237"/>
    <x v="1"/>
    <s v="tier - 2"/>
    <x v="0"/>
    <s v="6-Jul-1999"/>
    <x v="1992"/>
  </r>
  <r>
    <x v="2239"/>
    <s v="Schultz"/>
    <x v="1277"/>
    <x v="564"/>
    <s v="No"/>
    <x v="0"/>
    <x v="0"/>
    <n v="0"/>
    <x v="1"/>
    <x v="3"/>
    <x v="0"/>
    <x v="2238"/>
    <x v="1"/>
    <s v="tier - 1"/>
    <x v="0"/>
    <s v="15-Aug-2002"/>
    <x v="1993"/>
  </r>
  <r>
    <x v="2240"/>
    <s v="Brannigan"/>
    <x v="300"/>
    <x v="538"/>
    <s v="No"/>
    <x v="0"/>
    <x v="0"/>
    <n v="1"/>
    <x v="1"/>
    <x v="2"/>
    <x v="2"/>
    <x v="2239"/>
    <x v="1"/>
    <s v="tier - 1"/>
    <x v="0"/>
    <s v="3-Dec-1998"/>
    <x v="1994"/>
  </r>
  <r>
    <x v="2241"/>
    <s v="Cavallo"/>
    <x v="1169"/>
    <x v="120"/>
    <s v="Yes"/>
    <x v="0"/>
    <x v="1"/>
    <n v="1"/>
    <x v="1"/>
    <x v="2"/>
    <x v="2"/>
    <x v="2240"/>
    <x v="1"/>
    <s v="tier - 2"/>
    <x v="1"/>
    <s v="7-Nov-1997"/>
    <x v="1995"/>
  </r>
  <r>
    <x v="2242"/>
    <s v="Chang"/>
    <x v="1015"/>
    <x v="198"/>
    <s v="Yes"/>
    <x v="0"/>
    <x v="0"/>
    <n v="1"/>
    <x v="1"/>
    <x v="3"/>
    <x v="2"/>
    <x v="2241"/>
    <x v="1"/>
    <s v="tier - 3"/>
    <x v="1"/>
    <s v="30-Jul-1995"/>
    <x v="1996"/>
  </r>
  <r>
    <x v="2243"/>
    <s v="Axelrod"/>
    <x v="1278"/>
    <x v="149"/>
    <s v="No"/>
    <x v="0"/>
    <x v="0"/>
    <n v="1"/>
    <x v="1"/>
    <x v="2"/>
    <x v="1"/>
    <x v="2242"/>
    <x v="1"/>
    <s v="tier - 3"/>
    <x v="0"/>
    <s v="12-Jul-1998"/>
    <x v="1997"/>
  </r>
  <r>
    <x v="2244"/>
    <s v="Davenport"/>
    <x v="496"/>
    <x v="249"/>
    <s v="No"/>
    <x v="0"/>
    <x v="0"/>
    <n v="0"/>
    <x v="1"/>
    <x v="2"/>
    <x v="2"/>
    <x v="2243"/>
    <x v="1"/>
    <s v="tier - 3"/>
    <x v="0"/>
    <s v="14-Oct-1999"/>
    <x v="1998"/>
  </r>
  <r>
    <x v="2245"/>
    <s v="Roberge"/>
    <x v="1279"/>
    <x v="565"/>
    <s v="No"/>
    <x v="0"/>
    <x v="0"/>
    <n v="0"/>
    <x v="1"/>
    <x v="2"/>
    <x v="0"/>
    <x v="2244"/>
    <x v="1"/>
    <s v="tier - 2"/>
    <x v="0"/>
    <s v="13-Oct-2002"/>
    <x v="1999"/>
  </r>
  <r>
    <x v="2246"/>
    <s v="Schmidt"/>
    <x v="1280"/>
    <x v="117"/>
    <s v="No"/>
    <x v="0"/>
    <x v="0"/>
    <n v="0"/>
    <x v="1"/>
    <x v="2"/>
    <x v="2"/>
    <x v="2245"/>
    <x v="1"/>
    <s v="tier - 2"/>
    <x v="0"/>
    <s v="2-Dec-1999"/>
    <x v="370"/>
  </r>
  <r>
    <x v="2247"/>
    <s v="Kosters"/>
    <x v="1281"/>
    <x v="498"/>
    <s v="No"/>
    <x v="0"/>
    <x v="0"/>
    <n v="0"/>
    <x v="1"/>
    <x v="3"/>
    <x v="0"/>
    <x v="2245"/>
    <x v="1"/>
    <s v="tier - 2"/>
    <x v="1"/>
    <s v="10-Dec-2002"/>
    <x v="2000"/>
  </r>
  <r>
    <x v="2248"/>
    <s v="Dykes"/>
    <x v="1282"/>
    <x v="79"/>
    <s v="Yes"/>
    <x v="0"/>
    <x v="0"/>
    <n v="0"/>
    <x v="1"/>
    <x v="3"/>
    <x v="2"/>
    <x v="2246"/>
    <x v="1"/>
    <s v="tier - 3"/>
    <x v="1"/>
    <s v="29-Nov-2001"/>
    <x v="2001"/>
  </r>
  <r>
    <x v="2249"/>
    <s v="Velan"/>
    <x v="1283"/>
    <x v="523"/>
    <s v="No"/>
    <x v="0"/>
    <x v="0"/>
    <n v="1"/>
    <x v="1"/>
    <x v="2"/>
    <x v="2"/>
    <x v="2247"/>
    <x v="1"/>
    <s v="tier - 2"/>
    <x v="0"/>
    <s v="4-Jun-1998"/>
    <x v="2002"/>
  </r>
  <r>
    <x v="2250"/>
    <s v="Goolik"/>
    <x v="1013"/>
    <x v="209"/>
    <s v="No"/>
    <x v="1"/>
    <x v="0"/>
    <n v="1"/>
    <x v="1"/>
    <x v="3"/>
    <x v="2"/>
    <x v="2248"/>
    <x v="1"/>
    <s v="tier - 2"/>
    <x v="0"/>
    <s v="26-Jun-2000"/>
    <x v="2003"/>
  </r>
  <r>
    <x v="2251"/>
    <s v="Bain"/>
    <x v="1244"/>
    <x v="276"/>
    <s v="No"/>
    <x v="1"/>
    <x v="0"/>
    <n v="1"/>
    <x v="1"/>
    <x v="2"/>
    <x v="2"/>
    <x v="2249"/>
    <x v="1"/>
    <s v="tier - 3"/>
    <x v="0"/>
    <s v="28-Jul-2004"/>
    <x v="2004"/>
  </r>
  <r>
    <x v="2252"/>
    <s v="Wieck"/>
    <x v="1284"/>
    <x v="561"/>
    <s v="No"/>
    <x v="1"/>
    <x v="0"/>
    <n v="1"/>
    <x v="1"/>
    <x v="2"/>
    <x v="1"/>
    <x v="2250"/>
    <x v="1"/>
    <s v="tier - 1"/>
    <x v="0"/>
    <s v="30-Sep-2004"/>
    <x v="2005"/>
  </r>
  <r>
    <x v="2253"/>
    <s v="Friel"/>
    <x v="1285"/>
    <x v="329"/>
    <s v="Yes"/>
    <x v="0"/>
    <x v="1"/>
    <n v="1"/>
    <x v="1"/>
    <x v="3"/>
    <x v="2"/>
    <x v="2251"/>
    <x v="1"/>
    <s v="tier - 2"/>
    <x v="1"/>
    <s v="26-Oct-1997"/>
    <x v="2006"/>
  </r>
  <r>
    <x v="2254"/>
    <s v="Santandreu"/>
    <x v="1286"/>
    <x v="403"/>
    <s v="No"/>
    <x v="0"/>
    <x v="0"/>
    <n v="0"/>
    <x v="1"/>
    <x v="2"/>
    <x v="0"/>
    <x v="2252"/>
    <x v="1"/>
    <s v="tier - 1"/>
    <x v="0"/>
    <s v="4-Dec-2002"/>
    <x v="2007"/>
  </r>
  <r>
    <x v="2255"/>
    <s v="Johnson"/>
    <x v="1287"/>
    <x v="425"/>
    <s v="No"/>
    <x v="0"/>
    <x v="1"/>
    <n v="1"/>
    <x v="1"/>
    <x v="0"/>
    <x v="1"/>
    <x v="2253"/>
    <x v="1"/>
    <s v="tier - 3"/>
    <x v="3"/>
    <s v="21-Nov-2003"/>
    <x v="1845"/>
  </r>
  <r>
    <x v="2256"/>
    <s v="Gerber"/>
    <x v="169"/>
    <x v="155"/>
    <s v="No"/>
    <x v="0"/>
    <x v="1"/>
    <n v="1"/>
    <x v="1"/>
    <x v="0"/>
    <x v="1"/>
    <x v="2254"/>
    <x v="1"/>
    <s v="tier - 3"/>
    <x v="3"/>
    <s v="15-Aug-2003"/>
    <x v="2008"/>
  </r>
  <r>
    <x v="2257"/>
    <s v="Benadum"/>
    <x v="97"/>
    <x v="351"/>
    <s v="No"/>
    <x v="0"/>
    <x v="1"/>
    <n v="1"/>
    <x v="1"/>
    <x v="0"/>
    <x v="2"/>
    <x v="2255"/>
    <x v="1"/>
    <s v="tier - 3"/>
    <x v="3"/>
    <s v="30-Oct-2003"/>
    <x v="2009"/>
  </r>
  <r>
    <x v="2258"/>
    <s v="Ragazzini"/>
    <x v="217"/>
    <x v="372"/>
    <s v="No"/>
    <x v="0"/>
    <x v="1"/>
    <n v="1"/>
    <x v="1"/>
    <x v="0"/>
    <x v="2"/>
    <x v="2256"/>
    <x v="1"/>
    <s v="tier - 3"/>
    <x v="3"/>
    <s v="13-Oct-2003"/>
    <x v="2010"/>
  </r>
  <r>
    <x v="2259"/>
    <s v="Kessinger"/>
    <x v="625"/>
    <x v="115"/>
    <s v="No"/>
    <x v="0"/>
    <x v="1"/>
    <n v="1"/>
    <x v="1"/>
    <x v="1"/>
    <x v="2"/>
    <x v="2257"/>
    <x v="1"/>
    <s v="tier - 2"/>
    <x v="3"/>
    <s v="10-Dec-2003"/>
    <x v="1882"/>
  </r>
  <r>
    <x v="2260"/>
    <s v="Bezgin"/>
    <x v="1165"/>
    <x v="614"/>
    <s v="Yes"/>
    <x v="0"/>
    <x v="1"/>
    <n v="1"/>
    <x v="1"/>
    <x v="3"/>
    <x v="2"/>
    <x v="2258"/>
    <x v="1"/>
    <s v="tier - 2"/>
    <x v="0"/>
    <s v="4-Nov-1997"/>
    <x v="1752"/>
  </r>
  <r>
    <x v="2261"/>
    <s v="Woldesilassie"/>
    <x v="368"/>
    <x v="138"/>
    <s v="No"/>
    <x v="0"/>
    <x v="1"/>
    <n v="1"/>
    <x v="1"/>
    <x v="1"/>
    <x v="2"/>
    <x v="2259"/>
    <x v="1"/>
    <s v="tier - 3"/>
    <x v="3"/>
    <s v="15-Sep-2003"/>
    <x v="2011"/>
  </r>
  <r>
    <x v="2262"/>
    <s v="Ruiz Herrero"/>
    <x v="1288"/>
    <x v="326"/>
    <s v="No"/>
    <x v="0"/>
    <x v="1"/>
    <n v="1"/>
    <x v="1"/>
    <x v="2"/>
    <x v="2"/>
    <x v="2260"/>
    <x v="1"/>
    <s v="tier - 1"/>
    <x v="3"/>
    <s v="8-Sep-2003"/>
    <x v="2012"/>
  </r>
  <r>
    <x v="2263"/>
    <s v="Bin Alias"/>
    <x v="1289"/>
    <x v="240"/>
    <s v="No"/>
    <x v="0"/>
    <x v="1"/>
    <n v="1"/>
    <x v="1"/>
    <x v="2"/>
    <x v="1"/>
    <x v="2261"/>
    <x v="1"/>
    <s v="tier - 1"/>
    <x v="3"/>
    <s v="15-Sep-2003"/>
    <x v="2011"/>
  </r>
  <r>
    <x v="2264"/>
    <s v="Fischer-Daly"/>
    <x v="477"/>
    <x v="89"/>
    <s v="No"/>
    <x v="0"/>
    <x v="1"/>
    <n v="1"/>
    <x v="1"/>
    <x v="2"/>
    <x v="2"/>
    <x v="2262"/>
    <x v="1"/>
    <s v="tier - 2"/>
    <x v="3"/>
    <s v="2-Aug-2003"/>
    <x v="2013"/>
  </r>
  <r>
    <x v="2265"/>
    <s v="Pulliam"/>
    <x v="1290"/>
    <x v="350"/>
    <s v="No"/>
    <x v="0"/>
    <x v="0"/>
    <n v="0"/>
    <x v="1"/>
    <x v="2"/>
    <x v="0"/>
    <x v="2263"/>
    <x v="1"/>
    <s v="tier - 2"/>
    <x v="0"/>
    <s v="1-Jul-2002"/>
    <x v="2014"/>
  </r>
  <r>
    <x v="2266"/>
    <s v="Guisinger"/>
    <x v="1291"/>
    <x v="231"/>
    <s v="No"/>
    <x v="0"/>
    <x v="0"/>
    <n v="1"/>
    <x v="1"/>
    <x v="3"/>
    <x v="1"/>
    <x v="2264"/>
    <x v="1"/>
    <s v="tier - 1"/>
    <x v="1"/>
    <s v="11-Oct-1998"/>
    <x v="2015"/>
  </r>
  <r>
    <x v="2267"/>
    <s v="Arnerich"/>
    <x v="1292"/>
    <x v="355"/>
    <s v="No"/>
    <x v="0"/>
    <x v="0"/>
    <n v="0"/>
    <x v="1"/>
    <x v="2"/>
    <x v="0"/>
    <x v="2265"/>
    <x v="1"/>
    <s v="tier - 2"/>
    <x v="0"/>
    <s v="12-Dec-2002"/>
    <x v="2016"/>
  </r>
  <r>
    <x v="2268"/>
    <s v="Lynch"/>
    <x v="1293"/>
    <x v="49"/>
    <s v="No"/>
    <x v="0"/>
    <x v="0"/>
    <n v="1"/>
    <x v="1"/>
    <x v="2"/>
    <x v="2"/>
    <x v="2266"/>
    <x v="1"/>
    <s v="tier - 1"/>
    <x v="0"/>
    <s v="13-Jul-1998"/>
    <x v="2017"/>
  </r>
  <r>
    <x v="2269"/>
    <s v="Reilly"/>
    <x v="1058"/>
    <x v="70"/>
    <s v="No"/>
    <x v="1"/>
    <x v="0"/>
    <n v="1"/>
    <x v="1"/>
    <x v="2"/>
    <x v="2"/>
    <x v="2267"/>
    <x v="1"/>
    <s v="tier - 1"/>
    <x v="1"/>
    <s v="16-Oct-2004"/>
    <x v="2018"/>
  </r>
  <r>
    <x v="2270"/>
    <s v="Nolette"/>
    <x v="515"/>
    <x v="577"/>
    <s v="No"/>
    <x v="1"/>
    <x v="0"/>
    <n v="1"/>
    <x v="1"/>
    <x v="2"/>
    <x v="2"/>
    <x v="2268"/>
    <x v="1"/>
    <s v="tier - 1"/>
    <x v="0"/>
    <s v="9-Jul-2004"/>
    <x v="785"/>
  </r>
  <r>
    <x v="2271"/>
    <s v="Chabrier"/>
    <x v="1294"/>
    <x v="200"/>
    <s v="Yes"/>
    <x v="0"/>
    <x v="0"/>
    <n v="0"/>
    <x v="1"/>
    <x v="3"/>
    <x v="1"/>
    <x v="2269"/>
    <x v="1"/>
    <s v="tier - 3"/>
    <x v="1"/>
    <s v="4-Nov-1996"/>
    <x v="2019"/>
  </r>
  <r>
    <x v="2272"/>
    <s v="Lee"/>
    <x v="1295"/>
    <x v="193"/>
    <s v="No"/>
    <x v="1"/>
    <x v="0"/>
    <n v="1"/>
    <x v="1"/>
    <x v="3"/>
    <x v="2"/>
    <x v="2270"/>
    <x v="1"/>
    <s v="tier - 1"/>
    <x v="0"/>
    <s v="2-Jun-2004"/>
    <x v="865"/>
  </r>
  <r>
    <x v="2273"/>
    <s v="Knotts"/>
    <x v="1296"/>
    <x v="4"/>
    <s v="No"/>
    <x v="0"/>
    <x v="0"/>
    <n v="1"/>
    <x v="1"/>
    <x v="2"/>
    <x v="2"/>
    <x v="2271"/>
    <x v="1"/>
    <s v="tier - 3"/>
    <x v="0"/>
    <s v="6-Oct-1992"/>
    <x v="2020"/>
  </r>
  <r>
    <x v="2274"/>
    <s v="Pultorak"/>
    <x v="1297"/>
    <x v="614"/>
    <s v="No"/>
    <x v="0"/>
    <x v="0"/>
    <n v="0"/>
    <x v="1"/>
    <x v="3"/>
    <x v="2"/>
    <x v="2272"/>
    <x v="1"/>
    <s v="tier - 3"/>
    <x v="1"/>
    <s v="28-Jun-1999"/>
    <x v="2021"/>
  </r>
  <r>
    <x v="2275"/>
    <s v="Maxon"/>
    <x v="1298"/>
    <x v="664"/>
    <s v="No"/>
    <x v="0"/>
    <x v="0"/>
    <n v="0"/>
    <x v="1"/>
    <x v="2"/>
    <x v="0"/>
    <x v="2273"/>
    <x v="1"/>
    <s v="tier - 1"/>
    <x v="0"/>
    <s v="26-Aug-2002"/>
    <x v="2022"/>
  </r>
  <r>
    <x v="2276"/>
    <s v="Kraai"/>
    <x v="1299"/>
    <x v="259"/>
    <s v="Yes"/>
    <x v="0"/>
    <x v="1"/>
    <n v="1"/>
    <x v="1"/>
    <x v="2"/>
    <x v="1"/>
    <x v="2274"/>
    <x v="1"/>
    <s v="tier - 2"/>
    <x v="0"/>
    <s v="28-Jun-1997"/>
    <x v="2023"/>
  </r>
  <r>
    <x v="2277"/>
    <s v="Larosa"/>
    <x v="1300"/>
    <x v="273"/>
    <s v="Yes"/>
    <x v="0"/>
    <x v="0"/>
    <n v="0"/>
    <x v="1"/>
    <x v="3"/>
    <x v="2"/>
    <x v="2275"/>
    <x v="1"/>
    <s v="tier - 3"/>
    <x v="0"/>
    <s v="11-Aug-1996"/>
    <x v="2024"/>
  </r>
  <r>
    <x v="2278"/>
    <s v="King"/>
    <x v="1010"/>
    <x v="98"/>
    <s v="Yes"/>
    <x v="0"/>
    <x v="0"/>
    <n v="0"/>
    <x v="1"/>
    <x v="2"/>
    <x v="2"/>
    <x v="2276"/>
    <x v="1"/>
    <s v="tier - 1"/>
    <x v="0"/>
    <s v="12-Nov-2001"/>
    <x v="2025"/>
  </r>
  <r>
    <x v="2279"/>
    <s v="Haney"/>
    <x v="1301"/>
    <x v="400"/>
    <s v="No"/>
    <x v="0"/>
    <x v="0"/>
    <n v="0"/>
    <x v="1"/>
    <x v="3"/>
    <x v="0"/>
    <x v="2277"/>
    <x v="1"/>
    <s v="tier - 3"/>
    <x v="1"/>
    <s v="11-Jun-2002"/>
    <x v="2026"/>
  </r>
  <r>
    <x v="2280"/>
    <s v="Boulay"/>
    <x v="1302"/>
    <x v="321"/>
    <s v="No"/>
    <x v="1"/>
    <x v="0"/>
    <n v="1"/>
    <x v="1"/>
    <x v="0"/>
    <x v="2"/>
    <x v="2278"/>
    <x v="1"/>
    <s v="tier - 3"/>
    <x v="0"/>
    <s v="11-Nov-2004"/>
    <x v="2027"/>
  </r>
  <r>
    <x v="2281"/>
    <s v="Peters"/>
    <x v="1303"/>
    <x v="93"/>
    <s v="No"/>
    <x v="0"/>
    <x v="0"/>
    <n v="0"/>
    <x v="1"/>
    <x v="2"/>
    <x v="2"/>
    <x v="2279"/>
    <x v="1"/>
    <s v="tier - 1"/>
    <x v="0"/>
    <s v="26-Jul-1994"/>
    <x v="2028"/>
  </r>
  <r>
    <x v="2282"/>
    <s v="Luy"/>
    <x v="1304"/>
    <x v="576"/>
    <s v="No"/>
    <x v="1"/>
    <x v="0"/>
    <n v="1"/>
    <x v="1"/>
    <x v="0"/>
    <x v="2"/>
    <x v="2280"/>
    <x v="1"/>
    <s v="tier - 2"/>
    <x v="0"/>
    <s v="18-Jul-2004"/>
    <x v="1656"/>
  </r>
  <r>
    <x v="2283"/>
    <s v="Fava"/>
    <x v="1305"/>
    <x v="325"/>
    <s v="No"/>
    <x v="0"/>
    <x v="1"/>
    <n v="1"/>
    <x v="1"/>
    <x v="3"/>
    <x v="2"/>
    <x v="2281"/>
    <x v="1"/>
    <s v="tier - 1"/>
    <x v="1"/>
    <s v="12-Jun-2003"/>
    <x v="2029"/>
  </r>
  <r>
    <x v="2284"/>
    <s v="Montoya"/>
    <x v="8"/>
    <x v="216"/>
    <s v="No"/>
    <x v="1"/>
    <x v="0"/>
    <n v="1"/>
    <x v="1"/>
    <x v="0"/>
    <x v="1"/>
    <x v="2282"/>
    <x v="1"/>
    <s v="tier - 2"/>
    <x v="0"/>
    <s v="10-Jun-2004"/>
    <x v="1949"/>
  </r>
  <r>
    <x v="2285"/>
    <s v="Bain"/>
    <x v="1306"/>
    <x v="582"/>
    <s v="No"/>
    <x v="0"/>
    <x v="0"/>
    <n v="0"/>
    <x v="1"/>
    <x v="3"/>
    <x v="0"/>
    <x v="2283"/>
    <x v="2"/>
    <s v="tier - 2"/>
    <x v="3"/>
    <s v="1-Oct-2002"/>
    <x v="2030"/>
  </r>
  <r>
    <x v="2286"/>
    <s v="Albertson"/>
    <x v="866"/>
    <x v="52"/>
    <s v="No"/>
    <x v="1"/>
    <x v="0"/>
    <n v="1"/>
    <x v="1"/>
    <x v="0"/>
    <x v="2"/>
    <x v="2284"/>
    <x v="2"/>
    <s v="tier - 3"/>
    <x v="0"/>
    <s v="12-Sep-2004"/>
    <x v="1889"/>
  </r>
  <r>
    <x v="2287"/>
    <s v="Barger"/>
    <x v="1307"/>
    <x v="337"/>
    <s v="Yes"/>
    <x v="0"/>
    <x v="0"/>
    <n v="0"/>
    <x v="1"/>
    <x v="3"/>
    <x v="2"/>
    <x v="2285"/>
    <x v="2"/>
    <s v="tier - 1"/>
    <x v="0"/>
    <s v="25-Oct-2001"/>
    <x v="2031"/>
  </r>
  <r>
    <x v="2288"/>
    <s v="Fraioli"/>
    <x v="139"/>
    <x v="159"/>
    <s v="No"/>
    <x v="1"/>
    <x v="0"/>
    <n v="1"/>
    <x v="1"/>
    <x v="0"/>
    <x v="2"/>
    <x v="2286"/>
    <x v="2"/>
    <s v="tier - 2"/>
    <x v="0"/>
    <s v="27-Nov-2004"/>
    <x v="2032"/>
  </r>
  <r>
    <x v="2289"/>
    <s v="April"/>
    <x v="97"/>
    <x v="212"/>
    <s v="No"/>
    <x v="1"/>
    <x v="0"/>
    <n v="1"/>
    <x v="1"/>
    <x v="0"/>
    <x v="2"/>
    <x v="2287"/>
    <x v="2"/>
    <s v="tier - 1"/>
    <x v="0"/>
    <s v="15-Oct-2004"/>
    <x v="2033"/>
  </r>
  <r>
    <x v="2290"/>
    <s v="King"/>
    <x v="515"/>
    <x v="665"/>
    <s v="No"/>
    <x v="0"/>
    <x v="0"/>
    <n v="0"/>
    <x v="1"/>
    <x v="2"/>
    <x v="0"/>
    <x v="2288"/>
    <x v="2"/>
    <s v="tier - 1"/>
    <x v="0"/>
    <s v="11-Aug-2002"/>
    <x v="2034"/>
  </r>
  <r>
    <x v="2291"/>
    <s v="Talhelm"/>
    <x v="534"/>
    <x v="268"/>
    <s v="No"/>
    <x v="1"/>
    <x v="0"/>
    <n v="1"/>
    <x v="1"/>
    <x v="0"/>
    <x v="1"/>
    <x v="2289"/>
    <x v="2"/>
    <s v="tier - 3"/>
    <x v="0"/>
    <s v="28-Nov-2004"/>
    <x v="2035"/>
  </r>
  <r>
    <x v="2292"/>
    <s v="Regnier"/>
    <x v="161"/>
    <x v="637"/>
    <s v="No"/>
    <x v="1"/>
    <x v="0"/>
    <n v="1"/>
    <x v="1"/>
    <x v="0"/>
    <x v="1"/>
    <x v="2290"/>
    <x v="2"/>
    <s v="tier - 3"/>
    <x v="0"/>
    <s v="11-Jun-2004"/>
    <x v="2036"/>
  </r>
  <r>
    <x v="2293"/>
    <s v="Treece"/>
    <x v="1308"/>
    <x v="268"/>
    <s v="No"/>
    <x v="1"/>
    <x v="0"/>
    <n v="1"/>
    <x v="1"/>
    <x v="2"/>
    <x v="1"/>
    <x v="2291"/>
    <x v="2"/>
    <s v="tier - 3"/>
    <x v="0"/>
    <s v="6-Oct-2004"/>
    <x v="2037"/>
  </r>
  <r>
    <x v="2294"/>
    <s v="Beisel"/>
    <x v="1309"/>
    <x v="402"/>
    <s v="No"/>
    <x v="0"/>
    <x v="0"/>
    <n v="0"/>
    <x v="1"/>
    <x v="3"/>
    <x v="0"/>
    <x v="2292"/>
    <x v="2"/>
    <s v="tier - 1"/>
    <x v="0"/>
    <s v="19-Jul-2002"/>
    <x v="2038"/>
  </r>
  <r>
    <x v="2295"/>
    <s v="Enke"/>
    <x v="705"/>
    <x v="206"/>
    <s v="No"/>
    <x v="1"/>
    <x v="0"/>
    <n v="1"/>
    <x v="1"/>
    <x v="0"/>
    <x v="2"/>
    <x v="2293"/>
    <x v="2"/>
    <s v="tier - 1"/>
    <x v="0"/>
    <s v="14-Jun-2004"/>
    <x v="2039"/>
  </r>
  <r>
    <x v="2296"/>
    <s v="Ruiz-Tagle Barros"/>
    <x v="358"/>
    <x v="161"/>
    <s v="No"/>
    <x v="1"/>
    <x v="0"/>
    <n v="1"/>
    <x v="1"/>
    <x v="2"/>
    <x v="2"/>
    <x v="2294"/>
    <x v="2"/>
    <s v="tier - 1"/>
    <x v="0"/>
    <s v="12-Nov-2004"/>
    <x v="2040"/>
  </r>
  <r>
    <x v="2297"/>
    <s v="Ferrell"/>
    <x v="1310"/>
    <x v="666"/>
    <s v="No"/>
    <x v="0"/>
    <x v="0"/>
    <n v="0"/>
    <x v="1"/>
    <x v="3"/>
    <x v="0"/>
    <x v="2295"/>
    <x v="2"/>
    <s v="tier - 3"/>
    <x v="0"/>
    <s v="13-Aug-2002"/>
    <x v="2041"/>
  </r>
  <r>
    <x v="2298"/>
    <s v="Gates"/>
    <x v="1158"/>
    <x v="124"/>
    <s v="No"/>
    <x v="0"/>
    <x v="0"/>
    <n v="1"/>
    <x v="1"/>
    <x v="3"/>
    <x v="2"/>
    <x v="2296"/>
    <x v="2"/>
    <s v="tier - 2"/>
    <x v="0"/>
    <s v="26-Dec-1998"/>
    <x v="2042"/>
  </r>
  <r>
    <x v="2299"/>
    <s v="Jeffers"/>
    <x v="1033"/>
    <x v="196"/>
    <s v="Yes"/>
    <x v="0"/>
    <x v="1"/>
    <n v="1"/>
    <x v="1"/>
    <x v="3"/>
    <x v="2"/>
    <x v="2297"/>
    <x v="2"/>
    <s v="tier - 3"/>
    <x v="0"/>
    <s v="13-Aug-1997"/>
    <x v="2043"/>
  </r>
  <r>
    <x v="2300"/>
    <s v="Sulhanek"/>
    <x v="1311"/>
    <x v="335"/>
    <s v="No"/>
    <x v="1"/>
    <x v="0"/>
    <n v="1"/>
    <x v="1"/>
    <x v="2"/>
    <x v="2"/>
    <x v="2298"/>
    <x v="2"/>
    <s v="tier - 3"/>
    <x v="0"/>
    <s v="24-Aug-2004"/>
    <x v="2044"/>
  </r>
  <r>
    <x v="2301"/>
    <s v="Ozahowski"/>
    <x v="1312"/>
    <x v="66"/>
    <s v="No"/>
    <x v="0"/>
    <x v="1"/>
    <n v="1"/>
    <x v="1"/>
    <x v="3"/>
    <x v="2"/>
    <x v="2299"/>
    <x v="2"/>
    <s v="tier - 1"/>
    <x v="0"/>
    <s v="28-Sep-1993"/>
    <x v="503"/>
  </r>
  <r>
    <x v="2302"/>
    <s v="Caron"/>
    <x v="1313"/>
    <x v="3"/>
    <s v="Yes"/>
    <x v="0"/>
    <x v="0"/>
    <n v="1"/>
    <x v="1"/>
    <x v="3"/>
    <x v="1"/>
    <x v="2300"/>
    <x v="2"/>
    <s v="tier - 2"/>
    <x v="0"/>
    <s v="1-Jun-1995"/>
    <x v="2045"/>
  </r>
  <r>
    <x v="2303"/>
    <s v="Fullarton"/>
    <x v="1314"/>
    <x v="467"/>
    <s v="No"/>
    <x v="0"/>
    <x v="0"/>
    <n v="0"/>
    <x v="1"/>
    <x v="3"/>
    <x v="0"/>
    <x v="2301"/>
    <x v="2"/>
    <s v="tier - 2"/>
    <x v="1"/>
    <s v="1-Jul-2002"/>
    <x v="2014"/>
  </r>
  <r>
    <x v="2304"/>
    <s v="Lindgren"/>
    <x v="1315"/>
    <x v="456"/>
    <s v="No"/>
    <x v="0"/>
    <x v="0"/>
    <n v="0"/>
    <x v="1"/>
    <x v="3"/>
    <x v="0"/>
    <x v="2302"/>
    <x v="2"/>
    <s v="tier - 1"/>
    <x v="0"/>
    <s v="20-Jul-2002"/>
    <x v="1856"/>
  </r>
  <r>
    <x v="2305"/>
    <s v="Akiha"/>
    <x v="1316"/>
    <x v="320"/>
    <s v="No"/>
    <x v="0"/>
    <x v="0"/>
    <n v="0"/>
    <x v="1"/>
    <x v="3"/>
    <x v="2"/>
    <x v="2303"/>
    <x v="2"/>
    <s v="tier - 2"/>
    <x v="0"/>
    <s v="17-Nov-1994"/>
    <x v="1256"/>
  </r>
  <r>
    <x v="2306"/>
    <s v="Sweny"/>
    <x v="1317"/>
    <x v="150"/>
    <s v="Yes"/>
    <x v="0"/>
    <x v="0"/>
    <n v="1"/>
    <x v="1"/>
    <x v="2"/>
    <x v="2"/>
    <x v="2304"/>
    <x v="2"/>
    <s v="tier - 1"/>
    <x v="0"/>
    <s v="5-Oct-1995"/>
    <x v="2046"/>
  </r>
  <r>
    <x v="2307"/>
    <s v="Tobin"/>
    <x v="1318"/>
    <x v="67"/>
    <s v="No"/>
    <x v="0"/>
    <x v="0"/>
    <n v="0"/>
    <x v="1"/>
    <x v="3"/>
    <x v="2"/>
    <x v="2305"/>
    <x v="2"/>
    <s v="tier - 2"/>
    <x v="0"/>
    <s v="5-Aug-1999"/>
    <x v="2047"/>
  </r>
  <r>
    <x v="2308"/>
    <s v="Pedersen"/>
    <x v="1319"/>
    <x v="330"/>
    <s v="No"/>
    <x v="1"/>
    <x v="0"/>
    <n v="1"/>
    <x v="1"/>
    <x v="2"/>
    <x v="1"/>
    <x v="2306"/>
    <x v="2"/>
    <s v="tier - 2"/>
    <x v="0"/>
    <s v="9-Oct-2000"/>
    <x v="2048"/>
  </r>
  <r>
    <x v="2309"/>
    <s v="Lynch"/>
    <x v="1209"/>
    <x v="173"/>
    <s v="No"/>
    <x v="0"/>
    <x v="0"/>
    <n v="0"/>
    <x v="1"/>
    <x v="2"/>
    <x v="2"/>
    <x v="2307"/>
    <x v="2"/>
    <s v="tier - 2"/>
    <x v="0"/>
    <s v="22-Nov-1994"/>
    <x v="2049"/>
  </r>
  <r>
    <x v="2310"/>
    <s v="Keys"/>
    <x v="1320"/>
    <x v="409"/>
    <s v="Yes"/>
    <x v="0"/>
    <x v="0"/>
    <n v="0"/>
    <x v="1"/>
    <x v="1"/>
    <x v="2"/>
    <x v="2308"/>
    <x v="2"/>
    <s v="tier - 2"/>
    <x v="0"/>
    <s v="19-Aug-2001"/>
    <x v="2050"/>
  </r>
  <r>
    <x v="2311"/>
    <s v="Wilbur"/>
    <x v="1321"/>
    <x v="267"/>
    <s v="Yes"/>
    <x v="0"/>
    <x v="0"/>
    <n v="1"/>
    <x v="1"/>
    <x v="2"/>
    <x v="2"/>
    <x v="2309"/>
    <x v="2"/>
    <s v="tier - 1"/>
    <x v="0"/>
    <s v="28-Oct-1995"/>
    <x v="2051"/>
  </r>
  <r>
    <x v="2312"/>
    <s v="Ditota"/>
    <x v="447"/>
    <x v="140"/>
    <s v="No"/>
    <x v="0"/>
    <x v="0"/>
    <n v="0"/>
    <x v="1"/>
    <x v="2"/>
    <x v="2"/>
    <x v="2310"/>
    <x v="2"/>
    <s v="tier - 1"/>
    <x v="0"/>
    <s v="30-Oct-1994"/>
    <x v="2052"/>
  </r>
  <r>
    <x v="2313"/>
    <s v="Horbol"/>
    <x v="1322"/>
    <x v="184"/>
    <s v="No"/>
    <x v="0"/>
    <x v="1"/>
    <n v="1"/>
    <x v="1"/>
    <x v="2"/>
    <x v="1"/>
    <x v="2311"/>
    <x v="2"/>
    <s v="tier - 1"/>
    <x v="0"/>
    <s v="27-Nov-1993"/>
    <x v="2053"/>
  </r>
  <r>
    <x v="2314"/>
    <s v="O'Rourke"/>
    <x v="254"/>
    <x v="319"/>
    <s v="No"/>
    <x v="1"/>
    <x v="0"/>
    <n v="1"/>
    <x v="1"/>
    <x v="2"/>
    <x v="2"/>
    <x v="2312"/>
    <x v="2"/>
    <s v="tier - 1"/>
    <x v="0"/>
    <s v="18-Nov-2000"/>
    <x v="2054"/>
  </r>
  <r>
    <x v="2315"/>
    <s v="Williams"/>
    <x v="1323"/>
    <x v="119"/>
    <s v="No"/>
    <x v="1"/>
    <x v="0"/>
    <n v="1"/>
    <x v="1"/>
    <x v="1"/>
    <x v="1"/>
    <x v="2313"/>
    <x v="2"/>
    <s v="tier - 2"/>
    <x v="3"/>
    <s v="7-Oct-2004"/>
    <x v="2055"/>
  </r>
  <r>
    <x v="2316"/>
    <s v="Murakami"/>
    <x v="1324"/>
    <x v="336"/>
    <s v="Yes"/>
    <x v="0"/>
    <x v="0"/>
    <n v="1"/>
    <x v="1"/>
    <x v="2"/>
    <x v="1"/>
    <x v="2314"/>
    <x v="2"/>
    <s v="tier - 2"/>
    <x v="0"/>
    <s v="7-Dec-1995"/>
    <x v="2056"/>
  </r>
  <r>
    <x v="2317"/>
    <s v="Gagnon"/>
    <x v="1325"/>
    <x v="49"/>
    <s v="Yes"/>
    <x v="0"/>
    <x v="0"/>
    <n v="0"/>
    <x v="1"/>
    <x v="2"/>
    <x v="2"/>
    <x v="2315"/>
    <x v="2"/>
    <s v="tier - 2"/>
    <x v="1"/>
    <s v="18-Sep-1996"/>
    <x v="1764"/>
  </r>
  <r>
    <x v="2318"/>
    <s v="Petermann"/>
    <x v="1326"/>
    <x v="208"/>
    <s v="No"/>
    <x v="0"/>
    <x v="1"/>
    <n v="1"/>
    <x v="1"/>
    <x v="3"/>
    <x v="1"/>
    <x v="2316"/>
    <x v="2"/>
    <s v="tier - 3"/>
    <x v="0"/>
    <s v="28-Jun-1993"/>
    <x v="2057"/>
  </r>
  <r>
    <x v="2319"/>
    <s v="Graves - Rostro"/>
    <x v="1058"/>
    <x v="102"/>
    <s v="Yes"/>
    <x v="0"/>
    <x v="0"/>
    <n v="0"/>
    <x v="1"/>
    <x v="2"/>
    <x v="2"/>
    <x v="2317"/>
    <x v="2"/>
    <s v="tier - 3"/>
    <x v="0"/>
    <s v="22-Oct-1996"/>
    <x v="2058"/>
  </r>
  <r>
    <x v="2320"/>
    <s v="Danielson"/>
    <x v="1130"/>
    <x v="508"/>
    <s v="No"/>
    <x v="0"/>
    <x v="1"/>
    <n v="1"/>
    <x v="1"/>
    <x v="3"/>
    <x v="2"/>
    <x v="2317"/>
    <x v="2"/>
    <s v="tier - 1"/>
    <x v="0"/>
    <s v="9-Aug-1993"/>
    <x v="2059"/>
  </r>
  <r>
    <x v="2321"/>
    <s v="Street"/>
    <x v="1327"/>
    <x v="126"/>
    <s v="No"/>
    <x v="0"/>
    <x v="0"/>
    <n v="0"/>
    <x v="1"/>
    <x v="2"/>
    <x v="0"/>
    <x v="2318"/>
    <x v="2"/>
    <s v="tier - 1"/>
    <x v="1"/>
    <s v="19-Sep-2002"/>
    <x v="2060"/>
  </r>
  <r>
    <x v="2322"/>
    <s v="Buss"/>
    <x v="1328"/>
    <x v="425"/>
    <s v="No"/>
    <x v="0"/>
    <x v="0"/>
    <n v="0"/>
    <x v="1"/>
    <x v="2"/>
    <x v="1"/>
    <x v="2319"/>
    <x v="2"/>
    <s v="tier - 1"/>
    <x v="0"/>
    <s v="14-Dec-1999"/>
    <x v="2061"/>
  </r>
  <r>
    <x v="2323"/>
    <s v="Duffy"/>
    <x v="1329"/>
    <x v="264"/>
    <s v="No"/>
    <x v="0"/>
    <x v="0"/>
    <n v="0"/>
    <x v="1"/>
    <x v="2"/>
    <x v="2"/>
    <x v="2320"/>
    <x v="1"/>
    <s v="tier - 3"/>
    <x v="0"/>
    <s v="26-Dec-1999"/>
    <x v="2062"/>
  </r>
  <r>
    <x v="2324"/>
    <s v="Hines"/>
    <x v="1330"/>
    <x v="117"/>
    <s v="Yes"/>
    <x v="0"/>
    <x v="0"/>
    <n v="0"/>
    <x v="1"/>
    <x v="2"/>
    <x v="2"/>
    <x v="2321"/>
    <x v="2"/>
    <s v="tier - 2"/>
    <x v="0"/>
    <s v="12-Sep-2001"/>
    <x v="2063"/>
  </r>
  <r>
    <x v="2325"/>
    <s v="Castro"/>
    <x v="698"/>
    <x v="374"/>
    <s v="Yes"/>
    <x v="0"/>
    <x v="1"/>
    <n v="1"/>
    <x v="1"/>
    <x v="2"/>
    <x v="2"/>
    <x v="2322"/>
    <x v="2"/>
    <s v="tier - 3"/>
    <x v="0"/>
    <s v="9-Nov-1997"/>
    <x v="2064"/>
  </r>
  <r>
    <x v="2326"/>
    <s v="Howell"/>
    <x v="1331"/>
    <x v="156"/>
    <s v="No"/>
    <x v="0"/>
    <x v="0"/>
    <n v="0"/>
    <x v="1"/>
    <x v="2"/>
    <x v="0"/>
    <x v="2323"/>
    <x v="2"/>
    <s v="tier - 2"/>
    <x v="1"/>
    <s v="29-Nov-2002"/>
    <x v="2065"/>
  </r>
  <r>
    <x v="2327"/>
    <s v="Avery"/>
    <x v="1332"/>
    <x v="274"/>
    <s v="Yes"/>
    <x v="0"/>
    <x v="0"/>
    <n v="1"/>
    <x v="1"/>
    <x v="3"/>
    <x v="2"/>
    <x v="2324"/>
    <x v="2"/>
    <s v="tier - 3"/>
    <x v="0"/>
    <s v="4-Jul-1995"/>
    <x v="523"/>
  </r>
  <r>
    <x v="2328"/>
    <s v="Bohinski"/>
    <x v="1333"/>
    <x v="151"/>
    <s v="No"/>
    <x v="0"/>
    <x v="1"/>
    <n v="1"/>
    <x v="1"/>
    <x v="3"/>
    <x v="2"/>
    <x v="2324"/>
    <x v="2"/>
    <s v="tier - 3"/>
    <x v="0"/>
    <s v="1-Jun-1993"/>
    <x v="2066"/>
  </r>
  <r>
    <x v="2329"/>
    <s v="Kohls"/>
    <x v="1329"/>
    <x v="144"/>
    <s v="Yes"/>
    <x v="0"/>
    <x v="0"/>
    <n v="0"/>
    <x v="1"/>
    <x v="2"/>
    <x v="2"/>
    <x v="2325"/>
    <x v="2"/>
    <s v="tier - 3"/>
    <x v="1"/>
    <s v="20-Nov-2001"/>
    <x v="2067"/>
  </r>
  <r>
    <x v="2330"/>
    <s v="Brietzke"/>
    <x v="1112"/>
    <x v="252"/>
    <s v="No"/>
    <x v="0"/>
    <x v="0"/>
    <n v="1"/>
    <x v="1"/>
    <x v="2"/>
    <x v="2"/>
    <x v="2326"/>
    <x v="2"/>
    <s v="tier - 3"/>
    <x v="0"/>
    <s v="27-Jul-1998"/>
    <x v="2068"/>
  </r>
  <r>
    <x v="2331"/>
    <s v="Riveros Gonzalez"/>
    <x v="1056"/>
    <x v="288"/>
    <s v="No"/>
    <x v="0"/>
    <x v="0"/>
    <n v="1"/>
    <x v="1"/>
    <x v="3"/>
    <x v="1"/>
    <x v="2327"/>
    <x v="2"/>
    <s v="tier - 3"/>
    <x v="0"/>
    <s v="13-Sep-1992"/>
    <x v="172"/>
  </r>
  <r>
    <x v="2332"/>
    <s v="Albano"/>
    <x v="1140"/>
    <x v="348"/>
    <s v="No"/>
    <x v="0"/>
    <x v="1"/>
    <n v="1"/>
    <x v="1"/>
    <x v="3"/>
    <x v="1"/>
    <x v="2328"/>
    <x v="1"/>
    <s v="tier - 1"/>
    <x v="0"/>
    <s v="30-Jun-1993"/>
    <x v="2069"/>
  </r>
  <r>
    <x v="2333"/>
    <s v="Rosendahl"/>
    <x v="318"/>
    <x v="495"/>
    <s v="No"/>
    <x v="0"/>
    <x v="0"/>
    <n v="1"/>
    <x v="1"/>
    <x v="3"/>
    <x v="2"/>
    <x v="2329"/>
    <x v="1"/>
    <s v="tier - 1"/>
    <x v="0"/>
    <s v="30-Nov-1992"/>
    <x v="124"/>
  </r>
  <r>
    <x v="2334"/>
    <s v="German"/>
    <x v="1334"/>
    <x v="523"/>
    <s v="No"/>
    <x v="0"/>
    <x v="0"/>
    <n v="1"/>
    <x v="1"/>
    <x v="3"/>
    <x v="2"/>
    <x v="2330"/>
    <x v="1"/>
    <s v="tier - 3"/>
    <x v="0"/>
    <s v="9-Jul-1992"/>
    <x v="2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9036A-3E49-45EC-BE07-CC555BD4EC6B}"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x="1"/>
        <item x="0"/>
        <item t="default"/>
      </items>
    </pivotField>
    <pivotField showAll="0">
      <items count="5">
        <item x="2"/>
        <item h="1" x="0"/>
        <item h="1" x="1"/>
        <item h="1" x="3"/>
        <item t="default"/>
      </items>
    </pivotField>
    <pivotField showAll="0">
      <items count="4">
        <item x="0"/>
        <item x="2"/>
        <item x="1"/>
        <item t="default"/>
      </items>
    </pivotField>
    <pivotField showAll="0"/>
    <pivotField showAll="0"/>
    <pivotField showAll="0"/>
    <pivotField showAll="0"/>
    <pivotField showAll="0"/>
    <pivotField numFmtI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B2A2C-E8EF-4FED-862F-98B5450A4653}"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C7"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items count="4">
        <item x="0"/>
        <item x="2"/>
        <item x="1"/>
        <item t="default"/>
      </items>
    </pivotField>
    <pivotField showAll="0"/>
    <pivotField showAll="0"/>
    <pivotField showAll="0"/>
    <pivotField showAll="0"/>
    <pivotField showAll="0"/>
    <pivotField numFmtI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0" baseItem="0"/>
  </dataFields>
  <chartFormats count="9">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1">
          <reference field="4294967294" count="1" selected="0">
            <x v="1"/>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5" count="1" selected="0">
            <x v="0"/>
          </reference>
        </references>
      </pivotArea>
    </chartFormat>
    <chartFormat chart="15" format="13">
      <pivotArea type="data" outline="0" fieldPosition="0">
        <references count="2">
          <reference field="4294967294" count="1" selected="0">
            <x v="0"/>
          </reference>
          <reference field="5" count="1" selected="0">
            <x v="1"/>
          </reference>
        </references>
      </pivotArea>
    </chartFormat>
    <chartFormat chart="15" format="14" series="1">
      <pivotArea type="data" outline="0" fieldPosition="0">
        <references count="1">
          <reference field="4294967294" count="1" selected="0">
            <x v="1"/>
          </reference>
        </references>
      </pivotArea>
    </chartFormat>
    <chartFormat chart="15" format="15">
      <pivotArea type="data" outline="0" fieldPosition="0">
        <references count="2">
          <reference field="4294967294" count="1" selected="0">
            <x v="1"/>
          </reference>
          <reference field="5" count="1" selected="0">
            <x v="0"/>
          </reference>
        </references>
      </pivotArea>
    </chartFormat>
    <chartFormat chart="15" format="16">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585FF-CEAA-491C-8739-9044B37FD27B}"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6" firstHeaderRow="1" firstDataRow="2" firstDataCol="1"/>
  <pivotFields count="17">
    <pivotField showAll="0"/>
    <pivotField showAll="0"/>
    <pivotField showAll="0"/>
    <pivotField showAll="0"/>
    <pivotField showAll="0"/>
    <pivotField showAll="0"/>
    <pivotField showAll="0"/>
    <pivotField showAll="0"/>
    <pivotField showAll="0"/>
    <pivotField axis="axisRow" showAll="0" sortType="ascending">
      <items count="5">
        <item sd="0" x="2"/>
        <item h="1" sd="0" x="0"/>
        <item h="1" x="1"/>
        <item h="1" x="3"/>
        <item t="default"/>
      </items>
    </pivotField>
    <pivotField axis="axisCol" showAll="0">
      <items count="4">
        <item x="0"/>
        <item x="2"/>
        <item x="1"/>
        <item t="default"/>
      </items>
    </pivotField>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2">
    <i>
      <x/>
    </i>
    <i t="grand">
      <x/>
    </i>
  </rowItems>
  <colFields count="1">
    <field x="10"/>
  </colFields>
  <colItems count="4">
    <i>
      <x/>
    </i>
    <i>
      <x v="1"/>
    </i>
    <i>
      <x v="2"/>
    </i>
    <i t="grand">
      <x/>
    </i>
  </colItems>
  <dataFields count="1">
    <dataField name="Sum of charges" fld="11"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0" count="1" selected="0">
            <x v="1"/>
          </reference>
        </references>
      </pivotArea>
    </chartFormat>
    <chartFormat chart="0" format="6" series="1">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1"/>
          </reference>
        </references>
      </pivotArea>
    </chartFormat>
    <chartFormat chart="3"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195109-D355-4524-AD60-9A529368F666}"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6"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0"/>
        <item x="2"/>
        <item x="1"/>
        <item t="default"/>
      </items>
    </pivotField>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h="1" x="10"/>
        <item t="default"/>
      </items>
    </pivotField>
    <pivotField showAll="0"/>
    <pivotField numFmtI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12">
    <i>
      <x/>
    </i>
    <i>
      <x v="1"/>
    </i>
    <i>
      <x v="2"/>
    </i>
    <i>
      <x v="3"/>
    </i>
    <i>
      <x v="4"/>
    </i>
    <i>
      <x v="5"/>
    </i>
    <i>
      <x v="6"/>
    </i>
    <i>
      <x v="7"/>
    </i>
    <i>
      <x v="8"/>
    </i>
    <i>
      <x v="12"/>
    </i>
    <i>
      <x v="13"/>
    </i>
    <i t="grand">
      <x/>
    </i>
  </rowItems>
  <colFields count="1">
    <field x="12"/>
  </colFields>
  <colItems count="4">
    <i>
      <x/>
    </i>
    <i>
      <x v="1"/>
    </i>
    <i>
      <x v="2"/>
    </i>
    <i t="grand">
      <x/>
    </i>
  </colItems>
  <dataFields count="1">
    <dataField name="Average of charges" fld="11" subtotal="average" baseField="14"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7" format="6" series="1">
      <pivotArea type="data" outline="0" fieldPosition="0">
        <references count="2">
          <reference field="4294967294" count="1" selected="0">
            <x v="0"/>
          </reference>
          <reference field="12" count="1" selected="0">
            <x v="0"/>
          </reference>
        </references>
      </pivotArea>
    </chartFormat>
    <chartFormat chart="7" format="7"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5DA20C-75EB-4302-8E2B-44763B49EF9F}" name="PivotTable7"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C4:E28"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pivotField showAll="0"/>
    <pivotField showAll="0"/>
    <pivotField showAll="0"/>
    <pivotField showAll="0">
      <items count="5">
        <item x="2"/>
        <item h="1" x="0"/>
        <item h="1" x="1"/>
        <item h="1" x="3"/>
        <item t="default"/>
      </items>
    </pivotField>
    <pivotField showAll="0">
      <items count="4">
        <item x="0"/>
        <item x="2"/>
        <item x="1"/>
        <item t="default"/>
      </items>
    </pivotField>
    <pivotField showAll="0"/>
    <pivotField showAll="0"/>
    <pivotField showAll="0"/>
    <pivotField showAll="0"/>
    <pivotField showAll="0"/>
    <pivotField axis="axisRow" numFmtId="1" showAll="0">
      <items count="27">
        <item x="0"/>
        <item x="1"/>
        <item x="2"/>
        <item x="3"/>
        <item x="4"/>
        <item x="5"/>
        <item h="1" x="6"/>
        <item x="7"/>
        <item x="8"/>
        <item x="9"/>
        <item x="10"/>
        <item x="11"/>
        <item x="12"/>
        <item x="13"/>
        <item x="14"/>
        <item x="15"/>
        <item x="16"/>
        <item x="17"/>
        <item x="18"/>
        <item x="19"/>
        <item x="20"/>
        <item x="21"/>
        <item x="22"/>
        <item x="23"/>
        <item x="24"/>
        <item x="25"/>
        <item t="default"/>
      </items>
    </pivotField>
  </pivotFields>
  <rowFields count="1">
    <field x="16"/>
  </rowFields>
  <rowItems count="24">
    <i>
      <x v="1"/>
    </i>
    <i>
      <x v="2"/>
    </i>
    <i>
      <x v="3"/>
    </i>
    <i>
      <x v="4"/>
    </i>
    <i>
      <x v="5"/>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1D1BF8-556A-45E0-BA55-2A6C3C6F21E8}"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0"/>
        <item x="2"/>
        <item x="1"/>
        <item t="default"/>
      </items>
    </pivotField>
    <pivotField dataField="1" showAll="0"/>
    <pivotField showAll="0"/>
    <pivotField showAll="0"/>
    <pivotField showAll="0"/>
    <pivotField showAll="0"/>
    <pivotField axis="axisRow" numFmtI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charges" fld="11"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1" xr10:uid="{39598B63-7BC8-4FA1-B383-94338EBA07E8}" sourceName="smoker">
  <pivotTables>
    <pivotTable tabId="6" name="PivotTable1"/>
  </pivotTables>
  <data>
    <tabular pivotCacheId="12046330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3EA2117-1447-4193-BECD-6D9C6460F38F}" sourceName="Weight Status">
  <pivotTables>
    <pivotTable tabId="6" name="PivotTable1"/>
    <pivotTable tabId="11" name="PivotTable8"/>
    <pivotTable tabId="10" name="PivotTable7"/>
    <pivotTable tabId="8" name="PivotTable5"/>
    <pivotTable tabId="9" name="PivotTable6"/>
    <pivotTable tabId="7" name="PivotTable3"/>
  </pivotTables>
  <data>
    <tabular pivotCacheId="1204633007">
      <items count="4">
        <i x="2" s="1"/>
        <i x="0"/>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s_Status" xr10:uid="{6EEB5F42-4303-414A-A04C-C085AA82B8B6}" sourceName="Diabets Status">
  <pivotTables>
    <pivotTable tabId="6" name="PivotTable1"/>
    <pivotTable tabId="11" name="PivotTable8"/>
    <pivotTable tabId="10" name="PivotTable7"/>
    <pivotTable tabId="8" name="PivotTable5"/>
    <pivotTable tabId="9" name="PivotTable6"/>
    <pivotTable tabId="7" name="PivotTable3"/>
  </pivotTables>
  <data>
    <tabular pivotCacheId="12046330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1E4F02E5-A2DE-4BAC-99C4-242F0EDC1B3F}" cache="Slicer_smoker1" caption="smoker"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FCD3390-E763-445B-8312-857E9F4CA9FA}" cache="Slicer_Weight_Status" caption="Weight Status" columnCount="4" style="SlicerStyleDark2" rowHeight="241300"/>
  <slicer name="Diabets Status" xr10:uid="{C4DB9C55-EB55-4955-A7A5-F8E7AE3C5DB7}" cache="Slicer_Diabets_Status" caption="Diabets Status" columnCount="3"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846CE6-B9B2-4785-A375-5AE76E5B9D79}">
  <we:reference id="wa200005502" version="1.0.0.13" store="en-US" storeType="OMEX"/>
  <we:alternateReferences>
    <we:reference id="WA200005502" version="1.0.0.13" store="" storeType="OMEX"/>
  </we:alternateReferences>
  <we:properties>
    <we:property name="docId" value="&quot;fBUslLhJAzrhCMuohDkd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O2344"/>
  <sheetViews>
    <sheetView workbookViewId="0">
      <selection activeCell="A1169" sqref="A1169"/>
    </sheetView>
  </sheetViews>
  <sheetFormatPr defaultRowHeight="14.5" x14ac:dyDescent="0.35"/>
  <cols>
    <col min="1" max="1" width="12.81640625" bestFit="1" customWidth="1"/>
    <col min="6" max="6" width="10.26953125" bestFit="1" customWidth="1"/>
    <col min="7" max="7" width="13.1796875" bestFit="1" customWidth="1"/>
    <col min="10" max="11" width="12.26953125" customWidth="1"/>
    <col min="12" max="12" width="55.90625" customWidth="1"/>
    <col min="13" max="13" width="16.36328125" customWidth="1"/>
  </cols>
  <sheetData>
    <row r="1" spans="1:15" s="1" customFormat="1" ht="19" customHeight="1" x14ac:dyDescent="0.35">
      <c r="A1" s="2" t="s">
        <v>0</v>
      </c>
      <c r="B1" s="2" t="s">
        <v>1</v>
      </c>
      <c r="C1" s="2" t="s">
        <v>2</v>
      </c>
      <c r="D1" s="2" t="s">
        <v>3</v>
      </c>
      <c r="E1" s="2" t="s">
        <v>4</v>
      </c>
      <c r="F1" s="2" t="s">
        <v>5</v>
      </c>
      <c r="G1" s="2" t="s">
        <v>6</v>
      </c>
      <c r="H1" s="2" t="s">
        <v>7</v>
      </c>
      <c r="I1" s="2" t="s">
        <v>8</v>
      </c>
      <c r="J1" s="2" t="s">
        <v>6020</v>
      </c>
      <c r="K1" s="12" t="s">
        <v>6021</v>
      </c>
      <c r="M1" s="2" t="s">
        <v>2392</v>
      </c>
    </row>
    <row r="2" spans="1:15" ht="15.5" x14ac:dyDescent="0.35">
      <c r="A2" s="5" t="s">
        <v>9</v>
      </c>
      <c r="B2" s="5">
        <v>1992</v>
      </c>
      <c r="C2" s="5" t="s">
        <v>10</v>
      </c>
      <c r="D2" s="5">
        <v>9</v>
      </c>
      <c r="E2" s="5">
        <v>0</v>
      </c>
      <c r="F2" s="14">
        <v>563.84</v>
      </c>
      <c r="G2" s="5" t="s">
        <v>11</v>
      </c>
      <c r="H2" s="5" t="s">
        <v>12</v>
      </c>
      <c r="I2" s="5" t="s">
        <v>13</v>
      </c>
      <c r="J2" s="10" t="str">
        <f>CONCATENATE(D2,"-",C2,"-",B2)</f>
        <v>9-Jul-1992</v>
      </c>
      <c r="K2" s="13">
        <f>YEARFRAC(J2,L$17)</f>
        <v>30.913888888888888</v>
      </c>
      <c r="O2" s="7" t="s">
        <v>2372</v>
      </c>
    </row>
    <row r="3" spans="1:15" ht="15.5" x14ac:dyDescent="0.35">
      <c r="A3" s="5" t="s">
        <v>14</v>
      </c>
      <c r="B3" s="5">
        <v>1992</v>
      </c>
      <c r="C3" s="5" t="s">
        <v>15</v>
      </c>
      <c r="D3" s="5">
        <v>30</v>
      </c>
      <c r="E3" s="5">
        <v>0</v>
      </c>
      <c r="F3" s="14">
        <v>570.62</v>
      </c>
      <c r="G3" s="5" t="s">
        <v>11</v>
      </c>
      <c r="H3" s="5" t="s">
        <v>16</v>
      </c>
      <c r="I3" s="5" t="s">
        <v>13</v>
      </c>
      <c r="J3" s="10" t="str">
        <f t="shared" ref="J3:J66" si="0">CONCATENATE(D3,"-",C3,"-",B3)</f>
        <v>30-Nov-1992</v>
      </c>
      <c r="K3" s="13">
        <f>YEARFRAC(J3,L$17)</f>
        <v>30.522222222222222</v>
      </c>
      <c r="L3" t="s">
        <v>2384</v>
      </c>
      <c r="M3">
        <f>COUNTIF(A2:A2344,"?")</f>
        <v>6</v>
      </c>
      <c r="O3" s="7" t="s">
        <v>2371</v>
      </c>
    </row>
    <row r="4" spans="1:15" ht="15.5" x14ac:dyDescent="0.35">
      <c r="A4" s="5" t="s">
        <v>17</v>
      </c>
      <c r="B4" s="5">
        <v>1993</v>
      </c>
      <c r="C4" s="5" t="s">
        <v>18</v>
      </c>
      <c r="D4" s="5">
        <v>30</v>
      </c>
      <c r="E4" s="5">
        <v>0</v>
      </c>
      <c r="F4" s="14">
        <v>600</v>
      </c>
      <c r="G4" s="5" t="s">
        <v>11</v>
      </c>
      <c r="H4" s="5" t="s">
        <v>16</v>
      </c>
      <c r="I4" s="5" t="s">
        <v>13</v>
      </c>
      <c r="J4" s="10" t="str">
        <f t="shared" si="0"/>
        <v>30-Jun-1993</v>
      </c>
      <c r="K4" s="13">
        <f t="shared" ref="K4:K66" si="1">YEARFRAC(J4,L$17)</f>
        <v>29.93888888888889</v>
      </c>
      <c r="L4" t="s">
        <v>2385</v>
      </c>
      <c r="M4">
        <f>COUNTIF(B2:B2344,"?")</f>
        <v>0</v>
      </c>
      <c r="O4" s="7" t="s">
        <v>2370</v>
      </c>
    </row>
    <row r="5" spans="1:15" ht="15.5" x14ac:dyDescent="0.35">
      <c r="A5" s="5" t="s">
        <v>19</v>
      </c>
      <c r="B5" s="5">
        <v>1992</v>
      </c>
      <c r="C5" s="5" t="s">
        <v>20</v>
      </c>
      <c r="D5" s="5">
        <v>13</v>
      </c>
      <c r="E5" s="5">
        <v>0</v>
      </c>
      <c r="F5" s="14">
        <v>604.54</v>
      </c>
      <c r="G5" s="5" t="s">
        <v>12</v>
      </c>
      <c r="H5" s="5" t="s">
        <v>12</v>
      </c>
      <c r="I5" s="5" t="s">
        <v>13</v>
      </c>
      <c r="J5" s="10" t="str">
        <f t="shared" si="0"/>
        <v>13-Sep-1992</v>
      </c>
      <c r="K5" s="13">
        <f t="shared" si="1"/>
        <v>30.736111111111111</v>
      </c>
      <c r="L5" t="s">
        <v>2383</v>
      </c>
      <c r="M5">
        <f>COUNTIF(C2:C2344,"?")</f>
        <v>0</v>
      </c>
      <c r="O5" s="7" t="s">
        <v>2369</v>
      </c>
    </row>
    <row r="6" spans="1:15" ht="15.5" x14ac:dyDescent="0.35">
      <c r="A6" s="5" t="s">
        <v>21</v>
      </c>
      <c r="B6" s="5">
        <v>1998</v>
      </c>
      <c r="C6" s="5" t="s">
        <v>10</v>
      </c>
      <c r="D6" s="5">
        <v>27</v>
      </c>
      <c r="E6" s="5">
        <v>0</v>
      </c>
      <c r="F6" s="14">
        <v>637.26</v>
      </c>
      <c r="G6" s="5" t="s">
        <v>12</v>
      </c>
      <c r="H6" s="5" t="s">
        <v>12</v>
      </c>
      <c r="I6" s="5" t="s">
        <v>13</v>
      </c>
      <c r="J6" s="10" t="str">
        <f t="shared" si="0"/>
        <v>27-Jul-1998</v>
      </c>
      <c r="K6" s="13">
        <f t="shared" si="1"/>
        <v>24.863888888888887</v>
      </c>
      <c r="L6" t="s">
        <v>2386</v>
      </c>
      <c r="M6">
        <f>COUNTIF(D2:D2344,"?")</f>
        <v>0</v>
      </c>
      <c r="O6" s="7" t="s">
        <v>2368</v>
      </c>
    </row>
    <row r="7" spans="1:15" ht="15.5" x14ac:dyDescent="0.35">
      <c r="A7" s="5" t="s">
        <v>22</v>
      </c>
      <c r="B7" s="5">
        <v>2001</v>
      </c>
      <c r="C7" s="5" t="s">
        <v>15</v>
      </c>
      <c r="D7" s="5">
        <v>20</v>
      </c>
      <c r="E7" s="5">
        <v>0</v>
      </c>
      <c r="F7" s="14">
        <v>646.14</v>
      </c>
      <c r="G7" s="5" t="s">
        <v>12</v>
      </c>
      <c r="H7" s="5" t="s">
        <v>12</v>
      </c>
      <c r="I7" s="5" t="s">
        <v>23</v>
      </c>
      <c r="J7" s="10" t="str">
        <f t="shared" si="0"/>
        <v>20-Nov-2001</v>
      </c>
      <c r="K7" s="13">
        <f t="shared" si="1"/>
        <v>21.55</v>
      </c>
      <c r="L7" t="s">
        <v>2387</v>
      </c>
      <c r="M7">
        <f>COUNTIF(E2:E2344,"?")</f>
        <v>0</v>
      </c>
      <c r="O7" s="7" t="s">
        <v>2367</v>
      </c>
    </row>
    <row r="8" spans="1:15" ht="15.5" x14ac:dyDescent="0.35">
      <c r="A8" s="5" t="s">
        <v>24</v>
      </c>
      <c r="B8" s="5">
        <v>1993</v>
      </c>
      <c r="C8" s="5" t="s">
        <v>18</v>
      </c>
      <c r="D8" s="5">
        <v>1</v>
      </c>
      <c r="E8" s="5">
        <v>0</v>
      </c>
      <c r="F8" s="14">
        <v>650</v>
      </c>
      <c r="G8" s="5" t="s">
        <v>12</v>
      </c>
      <c r="H8" s="5" t="s">
        <v>12</v>
      </c>
      <c r="I8" s="5" t="s">
        <v>13</v>
      </c>
      <c r="J8" s="10" t="str">
        <f t="shared" si="0"/>
        <v>1-Jun-1993</v>
      </c>
      <c r="K8" s="13">
        <f t="shared" si="1"/>
        <v>30.019444444444446</v>
      </c>
      <c r="L8" t="s">
        <v>2388</v>
      </c>
      <c r="M8">
        <f>COUNTIF(F2:F2344,"?")</f>
        <v>0</v>
      </c>
      <c r="O8" s="7" t="s">
        <v>2366</v>
      </c>
    </row>
    <row r="9" spans="1:15" ht="15.5" x14ac:dyDescent="0.35">
      <c r="A9" s="5" t="s">
        <v>25</v>
      </c>
      <c r="B9" s="5">
        <v>1995</v>
      </c>
      <c r="C9" s="5" t="s">
        <v>10</v>
      </c>
      <c r="D9" s="5">
        <v>4</v>
      </c>
      <c r="E9" s="5">
        <v>0</v>
      </c>
      <c r="F9" s="14">
        <v>650</v>
      </c>
      <c r="G9" s="5" t="s">
        <v>12</v>
      </c>
      <c r="H9" s="5" t="s">
        <v>12</v>
      </c>
      <c r="I9" s="5" t="s">
        <v>13</v>
      </c>
      <c r="J9" s="10" t="str">
        <f t="shared" si="0"/>
        <v>4-Jul-1995</v>
      </c>
      <c r="K9" s="13">
        <f t="shared" si="1"/>
        <v>27.927777777777777</v>
      </c>
      <c r="L9" t="s">
        <v>2389</v>
      </c>
      <c r="M9">
        <f>COUNTIF(G2:G234,"?")</f>
        <v>0</v>
      </c>
      <c r="O9" s="7" t="s">
        <v>2365</v>
      </c>
    </row>
    <row r="10" spans="1:15" ht="15.5" x14ac:dyDescent="0.35">
      <c r="A10" s="5" t="s">
        <v>26</v>
      </c>
      <c r="B10" s="5">
        <v>2002</v>
      </c>
      <c r="C10" s="5" t="s">
        <v>15</v>
      </c>
      <c r="D10" s="5">
        <v>29</v>
      </c>
      <c r="E10" s="5">
        <v>0</v>
      </c>
      <c r="F10" s="14">
        <v>668</v>
      </c>
      <c r="G10" s="5" t="s">
        <v>12</v>
      </c>
      <c r="H10" s="5" t="s">
        <v>11</v>
      </c>
      <c r="I10" s="5" t="s">
        <v>23</v>
      </c>
      <c r="J10" s="10" t="str">
        <f t="shared" si="0"/>
        <v>29-Nov-2002</v>
      </c>
      <c r="K10" s="13">
        <f t="shared" si="1"/>
        <v>20.524999999999999</v>
      </c>
      <c r="L10" t="s">
        <v>2390</v>
      </c>
      <c r="M10">
        <f>COUNTIF(H2:H2344,"?")</f>
        <v>0</v>
      </c>
      <c r="O10" s="7" t="s">
        <v>2364</v>
      </c>
    </row>
    <row r="11" spans="1:15" ht="15.5" x14ac:dyDescent="0.35">
      <c r="A11" s="5" t="s">
        <v>27</v>
      </c>
      <c r="B11" s="5">
        <v>1997</v>
      </c>
      <c r="C11" s="5" t="s">
        <v>15</v>
      </c>
      <c r="D11" s="5">
        <v>9</v>
      </c>
      <c r="E11" s="5">
        <v>0</v>
      </c>
      <c r="F11" s="14">
        <v>670</v>
      </c>
      <c r="G11" s="5" t="s">
        <v>12</v>
      </c>
      <c r="H11" s="5" t="s">
        <v>12</v>
      </c>
      <c r="I11" s="5" t="s">
        <v>13</v>
      </c>
      <c r="J11" s="10" t="str">
        <f t="shared" si="0"/>
        <v>9-Nov-1997</v>
      </c>
      <c r="K11" s="13">
        <f t="shared" si="1"/>
        <v>25.580555555555556</v>
      </c>
      <c r="L11" t="s">
        <v>2391</v>
      </c>
      <c r="M11">
        <f>COUNTIF(I3:I2344,"?")</f>
        <v>0</v>
      </c>
      <c r="O11" s="7" t="s">
        <v>2363</v>
      </c>
    </row>
    <row r="12" spans="1:15" ht="15.5" x14ac:dyDescent="0.35">
      <c r="A12" s="5" t="s">
        <v>28</v>
      </c>
      <c r="B12" s="5">
        <v>2001</v>
      </c>
      <c r="C12" s="5" t="s">
        <v>20</v>
      </c>
      <c r="D12" s="5">
        <v>12</v>
      </c>
      <c r="E12" s="5">
        <v>0</v>
      </c>
      <c r="F12" s="14">
        <v>687.54</v>
      </c>
      <c r="G12" s="5" t="s">
        <v>12</v>
      </c>
      <c r="H12" s="5" t="s">
        <v>11</v>
      </c>
      <c r="I12" s="5" t="s">
        <v>13</v>
      </c>
      <c r="J12" s="10" t="str">
        <f t="shared" si="0"/>
        <v>12-Sep-2001</v>
      </c>
      <c r="K12" s="13">
        <f t="shared" si="1"/>
        <v>21.738888888888887</v>
      </c>
      <c r="O12" s="7" t="s">
        <v>2362</v>
      </c>
    </row>
    <row r="13" spans="1:15" ht="15.5" x14ac:dyDescent="0.35">
      <c r="A13" s="5" t="s">
        <v>29</v>
      </c>
      <c r="B13" s="5">
        <v>1999</v>
      </c>
      <c r="C13" s="5" t="s">
        <v>30</v>
      </c>
      <c r="D13" s="5">
        <v>26</v>
      </c>
      <c r="E13" s="5">
        <v>0</v>
      </c>
      <c r="F13" s="14">
        <v>700</v>
      </c>
      <c r="G13" s="5" t="s">
        <v>11</v>
      </c>
      <c r="H13" s="5" t="s">
        <v>12</v>
      </c>
      <c r="I13" s="5" t="s">
        <v>13</v>
      </c>
      <c r="J13" s="10" t="str">
        <f t="shared" si="0"/>
        <v>26-Dec-1999</v>
      </c>
      <c r="K13" s="13">
        <f t="shared" si="1"/>
        <v>23.45</v>
      </c>
      <c r="L13" s="5" t="s">
        <v>2401</v>
      </c>
      <c r="M13" t="str" cm="1">
        <f t="array" ref="M13">INDEX(G2:G2344,MODE(MATCH(G2:G2344,G2:G2344,0)))</f>
        <v>tier - 2</v>
      </c>
      <c r="O13" s="7" t="s">
        <v>2361</v>
      </c>
    </row>
    <row r="14" spans="1:15" ht="15.5" x14ac:dyDescent="0.35">
      <c r="A14" s="5" t="s">
        <v>32</v>
      </c>
      <c r="B14" s="5">
        <v>1999</v>
      </c>
      <c r="C14" s="5" t="s">
        <v>30</v>
      </c>
      <c r="D14" s="5">
        <v>14</v>
      </c>
      <c r="E14" s="5">
        <v>0</v>
      </c>
      <c r="F14" s="14">
        <v>722.99</v>
      </c>
      <c r="G14" s="5" t="s">
        <v>12</v>
      </c>
      <c r="H14" s="5" t="s">
        <v>16</v>
      </c>
      <c r="I14" s="5" t="s">
        <v>13</v>
      </c>
      <c r="J14" s="10" t="str">
        <f t="shared" si="0"/>
        <v>14-Dec-1999</v>
      </c>
      <c r="K14" s="13">
        <f t="shared" si="1"/>
        <v>23.483333333333334</v>
      </c>
      <c r="L14" s="5" t="s">
        <v>2402</v>
      </c>
      <c r="M14" t="str" cm="1">
        <f t="array" ref="M14">INDEX(H2:H2344,MODE(MATCH(H2:H2344,H2:H2344,0)))</f>
        <v>tier - 2</v>
      </c>
      <c r="O14" s="7" t="s">
        <v>2360</v>
      </c>
    </row>
    <row r="15" spans="1:15" ht="15.5" x14ac:dyDescent="0.35">
      <c r="A15" s="5" t="s">
        <v>33</v>
      </c>
      <c r="B15" s="5">
        <v>2002</v>
      </c>
      <c r="C15" s="5" t="s">
        <v>20</v>
      </c>
      <c r="D15" s="5">
        <v>19</v>
      </c>
      <c r="E15" s="5">
        <v>0</v>
      </c>
      <c r="F15" s="14">
        <v>750</v>
      </c>
      <c r="G15" s="5" t="s">
        <v>12</v>
      </c>
      <c r="H15" s="5" t="s">
        <v>16</v>
      </c>
      <c r="I15" s="5" t="s">
        <v>23</v>
      </c>
      <c r="J15" s="10" t="str">
        <f t="shared" si="0"/>
        <v>19-Sep-2002</v>
      </c>
      <c r="K15" s="13">
        <f t="shared" si="1"/>
        <v>20.719444444444445</v>
      </c>
      <c r="O15" s="7" t="s">
        <v>2359</v>
      </c>
    </row>
    <row r="16" spans="1:15" ht="15.5" x14ac:dyDescent="0.35">
      <c r="A16" s="5" t="s">
        <v>34</v>
      </c>
      <c r="B16" s="5">
        <v>1993</v>
      </c>
      <c r="C16" s="5" t="s">
        <v>35</v>
      </c>
      <c r="D16" s="5">
        <v>9</v>
      </c>
      <c r="E16" s="5">
        <v>0</v>
      </c>
      <c r="F16" s="14">
        <v>760</v>
      </c>
      <c r="G16" s="5" t="s">
        <v>12</v>
      </c>
      <c r="H16" s="5" t="s">
        <v>16</v>
      </c>
      <c r="I16" s="5" t="s">
        <v>13</v>
      </c>
      <c r="J16" s="10" t="str">
        <f t="shared" si="0"/>
        <v>9-Aug-1993</v>
      </c>
      <c r="K16" s="13">
        <f t="shared" si="1"/>
        <v>29.830555555555556</v>
      </c>
      <c r="O16" s="7" t="s">
        <v>2358</v>
      </c>
    </row>
    <row r="17" spans="1:15" ht="15.5" x14ac:dyDescent="0.35">
      <c r="A17" s="5" t="s">
        <v>36</v>
      </c>
      <c r="B17" s="5">
        <v>1996</v>
      </c>
      <c r="C17" s="5" t="s">
        <v>37</v>
      </c>
      <c r="D17" s="5">
        <v>22</v>
      </c>
      <c r="E17" s="5">
        <v>0</v>
      </c>
      <c r="F17" s="14">
        <v>760</v>
      </c>
      <c r="G17" s="5" t="s">
        <v>12</v>
      </c>
      <c r="H17" s="5" t="s">
        <v>12</v>
      </c>
      <c r="I17" s="5" t="s">
        <v>13</v>
      </c>
      <c r="J17" s="10" t="str">
        <f t="shared" si="0"/>
        <v>22-Oct-1996</v>
      </c>
      <c r="K17" s="13">
        <f t="shared" si="1"/>
        <v>26.627777777777776</v>
      </c>
      <c r="L17" s="11">
        <v>45085</v>
      </c>
      <c r="O17" s="7" t="s">
        <v>2357</v>
      </c>
    </row>
    <row r="18" spans="1:15" ht="15.5" x14ac:dyDescent="0.35">
      <c r="A18" s="5" t="s">
        <v>38</v>
      </c>
      <c r="B18" s="5">
        <v>1993</v>
      </c>
      <c r="C18" s="5" t="s">
        <v>18</v>
      </c>
      <c r="D18" s="5">
        <v>28</v>
      </c>
      <c r="E18" s="5">
        <v>0</v>
      </c>
      <c r="F18" s="14">
        <v>770</v>
      </c>
      <c r="G18" s="5" t="s">
        <v>12</v>
      </c>
      <c r="H18" s="5" t="s">
        <v>12</v>
      </c>
      <c r="I18" s="5" t="s">
        <v>13</v>
      </c>
      <c r="J18" s="10" t="str">
        <f t="shared" si="0"/>
        <v>28-Jun-1993</v>
      </c>
      <c r="K18" s="13">
        <f t="shared" si="1"/>
        <v>29.944444444444443</v>
      </c>
      <c r="O18" s="7" t="s">
        <v>2356</v>
      </c>
    </row>
    <row r="19" spans="1:15" ht="15.5" x14ac:dyDescent="0.35">
      <c r="A19" s="5" t="s">
        <v>39</v>
      </c>
      <c r="B19" s="5">
        <v>1996</v>
      </c>
      <c r="C19" s="5" t="s">
        <v>20</v>
      </c>
      <c r="D19" s="5">
        <v>18</v>
      </c>
      <c r="E19" s="5">
        <v>0</v>
      </c>
      <c r="F19" s="14">
        <v>770.38</v>
      </c>
      <c r="G19" s="5" t="s">
        <v>12</v>
      </c>
      <c r="H19" s="5" t="s">
        <v>11</v>
      </c>
      <c r="I19" s="5" t="s">
        <v>23</v>
      </c>
      <c r="J19" s="10" t="str">
        <f t="shared" si="0"/>
        <v>18-Sep-1996</v>
      </c>
      <c r="K19" s="13">
        <f t="shared" si="1"/>
        <v>26.722222222222221</v>
      </c>
      <c r="O19" s="7" t="s">
        <v>2355</v>
      </c>
    </row>
    <row r="20" spans="1:15" ht="15.5" x14ac:dyDescent="0.35">
      <c r="A20" s="5" t="s">
        <v>40</v>
      </c>
      <c r="B20" s="5">
        <v>1995</v>
      </c>
      <c r="C20" s="5" t="s">
        <v>30</v>
      </c>
      <c r="D20" s="5">
        <v>7</v>
      </c>
      <c r="E20" s="5">
        <v>0</v>
      </c>
      <c r="F20" s="14">
        <v>773.54</v>
      </c>
      <c r="G20" s="5" t="s">
        <v>12</v>
      </c>
      <c r="H20" s="5" t="s">
        <v>11</v>
      </c>
      <c r="I20" s="5" t="s">
        <v>13</v>
      </c>
      <c r="J20" s="10" t="str">
        <f t="shared" si="0"/>
        <v>7-Dec-1995</v>
      </c>
      <c r="K20" s="13">
        <f t="shared" si="1"/>
        <v>27.502777777777776</v>
      </c>
      <c r="L20" s="2"/>
      <c r="O20" s="7" t="s">
        <v>2354</v>
      </c>
    </row>
    <row r="21" spans="1:15" ht="15.5" x14ac:dyDescent="0.35">
      <c r="A21" s="5" t="s">
        <v>41</v>
      </c>
      <c r="B21" s="5">
        <v>2004</v>
      </c>
      <c r="C21" s="5" t="s">
        <v>37</v>
      </c>
      <c r="D21" s="5">
        <v>7</v>
      </c>
      <c r="E21" s="5">
        <v>0</v>
      </c>
      <c r="F21" s="14">
        <v>830.52</v>
      </c>
      <c r="G21" s="5" t="s">
        <v>12</v>
      </c>
      <c r="H21" s="5" t="s">
        <v>11</v>
      </c>
      <c r="I21" s="5" t="s">
        <v>42</v>
      </c>
      <c r="J21" s="10" t="str">
        <f t="shared" si="0"/>
        <v>7-Oct-2004</v>
      </c>
      <c r="K21" s="13">
        <f t="shared" si="1"/>
        <v>18.669444444444444</v>
      </c>
      <c r="O21" s="7" t="s">
        <v>2353</v>
      </c>
    </row>
    <row r="22" spans="1:15" ht="15.5" x14ac:dyDescent="0.35">
      <c r="A22" s="5" t="s">
        <v>43</v>
      </c>
      <c r="B22" s="5">
        <v>2000</v>
      </c>
      <c r="C22" s="5" t="s">
        <v>15</v>
      </c>
      <c r="D22" s="5">
        <v>18</v>
      </c>
      <c r="E22" s="5">
        <v>0</v>
      </c>
      <c r="F22" s="14">
        <v>865.41</v>
      </c>
      <c r="G22" s="5" t="s">
        <v>12</v>
      </c>
      <c r="H22" s="5" t="s">
        <v>16</v>
      </c>
      <c r="I22" s="5" t="s">
        <v>13</v>
      </c>
      <c r="J22" s="10" t="str">
        <f t="shared" si="0"/>
        <v>18-Nov-2000</v>
      </c>
      <c r="K22" s="13">
        <f t="shared" si="1"/>
        <v>22.555555555555557</v>
      </c>
      <c r="O22" s="7" t="s">
        <v>2352</v>
      </c>
    </row>
    <row r="23" spans="1:15" ht="15.5" x14ac:dyDescent="0.35">
      <c r="A23" s="5" t="s">
        <v>44</v>
      </c>
      <c r="B23" s="5">
        <v>1993</v>
      </c>
      <c r="C23" s="5" t="s">
        <v>15</v>
      </c>
      <c r="D23" s="5">
        <v>27</v>
      </c>
      <c r="E23" s="5">
        <v>0</v>
      </c>
      <c r="F23" s="14">
        <v>896.21</v>
      </c>
      <c r="G23" s="5" t="s">
        <v>12</v>
      </c>
      <c r="H23" s="5" t="s">
        <v>16</v>
      </c>
      <c r="I23" s="5" t="s">
        <v>13</v>
      </c>
      <c r="J23" s="10" t="str">
        <f t="shared" si="0"/>
        <v>27-Nov-1993</v>
      </c>
      <c r="K23" s="13">
        <f t="shared" si="1"/>
        <v>29.530555555555555</v>
      </c>
      <c r="O23" s="7" t="s">
        <v>2351</v>
      </c>
    </row>
    <row r="24" spans="1:15" ht="15.5" x14ac:dyDescent="0.35">
      <c r="A24" s="5" t="s">
        <v>45</v>
      </c>
      <c r="B24" s="5">
        <v>1994</v>
      </c>
      <c r="C24" s="5" t="s">
        <v>37</v>
      </c>
      <c r="D24" s="5">
        <v>30</v>
      </c>
      <c r="E24" s="5">
        <v>0</v>
      </c>
      <c r="F24" s="14">
        <v>915.07</v>
      </c>
      <c r="G24" s="5" t="s">
        <v>12</v>
      </c>
      <c r="H24" s="5" t="s">
        <v>16</v>
      </c>
      <c r="I24" s="5" t="s">
        <v>13</v>
      </c>
      <c r="J24" s="10" t="str">
        <f t="shared" si="0"/>
        <v>30-Oct-1994</v>
      </c>
      <c r="K24" s="13">
        <f t="shared" si="1"/>
        <v>28.605555555555554</v>
      </c>
      <c r="O24" s="7" t="s">
        <v>2350</v>
      </c>
    </row>
    <row r="25" spans="1:15" ht="15.5" x14ac:dyDescent="0.35">
      <c r="A25" s="5" t="s">
        <v>46</v>
      </c>
      <c r="B25" s="5">
        <v>1995</v>
      </c>
      <c r="C25" s="5" t="s">
        <v>37</v>
      </c>
      <c r="D25" s="5">
        <v>28</v>
      </c>
      <c r="E25" s="5">
        <v>0</v>
      </c>
      <c r="F25" s="14">
        <v>928.59</v>
      </c>
      <c r="G25" s="5" t="s">
        <v>12</v>
      </c>
      <c r="H25" s="5" t="s">
        <v>16</v>
      </c>
      <c r="I25" s="5" t="s">
        <v>13</v>
      </c>
      <c r="J25" s="10" t="str">
        <f t="shared" si="0"/>
        <v>28-Oct-1995</v>
      </c>
      <c r="K25" s="13">
        <f t="shared" si="1"/>
        <v>27.611111111111111</v>
      </c>
      <c r="O25" s="7" t="s">
        <v>2349</v>
      </c>
    </row>
    <row r="26" spans="1:15" ht="15.5" x14ac:dyDescent="0.35">
      <c r="A26" s="5" t="s">
        <v>47</v>
      </c>
      <c r="B26" s="5">
        <v>2001</v>
      </c>
      <c r="C26" s="5" t="s">
        <v>35</v>
      </c>
      <c r="D26" s="5">
        <v>19</v>
      </c>
      <c r="E26" s="5">
        <v>0</v>
      </c>
      <c r="F26" s="14">
        <v>964.71</v>
      </c>
      <c r="G26" s="5" t="s">
        <v>12</v>
      </c>
      <c r="H26" s="5" t="s">
        <v>11</v>
      </c>
      <c r="I26" s="5" t="s">
        <v>13</v>
      </c>
      <c r="J26" s="10" t="str">
        <f t="shared" si="0"/>
        <v>19-Aug-2001</v>
      </c>
      <c r="K26" s="13">
        <f t="shared" si="1"/>
        <v>21.802777777777777</v>
      </c>
      <c r="O26" s="7" t="s">
        <v>2348</v>
      </c>
    </row>
    <row r="27" spans="1:15" ht="15.5" x14ac:dyDescent="0.35">
      <c r="A27" s="5" t="s">
        <v>48</v>
      </c>
      <c r="B27" s="5">
        <v>1994</v>
      </c>
      <c r="C27" s="5" t="s">
        <v>15</v>
      </c>
      <c r="D27" s="5">
        <v>22</v>
      </c>
      <c r="E27" s="5">
        <v>0</v>
      </c>
      <c r="F27" s="14">
        <v>1006.65</v>
      </c>
      <c r="G27" s="5" t="s">
        <v>12</v>
      </c>
      <c r="H27" s="5" t="s">
        <v>11</v>
      </c>
      <c r="I27" s="5" t="s">
        <v>13</v>
      </c>
      <c r="J27" s="10" t="str">
        <f t="shared" si="0"/>
        <v>22-Nov-1994</v>
      </c>
      <c r="K27" s="13">
        <f t="shared" si="1"/>
        <v>28.544444444444444</v>
      </c>
      <c r="O27" s="7" t="s">
        <v>2347</v>
      </c>
    </row>
    <row r="28" spans="1:15" ht="15.5" x14ac:dyDescent="0.35">
      <c r="A28" s="5" t="s">
        <v>49</v>
      </c>
      <c r="B28" s="5">
        <v>2000</v>
      </c>
      <c r="C28" s="5" t="s">
        <v>37</v>
      </c>
      <c r="D28" s="5">
        <v>9</v>
      </c>
      <c r="E28" s="5">
        <v>0</v>
      </c>
      <c r="F28" s="14">
        <v>1012</v>
      </c>
      <c r="G28" s="5" t="s">
        <v>12</v>
      </c>
      <c r="H28" s="5" t="s">
        <v>11</v>
      </c>
      <c r="I28" s="5" t="s">
        <v>13</v>
      </c>
      <c r="J28" s="10" t="str">
        <f t="shared" si="0"/>
        <v>9-Oct-2000</v>
      </c>
      <c r="K28" s="13">
        <f t="shared" si="1"/>
        <v>22.663888888888888</v>
      </c>
      <c r="O28" s="7" t="s">
        <v>2346</v>
      </c>
    </row>
    <row r="29" spans="1:15" ht="15.5" x14ac:dyDescent="0.35">
      <c r="A29" s="5" t="s">
        <v>50</v>
      </c>
      <c r="B29" s="5">
        <v>1999</v>
      </c>
      <c r="C29" s="5" t="s">
        <v>35</v>
      </c>
      <c r="D29" s="5">
        <v>5</v>
      </c>
      <c r="E29" s="5">
        <v>0</v>
      </c>
      <c r="F29" s="14">
        <v>1019</v>
      </c>
      <c r="G29" s="5" t="s">
        <v>12</v>
      </c>
      <c r="H29" s="5" t="s">
        <v>11</v>
      </c>
      <c r="I29" s="5" t="s">
        <v>13</v>
      </c>
      <c r="J29" s="10" t="str">
        <f t="shared" si="0"/>
        <v>5-Aug-1999</v>
      </c>
      <c r="K29" s="13">
        <f t="shared" si="1"/>
        <v>23.841666666666665</v>
      </c>
      <c r="O29" s="7" t="s">
        <v>2345</v>
      </c>
    </row>
    <row r="30" spans="1:15" ht="15.5" x14ac:dyDescent="0.35">
      <c r="A30" s="5" t="s">
        <v>51</v>
      </c>
      <c r="B30" s="5">
        <v>1995</v>
      </c>
      <c r="C30" s="5" t="s">
        <v>37</v>
      </c>
      <c r="D30" s="5">
        <v>5</v>
      </c>
      <c r="E30" s="5">
        <v>0</v>
      </c>
      <c r="F30" s="14">
        <v>1033.74</v>
      </c>
      <c r="G30" s="5" t="s">
        <v>12</v>
      </c>
      <c r="H30" s="5" t="s">
        <v>16</v>
      </c>
      <c r="I30" s="5" t="s">
        <v>13</v>
      </c>
      <c r="J30" s="10" t="str">
        <f t="shared" si="0"/>
        <v>5-Oct-1995</v>
      </c>
      <c r="K30" s="13">
        <f t="shared" si="1"/>
        <v>27.675000000000001</v>
      </c>
      <c r="O30" s="7" t="s">
        <v>2344</v>
      </c>
    </row>
    <row r="31" spans="1:15" ht="15.5" x14ac:dyDescent="0.35">
      <c r="A31" s="5" t="s">
        <v>52</v>
      </c>
      <c r="B31" s="5">
        <v>1994</v>
      </c>
      <c r="C31" s="5" t="s">
        <v>15</v>
      </c>
      <c r="D31" s="5">
        <v>17</v>
      </c>
      <c r="E31" s="5">
        <v>0</v>
      </c>
      <c r="F31" s="14">
        <v>1044</v>
      </c>
      <c r="G31" s="5" t="s">
        <v>12</v>
      </c>
      <c r="H31" s="5" t="s">
        <v>11</v>
      </c>
      <c r="I31" s="5" t="s">
        <v>13</v>
      </c>
      <c r="J31" s="10" t="str">
        <f t="shared" si="0"/>
        <v>17-Nov-1994</v>
      </c>
      <c r="K31" s="13">
        <f t="shared" si="1"/>
        <v>28.558333333333334</v>
      </c>
      <c r="O31" s="7" t="s">
        <v>2343</v>
      </c>
    </row>
    <row r="32" spans="1:15" ht="15.5" x14ac:dyDescent="0.35">
      <c r="A32" s="5" t="s">
        <v>53</v>
      </c>
      <c r="B32" s="5">
        <v>2002</v>
      </c>
      <c r="C32" s="5" t="s">
        <v>10</v>
      </c>
      <c r="D32" s="5">
        <v>20</v>
      </c>
      <c r="E32" s="5">
        <v>0</v>
      </c>
      <c r="F32" s="14">
        <v>1047</v>
      </c>
      <c r="G32" s="5" t="s">
        <v>12</v>
      </c>
      <c r="H32" s="5" t="s">
        <v>16</v>
      </c>
      <c r="I32" s="5" t="s">
        <v>13</v>
      </c>
      <c r="J32" s="10" t="str">
        <f t="shared" si="0"/>
        <v>20-Jul-2002</v>
      </c>
      <c r="K32" s="13">
        <f t="shared" si="1"/>
        <v>20.883333333333333</v>
      </c>
      <c r="O32" s="7" t="s">
        <v>2342</v>
      </c>
    </row>
    <row r="33" spans="1:15" ht="15.5" x14ac:dyDescent="0.35">
      <c r="A33" s="5" t="s">
        <v>54</v>
      </c>
      <c r="B33" s="5">
        <v>2002</v>
      </c>
      <c r="C33" s="5" t="s">
        <v>10</v>
      </c>
      <c r="D33" s="5">
        <v>1</v>
      </c>
      <c r="E33" s="5">
        <v>0</v>
      </c>
      <c r="F33" s="14">
        <v>1049</v>
      </c>
      <c r="G33" s="5" t="s">
        <v>12</v>
      </c>
      <c r="H33" s="5" t="s">
        <v>11</v>
      </c>
      <c r="I33" s="5" t="s">
        <v>23</v>
      </c>
      <c r="J33" s="10" t="str">
        <f t="shared" si="0"/>
        <v>1-Jul-2002</v>
      </c>
      <c r="K33" s="13">
        <f t="shared" si="1"/>
        <v>20.93611111111111</v>
      </c>
      <c r="O33" s="7" t="s">
        <v>2341</v>
      </c>
    </row>
    <row r="34" spans="1:15" ht="15.5" x14ac:dyDescent="0.35">
      <c r="A34" s="5" t="s">
        <v>55</v>
      </c>
      <c r="B34" s="5">
        <v>1995</v>
      </c>
      <c r="C34" s="5" t="s">
        <v>18</v>
      </c>
      <c r="D34" s="5">
        <v>1</v>
      </c>
      <c r="E34" s="5">
        <v>0</v>
      </c>
      <c r="F34" s="14">
        <v>1056</v>
      </c>
      <c r="G34" s="5" t="s">
        <v>12</v>
      </c>
      <c r="H34" s="5" t="s">
        <v>11</v>
      </c>
      <c r="I34" s="5" t="s">
        <v>13</v>
      </c>
      <c r="J34" s="10" t="str">
        <f t="shared" si="0"/>
        <v>1-Jun-1995</v>
      </c>
      <c r="K34" s="13">
        <f t="shared" si="1"/>
        <v>28.019444444444446</v>
      </c>
      <c r="O34" s="7" t="s">
        <v>2340</v>
      </c>
    </row>
    <row r="35" spans="1:15" ht="15.5" x14ac:dyDescent="0.35">
      <c r="A35" s="5" t="s">
        <v>56</v>
      </c>
      <c r="B35" s="5">
        <v>1993</v>
      </c>
      <c r="C35" s="5" t="s">
        <v>20</v>
      </c>
      <c r="D35" s="5">
        <v>28</v>
      </c>
      <c r="E35" s="5">
        <v>0</v>
      </c>
      <c r="F35" s="14">
        <v>1068</v>
      </c>
      <c r="G35" s="5" t="s">
        <v>12</v>
      </c>
      <c r="H35" s="5" t="s">
        <v>16</v>
      </c>
      <c r="I35" s="5" t="s">
        <v>13</v>
      </c>
      <c r="J35" s="10" t="str">
        <f t="shared" si="0"/>
        <v>28-Sep-1993</v>
      </c>
      <c r="K35" s="13">
        <f t="shared" si="1"/>
        <v>29.694444444444443</v>
      </c>
      <c r="O35" s="7" t="s">
        <v>2339</v>
      </c>
    </row>
    <row r="36" spans="1:15" ht="15.5" x14ac:dyDescent="0.35">
      <c r="A36" s="5" t="s">
        <v>57</v>
      </c>
      <c r="B36" s="5">
        <v>2004</v>
      </c>
      <c r="C36" s="5" t="s">
        <v>35</v>
      </c>
      <c r="D36" s="5">
        <v>24</v>
      </c>
      <c r="E36" s="5">
        <v>0</v>
      </c>
      <c r="F36" s="14">
        <v>1070</v>
      </c>
      <c r="G36" s="5" t="s">
        <v>12</v>
      </c>
      <c r="H36" s="5" t="s">
        <v>12</v>
      </c>
      <c r="I36" s="5" t="s">
        <v>13</v>
      </c>
      <c r="J36" s="10" t="str">
        <f t="shared" si="0"/>
        <v>24-Aug-2004</v>
      </c>
      <c r="K36" s="13">
        <f t="shared" si="1"/>
        <v>18.788888888888888</v>
      </c>
      <c r="O36" s="7" t="s">
        <v>2338</v>
      </c>
    </row>
    <row r="37" spans="1:15" ht="15.5" x14ac:dyDescent="0.35">
      <c r="A37" s="5" t="s">
        <v>58</v>
      </c>
      <c r="B37" s="5">
        <v>1997</v>
      </c>
      <c r="C37" s="5" t="s">
        <v>35</v>
      </c>
      <c r="D37" s="5">
        <v>13</v>
      </c>
      <c r="E37" s="5">
        <v>0</v>
      </c>
      <c r="F37" s="14">
        <v>1071</v>
      </c>
      <c r="G37" s="5" t="s">
        <v>12</v>
      </c>
      <c r="H37" s="5" t="s">
        <v>12</v>
      </c>
      <c r="I37" s="5" t="s">
        <v>13</v>
      </c>
      <c r="J37" s="10" t="str">
        <f t="shared" si="0"/>
        <v>13-Aug-1997</v>
      </c>
      <c r="K37" s="13">
        <f t="shared" si="1"/>
        <v>25.819444444444443</v>
      </c>
      <c r="O37" s="7" t="s">
        <v>2337</v>
      </c>
    </row>
    <row r="38" spans="1:15" ht="15.5" x14ac:dyDescent="0.35">
      <c r="A38" s="5" t="s">
        <v>59</v>
      </c>
      <c r="B38" s="5">
        <v>1998</v>
      </c>
      <c r="C38" s="5" t="s">
        <v>30</v>
      </c>
      <c r="D38" s="5">
        <v>26</v>
      </c>
      <c r="E38" s="5">
        <v>0</v>
      </c>
      <c r="F38" s="14">
        <v>1082</v>
      </c>
      <c r="G38" s="5" t="s">
        <v>12</v>
      </c>
      <c r="H38" s="5" t="s">
        <v>11</v>
      </c>
      <c r="I38" s="5" t="s">
        <v>13</v>
      </c>
      <c r="J38" s="10" t="str">
        <f t="shared" si="0"/>
        <v>26-Dec-1998</v>
      </c>
      <c r="K38" s="13">
        <f t="shared" si="1"/>
        <v>24.45</v>
      </c>
      <c r="O38" s="7" t="s">
        <v>2336</v>
      </c>
    </row>
    <row r="39" spans="1:15" ht="15.5" x14ac:dyDescent="0.35">
      <c r="A39" s="5" t="s">
        <v>60</v>
      </c>
      <c r="B39" s="5">
        <v>2002</v>
      </c>
      <c r="C39" s="5" t="s">
        <v>35</v>
      </c>
      <c r="D39" s="5">
        <v>13</v>
      </c>
      <c r="E39" s="5">
        <v>0</v>
      </c>
      <c r="F39" s="14">
        <v>1086</v>
      </c>
      <c r="G39" s="5" t="s">
        <v>12</v>
      </c>
      <c r="H39" s="5" t="s">
        <v>12</v>
      </c>
      <c r="I39" s="5" t="s">
        <v>13</v>
      </c>
      <c r="J39" s="10" t="str">
        <f t="shared" si="0"/>
        <v>13-Aug-2002</v>
      </c>
      <c r="K39" s="13">
        <f t="shared" si="1"/>
        <v>20.819444444444443</v>
      </c>
      <c r="O39" s="7" t="s">
        <v>2335</v>
      </c>
    </row>
    <row r="40" spans="1:15" ht="15.5" x14ac:dyDescent="0.35">
      <c r="A40" s="5" t="s">
        <v>61</v>
      </c>
      <c r="B40" s="5">
        <v>2004</v>
      </c>
      <c r="C40" s="5" t="s">
        <v>15</v>
      </c>
      <c r="D40" s="5">
        <v>12</v>
      </c>
      <c r="E40" s="5">
        <v>0</v>
      </c>
      <c r="F40" s="14">
        <v>1121.8699999999999</v>
      </c>
      <c r="G40" s="5" t="s">
        <v>12</v>
      </c>
      <c r="H40" s="5" t="s">
        <v>16</v>
      </c>
      <c r="I40" s="5" t="s">
        <v>13</v>
      </c>
      <c r="J40" s="10" t="str">
        <f t="shared" si="0"/>
        <v>12-Nov-2004</v>
      </c>
      <c r="K40" s="13">
        <f t="shared" si="1"/>
        <v>18.572222222222223</v>
      </c>
      <c r="O40" s="7" t="s">
        <v>2334</v>
      </c>
    </row>
    <row r="41" spans="1:15" ht="15.5" x14ac:dyDescent="0.35">
      <c r="A41" s="5" t="s">
        <v>62</v>
      </c>
      <c r="B41" s="5">
        <v>2004</v>
      </c>
      <c r="C41" s="5" t="s">
        <v>18</v>
      </c>
      <c r="D41" s="5">
        <v>14</v>
      </c>
      <c r="E41" s="5">
        <v>0</v>
      </c>
      <c r="F41" s="14">
        <v>1131.51</v>
      </c>
      <c r="G41" s="5" t="s">
        <v>12</v>
      </c>
      <c r="H41" s="5" t="s">
        <v>16</v>
      </c>
      <c r="I41" s="5" t="s">
        <v>13</v>
      </c>
      <c r="J41" s="10" t="str">
        <f t="shared" si="0"/>
        <v>14-Jun-2004</v>
      </c>
      <c r="K41" s="13">
        <f t="shared" si="1"/>
        <v>18.983333333333334</v>
      </c>
      <c r="O41" s="7" t="s">
        <v>2333</v>
      </c>
    </row>
    <row r="42" spans="1:15" ht="15.5" x14ac:dyDescent="0.35">
      <c r="A42" s="5" t="s">
        <v>63</v>
      </c>
      <c r="B42" s="5">
        <v>2002</v>
      </c>
      <c r="C42" s="5" t="s">
        <v>10</v>
      </c>
      <c r="D42" s="5">
        <v>19</v>
      </c>
      <c r="E42" s="5">
        <v>0</v>
      </c>
      <c r="F42" s="14">
        <v>1132</v>
      </c>
      <c r="G42" s="5" t="s">
        <v>12</v>
      </c>
      <c r="H42" s="5" t="s">
        <v>16</v>
      </c>
      <c r="I42" s="5" t="s">
        <v>13</v>
      </c>
      <c r="J42" s="10" t="str">
        <f t="shared" si="0"/>
        <v>19-Jul-2002</v>
      </c>
      <c r="K42" s="13">
        <f t="shared" si="1"/>
        <v>20.886111111111113</v>
      </c>
      <c r="O42" s="7" t="s">
        <v>2332</v>
      </c>
    </row>
    <row r="43" spans="1:15" ht="15.5" x14ac:dyDescent="0.35">
      <c r="A43" s="5" t="s">
        <v>64</v>
      </c>
      <c r="B43" s="5">
        <v>2004</v>
      </c>
      <c r="C43" s="5" t="s">
        <v>37</v>
      </c>
      <c r="D43" s="5">
        <v>6</v>
      </c>
      <c r="E43" s="5">
        <v>0</v>
      </c>
      <c r="F43" s="14">
        <v>1135</v>
      </c>
      <c r="G43" s="5" t="s">
        <v>12</v>
      </c>
      <c r="H43" s="5" t="s">
        <v>12</v>
      </c>
      <c r="I43" s="5" t="s">
        <v>13</v>
      </c>
      <c r="J43" s="10" t="str">
        <f t="shared" si="0"/>
        <v>6-Oct-2004</v>
      </c>
      <c r="K43" s="13">
        <f t="shared" si="1"/>
        <v>18.672222222222221</v>
      </c>
      <c r="O43" s="7" t="s">
        <v>2331</v>
      </c>
    </row>
    <row r="44" spans="1:15" ht="15.5" x14ac:dyDescent="0.35">
      <c r="A44" s="5" t="s">
        <v>65</v>
      </c>
      <c r="B44" s="5">
        <v>2004</v>
      </c>
      <c r="C44" s="5" t="s">
        <v>18</v>
      </c>
      <c r="D44" s="5">
        <v>11</v>
      </c>
      <c r="E44" s="5">
        <v>0</v>
      </c>
      <c r="F44" s="14">
        <v>1135.94</v>
      </c>
      <c r="G44" s="5" t="s">
        <v>12</v>
      </c>
      <c r="H44" s="5" t="s">
        <v>12</v>
      </c>
      <c r="I44" s="5" t="s">
        <v>13</v>
      </c>
      <c r="J44" s="10" t="str">
        <f t="shared" si="0"/>
        <v>11-Jun-2004</v>
      </c>
      <c r="K44" s="13">
        <f t="shared" si="1"/>
        <v>18.991666666666667</v>
      </c>
      <c r="O44" s="7" t="s">
        <v>2330</v>
      </c>
    </row>
    <row r="45" spans="1:15" ht="15.5" x14ac:dyDescent="0.35">
      <c r="A45" s="5" t="s">
        <v>66</v>
      </c>
      <c r="B45" s="5">
        <v>2004</v>
      </c>
      <c r="C45" s="5" t="s">
        <v>15</v>
      </c>
      <c r="D45" s="5">
        <v>28</v>
      </c>
      <c r="E45" s="5">
        <v>0</v>
      </c>
      <c r="F45" s="14">
        <v>1136.4000000000001</v>
      </c>
      <c r="G45" s="5" t="s">
        <v>12</v>
      </c>
      <c r="H45" s="5" t="s">
        <v>12</v>
      </c>
      <c r="I45" s="5" t="s">
        <v>13</v>
      </c>
      <c r="J45" s="10" t="str">
        <f t="shared" si="0"/>
        <v>28-Nov-2004</v>
      </c>
      <c r="K45" s="13">
        <f t="shared" si="1"/>
        <v>18.527777777777779</v>
      </c>
      <c r="O45" s="7" t="s">
        <v>2329</v>
      </c>
    </row>
    <row r="46" spans="1:15" ht="15.5" x14ac:dyDescent="0.35">
      <c r="A46" s="5" t="s">
        <v>67</v>
      </c>
      <c r="B46" s="5">
        <v>2002</v>
      </c>
      <c r="C46" s="5" t="s">
        <v>35</v>
      </c>
      <c r="D46" s="5">
        <v>11</v>
      </c>
      <c r="E46" s="5">
        <v>0</v>
      </c>
      <c r="F46" s="14">
        <v>1137</v>
      </c>
      <c r="G46" s="5" t="s">
        <v>12</v>
      </c>
      <c r="H46" s="5" t="s">
        <v>16</v>
      </c>
      <c r="I46" s="5" t="s">
        <v>13</v>
      </c>
      <c r="J46" s="10" t="str">
        <f t="shared" si="0"/>
        <v>11-Aug-2002</v>
      </c>
      <c r="K46" s="13">
        <f t="shared" si="1"/>
        <v>20.824999999999999</v>
      </c>
      <c r="O46" s="7" t="s">
        <v>2328</v>
      </c>
    </row>
    <row r="47" spans="1:15" ht="15.5" x14ac:dyDescent="0.35">
      <c r="A47" s="5" t="s">
        <v>31</v>
      </c>
      <c r="B47" s="5">
        <v>2004</v>
      </c>
      <c r="C47" s="5" t="s">
        <v>15</v>
      </c>
      <c r="D47" s="5">
        <v>6</v>
      </c>
      <c r="E47" s="5">
        <v>0</v>
      </c>
      <c r="F47" s="14">
        <v>1137.01</v>
      </c>
      <c r="G47" s="5" t="s">
        <v>12</v>
      </c>
      <c r="H47" s="5" t="s">
        <v>16</v>
      </c>
      <c r="I47" s="5" t="s">
        <v>13</v>
      </c>
      <c r="J47" s="10" t="str">
        <f t="shared" si="0"/>
        <v>6-Nov-2004</v>
      </c>
      <c r="K47" s="13">
        <f t="shared" si="1"/>
        <v>18.588888888888889</v>
      </c>
      <c r="O47" s="7" t="s">
        <v>2327</v>
      </c>
    </row>
    <row r="48" spans="1:15" ht="15.5" x14ac:dyDescent="0.35">
      <c r="A48" s="5" t="s">
        <v>68</v>
      </c>
      <c r="B48" s="5">
        <v>2004</v>
      </c>
      <c r="C48" s="5" t="s">
        <v>37</v>
      </c>
      <c r="D48" s="5">
        <v>15</v>
      </c>
      <c r="E48" s="5">
        <v>0</v>
      </c>
      <c r="F48" s="14">
        <v>1137.01</v>
      </c>
      <c r="G48" s="5" t="s">
        <v>12</v>
      </c>
      <c r="H48" s="5" t="s">
        <v>16</v>
      </c>
      <c r="I48" s="5" t="s">
        <v>13</v>
      </c>
      <c r="J48" s="10" t="str">
        <f t="shared" si="0"/>
        <v>15-Oct-2004</v>
      </c>
      <c r="K48" s="13">
        <f t="shared" si="1"/>
        <v>18.647222222222222</v>
      </c>
      <c r="O48" s="7" t="s">
        <v>2326</v>
      </c>
    </row>
    <row r="49" spans="1:15" ht="15.5" x14ac:dyDescent="0.35">
      <c r="A49" s="5" t="s">
        <v>69</v>
      </c>
      <c r="B49" s="5">
        <v>2004</v>
      </c>
      <c r="C49" s="5" t="s">
        <v>15</v>
      </c>
      <c r="D49" s="5">
        <v>27</v>
      </c>
      <c r="E49" s="5">
        <v>0</v>
      </c>
      <c r="F49" s="14">
        <v>1137.47</v>
      </c>
      <c r="G49" s="5" t="s">
        <v>12</v>
      </c>
      <c r="H49" s="5" t="s">
        <v>11</v>
      </c>
      <c r="I49" s="5" t="s">
        <v>13</v>
      </c>
      <c r="J49" s="10" t="str">
        <f t="shared" si="0"/>
        <v>27-Nov-2004</v>
      </c>
      <c r="K49" s="13">
        <f t="shared" si="1"/>
        <v>18.530555555555555</v>
      </c>
      <c r="O49" s="7" t="s">
        <v>2325</v>
      </c>
    </row>
    <row r="50" spans="1:15" ht="15.5" x14ac:dyDescent="0.35">
      <c r="A50" s="5" t="s">
        <v>70</v>
      </c>
      <c r="B50" s="5">
        <v>2001</v>
      </c>
      <c r="C50" s="5" t="s">
        <v>37</v>
      </c>
      <c r="D50" s="5">
        <v>25</v>
      </c>
      <c r="E50" s="5">
        <v>0</v>
      </c>
      <c r="F50" s="14">
        <v>1141</v>
      </c>
      <c r="G50" s="5" t="s">
        <v>12</v>
      </c>
      <c r="H50" s="5" t="s">
        <v>16</v>
      </c>
      <c r="I50" s="5" t="s">
        <v>13</v>
      </c>
      <c r="J50" s="10" t="str">
        <f t="shared" si="0"/>
        <v>25-Oct-2001</v>
      </c>
      <c r="K50" s="13">
        <f t="shared" si="1"/>
        <v>21.619444444444444</v>
      </c>
      <c r="O50" s="7" t="s">
        <v>2324</v>
      </c>
    </row>
    <row r="51" spans="1:15" ht="15.5" x14ac:dyDescent="0.35">
      <c r="A51" s="5" t="s">
        <v>71</v>
      </c>
      <c r="B51" s="5">
        <v>2004</v>
      </c>
      <c r="C51" s="5" t="s">
        <v>20</v>
      </c>
      <c r="D51" s="5">
        <v>12</v>
      </c>
      <c r="E51" s="5">
        <v>0</v>
      </c>
      <c r="F51" s="14">
        <v>1141.45</v>
      </c>
      <c r="G51" s="5" t="s">
        <v>12</v>
      </c>
      <c r="H51" s="5" t="s">
        <v>12</v>
      </c>
      <c r="I51" s="5" t="s">
        <v>13</v>
      </c>
      <c r="J51" s="10" t="str">
        <f t="shared" si="0"/>
        <v>12-Sep-2004</v>
      </c>
      <c r="K51" s="13">
        <f t="shared" si="1"/>
        <v>18.738888888888887</v>
      </c>
      <c r="O51" s="7" t="s">
        <v>2323</v>
      </c>
    </row>
    <row r="52" spans="1:15" ht="15.5" x14ac:dyDescent="0.35">
      <c r="A52" s="5" t="s">
        <v>72</v>
      </c>
      <c r="B52" s="5">
        <v>2002</v>
      </c>
      <c r="C52" s="5" t="s">
        <v>37</v>
      </c>
      <c r="D52" s="5">
        <v>1</v>
      </c>
      <c r="E52" s="5">
        <v>0</v>
      </c>
      <c r="F52" s="14">
        <v>1142</v>
      </c>
      <c r="G52" s="5" t="s">
        <v>12</v>
      </c>
      <c r="H52" s="5" t="s">
        <v>11</v>
      </c>
      <c r="I52" s="5" t="s">
        <v>42</v>
      </c>
      <c r="J52" s="10" t="str">
        <f t="shared" si="0"/>
        <v>1-Oct-2002</v>
      </c>
      <c r="K52" s="13">
        <f t="shared" si="1"/>
        <v>20.68611111111111</v>
      </c>
      <c r="O52" s="7" t="s">
        <v>2322</v>
      </c>
    </row>
    <row r="53" spans="1:15" ht="15.5" x14ac:dyDescent="0.35">
      <c r="A53" s="5" t="s">
        <v>73</v>
      </c>
      <c r="B53" s="5">
        <v>2004</v>
      </c>
      <c r="C53" s="5" t="s">
        <v>18</v>
      </c>
      <c r="D53" s="5">
        <v>10</v>
      </c>
      <c r="E53" s="5">
        <v>0</v>
      </c>
      <c r="F53" s="14">
        <v>1146.8</v>
      </c>
      <c r="G53" s="5" t="s">
        <v>11</v>
      </c>
      <c r="H53" s="5" t="s">
        <v>11</v>
      </c>
      <c r="I53" s="5" t="s">
        <v>13</v>
      </c>
      <c r="J53" s="10" t="str">
        <f t="shared" si="0"/>
        <v>10-Jun-2004</v>
      </c>
      <c r="K53" s="13">
        <f t="shared" si="1"/>
        <v>18.994444444444444</v>
      </c>
      <c r="O53" s="7" t="s">
        <v>2321</v>
      </c>
    </row>
    <row r="54" spans="1:15" ht="15.5" x14ac:dyDescent="0.35">
      <c r="A54" s="5" t="s">
        <v>74</v>
      </c>
      <c r="B54" s="5">
        <v>2003</v>
      </c>
      <c r="C54" s="5" t="s">
        <v>18</v>
      </c>
      <c r="D54" s="5">
        <v>12</v>
      </c>
      <c r="E54" s="5">
        <v>0</v>
      </c>
      <c r="F54" s="14">
        <v>1149</v>
      </c>
      <c r="G54" s="5" t="s">
        <v>11</v>
      </c>
      <c r="H54" s="5" t="s">
        <v>16</v>
      </c>
      <c r="I54" s="5" t="s">
        <v>23</v>
      </c>
      <c r="J54" s="10" t="str">
        <f t="shared" si="0"/>
        <v>12-Jun-2003</v>
      </c>
      <c r="K54" s="13">
        <f t="shared" si="1"/>
        <v>19.988888888888887</v>
      </c>
      <c r="O54" s="7" t="s">
        <v>2320</v>
      </c>
    </row>
    <row r="55" spans="1:15" ht="15.5" x14ac:dyDescent="0.35">
      <c r="A55" s="5" t="s">
        <v>75</v>
      </c>
      <c r="B55" s="5">
        <v>2004</v>
      </c>
      <c r="C55" s="5" t="s">
        <v>10</v>
      </c>
      <c r="D55" s="5">
        <v>18</v>
      </c>
      <c r="E55" s="5">
        <v>0</v>
      </c>
      <c r="F55" s="14">
        <v>1149.4000000000001</v>
      </c>
      <c r="G55" s="5" t="s">
        <v>11</v>
      </c>
      <c r="H55" s="5" t="s">
        <v>11</v>
      </c>
      <c r="I55" s="5" t="s">
        <v>13</v>
      </c>
      <c r="J55" s="10" t="str">
        <f t="shared" si="0"/>
        <v>18-Jul-2004</v>
      </c>
      <c r="K55" s="13">
        <f t="shared" si="1"/>
        <v>18.888888888888889</v>
      </c>
      <c r="O55" s="7" t="s">
        <v>2319</v>
      </c>
    </row>
    <row r="56" spans="1:15" ht="15.5" x14ac:dyDescent="0.35">
      <c r="A56" s="5" t="s">
        <v>76</v>
      </c>
      <c r="B56" s="5">
        <v>1994</v>
      </c>
      <c r="C56" s="5" t="s">
        <v>10</v>
      </c>
      <c r="D56" s="5">
        <v>26</v>
      </c>
      <c r="E56" s="5">
        <v>0</v>
      </c>
      <c r="F56" s="14">
        <v>1158.32</v>
      </c>
      <c r="G56" s="5" t="s">
        <v>11</v>
      </c>
      <c r="H56" s="5" t="s">
        <v>16</v>
      </c>
      <c r="I56" s="5" t="s">
        <v>13</v>
      </c>
      <c r="J56" s="10" t="str">
        <f t="shared" si="0"/>
        <v>26-Jul-1994</v>
      </c>
      <c r="K56" s="13">
        <f t="shared" si="1"/>
        <v>28.866666666666667</v>
      </c>
      <c r="O56" s="7" t="s">
        <v>2318</v>
      </c>
    </row>
    <row r="57" spans="1:15" ht="15.5" x14ac:dyDescent="0.35">
      <c r="A57" s="5" t="s">
        <v>77</v>
      </c>
      <c r="B57" s="5">
        <v>2004</v>
      </c>
      <c r="C57" s="5" t="s">
        <v>15</v>
      </c>
      <c r="D57" s="5">
        <v>11</v>
      </c>
      <c r="E57" s="5">
        <v>0</v>
      </c>
      <c r="F57" s="14">
        <v>1163.46</v>
      </c>
      <c r="G57" s="5" t="s">
        <v>11</v>
      </c>
      <c r="H57" s="5" t="s">
        <v>12</v>
      </c>
      <c r="I57" s="5" t="s">
        <v>13</v>
      </c>
      <c r="J57" s="10" t="str">
        <f t="shared" si="0"/>
        <v>11-Nov-2004</v>
      </c>
      <c r="K57" s="13">
        <f t="shared" si="1"/>
        <v>18.574999999999999</v>
      </c>
      <c r="O57" s="7" t="s">
        <v>2317</v>
      </c>
    </row>
    <row r="58" spans="1:15" ht="15.5" x14ac:dyDescent="0.35">
      <c r="A58" s="5" t="s">
        <v>78</v>
      </c>
      <c r="B58" s="5">
        <v>2002</v>
      </c>
      <c r="C58" s="5" t="s">
        <v>18</v>
      </c>
      <c r="D58" s="5">
        <v>11</v>
      </c>
      <c r="E58" s="5">
        <v>0</v>
      </c>
      <c r="F58" s="14">
        <v>1165</v>
      </c>
      <c r="G58" s="5" t="s">
        <v>11</v>
      </c>
      <c r="H58" s="5" t="s">
        <v>12</v>
      </c>
      <c r="I58" s="5" t="s">
        <v>23</v>
      </c>
      <c r="J58" s="10" t="str">
        <f t="shared" si="0"/>
        <v>11-Jun-2002</v>
      </c>
      <c r="K58" s="13">
        <f t="shared" si="1"/>
        <v>20.991666666666667</v>
      </c>
      <c r="O58" s="7" t="s">
        <v>2316</v>
      </c>
    </row>
    <row r="59" spans="1:15" ht="15.5" x14ac:dyDescent="0.35">
      <c r="A59" s="5" t="s">
        <v>79</v>
      </c>
      <c r="B59" s="5">
        <v>2001</v>
      </c>
      <c r="C59" s="5" t="s">
        <v>15</v>
      </c>
      <c r="D59" s="5">
        <v>12</v>
      </c>
      <c r="E59" s="5">
        <v>0</v>
      </c>
      <c r="F59" s="14">
        <v>1167</v>
      </c>
      <c r="G59" s="5" t="s">
        <v>11</v>
      </c>
      <c r="H59" s="5" t="s">
        <v>16</v>
      </c>
      <c r="I59" s="5" t="s">
        <v>13</v>
      </c>
      <c r="J59" s="10" t="str">
        <f t="shared" si="0"/>
        <v>12-Nov-2001</v>
      </c>
      <c r="K59" s="13">
        <f t="shared" si="1"/>
        <v>21.572222222222223</v>
      </c>
      <c r="O59" s="7" t="s">
        <v>2315</v>
      </c>
    </row>
    <row r="60" spans="1:15" ht="15.5" x14ac:dyDescent="0.35">
      <c r="A60" s="5" t="s">
        <v>80</v>
      </c>
      <c r="B60" s="5">
        <v>1996</v>
      </c>
      <c r="C60" s="5" t="s">
        <v>35</v>
      </c>
      <c r="D60" s="5">
        <v>11</v>
      </c>
      <c r="E60" s="5">
        <v>0</v>
      </c>
      <c r="F60" s="14">
        <v>1178</v>
      </c>
      <c r="G60" s="5" t="s">
        <v>11</v>
      </c>
      <c r="H60" s="5" t="s">
        <v>12</v>
      </c>
      <c r="I60" s="5" t="s">
        <v>13</v>
      </c>
      <c r="J60" s="10" t="str">
        <f t="shared" si="0"/>
        <v>11-Aug-1996</v>
      </c>
      <c r="K60" s="13">
        <f t="shared" si="1"/>
        <v>26.824999999999999</v>
      </c>
      <c r="O60" s="7" t="s">
        <v>2314</v>
      </c>
    </row>
    <row r="61" spans="1:15" ht="15.5" x14ac:dyDescent="0.35">
      <c r="A61" s="5" t="s">
        <v>81</v>
      </c>
      <c r="B61" s="5">
        <v>1997</v>
      </c>
      <c r="C61" s="5" t="s">
        <v>18</v>
      </c>
      <c r="D61" s="5">
        <v>28</v>
      </c>
      <c r="E61" s="5">
        <v>0</v>
      </c>
      <c r="F61" s="14">
        <v>1178.07</v>
      </c>
      <c r="G61" s="5" t="s">
        <v>11</v>
      </c>
      <c r="H61" s="5" t="s">
        <v>11</v>
      </c>
      <c r="I61" s="5" t="s">
        <v>13</v>
      </c>
      <c r="J61" s="10" t="str">
        <f t="shared" si="0"/>
        <v>28-Jun-1997</v>
      </c>
      <c r="K61" s="13">
        <f t="shared" si="1"/>
        <v>25.944444444444443</v>
      </c>
      <c r="O61" s="7" t="s">
        <v>2313</v>
      </c>
    </row>
    <row r="62" spans="1:15" ht="15.5" x14ac:dyDescent="0.35">
      <c r="A62" s="5" t="s">
        <v>82</v>
      </c>
      <c r="B62" s="5">
        <v>2002</v>
      </c>
      <c r="C62" s="5" t="s">
        <v>35</v>
      </c>
      <c r="D62" s="5">
        <v>26</v>
      </c>
      <c r="E62" s="5">
        <v>0</v>
      </c>
      <c r="F62" s="14">
        <v>1191</v>
      </c>
      <c r="G62" s="5" t="s">
        <v>11</v>
      </c>
      <c r="H62" s="5" t="s">
        <v>16</v>
      </c>
      <c r="I62" s="5" t="s">
        <v>13</v>
      </c>
      <c r="J62" s="10" t="str">
        <f t="shared" si="0"/>
        <v>26-Aug-2002</v>
      </c>
      <c r="K62" s="13">
        <f t="shared" si="1"/>
        <v>20.783333333333335</v>
      </c>
      <c r="O62" s="7" t="s">
        <v>2312</v>
      </c>
    </row>
    <row r="63" spans="1:15" ht="15.5" x14ac:dyDescent="0.35">
      <c r="A63" s="5" t="s">
        <v>83</v>
      </c>
      <c r="B63" s="5">
        <v>1999</v>
      </c>
      <c r="C63" s="5" t="s">
        <v>18</v>
      </c>
      <c r="D63" s="5">
        <v>28</v>
      </c>
      <c r="E63" s="5">
        <v>0</v>
      </c>
      <c r="F63" s="14">
        <v>1200</v>
      </c>
      <c r="G63" s="5" t="s">
        <v>11</v>
      </c>
      <c r="H63" s="5" t="s">
        <v>12</v>
      </c>
      <c r="I63" s="5" t="s">
        <v>23</v>
      </c>
      <c r="J63" s="10" t="str">
        <f t="shared" si="0"/>
        <v>28-Jun-1999</v>
      </c>
      <c r="K63" s="13">
        <f t="shared" si="1"/>
        <v>23.944444444444443</v>
      </c>
      <c r="O63" s="7" t="s">
        <v>2311</v>
      </c>
    </row>
    <row r="64" spans="1:15" ht="15.5" x14ac:dyDescent="0.35">
      <c r="A64" s="5" t="s">
        <v>84</v>
      </c>
      <c r="B64" s="5">
        <v>1992</v>
      </c>
      <c r="C64" s="5" t="s">
        <v>37</v>
      </c>
      <c r="D64" s="5">
        <v>6</v>
      </c>
      <c r="E64" s="5">
        <v>0</v>
      </c>
      <c r="F64" s="14">
        <v>1200.55</v>
      </c>
      <c r="G64" s="5" t="s">
        <v>11</v>
      </c>
      <c r="H64" s="5" t="s">
        <v>12</v>
      </c>
      <c r="I64" s="5" t="s">
        <v>13</v>
      </c>
      <c r="J64" s="10" t="str">
        <f t="shared" si="0"/>
        <v>6-Oct-1992</v>
      </c>
      <c r="K64" s="13">
        <f t="shared" si="1"/>
        <v>30.672222222222221</v>
      </c>
      <c r="O64" s="7" t="s">
        <v>2310</v>
      </c>
    </row>
    <row r="65" spans="1:15" ht="15.5" x14ac:dyDescent="0.35">
      <c r="A65" s="5" t="s">
        <v>85</v>
      </c>
      <c r="B65" s="5">
        <v>2004</v>
      </c>
      <c r="C65" s="5" t="s">
        <v>18</v>
      </c>
      <c r="D65" s="5">
        <v>2</v>
      </c>
      <c r="E65" s="5">
        <v>0</v>
      </c>
      <c r="F65" s="14">
        <v>1210</v>
      </c>
      <c r="G65" s="5" t="s">
        <v>11</v>
      </c>
      <c r="H65" s="5" t="s">
        <v>16</v>
      </c>
      <c r="I65" s="5" t="s">
        <v>13</v>
      </c>
      <c r="J65" s="10" t="str">
        <f t="shared" si="0"/>
        <v>2-Jun-2004</v>
      </c>
      <c r="K65" s="13">
        <f t="shared" si="1"/>
        <v>19.016666666666666</v>
      </c>
      <c r="O65" s="7" t="s">
        <v>2309</v>
      </c>
    </row>
    <row r="66" spans="1:15" ht="15.5" x14ac:dyDescent="0.35">
      <c r="A66" s="5" t="s">
        <v>86</v>
      </c>
      <c r="B66" s="5">
        <v>1996</v>
      </c>
      <c r="C66" s="5" t="s">
        <v>15</v>
      </c>
      <c r="D66" s="5">
        <v>4</v>
      </c>
      <c r="E66" s="5">
        <v>0</v>
      </c>
      <c r="F66" s="14">
        <v>1220</v>
      </c>
      <c r="G66" s="5" t="s">
        <v>11</v>
      </c>
      <c r="H66" s="5" t="s">
        <v>12</v>
      </c>
      <c r="I66" s="5" t="s">
        <v>23</v>
      </c>
      <c r="J66" s="10" t="str">
        <f t="shared" si="0"/>
        <v>4-Nov-1996</v>
      </c>
      <c r="K66" s="13">
        <f t="shared" si="1"/>
        <v>26.594444444444445</v>
      </c>
      <c r="O66" s="7" t="s">
        <v>2308</v>
      </c>
    </row>
    <row r="67" spans="1:15" ht="15.5" x14ac:dyDescent="0.35">
      <c r="A67" s="5" t="s">
        <v>87</v>
      </c>
      <c r="B67" s="5">
        <v>2004</v>
      </c>
      <c r="C67" s="5" t="s">
        <v>10</v>
      </c>
      <c r="D67" s="5">
        <v>9</v>
      </c>
      <c r="E67" s="5">
        <v>0</v>
      </c>
      <c r="F67" s="14">
        <v>1224</v>
      </c>
      <c r="G67" s="5" t="s">
        <v>11</v>
      </c>
      <c r="H67" s="5" t="s">
        <v>16</v>
      </c>
      <c r="I67" s="5" t="s">
        <v>13</v>
      </c>
      <c r="J67" s="10" t="str">
        <f t="shared" ref="J67:J130" si="2">CONCATENATE(D67,"-",C67,"-",B67)</f>
        <v>9-Jul-2004</v>
      </c>
      <c r="K67" s="13">
        <f t="shared" ref="K67:K130" si="3">YEARFRAC(J67,L$17)</f>
        <v>18.913888888888888</v>
      </c>
      <c r="O67" s="7" t="s">
        <v>2307</v>
      </c>
    </row>
    <row r="68" spans="1:15" ht="15.5" x14ac:dyDescent="0.35">
      <c r="A68" s="5" t="s">
        <v>88</v>
      </c>
      <c r="B68" s="5">
        <v>2004</v>
      </c>
      <c r="C68" s="5" t="s">
        <v>37</v>
      </c>
      <c r="D68" s="5">
        <v>16</v>
      </c>
      <c r="E68" s="5">
        <v>0</v>
      </c>
      <c r="F68" s="14">
        <v>1228</v>
      </c>
      <c r="G68" s="5" t="s">
        <v>11</v>
      </c>
      <c r="H68" s="5" t="s">
        <v>16</v>
      </c>
      <c r="I68" s="5" t="s">
        <v>23</v>
      </c>
      <c r="J68" s="10" t="str">
        <f t="shared" si="2"/>
        <v>16-Oct-2004</v>
      </c>
      <c r="K68" s="13">
        <f t="shared" si="3"/>
        <v>18.644444444444446</v>
      </c>
      <c r="O68" s="7" t="s">
        <v>2306</v>
      </c>
    </row>
    <row r="69" spans="1:15" ht="15.5" x14ac:dyDescent="0.35">
      <c r="A69" s="5" t="s">
        <v>89</v>
      </c>
      <c r="B69" s="5">
        <v>1998</v>
      </c>
      <c r="C69" s="5" t="s">
        <v>10</v>
      </c>
      <c r="D69" s="5">
        <v>13</v>
      </c>
      <c r="E69" s="5">
        <v>0</v>
      </c>
      <c r="F69" s="14">
        <v>1234</v>
      </c>
      <c r="G69" s="5" t="s">
        <v>11</v>
      </c>
      <c r="H69" s="5" t="s">
        <v>16</v>
      </c>
      <c r="I69" s="5" t="s">
        <v>13</v>
      </c>
      <c r="J69" s="10" t="str">
        <f t="shared" si="2"/>
        <v>13-Jul-1998</v>
      </c>
      <c r="K69" s="13">
        <f t="shared" si="3"/>
        <v>24.902777777777779</v>
      </c>
      <c r="O69" s="7" t="s">
        <v>2305</v>
      </c>
    </row>
    <row r="70" spans="1:15" ht="15.5" x14ac:dyDescent="0.35">
      <c r="A70" s="5" t="s">
        <v>90</v>
      </c>
      <c r="B70" s="5">
        <v>2002</v>
      </c>
      <c r="C70" s="5" t="s">
        <v>30</v>
      </c>
      <c r="D70" s="5">
        <v>12</v>
      </c>
      <c r="E70" s="5">
        <v>0</v>
      </c>
      <c r="F70" s="14">
        <v>1237</v>
      </c>
      <c r="G70" s="5" t="s">
        <v>11</v>
      </c>
      <c r="H70" s="5" t="s">
        <v>11</v>
      </c>
      <c r="I70" s="5" t="s">
        <v>13</v>
      </c>
      <c r="J70" s="10" t="str">
        <f t="shared" si="2"/>
        <v>12-Dec-2002</v>
      </c>
      <c r="K70" s="13">
        <f t="shared" si="3"/>
        <v>20.488888888888887</v>
      </c>
      <c r="O70" s="7" t="s">
        <v>2304</v>
      </c>
    </row>
    <row r="71" spans="1:15" ht="15.5" x14ac:dyDescent="0.35">
      <c r="A71" s="5" t="s">
        <v>91</v>
      </c>
      <c r="B71" s="5">
        <v>1998</v>
      </c>
      <c r="C71" s="5" t="s">
        <v>37</v>
      </c>
      <c r="D71" s="5">
        <v>11</v>
      </c>
      <c r="E71" s="5">
        <v>0</v>
      </c>
      <c r="F71" s="14">
        <v>1240</v>
      </c>
      <c r="G71" s="5" t="s">
        <v>11</v>
      </c>
      <c r="H71" s="5" t="s">
        <v>16</v>
      </c>
      <c r="I71" s="5" t="s">
        <v>23</v>
      </c>
      <c r="J71" s="10" t="str">
        <f t="shared" si="2"/>
        <v>11-Oct-1998</v>
      </c>
      <c r="K71" s="13">
        <f t="shared" si="3"/>
        <v>24.658333333333335</v>
      </c>
      <c r="O71" s="7" t="s">
        <v>2303</v>
      </c>
    </row>
    <row r="72" spans="1:15" ht="15.5" x14ac:dyDescent="0.35">
      <c r="A72" s="5" t="s">
        <v>92</v>
      </c>
      <c r="B72" s="5">
        <v>2002</v>
      </c>
      <c r="C72" s="5" t="s">
        <v>10</v>
      </c>
      <c r="D72" s="5">
        <v>1</v>
      </c>
      <c r="E72" s="5">
        <v>0</v>
      </c>
      <c r="F72" s="14">
        <v>1241</v>
      </c>
      <c r="G72" s="5" t="s">
        <v>11</v>
      </c>
      <c r="H72" s="5" t="s">
        <v>11</v>
      </c>
      <c r="I72" s="5" t="s">
        <v>13</v>
      </c>
      <c r="J72" s="10" t="str">
        <f t="shared" si="2"/>
        <v>1-Jul-2002</v>
      </c>
      <c r="K72" s="13">
        <f t="shared" si="3"/>
        <v>20.93611111111111</v>
      </c>
      <c r="O72" s="7" t="s">
        <v>2302</v>
      </c>
    </row>
    <row r="73" spans="1:15" ht="15.5" x14ac:dyDescent="0.35">
      <c r="A73" s="5" t="s">
        <v>93</v>
      </c>
      <c r="B73" s="5">
        <v>2003</v>
      </c>
      <c r="C73" s="5" t="s">
        <v>35</v>
      </c>
      <c r="D73" s="5">
        <v>2</v>
      </c>
      <c r="E73" s="5">
        <v>0</v>
      </c>
      <c r="F73" s="14">
        <v>1241.57</v>
      </c>
      <c r="G73" s="5" t="s">
        <v>11</v>
      </c>
      <c r="H73" s="5" t="s">
        <v>11</v>
      </c>
      <c r="I73" s="5" t="s">
        <v>42</v>
      </c>
      <c r="J73" s="10" t="str">
        <f t="shared" si="2"/>
        <v>2-Aug-2003</v>
      </c>
      <c r="K73" s="13">
        <f t="shared" si="3"/>
        <v>19.850000000000001</v>
      </c>
      <c r="O73" s="7" t="s">
        <v>2301</v>
      </c>
    </row>
    <row r="74" spans="1:15" ht="15.5" x14ac:dyDescent="0.35">
      <c r="A74" s="5" t="s">
        <v>94</v>
      </c>
      <c r="B74" s="5">
        <v>2003</v>
      </c>
      <c r="C74" s="5" t="s">
        <v>20</v>
      </c>
      <c r="D74" s="5">
        <v>15</v>
      </c>
      <c r="E74" s="5">
        <v>0</v>
      </c>
      <c r="F74" s="14">
        <v>1242.26</v>
      </c>
      <c r="G74" s="5" t="s">
        <v>11</v>
      </c>
      <c r="H74" s="5" t="s">
        <v>16</v>
      </c>
      <c r="I74" s="5" t="s">
        <v>42</v>
      </c>
      <c r="J74" s="10" t="str">
        <f t="shared" si="2"/>
        <v>15-Sep-2003</v>
      </c>
      <c r="K74" s="13">
        <f t="shared" si="3"/>
        <v>19.730555555555554</v>
      </c>
      <c r="O74" s="7" t="s">
        <v>2300</v>
      </c>
    </row>
    <row r="75" spans="1:15" ht="15.5" x14ac:dyDescent="0.35">
      <c r="A75" s="5" t="s">
        <v>95</v>
      </c>
      <c r="B75" s="5">
        <v>2003</v>
      </c>
      <c r="C75" s="5" t="s">
        <v>20</v>
      </c>
      <c r="D75" s="5">
        <v>8</v>
      </c>
      <c r="E75" s="5">
        <v>0</v>
      </c>
      <c r="F75" s="14">
        <v>1242.82</v>
      </c>
      <c r="G75" s="5" t="s">
        <v>11</v>
      </c>
      <c r="H75" s="5" t="s">
        <v>16</v>
      </c>
      <c r="I75" s="5" t="s">
        <v>42</v>
      </c>
      <c r="J75" s="10" t="str">
        <f t="shared" si="2"/>
        <v>8-Sep-2003</v>
      </c>
      <c r="K75" s="13">
        <f t="shared" si="3"/>
        <v>19.75</v>
      </c>
      <c r="O75" s="7" t="s">
        <v>2299</v>
      </c>
    </row>
    <row r="76" spans="1:15" ht="15.5" x14ac:dyDescent="0.35">
      <c r="A76" s="5" t="s">
        <v>96</v>
      </c>
      <c r="B76" s="5">
        <v>2003</v>
      </c>
      <c r="C76" s="5" t="s">
        <v>20</v>
      </c>
      <c r="D76" s="5">
        <v>15</v>
      </c>
      <c r="E76" s="5">
        <v>0</v>
      </c>
      <c r="F76" s="14">
        <v>1252.4100000000001</v>
      </c>
      <c r="G76" s="5" t="s">
        <v>11</v>
      </c>
      <c r="H76" s="5" t="s">
        <v>12</v>
      </c>
      <c r="I76" s="5" t="s">
        <v>42</v>
      </c>
      <c r="J76" s="10" t="str">
        <f t="shared" si="2"/>
        <v>15-Sep-2003</v>
      </c>
      <c r="K76" s="13">
        <f t="shared" si="3"/>
        <v>19.730555555555554</v>
      </c>
      <c r="O76" s="7" t="s">
        <v>2298</v>
      </c>
    </row>
    <row r="77" spans="1:15" ht="15.5" x14ac:dyDescent="0.35">
      <c r="A77" s="5" t="s">
        <v>97</v>
      </c>
      <c r="B77" s="5">
        <v>1997</v>
      </c>
      <c r="C77" s="5" t="s">
        <v>15</v>
      </c>
      <c r="D77" s="5">
        <v>4</v>
      </c>
      <c r="E77" s="5">
        <v>0</v>
      </c>
      <c r="F77" s="14">
        <v>1253</v>
      </c>
      <c r="G77" s="5" t="s">
        <v>11</v>
      </c>
      <c r="H77" s="5" t="s">
        <v>11</v>
      </c>
      <c r="I77" s="5" t="s">
        <v>13</v>
      </c>
      <c r="J77" s="10" t="str">
        <f t="shared" si="2"/>
        <v>4-Nov-1997</v>
      </c>
      <c r="K77" s="13">
        <f t="shared" si="3"/>
        <v>25.594444444444445</v>
      </c>
      <c r="O77" s="7" t="s">
        <v>2297</v>
      </c>
    </row>
    <row r="78" spans="1:15" ht="15.5" x14ac:dyDescent="0.35">
      <c r="A78" s="5" t="s">
        <v>98</v>
      </c>
      <c r="B78" s="5">
        <v>2003</v>
      </c>
      <c r="C78" s="5" t="s">
        <v>30</v>
      </c>
      <c r="D78" s="5">
        <v>10</v>
      </c>
      <c r="E78" s="5">
        <v>0</v>
      </c>
      <c r="F78" s="14">
        <v>1253.94</v>
      </c>
      <c r="G78" s="5" t="s">
        <v>11</v>
      </c>
      <c r="H78" s="5" t="s">
        <v>11</v>
      </c>
      <c r="I78" s="5" t="s">
        <v>42</v>
      </c>
      <c r="J78" s="10" t="str">
        <f t="shared" si="2"/>
        <v>10-Dec-2003</v>
      </c>
      <c r="K78" s="13">
        <f t="shared" si="3"/>
        <v>19.494444444444444</v>
      </c>
      <c r="O78" s="7" t="s">
        <v>2296</v>
      </c>
    </row>
    <row r="79" spans="1:15" ht="15.5" x14ac:dyDescent="0.35">
      <c r="A79" s="5" t="s">
        <v>99</v>
      </c>
      <c r="B79" s="5">
        <v>2003</v>
      </c>
      <c r="C79" s="5" t="s">
        <v>37</v>
      </c>
      <c r="D79" s="5">
        <v>13</v>
      </c>
      <c r="E79" s="5">
        <v>0</v>
      </c>
      <c r="F79" s="14">
        <v>1256.3</v>
      </c>
      <c r="G79" s="5" t="s">
        <v>11</v>
      </c>
      <c r="H79" s="5" t="s">
        <v>12</v>
      </c>
      <c r="I79" s="5" t="s">
        <v>42</v>
      </c>
      <c r="J79" s="10" t="str">
        <f t="shared" si="2"/>
        <v>13-Oct-2003</v>
      </c>
      <c r="K79" s="13">
        <f t="shared" si="3"/>
        <v>19.652777777777779</v>
      </c>
      <c r="O79" s="7" t="s">
        <v>2295</v>
      </c>
    </row>
    <row r="80" spans="1:15" ht="15.5" x14ac:dyDescent="0.35">
      <c r="A80" s="5" t="s">
        <v>100</v>
      </c>
      <c r="B80" s="5">
        <v>2003</v>
      </c>
      <c r="C80" s="5" t="s">
        <v>37</v>
      </c>
      <c r="D80" s="5">
        <v>30</v>
      </c>
      <c r="E80" s="5">
        <v>0</v>
      </c>
      <c r="F80" s="14">
        <v>1261.44</v>
      </c>
      <c r="G80" s="5" t="s">
        <v>11</v>
      </c>
      <c r="H80" s="5" t="s">
        <v>12</v>
      </c>
      <c r="I80" s="5" t="s">
        <v>42</v>
      </c>
      <c r="J80" s="10" t="str">
        <f t="shared" si="2"/>
        <v>30-Oct-2003</v>
      </c>
      <c r="K80" s="13">
        <f t="shared" si="3"/>
        <v>19.605555555555554</v>
      </c>
      <c r="O80" s="7" t="s">
        <v>2294</v>
      </c>
    </row>
    <row r="81" spans="1:15" ht="15.5" x14ac:dyDescent="0.35">
      <c r="A81" s="5" t="s">
        <v>101</v>
      </c>
      <c r="B81" s="5">
        <v>2003</v>
      </c>
      <c r="C81" s="5" t="s">
        <v>35</v>
      </c>
      <c r="D81" s="5">
        <v>15</v>
      </c>
      <c r="E81" s="5">
        <v>0</v>
      </c>
      <c r="F81" s="14">
        <v>1261.8599999999999</v>
      </c>
      <c r="G81" s="5" t="s">
        <v>11</v>
      </c>
      <c r="H81" s="5" t="s">
        <v>12</v>
      </c>
      <c r="I81" s="5" t="s">
        <v>42</v>
      </c>
      <c r="J81" s="10" t="str">
        <f t="shared" si="2"/>
        <v>15-Aug-2003</v>
      </c>
      <c r="K81" s="13">
        <f t="shared" si="3"/>
        <v>19.81388888888889</v>
      </c>
      <c r="O81" s="7" t="s">
        <v>2293</v>
      </c>
    </row>
    <row r="82" spans="1:15" ht="15.5" x14ac:dyDescent="0.35">
      <c r="A82" s="5" t="s">
        <v>102</v>
      </c>
      <c r="B82" s="5">
        <v>2003</v>
      </c>
      <c r="C82" s="5" t="s">
        <v>15</v>
      </c>
      <c r="D82" s="5">
        <v>21</v>
      </c>
      <c r="E82" s="5">
        <v>0</v>
      </c>
      <c r="F82" s="14">
        <v>1263.25</v>
      </c>
      <c r="G82" s="5" t="s">
        <v>11</v>
      </c>
      <c r="H82" s="5" t="s">
        <v>12</v>
      </c>
      <c r="I82" s="5" t="s">
        <v>42</v>
      </c>
      <c r="J82" s="10" t="str">
        <f t="shared" si="2"/>
        <v>21-Nov-2003</v>
      </c>
      <c r="K82" s="13">
        <f t="shared" si="3"/>
        <v>19.547222222222221</v>
      </c>
      <c r="O82" s="7" t="s">
        <v>2292</v>
      </c>
    </row>
    <row r="83" spans="1:15" ht="15.5" x14ac:dyDescent="0.35">
      <c r="A83" s="5" t="s">
        <v>103</v>
      </c>
      <c r="B83" s="5">
        <v>2002</v>
      </c>
      <c r="C83" s="5" t="s">
        <v>30</v>
      </c>
      <c r="D83" s="5">
        <v>4</v>
      </c>
      <c r="E83" s="5">
        <v>0</v>
      </c>
      <c r="F83" s="14">
        <v>1267</v>
      </c>
      <c r="G83" s="5" t="s">
        <v>11</v>
      </c>
      <c r="H83" s="5" t="s">
        <v>16</v>
      </c>
      <c r="I83" s="5" t="s">
        <v>13</v>
      </c>
      <c r="J83" s="10" t="str">
        <f t="shared" si="2"/>
        <v>4-Dec-2002</v>
      </c>
      <c r="K83" s="13">
        <f t="shared" si="3"/>
        <v>20.511111111111113</v>
      </c>
      <c r="O83" s="7" t="s">
        <v>2291</v>
      </c>
    </row>
    <row r="84" spans="1:15" ht="15.5" x14ac:dyDescent="0.35">
      <c r="A84" s="5" t="s">
        <v>104</v>
      </c>
      <c r="B84" s="5">
        <v>1997</v>
      </c>
      <c r="C84" s="5" t="s">
        <v>37</v>
      </c>
      <c r="D84" s="5">
        <v>26</v>
      </c>
      <c r="E84" s="5">
        <v>0</v>
      </c>
      <c r="F84" s="14">
        <v>1276</v>
      </c>
      <c r="G84" s="5" t="s">
        <v>11</v>
      </c>
      <c r="H84" s="5" t="s">
        <v>11</v>
      </c>
      <c r="I84" s="5" t="s">
        <v>23</v>
      </c>
      <c r="J84" s="10" t="str">
        <f t="shared" si="2"/>
        <v>26-Oct-1997</v>
      </c>
      <c r="K84" s="13">
        <f t="shared" si="3"/>
        <v>25.616666666666667</v>
      </c>
      <c r="O84" s="7" t="s">
        <v>2290</v>
      </c>
    </row>
    <row r="85" spans="1:15" ht="15.5" x14ac:dyDescent="0.35">
      <c r="A85" s="5" t="s">
        <v>105</v>
      </c>
      <c r="B85" s="5">
        <v>2004</v>
      </c>
      <c r="C85" s="5" t="s">
        <v>20</v>
      </c>
      <c r="D85" s="5">
        <v>30</v>
      </c>
      <c r="E85" s="5">
        <v>0</v>
      </c>
      <c r="F85" s="14">
        <v>1283</v>
      </c>
      <c r="G85" s="5" t="s">
        <v>11</v>
      </c>
      <c r="H85" s="5" t="s">
        <v>16</v>
      </c>
      <c r="I85" s="5" t="s">
        <v>13</v>
      </c>
      <c r="J85" s="10" t="str">
        <f t="shared" si="2"/>
        <v>30-Sep-2004</v>
      </c>
      <c r="K85" s="13">
        <f t="shared" si="3"/>
        <v>18.68888888888889</v>
      </c>
      <c r="O85" s="7" t="s">
        <v>2289</v>
      </c>
    </row>
    <row r="86" spans="1:15" ht="15.5" x14ac:dyDescent="0.35">
      <c r="A86" s="5" t="s">
        <v>106</v>
      </c>
      <c r="B86" s="5">
        <v>2004</v>
      </c>
      <c r="C86" s="5" t="s">
        <v>10</v>
      </c>
      <c r="D86" s="5">
        <v>28</v>
      </c>
      <c r="E86" s="5">
        <v>0</v>
      </c>
      <c r="F86" s="14">
        <v>1285</v>
      </c>
      <c r="G86" s="5" t="s">
        <v>11</v>
      </c>
      <c r="H86" s="5" t="s">
        <v>12</v>
      </c>
      <c r="I86" s="5" t="s">
        <v>13</v>
      </c>
      <c r="J86" s="10" t="str">
        <f t="shared" si="2"/>
        <v>28-Jul-2004</v>
      </c>
      <c r="K86" s="13">
        <f t="shared" si="3"/>
        <v>18.861111111111111</v>
      </c>
      <c r="O86" s="7" t="s">
        <v>2288</v>
      </c>
    </row>
    <row r="87" spans="1:15" ht="15.5" x14ac:dyDescent="0.35">
      <c r="A87" s="5" t="s">
        <v>107</v>
      </c>
      <c r="B87" s="5">
        <v>2000</v>
      </c>
      <c r="C87" s="5" t="s">
        <v>18</v>
      </c>
      <c r="D87" s="5">
        <v>26</v>
      </c>
      <c r="E87" s="5">
        <v>0</v>
      </c>
      <c r="F87" s="14">
        <v>1286</v>
      </c>
      <c r="G87" s="5" t="s">
        <v>11</v>
      </c>
      <c r="H87" s="5" t="s">
        <v>11</v>
      </c>
      <c r="I87" s="5" t="s">
        <v>13</v>
      </c>
      <c r="J87" s="10" t="str">
        <f t="shared" si="2"/>
        <v>26-Jun-2000</v>
      </c>
      <c r="K87" s="13">
        <f t="shared" si="3"/>
        <v>22.95</v>
      </c>
      <c r="O87" s="7" t="s">
        <v>2287</v>
      </c>
    </row>
    <row r="88" spans="1:15" ht="15.5" x14ac:dyDescent="0.35">
      <c r="A88" s="5" t="s">
        <v>108</v>
      </c>
      <c r="B88" s="5">
        <v>1998</v>
      </c>
      <c r="C88" s="5" t="s">
        <v>18</v>
      </c>
      <c r="D88" s="5">
        <v>4</v>
      </c>
      <c r="E88" s="5">
        <v>0</v>
      </c>
      <c r="F88" s="14">
        <v>1290.93</v>
      </c>
      <c r="G88" s="5" t="s">
        <v>11</v>
      </c>
      <c r="H88" s="5" t="s">
        <v>11</v>
      </c>
      <c r="I88" s="5" t="s">
        <v>13</v>
      </c>
      <c r="J88" s="10" t="str">
        <f t="shared" si="2"/>
        <v>4-Jun-1998</v>
      </c>
      <c r="K88" s="13">
        <f t="shared" si="3"/>
        <v>25.011111111111113</v>
      </c>
      <c r="O88" s="7" t="s">
        <v>2286</v>
      </c>
    </row>
    <row r="89" spans="1:15" ht="15.5" x14ac:dyDescent="0.35">
      <c r="A89" s="5" t="s">
        <v>109</v>
      </c>
      <c r="B89" s="5">
        <v>2001</v>
      </c>
      <c r="C89" s="5" t="s">
        <v>15</v>
      </c>
      <c r="D89" s="5">
        <v>29</v>
      </c>
      <c r="E89" s="5">
        <v>0</v>
      </c>
      <c r="F89" s="14">
        <v>1293</v>
      </c>
      <c r="G89" s="5" t="s">
        <v>11</v>
      </c>
      <c r="H89" s="5" t="s">
        <v>12</v>
      </c>
      <c r="I89" s="5" t="s">
        <v>23</v>
      </c>
      <c r="J89" s="10" t="str">
        <f t="shared" si="2"/>
        <v>29-Nov-2001</v>
      </c>
      <c r="K89" s="13">
        <f t="shared" si="3"/>
        <v>21.524999999999999</v>
      </c>
      <c r="O89" s="7" t="s">
        <v>2285</v>
      </c>
    </row>
    <row r="90" spans="1:15" ht="15.5" x14ac:dyDescent="0.35">
      <c r="A90" s="5" t="s">
        <v>110</v>
      </c>
      <c r="B90" s="5">
        <v>2002</v>
      </c>
      <c r="C90" s="5" t="s">
        <v>30</v>
      </c>
      <c r="D90" s="5">
        <v>10</v>
      </c>
      <c r="E90" s="5">
        <v>0</v>
      </c>
      <c r="F90" s="14">
        <v>1304</v>
      </c>
      <c r="G90" s="5" t="s">
        <v>11</v>
      </c>
      <c r="H90" s="5" t="s">
        <v>11</v>
      </c>
      <c r="I90" s="5" t="s">
        <v>23</v>
      </c>
      <c r="J90" s="10" t="str">
        <f t="shared" si="2"/>
        <v>10-Dec-2002</v>
      </c>
      <c r="K90" s="13">
        <f t="shared" si="3"/>
        <v>20.494444444444444</v>
      </c>
      <c r="O90" s="7" t="s">
        <v>2284</v>
      </c>
    </row>
    <row r="91" spans="1:15" ht="15.5" x14ac:dyDescent="0.35">
      <c r="A91" s="5" t="s">
        <v>111</v>
      </c>
      <c r="B91" s="5">
        <v>1999</v>
      </c>
      <c r="C91" s="5" t="s">
        <v>30</v>
      </c>
      <c r="D91" s="5">
        <v>2</v>
      </c>
      <c r="E91" s="5">
        <v>0</v>
      </c>
      <c r="F91" s="14">
        <v>1304</v>
      </c>
      <c r="G91" s="5" t="s">
        <v>11</v>
      </c>
      <c r="H91" s="5" t="s">
        <v>11</v>
      </c>
      <c r="I91" s="5" t="s">
        <v>13</v>
      </c>
      <c r="J91" s="10" t="str">
        <f t="shared" si="2"/>
        <v>2-Dec-1999</v>
      </c>
      <c r="K91" s="13">
        <f t="shared" si="3"/>
        <v>23.516666666666666</v>
      </c>
      <c r="O91" s="7" t="s">
        <v>2283</v>
      </c>
    </row>
    <row r="92" spans="1:15" ht="15.5" x14ac:dyDescent="0.35">
      <c r="A92" s="5" t="s">
        <v>112</v>
      </c>
      <c r="B92" s="5">
        <v>2002</v>
      </c>
      <c r="C92" s="5" t="s">
        <v>37</v>
      </c>
      <c r="D92" s="5">
        <v>13</v>
      </c>
      <c r="E92" s="5">
        <v>0</v>
      </c>
      <c r="F92" s="14">
        <v>1315</v>
      </c>
      <c r="G92" s="5" t="s">
        <v>11</v>
      </c>
      <c r="H92" s="5" t="s">
        <v>11</v>
      </c>
      <c r="I92" s="5" t="s">
        <v>13</v>
      </c>
      <c r="J92" s="10" t="str">
        <f t="shared" si="2"/>
        <v>13-Oct-2002</v>
      </c>
      <c r="K92" s="13">
        <f t="shared" si="3"/>
        <v>20.652777777777779</v>
      </c>
      <c r="O92" s="7" t="s">
        <v>2282</v>
      </c>
    </row>
    <row r="93" spans="1:15" ht="15.5" x14ac:dyDescent="0.35">
      <c r="A93" s="5" t="s">
        <v>113</v>
      </c>
      <c r="B93" s="5">
        <v>1999</v>
      </c>
      <c r="C93" s="5" t="s">
        <v>37</v>
      </c>
      <c r="D93" s="5">
        <v>14</v>
      </c>
      <c r="E93" s="5">
        <v>0</v>
      </c>
      <c r="F93" s="14">
        <v>1329.17</v>
      </c>
      <c r="G93" s="5" t="s">
        <v>11</v>
      </c>
      <c r="H93" s="5" t="s">
        <v>12</v>
      </c>
      <c r="I93" s="5" t="s">
        <v>13</v>
      </c>
      <c r="J93" s="10" t="str">
        <f t="shared" si="2"/>
        <v>14-Oct-1999</v>
      </c>
      <c r="K93" s="13">
        <f t="shared" si="3"/>
        <v>23.65</v>
      </c>
      <c r="O93" s="7" t="s">
        <v>2281</v>
      </c>
    </row>
    <row r="94" spans="1:15" ht="15.5" x14ac:dyDescent="0.35">
      <c r="A94" s="5" t="s">
        <v>114</v>
      </c>
      <c r="B94" s="5">
        <v>1998</v>
      </c>
      <c r="C94" s="5" t="s">
        <v>10</v>
      </c>
      <c r="D94" s="5">
        <v>12</v>
      </c>
      <c r="E94" s="5">
        <v>0</v>
      </c>
      <c r="F94" s="14">
        <v>1332.61</v>
      </c>
      <c r="G94" s="5" t="s">
        <v>11</v>
      </c>
      <c r="H94" s="5" t="s">
        <v>12</v>
      </c>
      <c r="I94" s="5" t="s">
        <v>13</v>
      </c>
      <c r="J94" s="10" t="str">
        <f t="shared" si="2"/>
        <v>12-Jul-1998</v>
      </c>
      <c r="K94" s="13">
        <f t="shared" si="3"/>
        <v>24.905555555555555</v>
      </c>
      <c r="O94" s="7" t="s">
        <v>2280</v>
      </c>
    </row>
    <row r="95" spans="1:15" ht="15.5" x14ac:dyDescent="0.35">
      <c r="A95" s="5" t="s">
        <v>115</v>
      </c>
      <c r="B95" s="5">
        <v>1995</v>
      </c>
      <c r="C95" s="5" t="s">
        <v>10</v>
      </c>
      <c r="D95" s="5">
        <v>30</v>
      </c>
      <c r="E95" s="5">
        <v>0</v>
      </c>
      <c r="F95" s="14">
        <v>1338</v>
      </c>
      <c r="G95" s="5" t="s">
        <v>11</v>
      </c>
      <c r="H95" s="5" t="s">
        <v>12</v>
      </c>
      <c r="I95" s="5" t="s">
        <v>23</v>
      </c>
      <c r="J95" s="10" t="str">
        <f t="shared" si="2"/>
        <v>30-Jul-1995</v>
      </c>
      <c r="K95" s="13">
        <f t="shared" si="3"/>
        <v>27.855555555555554</v>
      </c>
      <c r="O95" s="7" t="s">
        <v>2279</v>
      </c>
    </row>
    <row r="96" spans="1:15" ht="15.5" x14ac:dyDescent="0.35">
      <c r="A96" s="5" t="s">
        <v>116</v>
      </c>
      <c r="B96" s="5">
        <v>1997</v>
      </c>
      <c r="C96" s="5" t="s">
        <v>15</v>
      </c>
      <c r="D96" s="5">
        <v>7</v>
      </c>
      <c r="E96" s="5">
        <v>0</v>
      </c>
      <c r="F96" s="14">
        <v>1341.16</v>
      </c>
      <c r="G96" s="5" t="s">
        <v>11</v>
      </c>
      <c r="H96" s="5" t="s">
        <v>11</v>
      </c>
      <c r="I96" s="5" t="s">
        <v>23</v>
      </c>
      <c r="J96" s="10" t="str">
        <f t="shared" si="2"/>
        <v>7-Nov-1997</v>
      </c>
      <c r="K96" s="13">
        <f t="shared" si="3"/>
        <v>25.586111111111112</v>
      </c>
      <c r="O96" s="7" t="s">
        <v>2278</v>
      </c>
    </row>
    <row r="97" spans="1:15" ht="15.5" x14ac:dyDescent="0.35">
      <c r="A97" s="5" t="s">
        <v>117</v>
      </c>
      <c r="B97" s="5">
        <v>1998</v>
      </c>
      <c r="C97" s="5" t="s">
        <v>30</v>
      </c>
      <c r="D97" s="5">
        <v>3</v>
      </c>
      <c r="E97" s="5">
        <v>0</v>
      </c>
      <c r="F97" s="14">
        <v>1359</v>
      </c>
      <c r="G97" s="5" t="s">
        <v>11</v>
      </c>
      <c r="H97" s="5" t="s">
        <v>16</v>
      </c>
      <c r="I97" s="5" t="s">
        <v>13</v>
      </c>
      <c r="J97" s="10" t="str">
        <f t="shared" si="2"/>
        <v>3-Dec-1998</v>
      </c>
      <c r="K97" s="13">
        <f t="shared" si="3"/>
        <v>24.513888888888889</v>
      </c>
      <c r="O97" s="7" t="s">
        <v>2277</v>
      </c>
    </row>
    <row r="98" spans="1:15" ht="15.5" x14ac:dyDescent="0.35">
      <c r="A98" s="5" t="s">
        <v>118</v>
      </c>
      <c r="B98" s="5">
        <v>2002</v>
      </c>
      <c r="C98" s="5" t="s">
        <v>35</v>
      </c>
      <c r="D98" s="5">
        <v>15</v>
      </c>
      <c r="E98" s="5">
        <v>0</v>
      </c>
      <c r="F98" s="14">
        <v>1382</v>
      </c>
      <c r="G98" s="5" t="s">
        <v>11</v>
      </c>
      <c r="H98" s="5" t="s">
        <v>16</v>
      </c>
      <c r="I98" s="5" t="s">
        <v>13</v>
      </c>
      <c r="J98" s="10" t="str">
        <f t="shared" si="2"/>
        <v>15-Aug-2002</v>
      </c>
      <c r="K98" s="13">
        <f t="shared" si="3"/>
        <v>20.81388888888889</v>
      </c>
      <c r="O98" s="7" t="s">
        <v>2276</v>
      </c>
    </row>
    <row r="99" spans="1:15" ht="15.5" x14ac:dyDescent="0.35">
      <c r="A99" s="5" t="s">
        <v>119</v>
      </c>
      <c r="B99" s="5">
        <v>1999</v>
      </c>
      <c r="C99" s="5" t="s">
        <v>10</v>
      </c>
      <c r="D99" s="5">
        <v>6</v>
      </c>
      <c r="E99" s="5">
        <v>0</v>
      </c>
      <c r="F99" s="14">
        <v>1389</v>
      </c>
      <c r="G99" s="5" t="s">
        <v>11</v>
      </c>
      <c r="H99" s="5" t="s">
        <v>11</v>
      </c>
      <c r="I99" s="5" t="s">
        <v>13</v>
      </c>
      <c r="J99" s="10" t="str">
        <f t="shared" si="2"/>
        <v>6-Jul-1999</v>
      </c>
      <c r="K99" s="13">
        <f t="shared" si="3"/>
        <v>23.922222222222221</v>
      </c>
      <c r="O99" s="7" t="s">
        <v>2275</v>
      </c>
    </row>
    <row r="100" spans="1:15" ht="15.5" x14ac:dyDescent="0.35">
      <c r="A100" s="5" t="s">
        <v>120</v>
      </c>
      <c r="B100" s="5">
        <v>2002</v>
      </c>
      <c r="C100" s="5" t="s">
        <v>15</v>
      </c>
      <c r="D100" s="5">
        <v>14</v>
      </c>
      <c r="E100" s="5">
        <v>0</v>
      </c>
      <c r="F100" s="14">
        <v>1390</v>
      </c>
      <c r="G100" s="5" t="s">
        <v>11</v>
      </c>
      <c r="H100" s="5" t="s">
        <v>11</v>
      </c>
      <c r="I100" s="5" t="s">
        <v>13</v>
      </c>
      <c r="J100" s="10" t="str">
        <f t="shared" si="2"/>
        <v>14-Nov-2002</v>
      </c>
      <c r="K100" s="13">
        <f t="shared" si="3"/>
        <v>20.566666666666666</v>
      </c>
      <c r="O100" s="7" t="s">
        <v>2274</v>
      </c>
    </row>
    <row r="101" spans="1:15" ht="15.5" x14ac:dyDescent="0.35">
      <c r="A101" s="5" t="s">
        <v>121</v>
      </c>
      <c r="B101" s="5">
        <v>2002</v>
      </c>
      <c r="C101" s="5" t="s">
        <v>30</v>
      </c>
      <c r="D101" s="5">
        <v>22</v>
      </c>
      <c r="E101" s="5">
        <v>0</v>
      </c>
      <c r="F101" s="14">
        <v>1391.53</v>
      </c>
      <c r="G101" s="5" t="s">
        <v>11</v>
      </c>
      <c r="H101" s="5" t="s">
        <v>16</v>
      </c>
      <c r="I101" s="5" t="s">
        <v>13</v>
      </c>
      <c r="J101" s="10" t="str">
        <f t="shared" si="2"/>
        <v>22-Dec-2002</v>
      </c>
      <c r="K101" s="13">
        <f t="shared" si="3"/>
        <v>20.461111111111112</v>
      </c>
      <c r="O101" s="7" t="s">
        <v>2273</v>
      </c>
    </row>
    <row r="102" spans="1:15" ht="15.5" x14ac:dyDescent="0.35">
      <c r="A102" s="5" t="s">
        <v>122</v>
      </c>
      <c r="B102" s="5">
        <v>1998</v>
      </c>
      <c r="C102" s="5" t="s">
        <v>20</v>
      </c>
      <c r="D102" s="5">
        <v>5</v>
      </c>
      <c r="E102" s="5">
        <v>0</v>
      </c>
      <c r="F102" s="14">
        <v>1400.44</v>
      </c>
      <c r="G102" s="5" t="s">
        <v>11</v>
      </c>
      <c r="H102" s="5" t="s">
        <v>11</v>
      </c>
      <c r="I102" s="5" t="s">
        <v>13</v>
      </c>
      <c r="J102" s="10" t="str">
        <f t="shared" si="2"/>
        <v>5-Sep-1998</v>
      </c>
      <c r="K102" s="13">
        <f t="shared" si="3"/>
        <v>24.758333333333333</v>
      </c>
      <c r="O102" s="7" t="s">
        <v>2272</v>
      </c>
    </row>
    <row r="103" spans="1:15" ht="15.5" x14ac:dyDescent="0.35">
      <c r="A103" s="5" t="s">
        <v>123</v>
      </c>
      <c r="B103" s="5">
        <v>1997</v>
      </c>
      <c r="C103" s="5" t="s">
        <v>37</v>
      </c>
      <c r="D103" s="5">
        <v>27</v>
      </c>
      <c r="E103" s="5">
        <v>0</v>
      </c>
      <c r="F103" s="14">
        <v>1402</v>
      </c>
      <c r="G103" s="5" t="s">
        <v>11</v>
      </c>
      <c r="H103" s="5" t="s">
        <v>12</v>
      </c>
      <c r="I103" s="5" t="s">
        <v>42</v>
      </c>
      <c r="J103" s="10" t="str">
        <f t="shared" si="2"/>
        <v>27-Oct-1997</v>
      </c>
      <c r="K103" s="13">
        <f t="shared" si="3"/>
        <v>25.613888888888887</v>
      </c>
      <c r="O103" s="7" t="s">
        <v>2271</v>
      </c>
    </row>
    <row r="104" spans="1:15" ht="15.5" x14ac:dyDescent="0.35">
      <c r="A104" s="5" t="s">
        <v>124</v>
      </c>
      <c r="B104" s="5">
        <v>1996</v>
      </c>
      <c r="C104" s="5" t="s">
        <v>18</v>
      </c>
      <c r="D104" s="5">
        <v>23</v>
      </c>
      <c r="E104" s="5">
        <v>0</v>
      </c>
      <c r="F104" s="14">
        <v>1417</v>
      </c>
      <c r="G104" s="5" t="s">
        <v>11</v>
      </c>
      <c r="H104" s="5" t="s">
        <v>12</v>
      </c>
      <c r="I104" s="5" t="s">
        <v>13</v>
      </c>
      <c r="J104" s="10" t="str">
        <f t="shared" si="2"/>
        <v>23-Jun-1996</v>
      </c>
      <c r="K104" s="13">
        <f t="shared" si="3"/>
        <v>26.958333333333332</v>
      </c>
      <c r="O104" s="7" t="s">
        <v>2270</v>
      </c>
    </row>
    <row r="105" spans="1:15" ht="15.5" x14ac:dyDescent="0.35">
      <c r="A105" s="5" t="s">
        <v>125</v>
      </c>
      <c r="B105" s="5">
        <v>2001</v>
      </c>
      <c r="C105" s="5" t="s">
        <v>35</v>
      </c>
      <c r="D105" s="5">
        <v>23</v>
      </c>
      <c r="E105" s="5">
        <v>0</v>
      </c>
      <c r="F105" s="14">
        <v>1421</v>
      </c>
      <c r="G105" s="5" t="s">
        <v>11</v>
      </c>
      <c r="H105" s="5" t="s">
        <v>11</v>
      </c>
      <c r="I105" s="5" t="s">
        <v>13</v>
      </c>
      <c r="J105" s="10" t="str">
        <f t="shared" si="2"/>
        <v>23-Aug-2001</v>
      </c>
      <c r="K105" s="13">
        <f t="shared" si="3"/>
        <v>21.791666666666668</v>
      </c>
      <c r="O105" s="7" t="s">
        <v>2269</v>
      </c>
    </row>
    <row r="106" spans="1:15" ht="15.5" x14ac:dyDescent="0.35">
      <c r="A106" s="5" t="s">
        <v>126</v>
      </c>
      <c r="B106" s="5">
        <v>1997</v>
      </c>
      <c r="C106" s="5" t="s">
        <v>30</v>
      </c>
      <c r="D106" s="5">
        <v>5</v>
      </c>
      <c r="E106" s="5">
        <v>0</v>
      </c>
      <c r="F106" s="14">
        <v>1422</v>
      </c>
      <c r="G106" s="5" t="s">
        <v>11</v>
      </c>
      <c r="H106" s="5" t="s">
        <v>11</v>
      </c>
      <c r="I106" s="5" t="s">
        <v>13</v>
      </c>
      <c r="J106" s="10" t="str">
        <f t="shared" si="2"/>
        <v>5-Dec-1997</v>
      </c>
      <c r="K106" s="13">
        <f t="shared" si="3"/>
        <v>25.508333333333333</v>
      </c>
      <c r="O106" s="7" t="s">
        <v>2268</v>
      </c>
    </row>
    <row r="107" spans="1:15" ht="15.5" x14ac:dyDescent="0.35">
      <c r="A107" s="5" t="s">
        <v>127</v>
      </c>
      <c r="B107" s="5">
        <v>2000</v>
      </c>
      <c r="C107" s="5" t="s">
        <v>20</v>
      </c>
      <c r="D107" s="5">
        <v>1</v>
      </c>
      <c r="E107" s="5">
        <v>0</v>
      </c>
      <c r="F107" s="14">
        <v>1438</v>
      </c>
      <c r="G107" s="5" t="s">
        <v>11</v>
      </c>
      <c r="H107" s="5" t="s">
        <v>11</v>
      </c>
      <c r="I107" s="5" t="s">
        <v>13</v>
      </c>
      <c r="J107" s="10" t="str">
        <f t="shared" si="2"/>
        <v>1-Sep-2000</v>
      </c>
      <c r="K107" s="13">
        <f t="shared" si="3"/>
        <v>22.769444444444446</v>
      </c>
      <c r="O107" s="7" t="s">
        <v>2267</v>
      </c>
    </row>
    <row r="108" spans="1:15" ht="15.5" x14ac:dyDescent="0.35">
      <c r="A108" s="5" t="s">
        <v>128</v>
      </c>
      <c r="B108" s="5">
        <v>1997</v>
      </c>
      <c r="C108" s="5" t="s">
        <v>18</v>
      </c>
      <c r="D108" s="5">
        <v>19</v>
      </c>
      <c r="E108" s="5">
        <v>0</v>
      </c>
      <c r="F108" s="14">
        <v>1445</v>
      </c>
      <c r="G108" s="5" t="s">
        <v>11</v>
      </c>
      <c r="H108" s="5" t="s">
        <v>16</v>
      </c>
      <c r="I108" s="5" t="s">
        <v>13</v>
      </c>
      <c r="J108" s="10" t="str">
        <f t="shared" si="2"/>
        <v>19-Jun-1997</v>
      </c>
      <c r="K108" s="13">
        <f t="shared" si="3"/>
        <v>25.969444444444445</v>
      </c>
      <c r="O108" s="7" t="s">
        <v>2266</v>
      </c>
    </row>
    <row r="109" spans="1:15" ht="15.5" x14ac:dyDescent="0.35">
      <c r="A109" s="5" t="s">
        <v>129</v>
      </c>
      <c r="B109" s="5">
        <v>2003</v>
      </c>
      <c r="C109" s="5" t="s">
        <v>18</v>
      </c>
      <c r="D109" s="5">
        <v>20</v>
      </c>
      <c r="E109" s="5">
        <v>0</v>
      </c>
      <c r="F109" s="14">
        <v>1467</v>
      </c>
      <c r="G109" s="5" t="s">
        <v>11</v>
      </c>
      <c r="H109" s="5" t="s">
        <v>11</v>
      </c>
      <c r="I109" s="5" t="s">
        <v>13</v>
      </c>
      <c r="J109" s="10" t="str">
        <f t="shared" si="2"/>
        <v>20-Jun-2003</v>
      </c>
      <c r="K109" s="13">
        <f t="shared" si="3"/>
        <v>19.966666666666665</v>
      </c>
      <c r="O109" s="7" t="s">
        <v>2265</v>
      </c>
    </row>
    <row r="110" spans="1:15" ht="15.5" x14ac:dyDescent="0.35">
      <c r="A110" s="5" t="s">
        <v>130</v>
      </c>
      <c r="B110" s="5">
        <v>1998</v>
      </c>
      <c r="C110" s="5" t="s">
        <v>30</v>
      </c>
      <c r="D110" s="5">
        <v>7</v>
      </c>
      <c r="E110" s="5">
        <v>0</v>
      </c>
      <c r="F110" s="14">
        <v>1477</v>
      </c>
      <c r="G110" s="5" t="s">
        <v>11</v>
      </c>
      <c r="H110" s="5" t="s">
        <v>16</v>
      </c>
      <c r="I110" s="5" t="s">
        <v>13</v>
      </c>
      <c r="J110" s="10" t="str">
        <f t="shared" si="2"/>
        <v>7-Dec-1998</v>
      </c>
      <c r="K110" s="13">
        <f t="shared" si="3"/>
        <v>24.502777777777776</v>
      </c>
      <c r="O110" s="7" t="s">
        <v>2264</v>
      </c>
    </row>
    <row r="111" spans="1:15" ht="15.5" x14ac:dyDescent="0.35">
      <c r="A111" s="5" t="s">
        <v>131</v>
      </c>
      <c r="B111" s="5">
        <v>1997</v>
      </c>
      <c r="C111" s="5" t="s">
        <v>18</v>
      </c>
      <c r="D111" s="5">
        <v>9</v>
      </c>
      <c r="E111" s="5">
        <v>0</v>
      </c>
      <c r="F111" s="14">
        <v>1481</v>
      </c>
      <c r="G111" s="5" t="s">
        <v>11</v>
      </c>
      <c r="H111" s="5" t="s">
        <v>16</v>
      </c>
      <c r="I111" s="5" t="s">
        <v>23</v>
      </c>
      <c r="J111" s="10" t="str">
        <f t="shared" si="2"/>
        <v>9-Jun-1997</v>
      </c>
      <c r="K111" s="13">
        <f t="shared" si="3"/>
        <v>25.997222222222224</v>
      </c>
      <c r="O111" s="7" t="s">
        <v>2263</v>
      </c>
    </row>
    <row r="112" spans="1:15" ht="15.5" x14ac:dyDescent="0.35">
      <c r="A112" s="5" t="s">
        <v>132</v>
      </c>
      <c r="B112" s="5">
        <v>1995</v>
      </c>
      <c r="C112" s="5" t="s">
        <v>37</v>
      </c>
      <c r="D112" s="5">
        <v>7</v>
      </c>
      <c r="E112" s="5">
        <v>0</v>
      </c>
      <c r="F112" s="14">
        <v>1493</v>
      </c>
      <c r="G112" s="5" t="s">
        <v>11</v>
      </c>
      <c r="H112" s="5" t="s">
        <v>12</v>
      </c>
      <c r="I112" s="5" t="s">
        <v>13</v>
      </c>
      <c r="J112" s="10" t="str">
        <f t="shared" si="2"/>
        <v>7-Oct-1995</v>
      </c>
      <c r="K112" s="13">
        <f t="shared" si="3"/>
        <v>27.669444444444444</v>
      </c>
      <c r="O112" s="7" t="s">
        <v>2262</v>
      </c>
    </row>
    <row r="113" spans="1:15" ht="15.5" x14ac:dyDescent="0.35">
      <c r="A113" s="5" t="s">
        <v>133</v>
      </c>
      <c r="B113" s="5">
        <v>1998</v>
      </c>
      <c r="C113" s="5" t="s">
        <v>18</v>
      </c>
      <c r="D113" s="5">
        <v>19</v>
      </c>
      <c r="E113" s="5">
        <v>0</v>
      </c>
      <c r="F113" s="14">
        <v>1497</v>
      </c>
      <c r="G113" s="5" t="s">
        <v>11</v>
      </c>
      <c r="H113" s="5" t="s">
        <v>11</v>
      </c>
      <c r="I113" s="5" t="s">
        <v>13</v>
      </c>
      <c r="J113" s="10" t="str">
        <f t="shared" si="2"/>
        <v>19-Jun-1998</v>
      </c>
      <c r="K113" s="13">
        <f t="shared" si="3"/>
        <v>24.969444444444445</v>
      </c>
      <c r="O113" s="7" t="s">
        <v>2261</v>
      </c>
    </row>
    <row r="114" spans="1:15" ht="15.5" x14ac:dyDescent="0.35">
      <c r="A114" s="5" t="s">
        <v>134</v>
      </c>
      <c r="B114" s="5">
        <v>2001</v>
      </c>
      <c r="C114" s="5" t="s">
        <v>35</v>
      </c>
      <c r="D114" s="5">
        <v>25</v>
      </c>
      <c r="E114" s="5">
        <v>0</v>
      </c>
      <c r="F114" s="14">
        <v>1515.34</v>
      </c>
      <c r="G114" s="5" t="s">
        <v>11</v>
      </c>
      <c r="H114" s="5" t="s">
        <v>12</v>
      </c>
      <c r="I114" s="5" t="s">
        <v>13</v>
      </c>
      <c r="J114" s="10" t="str">
        <f t="shared" si="2"/>
        <v>25-Aug-2001</v>
      </c>
      <c r="K114" s="13">
        <f t="shared" si="3"/>
        <v>21.786111111111111</v>
      </c>
      <c r="O114" s="7" t="s">
        <v>2260</v>
      </c>
    </row>
    <row r="115" spans="1:15" ht="15.5" x14ac:dyDescent="0.35">
      <c r="A115" s="5" t="s">
        <v>135</v>
      </c>
      <c r="B115" s="5">
        <v>2001</v>
      </c>
      <c r="C115" s="5" t="s">
        <v>10</v>
      </c>
      <c r="D115" s="5">
        <v>7</v>
      </c>
      <c r="E115" s="5">
        <v>0</v>
      </c>
      <c r="F115" s="14">
        <v>1526.31</v>
      </c>
      <c r="G115" s="5" t="s">
        <v>11</v>
      </c>
      <c r="H115" s="5" t="s">
        <v>12</v>
      </c>
      <c r="I115" s="5" t="s">
        <v>42</v>
      </c>
      <c r="J115" s="10" t="str">
        <f t="shared" si="2"/>
        <v>7-Jul-2001</v>
      </c>
      <c r="K115" s="13">
        <f t="shared" si="3"/>
        <v>21.919444444444444</v>
      </c>
      <c r="O115" s="7" t="s">
        <v>2259</v>
      </c>
    </row>
    <row r="116" spans="1:15" ht="15.5" x14ac:dyDescent="0.35">
      <c r="A116" s="5" t="s">
        <v>136</v>
      </c>
      <c r="B116" s="5">
        <v>2001</v>
      </c>
      <c r="C116" s="5" t="s">
        <v>18</v>
      </c>
      <c r="D116" s="5">
        <v>2</v>
      </c>
      <c r="E116" s="5">
        <v>0</v>
      </c>
      <c r="F116" s="14">
        <v>1532.47</v>
      </c>
      <c r="G116" s="5" t="s">
        <v>11</v>
      </c>
      <c r="H116" s="5" t="s">
        <v>11</v>
      </c>
      <c r="I116" s="5" t="s">
        <v>13</v>
      </c>
      <c r="J116" s="10" t="str">
        <f t="shared" si="2"/>
        <v>2-Jun-2001</v>
      </c>
      <c r="K116" s="13">
        <f t="shared" si="3"/>
        <v>22.016666666666666</v>
      </c>
      <c r="O116" s="7" t="s">
        <v>2258</v>
      </c>
    </row>
    <row r="117" spans="1:15" ht="15.5" x14ac:dyDescent="0.35">
      <c r="A117" s="5" t="s">
        <v>137</v>
      </c>
      <c r="B117" s="5">
        <v>2001</v>
      </c>
      <c r="C117" s="5" t="s">
        <v>30</v>
      </c>
      <c r="D117" s="5">
        <v>5</v>
      </c>
      <c r="E117" s="5">
        <v>0</v>
      </c>
      <c r="F117" s="14">
        <v>1534.3</v>
      </c>
      <c r="G117" s="5" t="s">
        <v>11</v>
      </c>
      <c r="H117" s="5" t="s">
        <v>11</v>
      </c>
      <c r="I117" s="5" t="s">
        <v>13</v>
      </c>
      <c r="J117" s="10" t="str">
        <f t="shared" si="2"/>
        <v>5-Dec-2001</v>
      </c>
      <c r="K117" s="13">
        <f t="shared" si="3"/>
        <v>21.508333333333333</v>
      </c>
      <c r="O117" s="7" t="s">
        <v>2257</v>
      </c>
    </row>
    <row r="118" spans="1:15" ht="15.5" x14ac:dyDescent="0.35">
      <c r="A118" s="5" t="s">
        <v>138</v>
      </c>
      <c r="B118" s="5">
        <v>1992</v>
      </c>
      <c r="C118" s="5" t="s">
        <v>20</v>
      </c>
      <c r="D118" s="5">
        <v>22</v>
      </c>
      <c r="E118" s="5">
        <v>0</v>
      </c>
      <c r="F118" s="14">
        <v>1566.88</v>
      </c>
      <c r="G118" s="5" t="s">
        <v>11</v>
      </c>
      <c r="H118" s="5" t="s">
        <v>16</v>
      </c>
      <c r="I118" s="5" t="s">
        <v>13</v>
      </c>
      <c r="J118" s="10" t="str">
        <f t="shared" si="2"/>
        <v>22-Sep-1992</v>
      </c>
      <c r="K118" s="13">
        <f t="shared" si="3"/>
        <v>30.711111111111112</v>
      </c>
      <c r="O118" s="7" t="s">
        <v>2256</v>
      </c>
    </row>
    <row r="119" spans="1:15" ht="15.5" x14ac:dyDescent="0.35">
      <c r="A119" s="5" t="s">
        <v>139</v>
      </c>
      <c r="B119" s="5">
        <v>2004</v>
      </c>
      <c r="C119" s="5" t="s">
        <v>15</v>
      </c>
      <c r="D119" s="5">
        <v>19</v>
      </c>
      <c r="E119" s="5">
        <v>0</v>
      </c>
      <c r="F119" s="14">
        <v>1607.51</v>
      </c>
      <c r="G119" s="5" t="s">
        <v>11</v>
      </c>
      <c r="H119" s="5" t="s">
        <v>12</v>
      </c>
      <c r="I119" s="5" t="s">
        <v>13</v>
      </c>
      <c r="J119" s="10" t="str">
        <f t="shared" si="2"/>
        <v>19-Nov-2004</v>
      </c>
      <c r="K119" s="13">
        <f t="shared" si="3"/>
        <v>18.552777777777777</v>
      </c>
      <c r="O119" s="7" t="s">
        <v>2255</v>
      </c>
    </row>
    <row r="120" spans="1:15" ht="15.5" x14ac:dyDescent="0.35">
      <c r="A120" s="5" t="s">
        <v>140</v>
      </c>
      <c r="B120" s="5">
        <v>2004</v>
      </c>
      <c r="C120" s="5" t="s">
        <v>10</v>
      </c>
      <c r="D120" s="5">
        <v>22</v>
      </c>
      <c r="E120" s="5">
        <v>0</v>
      </c>
      <c r="F120" s="14">
        <v>1615.77</v>
      </c>
      <c r="G120" s="5" t="s">
        <v>11</v>
      </c>
      <c r="H120" s="5" t="s">
        <v>16</v>
      </c>
      <c r="I120" s="5" t="s">
        <v>13</v>
      </c>
      <c r="J120" s="10" t="str">
        <f t="shared" si="2"/>
        <v>22-Jul-2004</v>
      </c>
      <c r="K120" s="13">
        <f t="shared" si="3"/>
        <v>18.877777777777776</v>
      </c>
      <c r="O120" s="7" t="s">
        <v>2254</v>
      </c>
    </row>
    <row r="121" spans="1:15" ht="15.5" x14ac:dyDescent="0.35">
      <c r="A121" s="5" t="s">
        <v>141</v>
      </c>
      <c r="B121" s="5">
        <v>1995</v>
      </c>
      <c r="C121" s="5" t="s">
        <v>35</v>
      </c>
      <c r="D121" s="5">
        <v>5</v>
      </c>
      <c r="E121" s="5">
        <v>0</v>
      </c>
      <c r="F121" s="14">
        <v>1617.16</v>
      </c>
      <c r="G121" s="5" t="s">
        <v>11</v>
      </c>
      <c r="H121" s="5" t="s">
        <v>16</v>
      </c>
      <c r="I121" s="5" t="s">
        <v>13</v>
      </c>
      <c r="J121" s="10" t="str">
        <f t="shared" si="2"/>
        <v>5-Aug-1995</v>
      </c>
      <c r="K121" s="13">
        <f t="shared" si="3"/>
        <v>27.841666666666665</v>
      </c>
      <c r="O121" s="7" t="s">
        <v>2253</v>
      </c>
    </row>
    <row r="122" spans="1:15" ht="15.5" x14ac:dyDescent="0.35">
      <c r="A122" s="5" t="s">
        <v>142</v>
      </c>
      <c r="B122" s="5">
        <v>2003</v>
      </c>
      <c r="C122" s="5" t="s">
        <v>20</v>
      </c>
      <c r="D122" s="5">
        <v>14</v>
      </c>
      <c r="E122" s="5">
        <v>0</v>
      </c>
      <c r="F122" s="14">
        <v>1621.34</v>
      </c>
      <c r="G122" s="5" t="s">
        <v>11</v>
      </c>
      <c r="H122" s="5" t="s">
        <v>11</v>
      </c>
      <c r="I122" s="5" t="s">
        <v>23</v>
      </c>
      <c r="J122" s="10" t="str">
        <f t="shared" si="2"/>
        <v>14-Sep-2003</v>
      </c>
      <c r="K122" s="13">
        <f t="shared" si="3"/>
        <v>19.733333333333334</v>
      </c>
      <c r="O122" s="7" t="s">
        <v>2252</v>
      </c>
    </row>
    <row r="123" spans="1:15" ht="15.5" x14ac:dyDescent="0.35">
      <c r="A123" s="5" t="s">
        <v>143</v>
      </c>
      <c r="B123" s="5">
        <v>2004</v>
      </c>
      <c r="C123" s="5" t="s">
        <v>35</v>
      </c>
      <c r="D123" s="5">
        <v>21</v>
      </c>
      <c r="E123" s="5">
        <v>0</v>
      </c>
      <c r="F123" s="14">
        <v>1621.88</v>
      </c>
      <c r="G123" s="5" t="s">
        <v>11</v>
      </c>
      <c r="H123" s="5" t="s">
        <v>11</v>
      </c>
      <c r="I123" s="5" t="s">
        <v>13</v>
      </c>
      <c r="J123" s="10" t="str">
        <f t="shared" si="2"/>
        <v>21-Aug-2004</v>
      </c>
      <c r="K123" s="13">
        <f t="shared" si="3"/>
        <v>18.797222222222221</v>
      </c>
      <c r="O123" s="7" t="s">
        <v>2251</v>
      </c>
    </row>
    <row r="124" spans="1:15" ht="15.5" x14ac:dyDescent="0.35">
      <c r="A124" s="5" t="s">
        <v>144</v>
      </c>
      <c r="B124" s="5">
        <v>2004</v>
      </c>
      <c r="C124" s="5" t="s">
        <v>10</v>
      </c>
      <c r="D124" s="5">
        <v>25</v>
      </c>
      <c r="E124" s="5">
        <v>0</v>
      </c>
      <c r="F124" s="14">
        <v>1622.19</v>
      </c>
      <c r="G124" s="5" t="s">
        <v>11</v>
      </c>
      <c r="H124" s="5" t="s">
        <v>16</v>
      </c>
      <c r="I124" s="5" t="s">
        <v>13</v>
      </c>
      <c r="J124" s="10" t="str">
        <f t="shared" si="2"/>
        <v>25-Jul-2004</v>
      </c>
      <c r="K124" s="13">
        <f t="shared" si="3"/>
        <v>18.869444444444444</v>
      </c>
      <c r="O124" s="7" t="s">
        <v>2250</v>
      </c>
    </row>
    <row r="125" spans="1:15" ht="15.5" x14ac:dyDescent="0.35">
      <c r="A125" s="5" t="s">
        <v>145</v>
      </c>
      <c r="B125" s="5">
        <v>2003</v>
      </c>
      <c r="C125" s="5" t="s">
        <v>20</v>
      </c>
      <c r="D125" s="5">
        <v>9</v>
      </c>
      <c r="E125" s="5">
        <v>0</v>
      </c>
      <c r="F125" s="14">
        <v>1625.43</v>
      </c>
      <c r="G125" s="5" t="s">
        <v>11</v>
      </c>
      <c r="H125" s="5" t="s">
        <v>12</v>
      </c>
      <c r="I125" s="5" t="s">
        <v>23</v>
      </c>
      <c r="J125" s="10" t="str">
        <f t="shared" si="2"/>
        <v>9-Sep-2003</v>
      </c>
      <c r="K125" s="13">
        <f t="shared" si="3"/>
        <v>19.747222222222224</v>
      </c>
      <c r="O125" s="7" t="s">
        <v>2249</v>
      </c>
    </row>
    <row r="126" spans="1:15" ht="15.5" x14ac:dyDescent="0.35">
      <c r="A126" s="5" t="s">
        <v>146</v>
      </c>
      <c r="B126" s="5">
        <v>2003</v>
      </c>
      <c r="C126" s="5" t="s">
        <v>30</v>
      </c>
      <c r="D126" s="5">
        <v>4</v>
      </c>
      <c r="E126" s="5">
        <v>0</v>
      </c>
      <c r="F126" s="14">
        <v>1627.28</v>
      </c>
      <c r="G126" s="5" t="s">
        <v>11</v>
      </c>
      <c r="H126" s="5" t="s">
        <v>11</v>
      </c>
      <c r="I126" s="5" t="s">
        <v>23</v>
      </c>
      <c r="J126" s="10" t="str">
        <f t="shared" si="2"/>
        <v>4-Dec-2003</v>
      </c>
      <c r="K126" s="13">
        <f t="shared" si="3"/>
        <v>19.511111111111113</v>
      </c>
      <c r="O126" s="7" t="s">
        <v>2248</v>
      </c>
    </row>
    <row r="127" spans="1:15" ht="15.5" x14ac:dyDescent="0.35">
      <c r="A127" s="5" t="s">
        <v>147</v>
      </c>
      <c r="B127" s="5">
        <v>2003</v>
      </c>
      <c r="C127" s="5" t="s">
        <v>10</v>
      </c>
      <c r="D127" s="5">
        <v>17</v>
      </c>
      <c r="E127" s="5">
        <v>0</v>
      </c>
      <c r="F127" s="14">
        <v>1628.47</v>
      </c>
      <c r="G127" s="5" t="s">
        <v>11</v>
      </c>
      <c r="H127" s="5" t="s">
        <v>16</v>
      </c>
      <c r="I127" s="5" t="s">
        <v>23</v>
      </c>
      <c r="J127" s="10" t="str">
        <f t="shared" si="2"/>
        <v>17-Jul-2003</v>
      </c>
      <c r="K127" s="13">
        <f t="shared" si="3"/>
        <v>19.891666666666666</v>
      </c>
      <c r="O127" s="7" t="s">
        <v>2247</v>
      </c>
    </row>
    <row r="128" spans="1:15" ht="15.5" x14ac:dyDescent="0.35">
      <c r="A128" s="5" t="s">
        <v>148</v>
      </c>
      <c r="B128" s="5">
        <v>2004</v>
      </c>
      <c r="C128" s="5" t="s">
        <v>37</v>
      </c>
      <c r="D128" s="5">
        <v>4</v>
      </c>
      <c r="E128" s="5">
        <v>0</v>
      </c>
      <c r="F128" s="14">
        <v>1629.83</v>
      </c>
      <c r="G128" s="5" t="s">
        <v>11</v>
      </c>
      <c r="H128" s="5" t="s">
        <v>11</v>
      </c>
      <c r="I128" s="5" t="s">
        <v>13</v>
      </c>
      <c r="J128" s="10" t="str">
        <f t="shared" si="2"/>
        <v>4-Oct-2004</v>
      </c>
      <c r="K128" s="13">
        <f t="shared" si="3"/>
        <v>18.677777777777777</v>
      </c>
      <c r="O128" s="7" t="s">
        <v>2246</v>
      </c>
    </row>
    <row r="129" spans="1:15" ht="15.5" x14ac:dyDescent="0.35">
      <c r="A129" s="5" t="s">
        <v>149</v>
      </c>
      <c r="B129" s="5">
        <v>2004</v>
      </c>
      <c r="C129" s="5" t="s">
        <v>30</v>
      </c>
      <c r="D129" s="5">
        <v>5</v>
      </c>
      <c r="E129" s="5">
        <v>0</v>
      </c>
      <c r="F129" s="14">
        <v>1631.67</v>
      </c>
      <c r="G129" s="5" t="s">
        <v>11</v>
      </c>
      <c r="H129" s="5" t="s">
        <v>12</v>
      </c>
      <c r="I129" s="5" t="s">
        <v>13</v>
      </c>
      <c r="J129" s="10" t="str">
        <f t="shared" si="2"/>
        <v>5-Dec-2004</v>
      </c>
      <c r="K129" s="13">
        <f t="shared" si="3"/>
        <v>18.508333333333333</v>
      </c>
      <c r="O129" s="7" t="s">
        <v>2245</v>
      </c>
    </row>
    <row r="130" spans="1:15" ht="15.5" x14ac:dyDescent="0.35">
      <c r="A130" s="5" t="s">
        <v>150</v>
      </c>
      <c r="B130" s="5">
        <v>2004</v>
      </c>
      <c r="C130" s="5" t="s">
        <v>10</v>
      </c>
      <c r="D130" s="5">
        <v>9</v>
      </c>
      <c r="E130" s="5">
        <v>0</v>
      </c>
      <c r="F130" s="14">
        <v>1631.82</v>
      </c>
      <c r="G130" s="5" t="s">
        <v>11</v>
      </c>
      <c r="H130" s="5" t="s">
        <v>16</v>
      </c>
      <c r="I130" s="5" t="s">
        <v>13</v>
      </c>
      <c r="J130" s="10" t="str">
        <f t="shared" si="2"/>
        <v>9-Jul-2004</v>
      </c>
      <c r="K130" s="13">
        <f t="shared" si="3"/>
        <v>18.913888888888888</v>
      </c>
      <c r="O130" s="7" t="s">
        <v>2244</v>
      </c>
    </row>
    <row r="131" spans="1:15" ht="15.5" x14ac:dyDescent="0.35">
      <c r="A131" s="5" t="s">
        <v>151</v>
      </c>
      <c r="B131" s="5">
        <v>2003</v>
      </c>
      <c r="C131" s="5" t="s">
        <v>37</v>
      </c>
      <c r="D131" s="5">
        <v>3</v>
      </c>
      <c r="E131" s="5">
        <v>0</v>
      </c>
      <c r="F131" s="14">
        <v>1632.04</v>
      </c>
      <c r="G131" s="5" t="s">
        <v>11</v>
      </c>
      <c r="H131" s="5" t="s">
        <v>11</v>
      </c>
      <c r="I131" s="5" t="s">
        <v>23</v>
      </c>
      <c r="J131" s="10" t="str">
        <f t="shared" ref="J131:J194" si="4">CONCATENATE(D131,"-",C131,"-",B131)</f>
        <v>3-Oct-2003</v>
      </c>
      <c r="K131" s="13">
        <f t="shared" ref="K131:K194" si="5">YEARFRAC(J131,L$17)</f>
        <v>19.680555555555557</v>
      </c>
      <c r="O131" s="7" t="s">
        <v>2243</v>
      </c>
    </row>
    <row r="132" spans="1:15" ht="15.5" x14ac:dyDescent="0.35">
      <c r="A132" s="5" t="s">
        <v>152</v>
      </c>
      <c r="B132" s="5">
        <v>2003</v>
      </c>
      <c r="C132" s="5" t="s">
        <v>20</v>
      </c>
      <c r="D132" s="5">
        <v>16</v>
      </c>
      <c r="E132" s="5">
        <v>0</v>
      </c>
      <c r="F132" s="14">
        <v>1632.56</v>
      </c>
      <c r="G132" s="5" t="s">
        <v>11</v>
      </c>
      <c r="H132" s="5" t="s">
        <v>11</v>
      </c>
      <c r="I132" s="5" t="s">
        <v>23</v>
      </c>
      <c r="J132" s="10" t="str">
        <f t="shared" si="4"/>
        <v>16-Sep-2003</v>
      </c>
      <c r="K132" s="13">
        <f t="shared" si="5"/>
        <v>19.727777777777778</v>
      </c>
      <c r="O132" s="7" t="s">
        <v>2242</v>
      </c>
    </row>
    <row r="133" spans="1:15" ht="15.5" x14ac:dyDescent="0.35">
      <c r="A133" s="5" t="s">
        <v>153</v>
      </c>
      <c r="B133" s="5">
        <v>2004</v>
      </c>
      <c r="C133" s="5" t="s">
        <v>30</v>
      </c>
      <c r="D133" s="5">
        <v>13</v>
      </c>
      <c r="E133" s="5">
        <v>0</v>
      </c>
      <c r="F133" s="14">
        <v>1633.04</v>
      </c>
      <c r="G133" s="5" t="s">
        <v>11</v>
      </c>
      <c r="H133" s="5" t="s">
        <v>11</v>
      </c>
      <c r="I133" s="5" t="s">
        <v>13</v>
      </c>
      <c r="J133" s="10" t="str">
        <f t="shared" si="4"/>
        <v>13-Dec-2004</v>
      </c>
      <c r="K133" s="13">
        <f t="shared" si="5"/>
        <v>18.486111111111111</v>
      </c>
      <c r="O133" s="7" t="s">
        <v>2241</v>
      </c>
    </row>
    <row r="134" spans="1:15" ht="15.5" x14ac:dyDescent="0.35">
      <c r="A134" s="5" t="s">
        <v>154</v>
      </c>
      <c r="B134" s="5">
        <v>2004</v>
      </c>
      <c r="C134" s="5" t="s">
        <v>35</v>
      </c>
      <c r="D134" s="5">
        <v>8</v>
      </c>
      <c r="E134" s="5">
        <v>0</v>
      </c>
      <c r="F134" s="14">
        <v>1633.96</v>
      </c>
      <c r="G134" s="5" t="s">
        <v>11</v>
      </c>
      <c r="H134" s="5" t="s">
        <v>16</v>
      </c>
      <c r="I134" s="5" t="s">
        <v>13</v>
      </c>
      <c r="J134" s="10" t="str">
        <f t="shared" si="4"/>
        <v>8-Aug-2004</v>
      </c>
      <c r="K134" s="13">
        <f t="shared" si="5"/>
        <v>18.833333333333332</v>
      </c>
      <c r="O134" s="7" t="s">
        <v>2240</v>
      </c>
    </row>
    <row r="135" spans="1:15" ht="15.5" x14ac:dyDescent="0.35">
      <c r="A135" s="5" t="s">
        <v>155</v>
      </c>
      <c r="B135" s="5">
        <v>2004</v>
      </c>
      <c r="C135" s="5" t="s">
        <v>18</v>
      </c>
      <c r="D135" s="5">
        <v>13</v>
      </c>
      <c r="E135" s="5">
        <v>0</v>
      </c>
      <c r="F135" s="14">
        <v>1634.57</v>
      </c>
      <c r="G135" s="5" t="s">
        <v>11</v>
      </c>
      <c r="H135" s="5" t="s">
        <v>11</v>
      </c>
      <c r="I135" s="5" t="s">
        <v>13</v>
      </c>
      <c r="J135" s="10" t="str">
        <f t="shared" si="4"/>
        <v>13-Jun-2004</v>
      </c>
      <c r="K135" s="13">
        <f t="shared" si="5"/>
        <v>18.986111111111111</v>
      </c>
      <c r="O135" s="7" t="s">
        <v>2239</v>
      </c>
    </row>
    <row r="136" spans="1:15" ht="15.5" x14ac:dyDescent="0.35">
      <c r="A136" s="5" t="s">
        <v>156</v>
      </c>
      <c r="B136" s="5">
        <v>2003</v>
      </c>
      <c r="C136" s="5" t="s">
        <v>30</v>
      </c>
      <c r="D136" s="5">
        <v>30</v>
      </c>
      <c r="E136" s="5">
        <v>0</v>
      </c>
      <c r="F136" s="14">
        <v>1635.73</v>
      </c>
      <c r="G136" s="5" t="s">
        <v>11</v>
      </c>
      <c r="H136" s="5" t="s">
        <v>12</v>
      </c>
      <c r="I136" s="5" t="s">
        <v>23</v>
      </c>
      <c r="J136" s="10" t="str">
        <f t="shared" si="4"/>
        <v>30-Dec-2003</v>
      </c>
      <c r="K136" s="13">
        <f t="shared" si="5"/>
        <v>19.43888888888889</v>
      </c>
      <c r="O136" s="7" t="s">
        <v>2238</v>
      </c>
    </row>
    <row r="137" spans="1:15" ht="15.5" x14ac:dyDescent="0.35">
      <c r="A137" s="5" t="s">
        <v>157</v>
      </c>
      <c r="B137" s="5">
        <v>2003</v>
      </c>
      <c r="C137" s="5" t="s">
        <v>20</v>
      </c>
      <c r="D137" s="5">
        <v>16</v>
      </c>
      <c r="E137" s="5">
        <v>0</v>
      </c>
      <c r="F137" s="14">
        <v>1639.56</v>
      </c>
      <c r="G137" s="5" t="s">
        <v>11</v>
      </c>
      <c r="H137" s="5" t="s">
        <v>11</v>
      </c>
      <c r="I137" s="5" t="s">
        <v>23</v>
      </c>
      <c r="J137" s="10" t="str">
        <f t="shared" si="4"/>
        <v>16-Sep-2003</v>
      </c>
      <c r="K137" s="13">
        <f t="shared" si="5"/>
        <v>19.727777777777778</v>
      </c>
      <c r="O137" s="7" t="s">
        <v>2237</v>
      </c>
    </row>
    <row r="138" spans="1:15" ht="15.5" x14ac:dyDescent="0.35">
      <c r="A138" s="5" t="s">
        <v>158</v>
      </c>
      <c r="B138" s="5">
        <v>2003</v>
      </c>
      <c r="C138" s="5" t="s">
        <v>35</v>
      </c>
      <c r="D138" s="5">
        <v>21</v>
      </c>
      <c r="E138" s="5">
        <v>0</v>
      </c>
      <c r="F138" s="14">
        <v>1639.56</v>
      </c>
      <c r="G138" s="5" t="s">
        <v>11</v>
      </c>
      <c r="H138" s="5" t="s">
        <v>11</v>
      </c>
      <c r="I138" s="5" t="s">
        <v>23</v>
      </c>
      <c r="J138" s="10" t="str">
        <f t="shared" si="4"/>
        <v>21-Aug-2003</v>
      </c>
      <c r="K138" s="13">
        <f t="shared" si="5"/>
        <v>19.797222222222221</v>
      </c>
      <c r="O138" s="7" t="s">
        <v>2236</v>
      </c>
    </row>
    <row r="139" spans="1:15" ht="15.5" x14ac:dyDescent="0.35">
      <c r="A139" s="5" t="s">
        <v>159</v>
      </c>
      <c r="B139" s="5">
        <v>2003</v>
      </c>
      <c r="C139" s="5" t="s">
        <v>30</v>
      </c>
      <c r="D139" s="5">
        <v>30</v>
      </c>
      <c r="E139" s="5">
        <v>0</v>
      </c>
      <c r="F139" s="14">
        <v>1646.43</v>
      </c>
      <c r="G139" s="5" t="s">
        <v>11</v>
      </c>
      <c r="H139" s="5" t="s">
        <v>16</v>
      </c>
      <c r="I139" s="5" t="s">
        <v>23</v>
      </c>
      <c r="J139" s="10" t="str">
        <f t="shared" si="4"/>
        <v>30-Dec-2003</v>
      </c>
      <c r="K139" s="13">
        <f t="shared" si="5"/>
        <v>19.43888888888889</v>
      </c>
      <c r="O139" s="7" t="s">
        <v>2235</v>
      </c>
    </row>
    <row r="140" spans="1:15" ht="15.5" x14ac:dyDescent="0.35">
      <c r="A140" s="5" t="s">
        <v>160</v>
      </c>
      <c r="B140" s="5">
        <v>2000</v>
      </c>
      <c r="C140" s="5" t="s">
        <v>37</v>
      </c>
      <c r="D140" s="5">
        <v>23</v>
      </c>
      <c r="E140" s="5">
        <v>0</v>
      </c>
      <c r="F140" s="14">
        <v>1665</v>
      </c>
      <c r="G140" s="5" t="s">
        <v>11</v>
      </c>
      <c r="H140" s="5" t="s">
        <v>11</v>
      </c>
      <c r="I140" s="5" t="s">
        <v>13</v>
      </c>
      <c r="J140" s="10" t="str">
        <f t="shared" si="4"/>
        <v>23-Oct-2000</v>
      </c>
      <c r="K140" s="13">
        <f t="shared" si="5"/>
        <v>22.625</v>
      </c>
      <c r="O140" s="7" t="s">
        <v>2234</v>
      </c>
    </row>
    <row r="141" spans="1:15" ht="15.5" x14ac:dyDescent="0.35">
      <c r="A141" s="5" t="s">
        <v>161</v>
      </c>
      <c r="B141" s="5">
        <v>2000</v>
      </c>
      <c r="C141" s="5" t="s">
        <v>18</v>
      </c>
      <c r="D141" s="5">
        <v>10</v>
      </c>
      <c r="E141" s="5">
        <v>0</v>
      </c>
      <c r="F141" s="14">
        <v>1674.63</v>
      </c>
      <c r="G141" s="5" t="s">
        <v>11</v>
      </c>
      <c r="H141" s="5" t="s">
        <v>11</v>
      </c>
      <c r="I141" s="5" t="s">
        <v>13</v>
      </c>
      <c r="J141" s="10" t="str">
        <f t="shared" si="4"/>
        <v>10-Jun-2000</v>
      </c>
      <c r="K141" s="13">
        <f t="shared" si="5"/>
        <v>22.994444444444444</v>
      </c>
      <c r="O141" s="7" t="s">
        <v>2233</v>
      </c>
    </row>
    <row r="142" spans="1:15" ht="15.5" x14ac:dyDescent="0.35">
      <c r="A142" s="5" t="s">
        <v>162</v>
      </c>
      <c r="B142" s="5">
        <v>2000</v>
      </c>
      <c r="C142" s="5" t="s">
        <v>37</v>
      </c>
      <c r="D142" s="5">
        <v>21</v>
      </c>
      <c r="E142" s="5">
        <v>0</v>
      </c>
      <c r="F142" s="14">
        <v>1682.6</v>
      </c>
      <c r="G142" s="5" t="s">
        <v>11</v>
      </c>
      <c r="H142" s="5" t="s">
        <v>11</v>
      </c>
      <c r="I142" s="5" t="s">
        <v>42</v>
      </c>
      <c r="J142" s="10" t="str">
        <f t="shared" si="4"/>
        <v>21-Oct-2000</v>
      </c>
      <c r="K142" s="13">
        <f t="shared" si="5"/>
        <v>22.630555555555556</v>
      </c>
      <c r="O142" s="7" t="s">
        <v>2232</v>
      </c>
    </row>
    <row r="143" spans="1:15" ht="15.5" x14ac:dyDescent="0.35">
      <c r="A143" s="5" t="s">
        <v>163</v>
      </c>
      <c r="B143" s="5">
        <v>2004</v>
      </c>
      <c r="C143" s="5" t="s">
        <v>15</v>
      </c>
      <c r="D143" s="5">
        <v>17</v>
      </c>
      <c r="E143" s="5">
        <v>0</v>
      </c>
      <c r="F143" s="14">
        <v>1694.8</v>
      </c>
      <c r="G143" s="5" t="s">
        <v>11</v>
      </c>
      <c r="H143" s="5" t="s">
        <v>11</v>
      </c>
      <c r="I143" s="5" t="s">
        <v>164</v>
      </c>
      <c r="J143" s="10" t="str">
        <f t="shared" si="4"/>
        <v>17-Nov-2004</v>
      </c>
      <c r="K143" s="13">
        <f t="shared" si="5"/>
        <v>18.558333333333334</v>
      </c>
      <c r="O143" s="7" t="s">
        <v>2231</v>
      </c>
    </row>
    <row r="144" spans="1:15" ht="15.5" x14ac:dyDescent="0.35">
      <c r="A144" s="5" t="s">
        <v>165</v>
      </c>
      <c r="B144" s="5">
        <v>2004</v>
      </c>
      <c r="C144" s="5" t="s">
        <v>30</v>
      </c>
      <c r="D144" s="5">
        <v>10</v>
      </c>
      <c r="E144" s="5">
        <v>0</v>
      </c>
      <c r="F144" s="14">
        <v>1702.46</v>
      </c>
      <c r="G144" s="5" t="s">
        <v>11</v>
      </c>
      <c r="H144" s="5" t="s">
        <v>12</v>
      </c>
      <c r="I144" s="5" t="s">
        <v>166</v>
      </c>
      <c r="J144" s="10" t="str">
        <f t="shared" si="4"/>
        <v>10-Dec-2004</v>
      </c>
      <c r="K144" s="13">
        <f t="shared" si="5"/>
        <v>18.494444444444444</v>
      </c>
      <c r="O144" s="7" t="s">
        <v>2230</v>
      </c>
    </row>
    <row r="145" spans="1:15" ht="15.5" x14ac:dyDescent="0.35">
      <c r="A145" s="5" t="s">
        <v>167</v>
      </c>
      <c r="B145" s="5">
        <v>2004</v>
      </c>
      <c r="C145" s="5" t="s">
        <v>15</v>
      </c>
      <c r="D145" s="5">
        <v>7</v>
      </c>
      <c r="E145" s="5">
        <v>0</v>
      </c>
      <c r="F145" s="14">
        <v>1704.57</v>
      </c>
      <c r="G145" s="5" t="s">
        <v>11</v>
      </c>
      <c r="H145" s="5" t="s">
        <v>16</v>
      </c>
      <c r="I145" s="5" t="s">
        <v>168</v>
      </c>
      <c r="J145" s="10" t="str">
        <f t="shared" si="4"/>
        <v>7-Nov-2004</v>
      </c>
      <c r="K145" s="13">
        <f t="shared" si="5"/>
        <v>18.586111111111112</v>
      </c>
      <c r="O145" s="7" t="s">
        <v>2229</v>
      </c>
    </row>
    <row r="146" spans="1:15" ht="15.5" x14ac:dyDescent="0.35">
      <c r="A146" s="5" t="s">
        <v>169</v>
      </c>
      <c r="B146" s="5">
        <v>2004</v>
      </c>
      <c r="C146" s="5" t="s">
        <v>30</v>
      </c>
      <c r="D146" s="5">
        <v>14</v>
      </c>
      <c r="E146" s="5">
        <v>0</v>
      </c>
      <c r="F146" s="14">
        <v>1704.7</v>
      </c>
      <c r="G146" s="5" t="s">
        <v>11</v>
      </c>
      <c r="H146" s="5" t="s">
        <v>12</v>
      </c>
      <c r="I146" s="5" t="s">
        <v>170</v>
      </c>
      <c r="J146" s="10" t="str">
        <f t="shared" si="4"/>
        <v>14-Dec-2004</v>
      </c>
      <c r="K146" s="13">
        <f t="shared" si="5"/>
        <v>18.483333333333334</v>
      </c>
      <c r="O146" s="7" t="s">
        <v>2228</v>
      </c>
    </row>
    <row r="147" spans="1:15" ht="15.5" x14ac:dyDescent="0.35">
      <c r="A147" s="5" t="s">
        <v>171</v>
      </c>
      <c r="B147" s="5">
        <v>2004</v>
      </c>
      <c r="C147" s="5" t="s">
        <v>30</v>
      </c>
      <c r="D147" s="5">
        <v>6</v>
      </c>
      <c r="E147" s="5">
        <v>0</v>
      </c>
      <c r="F147" s="14">
        <v>1705.62</v>
      </c>
      <c r="G147" s="5" t="s">
        <v>11</v>
      </c>
      <c r="H147" s="5" t="s">
        <v>11</v>
      </c>
      <c r="I147" s="5" t="s">
        <v>164</v>
      </c>
      <c r="J147" s="10" t="str">
        <f t="shared" si="4"/>
        <v>6-Dec-2004</v>
      </c>
      <c r="K147" s="13">
        <f t="shared" si="5"/>
        <v>18.505555555555556</v>
      </c>
      <c r="O147" s="7" t="s">
        <v>2227</v>
      </c>
    </row>
    <row r="148" spans="1:15" ht="15.5" x14ac:dyDescent="0.35">
      <c r="A148" s="5" t="s">
        <v>172</v>
      </c>
      <c r="B148" s="5">
        <v>2004</v>
      </c>
      <c r="C148" s="5" t="s">
        <v>37</v>
      </c>
      <c r="D148" s="5">
        <v>17</v>
      </c>
      <c r="E148" s="5">
        <v>0</v>
      </c>
      <c r="F148" s="14">
        <v>1708</v>
      </c>
      <c r="G148" s="5" t="s">
        <v>12</v>
      </c>
      <c r="H148" s="5" t="s">
        <v>11</v>
      </c>
      <c r="I148" s="5" t="s">
        <v>168</v>
      </c>
      <c r="J148" s="10" t="str">
        <f t="shared" si="4"/>
        <v>17-Oct-2004</v>
      </c>
      <c r="K148" s="13">
        <f t="shared" si="5"/>
        <v>18.641666666666666</v>
      </c>
      <c r="O148" s="7" t="s">
        <v>2226</v>
      </c>
    </row>
    <row r="149" spans="1:15" ht="15.5" x14ac:dyDescent="0.35">
      <c r="A149" s="5" t="s">
        <v>173</v>
      </c>
      <c r="B149" s="5">
        <v>2004</v>
      </c>
      <c r="C149" s="5" t="s">
        <v>30</v>
      </c>
      <c r="D149" s="5">
        <v>12</v>
      </c>
      <c r="E149" s="5">
        <v>0</v>
      </c>
      <c r="F149" s="14">
        <v>1708.93</v>
      </c>
      <c r="G149" s="5" t="s">
        <v>12</v>
      </c>
      <c r="H149" s="5" t="s">
        <v>16</v>
      </c>
      <c r="I149" s="5" t="s">
        <v>166</v>
      </c>
      <c r="J149" s="10" t="str">
        <f t="shared" si="4"/>
        <v>12-Dec-2004</v>
      </c>
      <c r="K149" s="13">
        <f t="shared" si="5"/>
        <v>18.488888888888887</v>
      </c>
      <c r="O149" s="7" t="s">
        <v>2225</v>
      </c>
    </row>
    <row r="150" spans="1:15" ht="15.5" x14ac:dyDescent="0.35">
      <c r="A150" s="5" t="s">
        <v>174</v>
      </c>
      <c r="B150" s="5">
        <v>2004</v>
      </c>
      <c r="C150" s="5" t="s">
        <v>20</v>
      </c>
      <c r="D150" s="5">
        <v>19</v>
      </c>
      <c r="E150" s="5">
        <v>1</v>
      </c>
      <c r="F150" s="14">
        <v>1711.03</v>
      </c>
      <c r="G150" s="5" t="s">
        <v>12</v>
      </c>
      <c r="H150" s="5" t="s">
        <v>12</v>
      </c>
      <c r="I150" s="5" t="s">
        <v>13</v>
      </c>
      <c r="J150" s="10" t="str">
        <f t="shared" si="4"/>
        <v>19-Sep-2004</v>
      </c>
      <c r="K150" s="13">
        <f t="shared" si="5"/>
        <v>18.719444444444445</v>
      </c>
      <c r="O150" s="7" t="s">
        <v>2224</v>
      </c>
    </row>
    <row r="151" spans="1:15" ht="15.5" x14ac:dyDescent="0.35">
      <c r="A151" s="5" t="s">
        <v>175</v>
      </c>
      <c r="B151" s="5">
        <v>2004</v>
      </c>
      <c r="C151" s="5" t="s">
        <v>20</v>
      </c>
      <c r="D151" s="5">
        <v>21</v>
      </c>
      <c r="E151" s="5">
        <v>0</v>
      </c>
      <c r="F151" s="14">
        <v>1712.23</v>
      </c>
      <c r="G151" s="5" t="s">
        <v>12</v>
      </c>
      <c r="H151" s="5" t="s">
        <v>16</v>
      </c>
      <c r="I151" s="5" t="s">
        <v>168</v>
      </c>
      <c r="J151" s="10" t="str">
        <f t="shared" si="4"/>
        <v>21-Sep-2004</v>
      </c>
      <c r="K151" s="13">
        <f t="shared" si="5"/>
        <v>18.713888888888889</v>
      </c>
      <c r="O151" s="7" t="s">
        <v>2223</v>
      </c>
    </row>
    <row r="152" spans="1:15" ht="15.5" x14ac:dyDescent="0.35">
      <c r="A152" s="5" t="s">
        <v>176</v>
      </c>
      <c r="B152" s="5">
        <v>2004</v>
      </c>
      <c r="C152" s="5" t="s">
        <v>18</v>
      </c>
      <c r="D152" s="5">
        <v>10</v>
      </c>
      <c r="E152" s="5">
        <v>1</v>
      </c>
      <c r="F152" s="14">
        <v>1719.44</v>
      </c>
      <c r="G152" s="5" t="s">
        <v>12</v>
      </c>
      <c r="H152" s="5" t="s">
        <v>12</v>
      </c>
      <c r="I152" s="5" t="s">
        <v>13</v>
      </c>
      <c r="J152" s="10" t="str">
        <f t="shared" si="4"/>
        <v>10-Jun-2004</v>
      </c>
      <c r="K152" s="13">
        <f t="shared" si="5"/>
        <v>18.994444444444444</v>
      </c>
      <c r="O152" s="7" t="s">
        <v>2222</v>
      </c>
    </row>
    <row r="153" spans="1:15" ht="15.5" x14ac:dyDescent="0.35">
      <c r="A153" s="5" t="s">
        <v>177</v>
      </c>
      <c r="B153" s="5">
        <v>2004</v>
      </c>
      <c r="C153" s="5" t="s">
        <v>20</v>
      </c>
      <c r="D153" s="5">
        <v>11</v>
      </c>
      <c r="E153" s="5">
        <v>1</v>
      </c>
      <c r="F153" s="14">
        <v>1720.35</v>
      </c>
      <c r="G153" s="5" t="s">
        <v>12</v>
      </c>
      <c r="H153" s="5" t="s">
        <v>12</v>
      </c>
      <c r="I153" s="5" t="s">
        <v>13</v>
      </c>
      <c r="J153" s="10" t="str">
        <f t="shared" si="4"/>
        <v>11-Sep-2004</v>
      </c>
      <c r="K153" s="13">
        <f t="shared" si="5"/>
        <v>18.741666666666667</v>
      </c>
      <c r="O153" s="7" t="s">
        <v>2221</v>
      </c>
    </row>
    <row r="154" spans="1:15" ht="15.5" x14ac:dyDescent="0.35">
      <c r="A154" s="5" t="s">
        <v>178</v>
      </c>
      <c r="B154" s="5">
        <v>2004</v>
      </c>
      <c r="C154" s="5" t="s">
        <v>37</v>
      </c>
      <c r="D154" s="5">
        <v>21</v>
      </c>
      <c r="E154" s="5">
        <v>1</v>
      </c>
      <c r="F154" s="14">
        <v>1725.55</v>
      </c>
      <c r="G154" s="5" t="s">
        <v>12</v>
      </c>
      <c r="H154" s="5" t="s">
        <v>11</v>
      </c>
      <c r="I154" s="5" t="s">
        <v>13</v>
      </c>
      <c r="J154" s="10" t="str">
        <f t="shared" si="4"/>
        <v>21-Oct-2004</v>
      </c>
      <c r="K154" s="13">
        <f t="shared" si="5"/>
        <v>18.630555555555556</v>
      </c>
      <c r="O154" s="7" t="s">
        <v>2220</v>
      </c>
    </row>
    <row r="155" spans="1:15" ht="15.5" x14ac:dyDescent="0.35">
      <c r="A155" s="5" t="s">
        <v>179</v>
      </c>
      <c r="B155" s="5">
        <v>2004</v>
      </c>
      <c r="C155" s="5" t="s">
        <v>20</v>
      </c>
      <c r="D155" s="5">
        <v>9</v>
      </c>
      <c r="E155" s="5">
        <v>1</v>
      </c>
      <c r="F155" s="14">
        <v>1727.54</v>
      </c>
      <c r="G155" s="5" t="s">
        <v>12</v>
      </c>
      <c r="H155" s="5" t="s">
        <v>16</v>
      </c>
      <c r="I155" s="5" t="s">
        <v>13</v>
      </c>
      <c r="J155" s="10" t="str">
        <f t="shared" si="4"/>
        <v>9-Sep-2004</v>
      </c>
      <c r="K155" s="13">
        <f t="shared" si="5"/>
        <v>18.747222222222224</v>
      </c>
      <c r="O155" s="7" t="s">
        <v>2219</v>
      </c>
    </row>
    <row r="156" spans="1:15" ht="15.5" x14ac:dyDescent="0.35">
      <c r="A156" s="5" t="s">
        <v>180</v>
      </c>
      <c r="B156" s="5">
        <v>2003</v>
      </c>
      <c r="C156" s="5" t="s">
        <v>15</v>
      </c>
      <c r="D156" s="5">
        <v>21</v>
      </c>
      <c r="E156" s="5">
        <v>0</v>
      </c>
      <c r="F156" s="14">
        <v>1727.79</v>
      </c>
      <c r="G156" s="5" t="s">
        <v>12</v>
      </c>
      <c r="H156" s="5" t="s">
        <v>12</v>
      </c>
      <c r="I156" s="5" t="s">
        <v>42</v>
      </c>
      <c r="J156" s="10" t="str">
        <f t="shared" si="4"/>
        <v>21-Nov-2003</v>
      </c>
      <c r="K156" s="13">
        <f t="shared" si="5"/>
        <v>19.547222222222221</v>
      </c>
      <c r="O156" s="7" t="s">
        <v>2218</v>
      </c>
    </row>
    <row r="157" spans="1:15" ht="15.5" x14ac:dyDescent="0.35">
      <c r="A157" s="5" t="s">
        <v>181</v>
      </c>
      <c r="B157" s="5">
        <v>2003</v>
      </c>
      <c r="C157" s="5" t="s">
        <v>20</v>
      </c>
      <c r="D157" s="5">
        <v>1</v>
      </c>
      <c r="E157" s="5">
        <v>0</v>
      </c>
      <c r="F157" s="14">
        <v>1728.9</v>
      </c>
      <c r="G157" s="5" t="s">
        <v>12</v>
      </c>
      <c r="H157" s="5" t="s">
        <v>11</v>
      </c>
      <c r="I157" s="5" t="s">
        <v>42</v>
      </c>
      <c r="J157" s="10" t="str">
        <f t="shared" si="4"/>
        <v>1-Sep-2003</v>
      </c>
      <c r="K157" s="13">
        <f t="shared" si="5"/>
        <v>19.769444444444446</v>
      </c>
      <c r="O157" s="7" t="s">
        <v>2217</v>
      </c>
    </row>
    <row r="158" spans="1:15" ht="15.5" x14ac:dyDescent="0.35">
      <c r="A158" s="5" t="s">
        <v>182</v>
      </c>
      <c r="B158" s="5">
        <v>2003</v>
      </c>
      <c r="C158" s="5" t="s">
        <v>15</v>
      </c>
      <c r="D158" s="5">
        <v>9</v>
      </c>
      <c r="E158" s="5">
        <v>0</v>
      </c>
      <c r="F158" s="14">
        <v>1731.68</v>
      </c>
      <c r="G158" s="5" t="s">
        <v>12</v>
      </c>
      <c r="H158" s="5" t="s">
        <v>11</v>
      </c>
      <c r="I158" s="5" t="s">
        <v>42</v>
      </c>
      <c r="J158" s="10" t="str">
        <f t="shared" si="4"/>
        <v>9-Nov-2003</v>
      </c>
      <c r="K158" s="13">
        <f t="shared" si="5"/>
        <v>19.580555555555556</v>
      </c>
      <c r="O158" s="7" t="s">
        <v>2216</v>
      </c>
    </row>
    <row r="159" spans="1:15" ht="15.5" x14ac:dyDescent="0.35">
      <c r="A159" s="5" t="s">
        <v>183</v>
      </c>
      <c r="B159" s="5">
        <v>2003</v>
      </c>
      <c r="C159" s="5" t="s">
        <v>15</v>
      </c>
      <c r="D159" s="5">
        <v>14</v>
      </c>
      <c r="E159" s="5">
        <v>0</v>
      </c>
      <c r="F159" s="14">
        <v>1737.38</v>
      </c>
      <c r="G159" s="5" t="s">
        <v>12</v>
      </c>
      <c r="H159" s="5" t="s">
        <v>11</v>
      </c>
      <c r="I159" s="5" t="s">
        <v>42</v>
      </c>
      <c r="J159" s="10" t="str">
        <f t="shared" si="4"/>
        <v>14-Nov-2003</v>
      </c>
      <c r="K159" s="13">
        <f t="shared" si="5"/>
        <v>19.566666666666666</v>
      </c>
      <c r="O159" s="7" t="s">
        <v>2215</v>
      </c>
    </row>
    <row r="160" spans="1:15" ht="15.5" x14ac:dyDescent="0.35">
      <c r="A160" s="5" t="s">
        <v>184</v>
      </c>
      <c r="B160" s="5">
        <v>2003</v>
      </c>
      <c r="C160" s="5" t="s">
        <v>10</v>
      </c>
      <c r="D160" s="5">
        <v>25</v>
      </c>
      <c r="E160" s="5">
        <v>0</v>
      </c>
      <c r="F160" s="14">
        <v>1743.21</v>
      </c>
      <c r="G160" s="5" t="s">
        <v>12</v>
      </c>
      <c r="H160" s="5" t="s">
        <v>16</v>
      </c>
      <c r="I160" s="5" t="s">
        <v>42</v>
      </c>
      <c r="J160" s="10" t="str">
        <f t="shared" si="4"/>
        <v>25-Jul-2003</v>
      </c>
      <c r="K160" s="13">
        <f t="shared" si="5"/>
        <v>19.869444444444444</v>
      </c>
      <c r="O160" s="7" t="s">
        <v>2214</v>
      </c>
    </row>
    <row r="161" spans="1:15" ht="15.5" x14ac:dyDescent="0.35">
      <c r="A161" s="5" t="s">
        <v>185</v>
      </c>
      <c r="B161" s="5">
        <v>2003</v>
      </c>
      <c r="C161" s="5" t="s">
        <v>10</v>
      </c>
      <c r="D161" s="5">
        <v>28</v>
      </c>
      <c r="E161" s="5">
        <v>0</v>
      </c>
      <c r="F161" s="14">
        <v>1744.47</v>
      </c>
      <c r="G161" s="5" t="s">
        <v>12</v>
      </c>
      <c r="H161" s="5" t="s">
        <v>16</v>
      </c>
      <c r="I161" s="5" t="s">
        <v>42</v>
      </c>
      <c r="J161" s="10" t="str">
        <f t="shared" si="4"/>
        <v>28-Jul-2003</v>
      </c>
      <c r="K161" s="13">
        <f t="shared" si="5"/>
        <v>19.861111111111111</v>
      </c>
      <c r="O161" s="7" t="s">
        <v>2213</v>
      </c>
    </row>
    <row r="162" spans="1:15" ht="15.5" x14ac:dyDescent="0.35">
      <c r="A162" s="5" t="s">
        <v>186</v>
      </c>
      <c r="B162" s="5">
        <v>2003</v>
      </c>
      <c r="C162" s="5" t="s">
        <v>20</v>
      </c>
      <c r="D162" s="5">
        <v>26</v>
      </c>
      <c r="E162" s="5">
        <v>0</v>
      </c>
      <c r="F162" s="14">
        <v>1748.77</v>
      </c>
      <c r="G162" s="5" t="s">
        <v>12</v>
      </c>
      <c r="H162" s="5" t="s">
        <v>16</v>
      </c>
      <c r="I162" s="5" t="s">
        <v>42</v>
      </c>
      <c r="J162" s="10" t="str">
        <f t="shared" si="4"/>
        <v>26-Sep-2003</v>
      </c>
      <c r="K162" s="13">
        <f t="shared" si="5"/>
        <v>19.7</v>
      </c>
      <c r="O162" s="7" t="s">
        <v>2212</v>
      </c>
    </row>
    <row r="163" spans="1:15" ht="15.5" x14ac:dyDescent="0.35">
      <c r="A163" s="5" t="s">
        <v>187</v>
      </c>
      <c r="B163" s="5">
        <v>1998</v>
      </c>
      <c r="C163" s="5" t="s">
        <v>37</v>
      </c>
      <c r="D163" s="5">
        <v>7</v>
      </c>
      <c r="E163" s="5">
        <v>0</v>
      </c>
      <c r="F163" s="14">
        <v>1756.6</v>
      </c>
      <c r="G163" s="5" t="s">
        <v>12</v>
      </c>
      <c r="H163" s="5" t="s">
        <v>12</v>
      </c>
      <c r="I163" s="5" t="s">
        <v>13</v>
      </c>
      <c r="J163" s="10" t="str">
        <f t="shared" si="4"/>
        <v>7-Oct-1998</v>
      </c>
      <c r="K163" s="13">
        <f t="shared" si="5"/>
        <v>24.669444444444444</v>
      </c>
      <c r="O163" s="7" t="s">
        <v>2211</v>
      </c>
    </row>
    <row r="164" spans="1:15" ht="15.5" x14ac:dyDescent="0.35">
      <c r="A164" s="5" t="s">
        <v>188</v>
      </c>
      <c r="B164" s="5">
        <v>2003</v>
      </c>
      <c r="C164" s="5" t="s">
        <v>15</v>
      </c>
      <c r="D164" s="5">
        <v>19</v>
      </c>
      <c r="E164" s="5">
        <v>0</v>
      </c>
      <c r="F164" s="14">
        <v>1759.34</v>
      </c>
      <c r="G164" s="5" t="s">
        <v>12</v>
      </c>
      <c r="H164" s="5" t="s">
        <v>16</v>
      </c>
      <c r="I164" s="5" t="s">
        <v>42</v>
      </c>
      <c r="J164" s="10" t="str">
        <f t="shared" si="4"/>
        <v>19-Nov-2003</v>
      </c>
      <c r="K164" s="13">
        <f t="shared" si="5"/>
        <v>19.552777777777777</v>
      </c>
      <c r="O164" s="7" t="s">
        <v>2210</v>
      </c>
    </row>
    <row r="165" spans="1:15" ht="15.5" x14ac:dyDescent="0.35">
      <c r="A165" s="5" t="s">
        <v>189</v>
      </c>
      <c r="B165" s="5">
        <v>2002</v>
      </c>
      <c r="C165" s="5" t="s">
        <v>30</v>
      </c>
      <c r="D165" s="5">
        <v>13</v>
      </c>
      <c r="E165" s="5">
        <v>0</v>
      </c>
      <c r="F165" s="14">
        <v>1769.53</v>
      </c>
      <c r="G165" s="5" t="s">
        <v>12</v>
      </c>
      <c r="H165" s="5" t="s">
        <v>12</v>
      </c>
      <c r="I165" s="5" t="s">
        <v>23</v>
      </c>
      <c r="J165" s="10" t="str">
        <f t="shared" si="4"/>
        <v>13-Dec-2002</v>
      </c>
      <c r="K165" s="13">
        <f t="shared" si="5"/>
        <v>20.486111111111111</v>
      </c>
      <c r="O165" s="7" t="s">
        <v>2209</v>
      </c>
    </row>
    <row r="166" spans="1:15" ht="15.5" x14ac:dyDescent="0.35">
      <c r="A166" s="5" t="s">
        <v>190</v>
      </c>
      <c r="B166" s="5">
        <v>1999</v>
      </c>
      <c r="C166" s="5" t="s">
        <v>20</v>
      </c>
      <c r="D166" s="5">
        <v>25</v>
      </c>
      <c r="E166" s="5">
        <v>0</v>
      </c>
      <c r="F166" s="14">
        <v>1815.88</v>
      </c>
      <c r="G166" s="5" t="s">
        <v>12</v>
      </c>
      <c r="H166" s="5" t="s">
        <v>12</v>
      </c>
      <c r="I166" s="5" t="s">
        <v>13</v>
      </c>
      <c r="J166" s="10" t="str">
        <f t="shared" si="4"/>
        <v>25-Sep-1999</v>
      </c>
      <c r="K166" s="13">
        <f t="shared" si="5"/>
        <v>23.702777777777779</v>
      </c>
      <c r="O166" s="7" t="s">
        <v>2208</v>
      </c>
    </row>
    <row r="167" spans="1:15" ht="15.5" x14ac:dyDescent="0.35">
      <c r="A167" s="5" t="s">
        <v>191</v>
      </c>
      <c r="B167" s="5">
        <v>2004</v>
      </c>
      <c r="C167" s="5" t="s">
        <v>35</v>
      </c>
      <c r="D167" s="5">
        <v>19</v>
      </c>
      <c r="E167" s="5">
        <v>0</v>
      </c>
      <c r="F167" s="14">
        <v>1822.54</v>
      </c>
      <c r="G167" s="5" t="s">
        <v>12</v>
      </c>
      <c r="H167" s="5" t="s">
        <v>16</v>
      </c>
      <c r="I167" s="5" t="s">
        <v>23</v>
      </c>
      <c r="J167" s="10" t="str">
        <f t="shared" si="4"/>
        <v>19-Aug-2004</v>
      </c>
      <c r="K167" s="13">
        <f t="shared" si="5"/>
        <v>18.802777777777777</v>
      </c>
      <c r="O167" s="7" t="s">
        <v>2207</v>
      </c>
    </row>
    <row r="168" spans="1:15" ht="15.5" x14ac:dyDescent="0.35">
      <c r="A168" s="5" t="s">
        <v>192</v>
      </c>
      <c r="B168" s="5">
        <v>1999</v>
      </c>
      <c r="C168" s="5" t="s">
        <v>15</v>
      </c>
      <c r="D168" s="5">
        <v>17</v>
      </c>
      <c r="E168" s="5">
        <v>0</v>
      </c>
      <c r="F168" s="14">
        <v>1824.29</v>
      </c>
      <c r="G168" s="5" t="s">
        <v>12</v>
      </c>
      <c r="H168" s="5" t="s">
        <v>12</v>
      </c>
      <c r="I168" s="5" t="s">
        <v>13</v>
      </c>
      <c r="J168" s="10" t="str">
        <f t="shared" si="4"/>
        <v>17-Nov-1999</v>
      </c>
      <c r="K168" s="13">
        <f t="shared" si="5"/>
        <v>23.558333333333334</v>
      </c>
      <c r="O168" s="7" t="s">
        <v>2206</v>
      </c>
    </row>
    <row r="169" spans="1:15" ht="15.5" x14ac:dyDescent="0.35">
      <c r="A169" s="5" t="s">
        <v>193</v>
      </c>
      <c r="B169" s="5">
        <v>1999</v>
      </c>
      <c r="C169" s="5" t="s">
        <v>37</v>
      </c>
      <c r="D169" s="5">
        <v>1</v>
      </c>
      <c r="E169" s="5">
        <v>0</v>
      </c>
      <c r="F169" s="14">
        <v>1826.84</v>
      </c>
      <c r="G169" s="5" t="s">
        <v>12</v>
      </c>
      <c r="H169" s="5" t="s">
        <v>11</v>
      </c>
      <c r="I169" s="5" t="s">
        <v>42</v>
      </c>
      <c r="J169" s="10" t="str">
        <f t="shared" si="4"/>
        <v>1-Oct-1999</v>
      </c>
      <c r="K169" s="13">
        <f t="shared" si="5"/>
        <v>23.68611111111111</v>
      </c>
      <c r="O169" s="7" t="s">
        <v>2205</v>
      </c>
    </row>
    <row r="170" spans="1:15" ht="15.5" x14ac:dyDescent="0.35">
      <c r="A170" s="5" t="s">
        <v>194</v>
      </c>
      <c r="B170" s="5">
        <v>2003</v>
      </c>
      <c r="C170" s="5" t="s">
        <v>35</v>
      </c>
      <c r="D170" s="5">
        <v>11</v>
      </c>
      <c r="E170" s="5">
        <v>1</v>
      </c>
      <c r="F170" s="14">
        <v>1832.09</v>
      </c>
      <c r="G170" s="5" t="s">
        <v>12</v>
      </c>
      <c r="H170" s="5" t="s">
        <v>12</v>
      </c>
      <c r="I170" s="5" t="s">
        <v>42</v>
      </c>
      <c r="J170" s="10" t="str">
        <f t="shared" si="4"/>
        <v>11-Aug-2003</v>
      </c>
      <c r="K170" s="13">
        <f t="shared" si="5"/>
        <v>19.824999999999999</v>
      </c>
      <c r="O170" s="7" t="s">
        <v>2204</v>
      </c>
    </row>
    <row r="171" spans="1:15" ht="15.5" x14ac:dyDescent="0.35">
      <c r="A171" s="5" t="s">
        <v>195</v>
      </c>
      <c r="B171" s="5">
        <v>2003</v>
      </c>
      <c r="C171" s="5" t="s">
        <v>35</v>
      </c>
      <c r="D171" s="5">
        <v>4</v>
      </c>
      <c r="E171" s="5">
        <v>1</v>
      </c>
      <c r="F171" s="14">
        <v>1837.24</v>
      </c>
      <c r="G171" s="5" t="s">
        <v>12</v>
      </c>
      <c r="H171" s="5" t="s">
        <v>11</v>
      </c>
      <c r="I171" s="5" t="s">
        <v>42</v>
      </c>
      <c r="J171" s="10" t="str">
        <f t="shared" si="4"/>
        <v>4-Aug-2003</v>
      </c>
      <c r="K171" s="13">
        <f t="shared" si="5"/>
        <v>19.844444444444445</v>
      </c>
      <c r="O171" s="7" t="s">
        <v>2203</v>
      </c>
    </row>
    <row r="172" spans="1:15" ht="15.5" x14ac:dyDescent="0.35">
      <c r="A172" s="5" t="s">
        <v>196</v>
      </c>
      <c r="B172" s="5">
        <v>1999</v>
      </c>
      <c r="C172" s="5" t="s">
        <v>30</v>
      </c>
      <c r="D172" s="5">
        <v>12</v>
      </c>
      <c r="E172" s="5">
        <v>0</v>
      </c>
      <c r="F172" s="14">
        <v>1837.28</v>
      </c>
      <c r="G172" s="5" t="s">
        <v>12</v>
      </c>
      <c r="H172" s="5" t="s">
        <v>11</v>
      </c>
      <c r="I172" s="5" t="s">
        <v>13</v>
      </c>
      <c r="J172" s="10" t="str">
        <f t="shared" si="4"/>
        <v>12-Dec-1999</v>
      </c>
      <c r="K172" s="13">
        <f t="shared" si="5"/>
        <v>23.488888888888887</v>
      </c>
      <c r="O172" s="7" t="s">
        <v>2202</v>
      </c>
    </row>
    <row r="173" spans="1:15" ht="15.5" x14ac:dyDescent="0.35">
      <c r="A173" s="5" t="s">
        <v>197</v>
      </c>
      <c r="B173" s="5">
        <v>2003</v>
      </c>
      <c r="C173" s="5" t="s">
        <v>10</v>
      </c>
      <c r="D173" s="5">
        <v>20</v>
      </c>
      <c r="E173" s="5">
        <v>1</v>
      </c>
      <c r="F173" s="14">
        <v>1842.52</v>
      </c>
      <c r="G173" s="5" t="s">
        <v>12</v>
      </c>
      <c r="H173" s="5" t="s">
        <v>11</v>
      </c>
      <c r="I173" s="5" t="s">
        <v>42</v>
      </c>
      <c r="J173" s="10" t="str">
        <f t="shared" si="4"/>
        <v>20-Jul-2003</v>
      </c>
      <c r="K173" s="13">
        <f t="shared" si="5"/>
        <v>19.883333333333333</v>
      </c>
      <c r="O173" s="7" t="s">
        <v>2201</v>
      </c>
    </row>
    <row r="174" spans="1:15" ht="15.5" x14ac:dyDescent="0.35">
      <c r="A174" s="5" t="s">
        <v>198</v>
      </c>
      <c r="B174" s="5">
        <v>1994</v>
      </c>
      <c r="C174" s="5" t="s">
        <v>30</v>
      </c>
      <c r="D174" s="5">
        <v>6</v>
      </c>
      <c r="E174" s="5">
        <v>0</v>
      </c>
      <c r="F174" s="14">
        <v>1850.55</v>
      </c>
      <c r="G174" s="5" t="s">
        <v>12</v>
      </c>
      <c r="H174" s="5" t="s">
        <v>11</v>
      </c>
      <c r="I174" s="5" t="s">
        <v>23</v>
      </c>
      <c r="J174" s="10" t="str">
        <f t="shared" si="4"/>
        <v>6-Dec-1994</v>
      </c>
      <c r="K174" s="13">
        <f t="shared" si="5"/>
        <v>28.505555555555556</v>
      </c>
      <c r="O174" s="7" t="s">
        <v>2200</v>
      </c>
    </row>
    <row r="175" spans="1:15" ht="15.5" x14ac:dyDescent="0.35">
      <c r="A175" s="5" t="s">
        <v>199</v>
      </c>
      <c r="B175" s="5">
        <v>2004</v>
      </c>
      <c r="C175" s="5" t="s">
        <v>30</v>
      </c>
      <c r="D175" s="5">
        <v>27</v>
      </c>
      <c r="E175" s="5">
        <v>0</v>
      </c>
      <c r="F175" s="14">
        <v>1863.45</v>
      </c>
      <c r="G175" s="5" t="s">
        <v>12</v>
      </c>
      <c r="H175" s="5" t="s">
        <v>16</v>
      </c>
      <c r="I175" s="5" t="s">
        <v>200</v>
      </c>
      <c r="J175" s="10" t="str">
        <f t="shared" si="4"/>
        <v>27-Dec-2004</v>
      </c>
      <c r="K175" s="13">
        <f t="shared" si="5"/>
        <v>18.447222222222223</v>
      </c>
      <c r="O175" s="7" t="s">
        <v>2199</v>
      </c>
    </row>
    <row r="176" spans="1:15" ht="15.5" x14ac:dyDescent="0.35">
      <c r="A176" s="5" t="s">
        <v>201</v>
      </c>
      <c r="B176" s="5">
        <v>1996</v>
      </c>
      <c r="C176" s="5" t="s">
        <v>10</v>
      </c>
      <c r="D176" s="5">
        <v>2</v>
      </c>
      <c r="E176" s="5">
        <v>0</v>
      </c>
      <c r="F176" s="14">
        <v>1865.98</v>
      </c>
      <c r="G176" s="5" t="s">
        <v>12</v>
      </c>
      <c r="H176" s="5" t="s">
        <v>12</v>
      </c>
      <c r="I176" s="5" t="s">
        <v>23</v>
      </c>
      <c r="J176" s="10" t="str">
        <f t="shared" si="4"/>
        <v>2-Jul-1996</v>
      </c>
      <c r="K176" s="13">
        <f t="shared" si="5"/>
        <v>26.933333333333334</v>
      </c>
      <c r="O176" s="7" t="s">
        <v>2198</v>
      </c>
    </row>
    <row r="177" spans="1:15" ht="15.5" x14ac:dyDescent="0.35">
      <c r="A177" s="5" t="s">
        <v>202</v>
      </c>
      <c r="B177" s="5">
        <v>2002</v>
      </c>
      <c r="C177" s="5" t="s">
        <v>20</v>
      </c>
      <c r="D177" s="5">
        <v>22</v>
      </c>
      <c r="E177" s="5">
        <v>0</v>
      </c>
      <c r="F177" s="14">
        <v>1875.34</v>
      </c>
      <c r="G177" s="5" t="s">
        <v>12</v>
      </c>
      <c r="H177" s="5" t="s">
        <v>11</v>
      </c>
      <c r="I177" s="5" t="s">
        <v>42</v>
      </c>
      <c r="J177" s="10" t="str">
        <f t="shared" si="4"/>
        <v>22-Sep-2002</v>
      </c>
      <c r="K177" s="13">
        <f t="shared" si="5"/>
        <v>20.711111111111112</v>
      </c>
      <c r="O177" s="7" t="s">
        <v>2197</v>
      </c>
    </row>
    <row r="178" spans="1:15" ht="15.5" x14ac:dyDescent="0.35">
      <c r="A178" s="5" t="s">
        <v>203</v>
      </c>
      <c r="B178" s="5">
        <v>2002</v>
      </c>
      <c r="C178" s="5" t="s">
        <v>37</v>
      </c>
      <c r="D178" s="5">
        <v>29</v>
      </c>
      <c r="E178" s="5">
        <v>0</v>
      </c>
      <c r="F178" s="14">
        <v>1877.93</v>
      </c>
      <c r="G178" s="5" t="s">
        <v>12</v>
      </c>
      <c r="H178" s="5" t="s">
        <v>16</v>
      </c>
      <c r="I178" s="5" t="s">
        <v>13</v>
      </c>
      <c r="J178" s="10" t="str">
        <f t="shared" si="4"/>
        <v>29-Oct-2002</v>
      </c>
      <c r="K178" s="13">
        <f t="shared" si="5"/>
        <v>20.608333333333334</v>
      </c>
      <c r="O178" s="7" t="s">
        <v>2196</v>
      </c>
    </row>
    <row r="179" spans="1:15" ht="15.5" x14ac:dyDescent="0.35">
      <c r="A179" s="5" t="s">
        <v>204</v>
      </c>
      <c r="B179" s="5">
        <v>2002</v>
      </c>
      <c r="C179" s="5" t="s">
        <v>35</v>
      </c>
      <c r="D179" s="5">
        <v>29</v>
      </c>
      <c r="E179" s="5">
        <v>0</v>
      </c>
      <c r="F179" s="14">
        <v>1880.07</v>
      </c>
      <c r="G179" s="5" t="s">
        <v>12</v>
      </c>
      <c r="H179" s="5" t="s">
        <v>11</v>
      </c>
      <c r="I179" s="5" t="s">
        <v>13</v>
      </c>
      <c r="J179" s="10" t="str">
        <f t="shared" si="4"/>
        <v>29-Aug-2002</v>
      </c>
      <c r="K179" s="13">
        <f t="shared" si="5"/>
        <v>20.774999999999999</v>
      </c>
      <c r="O179" s="7" t="s">
        <v>2195</v>
      </c>
    </row>
    <row r="180" spans="1:15" ht="15.5" x14ac:dyDescent="0.35">
      <c r="A180" s="5" t="s">
        <v>205</v>
      </c>
      <c r="B180" s="5">
        <v>2002</v>
      </c>
      <c r="C180" s="5" t="s">
        <v>35</v>
      </c>
      <c r="D180" s="5">
        <v>21</v>
      </c>
      <c r="E180" s="5">
        <v>0</v>
      </c>
      <c r="F180" s="14">
        <v>1880.49</v>
      </c>
      <c r="G180" s="5" t="s">
        <v>12</v>
      </c>
      <c r="H180" s="5" t="s">
        <v>16</v>
      </c>
      <c r="I180" s="5" t="s">
        <v>42</v>
      </c>
      <c r="J180" s="10" t="str">
        <f t="shared" si="4"/>
        <v>21-Aug-2002</v>
      </c>
      <c r="K180" s="13">
        <f t="shared" si="5"/>
        <v>20.797222222222221</v>
      </c>
      <c r="O180" s="7" t="s">
        <v>2194</v>
      </c>
    </row>
    <row r="181" spans="1:15" ht="15.5" x14ac:dyDescent="0.35">
      <c r="A181" s="5" t="s">
        <v>206</v>
      </c>
      <c r="B181" s="5">
        <v>2001</v>
      </c>
      <c r="C181" s="5" t="s">
        <v>35</v>
      </c>
      <c r="D181" s="5">
        <v>10</v>
      </c>
      <c r="E181" s="5">
        <v>0</v>
      </c>
      <c r="F181" s="14">
        <v>1906.36</v>
      </c>
      <c r="G181" s="5" t="s">
        <v>12</v>
      </c>
      <c r="H181" s="5" t="s">
        <v>16</v>
      </c>
      <c r="I181" s="5" t="s">
        <v>23</v>
      </c>
      <c r="J181" s="10" t="str">
        <f t="shared" si="4"/>
        <v>10-Aug-2001</v>
      </c>
      <c r="K181" s="13">
        <f t="shared" si="5"/>
        <v>21.827777777777779</v>
      </c>
      <c r="O181" s="7" t="s">
        <v>2193</v>
      </c>
    </row>
    <row r="182" spans="1:15" ht="15.5" x14ac:dyDescent="0.35">
      <c r="A182" s="5" t="s">
        <v>207</v>
      </c>
      <c r="B182" s="5">
        <v>1994</v>
      </c>
      <c r="C182" s="5" t="s">
        <v>37</v>
      </c>
      <c r="D182" s="5">
        <v>6</v>
      </c>
      <c r="E182" s="5">
        <v>0</v>
      </c>
      <c r="F182" s="14">
        <v>1908.9</v>
      </c>
      <c r="G182" s="5" t="s">
        <v>12</v>
      </c>
      <c r="H182" s="5" t="s">
        <v>12</v>
      </c>
      <c r="I182" s="5" t="s">
        <v>13</v>
      </c>
      <c r="J182" s="10" t="str">
        <f t="shared" si="4"/>
        <v>6-Oct-1994</v>
      </c>
      <c r="K182" s="13">
        <f t="shared" si="5"/>
        <v>28.672222222222221</v>
      </c>
      <c r="O182" s="7" t="s">
        <v>2192</v>
      </c>
    </row>
    <row r="183" spans="1:15" ht="15.5" x14ac:dyDescent="0.35">
      <c r="A183" s="5" t="s">
        <v>208</v>
      </c>
      <c r="B183" s="5">
        <v>2001</v>
      </c>
      <c r="C183" s="5" t="s">
        <v>35</v>
      </c>
      <c r="D183" s="5">
        <v>3</v>
      </c>
      <c r="E183" s="5">
        <v>0</v>
      </c>
      <c r="F183" s="14">
        <v>1909.53</v>
      </c>
      <c r="G183" s="5" t="s">
        <v>12</v>
      </c>
      <c r="H183" s="5" t="s">
        <v>12</v>
      </c>
      <c r="I183" s="5" t="s">
        <v>23</v>
      </c>
      <c r="J183" s="10" t="str">
        <f t="shared" si="4"/>
        <v>3-Aug-2001</v>
      </c>
      <c r="K183" s="13">
        <f t="shared" si="5"/>
        <v>21.847222222222221</v>
      </c>
      <c r="O183" s="7" t="s">
        <v>2191</v>
      </c>
    </row>
    <row r="184" spans="1:15" ht="15.5" x14ac:dyDescent="0.35">
      <c r="A184" s="5" t="s">
        <v>209</v>
      </c>
      <c r="B184" s="5">
        <v>2001</v>
      </c>
      <c r="C184" s="5" t="s">
        <v>30</v>
      </c>
      <c r="D184" s="5">
        <v>9</v>
      </c>
      <c r="E184" s="5">
        <v>0</v>
      </c>
      <c r="F184" s="14">
        <v>1917.32</v>
      </c>
      <c r="G184" s="5" t="s">
        <v>12</v>
      </c>
      <c r="H184" s="5" t="s">
        <v>11</v>
      </c>
      <c r="I184" s="5" t="s">
        <v>23</v>
      </c>
      <c r="J184" s="10" t="str">
        <f t="shared" si="4"/>
        <v>9-Dec-2001</v>
      </c>
      <c r="K184" s="13">
        <f t="shared" si="5"/>
        <v>21.497222222222224</v>
      </c>
      <c r="O184" s="7" t="s">
        <v>2190</v>
      </c>
    </row>
    <row r="185" spans="1:15" ht="15.5" x14ac:dyDescent="0.35">
      <c r="A185" s="5" t="s">
        <v>210</v>
      </c>
      <c r="B185" s="5">
        <v>2002</v>
      </c>
      <c r="C185" s="5" t="s">
        <v>20</v>
      </c>
      <c r="D185" s="5">
        <v>7</v>
      </c>
      <c r="E185" s="5">
        <v>1</v>
      </c>
      <c r="F185" s="14">
        <v>1964.78</v>
      </c>
      <c r="G185" s="5" t="s">
        <v>12</v>
      </c>
      <c r="H185" s="5" t="s">
        <v>16</v>
      </c>
      <c r="I185" s="5" t="s">
        <v>42</v>
      </c>
      <c r="J185" s="10" t="str">
        <f t="shared" si="4"/>
        <v>7-Sep-2002</v>
      </c>
      <c r="K185" s="13">
        <f t="shared" si="5"/>
        <v>20.752777777777776</v>
      </c>
      <c r="O185" s="7" t="s">
        <v>2189</v>
      </c>
    </row>
    <row r="186" spans="1:15" ht="15.5" x14ac:dyDescent="0.35">
      <c r="A186" s="5" t="s">
        <v>211</v>
      </c>
      <c r="B186" s="5">
        <v>2002</v>
      </c>
      <c r="C186" s="5" t="s">
        <v>10</v>
      </c>
      <c r="D186" s="5">
        <v>29</v>
      </c>
      <c r="E186" s="5">
        <v>0</v>
      </c>
      <c r="F186" s="14">
        <v>1967.02</v>
      </c>
      <c r="G186" s="5" t="s">
        <v>12</v>
      </c>
      <c r="H186" s="5" t="s">
        <v>11</v>
      </c>
      <c r="I186" s="5" t="s">
        <v>168</v>
      </c>
      <c r="J186" s="10" t="str">
        <f t="shared" si="4"/>
        <v>29-Jul-2002</v>
      </c>
      <c r="K186" s="13">
        <f t="shared" si="5"/>
        <v>20.858333333333334</v>
      </c>
      <c r="O186" s="7" t="s">
        <v>2188</v>
      </c>
    </row>
    <row r="187" spans="1:15" ht="15.5" x14ac:dyDescent="0.35">
      <c r="A187" s="5" t="s">
        <v>212</v>
      </c>
      <c r="B187" s="5">
        <v>1998</v>
      </c>
      <c r="C187" s="5" t="s">
        <v>20</v>
      </c>
      <c r="D187" s="5">
        <v>28</v>
      </c>
      <c r="E187" s="5">
        <v>0</v>
      </c>
      <c r="F187" s="14">
        <v>1969.61</v>
      </c>
      <c r="G187" s="5" t="s">
        <v>12</v>
      </c>
      <c r="H187" s="5" t="s">
        <v>12</v>
      </c>
      <c r="I187" s="5" t="s">
        <v>42</v>
      </c>
      <c r="J187" s="10" t="str">
        <f t="shared" si="4"/>
        <v>28-Sep-1998</v>
      </c>
      <c r="K187" s="13">
        <f t="shared" si="5"/>
        <v>24.694444444444443</v>
      </c>
      <c r="O187" s="7" t="s">
        <v>2187</v>
      </c>
    </row>
    <row r="188" spans="1:15" ht="15.5" x14ac:dyDescent="0.35">
      <c r="A188" s="5" t="s">
        <v>213</v>
      </c>
      <c r="B188" s="5">
        <v>1998</v>
      </c>
      <c r="C188" s="5" t="s">
        <v>37</v>
      </c>
      <c r="D188" s="5">
        <v>5</v>
      </c>
      <c r="E188" s="5">
        <v>0</v>
      </c>
      <c r="F188" s="14">
        <v>1972.95</v>
      </c>
      <c r="G188" s="5" t="s">
        <v>12</v>
      </c>
      <c r="H188" s="5" t="s">
        <v>16</v>
      </c>
      <c r="I188" s="5" t="s">
        <v>42</v>
      </c>
      <c r="J188" s="10" t="str">
        <f t="shared" si="4"/>
        <v>5-Oct-1998</v>
      </c>
      <c r="K188" s="13">
        <f t="shared" si="5"/>
        <v>24.675000000000001</v>
      </c>
      <c r="O188" s="7" t="s">
        <v>2186</v>
      </c>
    </row>
    <row r="189" spans="1:15" ht="15.5" x14ac:dyDescent="0.35">
      <c r="A189" s="5" t="s">
        <v>214</v>
      </c>
      <c r="B189" s="5">
        <v>1998</v>
      </c>
      <c r="C189" s="5" t="s">
        <v>20</v>
      </c>
      <c r="D189" s="5">
        <v>29</v>
      </c>
      <c r="E189" s="5">
        <v>0</v>
      </c>
      <c r="F189" s="14">
        <v>1977.82</v>
      </c>
      <c r="G189" s="5" t="s">
        <v>12</v>
      </c>
      <c r="H189" s="5" t="s">
        <v>16</v>
      </c>
      <c r="I189" s="5" t="s">
        <v>42</v>
      </c>
      <c r="J189" s="10" t="str">
        <f t="shared" si="4"/>
        <v>29-Sep-1998</v>
      </c>
      <c r="K189" s="13">
        <f t="shared" si="5"/>
        <v>24.691666666666666</v>
      </c>
      <c r="O189" s="7" t="s">
        <v>2185</v>
      </c>
    </row>
    <row r="190" spans="1:15" ht="15.5" x14ac:dyDescent="0.35">
      <c r="A190" s="5" t="s">
        <v>215</v>
      </c>
      <c r="B190" s="5">
        <v>2002</v>
      </c>
      <c r="C190" s="5" t="s">
        <v>10</v>
      </c>
      <c r="D190" s="5">
        <v>16</v>
      </c>
      <c r="E190" s="5">
        <v>1</v>
      </c>
      <c r="F190" s="14">
        <v>1980.07</v>
      </c>
      <c r="G190" s="5" t="s">
        <v>12</v>
      </c>
      <c r="H190" s="5" t="s">
        <v>12</v>
      </c>
      <c r="I190" s="5" t="s">
        <v>42</v>
      </c>
      <c r="J190" s="10" t="str">
        <f t="shared" si="4"/>
        <v>16-Jul-2002</v>
      </c>
      <c r="K190" s="13">
        <f t="shared" si="5"/>
        <v>20.894444444444446</v>
      </c>
      <c r="O190" s="7" t="s">
        <v>2184</v>
      </c>
    </row>
    <row r="191" spans="1:15" ht="15.5" x14ac:dyDescent="0.35">
      <c r="A191" s="5" t="s">
        <v>216</v>
      </c>
      <c r="B191" s="5">
        <v>1998</v>
      </c>
      <c r="C191" s="5" t="s">
        <v>30</v>
      </c>
      <c r="D191" s="5">
        <v>29</v>
      </c>
      <c r="E191" s="5">
        <v>0</v>
      </c>
      <c r="F191" s="14">
        <v>1981.58</v>
      </c>
      <c r="G191" s="5" t="s">
        <v>12</v>
      </c>
      <c r="H191" s="5" t="s">
        <v>16</v>
      </c>
      <c r="I191" s="5" t="s">
        <v>13</v>
      </c>
      <c r="J191" s="10" t="str">
        <f t="shared" si="4"/>
        <v>29-Dec-1998</v>
      </c>
      <c r="K191" s="13">
        <f t="shared" si="5"/>
        <v>24.441666666666666</v>
      </c>
      <c r="O191" s="7" t="s">
        <v>2183</v>
      </c>
    </row>
    <row r="192" spans="1:15" ht="15.5" x14ac:dyDescent="0.35">
      <c r="A192" s="5" t="s">
        <v>217</v>
      </c>
      <c r="B192" s="5">
        <v>2002</v>
      </c>
      <c r="C192" s="5" t="s">
        <v>20</v>
      </c>
      <c r="D192" s="5">
        <v>29</v>
      </c>
      <c r="E192" s="5">
        <v>0</v>
      </c>
      <c r="F192" s="14">
        <v>1984.45</v>
      </c>
      <c r="G192" s="5" t="s">
        <v>12</v>
      </c>
      <c r="H192" s="5" t="s">
        <v>12</v>
      </c>
      <c r="I192" s="5" t="s">
        <v>168</v>
      </c>
      <c r="J192" s="10" t="str">
        <f t="shared" si="4"/>
        <v>29-Sep-2002</v>
      </c>
      <c r="K192" s="13">
        <f t="shared" si="5"/>
        <v>20.691666666666666</v>
      </c>
      <c r="O192" s="7" t="s">
        <v>2182</v>
      </c>
    </row>
    <row r="193" spans="1:15" ht="15.5" x14ac:dyDescent="0.35">
      <c r="A193" s="5" t="s">
        <v>218</v>
      </c>
      <c r="B193" s="5">
        <v>1998</v>
      </c>
      <c r="C193" s="5" t="s">
        <v>20</v>
      </c>
      <c r="D193" s="5">
        <v>14</v>
      </c>
      <c r="E193" s="5">
        <v>0</v>
      </c>
      <c r="F193" s="14">
        <v>1986.93</v>
      </c>
      <c r="G193" s="5" t="s">
        <v>12</v>
      </c>
      <c r="H193" s="5" t="s">
        <v>11</v>
      </c>
      <c r="I193" s="5" t="s">
        <v>13</v>
      </c>
      <c r="J193" s="10" t="str">
        <f t="shared" si="4"/>
        <v>14-Sep-1998</v>
      </c>
      <c r="K193" s="13">
        <f t="shared" si="5"/>
        <v>24.733333333333334</v>
      </c>
      <c r="O193" s="7" t="s">
        <v>2181</v>
      </c>
    </row>
    <row r="194" spans="1:15" ht="15.5" x14ac:dyDescent="0.35">
      <c r="A194" s="5" t="s">
        <v>219</v>
      </c>
      <c r="B194" s="5">
        <v>2001</v>
      </c>
      <c r="C194" s="5" t="s">
        <v>35</v>
      </c>
      <c r="D194" s="5">
        <v>14</v>
      </c>
      <c r="E194" s="5">
        <v>0</v>
      </c>
      <c r="F194" s="14">
        <v>2007.95</v>
      </c>
      <c r="G194" s="5" t="s">
        <v>12</v>
      </c>
      <c r="H194" s="5" t="s">
        <v>11</v>
      </c>
      <c r="I194" s="5" t="s">
        <v>42</v>
      </c>
      <c r="J194" s="10" t="str">
        <f t="shared" si="4"/>
        <v>14-Aug-2001</v>
      </c>
      <c r="K194" s="13">
        <f t="shared" si="5"/>
        <v>21.816666666666666</v>
      </c>
      <c r="O194" s="7" t="s">
        <v>2180</v>
      </c>
    </row>
    <row r="195" spans="1:15" ht="15.5" x14ac:dyDescent="0.35">
      <c r="A195" s="5" t="s">
        <v>220</v>
      </c>
      <c r="B195" s="5">
        <v>2001</v>
      </c>
      <c r="C195" s="5" t="s">
        <v>10</v>
      </c>
      <c r="D195" s="5">
        <v>1</v>
      </c>
      <c r="E195" s="5">
        <v>0</v>
      </c>
      <c r="F195" s="14">
        <v>2020.18</v>
      </c>
      <c r="G195" s="5" t="s">
        <v>12</v>
      </c>
      <c r="H195" s="5" t="s">
        <v>16</v>
      </c>
      <c r="I195" s="5" t="s">
        <v>42</v>
      </c>
      <c r="J195" s="10" t="str">
        <f t="shared" ref="J195:J258" si="6">CONCATENATE(D195,"-",C195,"-",B195)</f>
        <v>1-Jul-2001</v>
      </c>
      <c r="K195" s="13">
        <f t="shared" ref="K195:K258" si="7">YEARFRAC(J195,L$17)</f>
        <v>21.93611111111111</v>
      </c>
      <c r="O195" s="7" t="s">
        <v>2179</v>
      </c>
    </row>
    <row r="196" spans="1:15" ht="15.5" x14ac:dyDescent="0.35">
      <c r="A196" s="5" t="s">
        <v>221</v>
      </c>
      <c r="B196" s="5">
        <v>2001</v>
      </c>
      <c r="C196" s="5" t="s">
        <v>20</v>
      </c>
      <c r="D196" s="5">
        <v>6</v>
      </c>
      <c r="E196" s="5">
        <v>0</v>
      </c>
      <c r="F196" s="14">
        <v>2020.55</v>
      </c>
      <c r="G196" s="5" t="s">
        <v>12</v>
      </c>
      <c r="H196" s="5" t="s">
        <v>11</v>
      </c>
      <c r="I196" s="5" t="s">
        <v>13</v>
      </c>
      <c r="J196" s="10" t="str">
        <f t="shared" si="6"/>
        <v>6-Sep-2001</v>
      </c>
      <c r="K196" s="13">
        <f t="shared" si="7"/>
        <v>21.755555555555556</v>
      </c>
      <c r="O196" s="7" t="s">
        <v>2178</v>
      </c>
    </row>
    <row r="197" spans="1:15" ht="15.5" x14ac:dyDescent="0.35">
      <c r="A197" s="5" t="s">
        <v>222</v>
      </c>
      <c r="B197" s="5">
        <v>2001</v>
      </c>
      <c r="C197" s="5" t="s">
        <v>35</v>
      </c>
      <c r="D197" s="5">
        <v>4</v>
      </c>
      <c r="E197" s="5">
        <v>0</v>
      </c>
      <c r="F197" s="14">
        <v>2026.97</v>
      </c>
      <c r="G197" s="5" t="s">
        <v>12</v>
      </c>
      <c r="H197" s="5" t="s">
        <v>11</v>
      </c>
      <c r="I197" s="5" t="s">
        <v>13</v>
      </c>
      <c r="J197" s="10" t="str">
        <f t="shared" si="6"/>
        <v>4-Aug-2001</v>
      </c>
      <c r="K197" s="13">
        <f t="shared" si="7"/>
        <v>21.844444444444445</v>
      </c>
      <c r="O197" s="7" t="s">
        <v>2177</v>
      </c>
    </row>
    <row r="198" spans="1:15" ht="15.5" x14ac:dyDescent="0.35">
      <c r="A198" s="5" t="s">
        <v>223</v>
      </c>
      <c r="B198" s="5">
        <v>2000</v>
      </c>
      <c r="C198" s="5" t="s">
        <v>20</v>
      </c>
      <c r="D198" s="5">
        <v>2</v>
      </c>
      <c r="E198" s="5">
        <v>0</v>
      </c>
      <c r="F198" s="14">
        <v>2045.69</v>
      </c>
      <c r="G198" s="5" t="s">
        <v>12</v>
      </c>
      <c r="H198" s="5" t="s">
        <v>12</v>
      </c>
      <c r="I198" s="5" t="s">
        <v>23</v>
      </c>
      <c r="J198" s="10" t="str">
        <f t="shared" si="6"/>
        <v>2-Sep-2000</v>
      </c>
      <c r="K198" s="13">
        <f t="shared" si="7"/>
        <v>22.766666666666666</v>
      </c>
      <c r="O198" s="7" t="s">
        <v>2176</v>
      </c>
    </row>
    <row r="199" spans="1:15" ht="15.5" x14ac:dyDescent="0.35">
      <c r="A199" s="5" t="s">
        <v>224</v>
      </c>
      <c r="B199" s="5">
        <v>2000</v>
      </c>
      <c r="C199" s="5" t="s">
        <v>10</v>
      </c>
      <c r="D199" s="5">
        <v>26</v>
      </c>
      <c r="E199" s="5">
        <v>0</v>
      </c>
      <c r="F199" s="14">
        <v>2055.3200000000002</v>
      </c>
      <c r="G199" s="5" t="s">
        <v>12</v>
      </c>
      <c r="H199" s="5" t="s">
        <v>12</v>
      </c>
      <c r="I199" s="5" t="s">
        <v>23</v>
      </c>
      <c r="J199" s="10" t="str">
        <f t="shared" si="6"/>
        <v>26-Jul-2000</v>
      </c>
      <c r="K199" s="13">
        <f t="shared" si="7"/>
        <v>22.866666666666667</v>
      </c>
      <c r="O199" s="7" t="s">
        <v>2175</v>
      </c>
    </row>
    <row r="200" spans="1:15" ht="15.5" x14ac:dyDescent="0.35">
      <c r="A200" s="5" t="s">
        <v>225</v>
      </c>
      <c r="B200" s="5">
        <v>2004</v>
      </c>
      <c r="C200" s="5" t="s">
        <v>18</v>
      </c>
      <c r="D200" s="5">
        <v>12</v>
      </c>
      <c r="E200" s="5">
        <v>0</v>
      </c>
      <c r="F200" s="14">
        <v>2094.1</v>
      </c>
      <c r="G200" s="5" t="s">
        <v>12</v>
      </c>
      <c r="H200" s="5" t="s">
        <v>11</v>
      </c>
      <c r="I200" s="5" t="s">
        <v>200</v>
      </c>
      <c r="J200" s="10" t="str">
        <f t="shared" si="6"/>
        <v>12-Jun-2004</v>
      </c>
      <c r="K200" s="13">
        <f t="shared" si="7"/>
        <v>18.988888888888887</v>
      </c>
      <c r="O200" s="7" t="s">
        <v>2174</v>
      </c>
    </row>
    <row r="201" spans="1:15" ht="15.5" x14ac:dyDescent="0.35">
      <c r="A201" s="5" t="s">
        <v>226</v>
      </c>
      <c r="B201" s="5">
        <v>2001</v>
      </c>
      <c r="C201" s="5" t="s">
        <v>35</v>
      </c>
      <c r="D201" s="5">
        <v>14</v>
      </c>
      <c r="E201" s="5">
        <v>0</v>
      </c>
      <c r="F201" s="14">
        <v>2102.2600000000002</v>
      </c>
      <c r="G201" s="5" t="s">
        <v>12</v>
      </c>
      <c r="H201" s="5" t="s">
        <v>11</v>
      </c>
      <c r="I201" s="5" t="s">
        <v>166</v>
      </c>
      <c r="J201" s="10" t="str">
        <f t="shared" si="6"/>
        <v>14-Aug-2001</v>
      </c>
      <c r="K201" s="13">
        <f t="shared" si="7"/>
        <v>21.816666666666666</v>
      </c>
      <c r="O201" s="7" t="s">
        <v>2173</v>
      </c>
    </row>
    <row r="202" spans="1:15" ht="15.5" x14ac:dyDescent="0.35">
      <c r="A202" s="5" t="s">
        <v>227</v>
      </c>
      <c r="B202" s="5">
        <v>2001</v>
      </c>
      <c r="C202" s="5" t="s">
        <v>18</v>
      </c>
      <c r="D202" s="5">
        <v>22</v>
      </c>
      <c r="E202" s="5">
        <v>1</v>
      </c>
      <c r="F202" s="14">
        <v>2103.08</v>
      </c>
      <c r="G202" s="5" t="s">
        <v>12</v>
      </c>
      <c r="H202" s="5" t="s">
        <v>11</v>
      </c>
      <c r="I202" s="5" t="s">
        <v>42</v>
      </c>
      <c r="J202" s="10" t="str">
        <f t="shared" si="6"/>
        <v>22-Jun-2001</v>
      </c>
      <c r="K202" s="13">
        <f t="shared" si="7"/>
        <v>21.961111111111112</v>
      </c>
      <c r="O202" s="7" t="s">
        <v>2172</v>
      </c>
    </row>
    <row r="203" spans="1:15" ht="15.5" x14ac:dyDescent="0.35">
      <c r="A203" s="5" t="s">
        <v>228</v>
      </c>
      <c r="B203" s="5">
        <v>2001</v>
      </c>
      <c r="C203" s="5" t="s">
        <v>15</v>
      </c>
      <c r="D203" s="5">
        <v>28</v>
      </c>
      <c r="E203" s="5">
        <v>0</v>
      </c>
      <c r="F203" s="14">
        <v>2104.11</v>
      </c>
      <c r="G203" s="5" t="s">
        <v>11</v>
      </c>
      <c r="H203" s="5" t="s">
        <v>16</v>
      </c>
      <c r="I203" s="5" t="s">
        <v>168</v>
      </c>
      <c r="J203" s="10" t="str">
        <f t="shared" si="6"/>
        <v>28-Nov-2001</v>
      </c>
      <c r="K203" s="13">
        <f t="shared" si="7"/>
        <v>21.527777777777779</v>
      </c>
      <c r="O203" s="7" t="s">
        <v>2171</v>
      </c>
    </row>
    <row r="204" spans="1:15" ht="15.5" x14ac:dyDescent="0.35">
      <c r="A204" s="5" t="s">
        <v>229</v>
      </c>
      <c r="B204" s="5">
        <v>1989</v>
      </c>
      <c r="C204" s="5" t="s">
        <v>10</v>
      </c>
      <c r="D204" s="5">
        <v>21</v>
      </c>
      <c r="E204" s="5">
        <v>3</v>
      </c>
      <c r="F204" s="14">
        <v>2106.2600000000002</v>
      </c>
      <c r="G204" s="5" t="s">
        <v>11</v>
      </c>
      <c r="H204" s="5" t="s">
        <v>11</v>
      </c>
      <c r="I204" s="5" t="s">
        <v>13</v>
      </c>
      <c r="J204" s="10" t="str">
        <f t="shared" si="6"/>
        <v>21-Jul-1989</v>
      </c>
      <c r="K204" s="13">
        <f t="shared" si="7"/>
        <v>33.880555555555553</v>
      </c>
      <c r="O204" s="7" t="s">
        <v>2170</v>
      </c>
    </row>
    <row r="205" spans="1:15" ht="15.5" x14ac:dyDescent="0.35">
      <c r="A205" s="5" t="s">
        <v>230</v>
      </c>
      <c r="B205" s="5">
        <v>2003</v>
      </c>
      <c r="C205" s="5" t="s">
        <v>20</v>
      </c>
      <c r="D205" s="5">
        <v>30</v>
      </c>
      <c r="E205" s="5">
        <v>0</v>
      </c>
      <c r="F205" s="14">
        <v>2117.34</v>
      </c>
      <c r="G205" s="5" t="s">
        <v>11</v>
      </c>
      <c r="H205" s="5" t="s">
        <v>12</v>
      </c>
      <c r="I205" s="5" t="s">
        <v>23</v>
      </c>
      <c r="J205" s="10" t="str">
        <f t="shared" si="6"/>
        <v>30-Sep-2003</v>
      </c>
      <c r="K205" s="13">
        <f t="shared" si="7"/>
        <v>19.68888888888889</v>
      </c>
      <c r="O205" s="7" t="s">
        <v>2169</v>
      </c>
    </row>
    <row r="206" spans="1:15" ht="15.5" x14ac:dyDescent="0.35">
      <c r="A206" s="5" t="s">
        <v>231</v>
      </c>
      <c r="B206" s="5">
        <v>2004</v>
      </c>
      <c r="C206" s="5" t="s">
        <v>15</v>
      </c>
      <c r="D206" s="5">
        <v>4</v>
      </c>
      <c r="E206" s="5">
        <v>0</v>
      </c>
      <c r="F206" s="14">
        <v>2118.61</v>
      </c>
      <c r="G206" s="5" t="s">
        <v>11</v>
      </c>
      <c r="H206" s="5" t="s">
        <v>16</v>
      </c>
      <c r="I206" s="5" t="s">
        <v>23</v>
      </c>
      <c r="J206" s="10" t="str">
        <f t="shared" si="6"/>
        <v>4-Nov-2004</v>
      </c>
      <c r="K206" s="13">
        <f t="shared" si="7"/>
        <v>18.594444444444445</v>
      </c>
      <c r="O206" s="7" t="s">
        <v>2168</v>
      </c>
    </row>
    <row r="207" spans="1:15" ht="15.5" x14ac:dyDescent="0.35">
      <c r="A207" s="5" t="s">
        <v>232</v>
      </c>
      <c r="B207" s="5">
        <v>2003</v>
      </c>
      <c r="C207" s="5" t="s">
        <v>35</v>
      </c>
      <c r="D207" s="5">
        <v>30</v>
      </c>
      <c r="E207" s="5">
        <v>0</v>
      </c>
      <c r="F207" s="14">
        <v>2128.4299999999998</v>
      </c>
      <c r="G207" s="5" t="s">
        <v>11</v>
      </c>
      <c r="H207" s="5" t="s">
        <v>16</v>
      </c>
      <c r="I207" s="5" t="s">
        <v>23</v>
      </c>
      <c r="J207" s="10" t="str">
        <f t="shared" si="6"/>
        <v>30-Aug-2003</v>
      </c>
      <c r="K207" s="13">
        <f t="shared" si="7"/>
        <v>19.772222222222222</v>
      </c>
      <c r="O207" s="7" t="s">
        <v>2167</v>
      </c>
    </row>
    <row r="208" spans="1:15" ht="15.5" x14ac:dyDescent="0.35">
      <c r="A208" s="5" t="s">
        <v>233</v>
      </c>
      <c r="B208" s="5">
        <v>2003</v>
      </c>
      <c r="C208" s="5" t="s">
        <v>30</v>
      </c>
      <c r="D208" s="5">
        <v>22</v>
      </c>
      <c r="E208" s="5">
        <v>0</v>
      </c>
      <c r="F208" s="14">
        <v>2130.6799999999998</v>
      </c>
      <c r="G208" s="5" t="s">
        <v>11</v>
      </c>
      <c r="H208" s="5" t="s">
        <v>12</v>
      </c>
      <c r="I208" s="5" t="s">
        <v>23</v>
      </c>
      <c r="J208" s="10" t="str">
        <f t="shared" si="6"/>
        <v>22-Dec-2003</v>
      </c>
      <c r="K208" s="13">
        <f t="shared" si="7"/>
        <v>19.461111111111112</v>
      </c>
      <c r="O208" s="7" t="s">
        <v>2166</v>
      </c>
    </row>
    <row r="209" spans="1:15" ht="15.5" x14ac:dyDescent="0.35">
      <c r="A209" s="5" t="s">
        <v>234</v>
      </c>
      <c r="B209" s="5">
        <v>2003</v>
      </c>
      <c r="C209" s="5" t="s">
        <v>20</v>
      </c>
      <c r="D209" s="5">
        <v>1</v>
      </c>
      <c r="E209" s="5">
        <v>0</v>
      </c>
      <c r="F209" s="14">
        <v>2134.9</v>
      </c>
      <c r="G209" s="5" t="s">
        <v>11</v>
      </c>
      <c r="H209" s="5" t="s">
        <v>12</v>
      </c>
      <c r="I209" s="5" t="s">
        <v>23</v>
      </c>
      <c r="J209" s="10" t="str">
        <f t="shared" si="6"/>
        <v>1-Sep-2003</v>
      </c>
      <c r="K209" s="13">
        <f t="shared" si="7"/>
        <v>19.769444444444446</v>
      </c>
      <c r="O209" s="7" t="s">
        <v>2165</v>
      </c>
    </row>
    <row r="210" spans="1:15" ht="15.5" x14ac:dyDescent="0.35">
      <c r="A210" s="5" t="s">
        <v>235</v>
      </c>
      <c r="B210" s="5">
        <v>2003</v>
      </c>
      <c r="C210" s="5" t="s">
        <v>20</v>
      </c>
      <c r="D210" s="5">
        <v>26</v>
      </c>
      <c r="E210" s="5">
        <v>0</v>
      </c>
      <c r="F210" s="14">
        <v>2136.88</v>
      </c>
      <c r="G210" s="5" t="s">
        <v>11</v>
      </c>
      <c r="H210" s="5" t="s">
        <v>11</v>
      </c>
      <c r="I210" s="5" t="s">
        <v>23</v>
      </c>
      <c r="J210" s="10" t="str">
        <f t="shared" si="6"/>
        <v>26-Sep-2003</v>
      </c>
      <c r="K210" s="13">
        <f t="shared" si="7"/>
        <v>19.7</v>
      </c>
      <c r="O210" s="7" t="s">
        <v>2164</v>
      </c>
    </row>
    <row r="211" spans="1:15" ht="15.5" x14ac:dyDescent="0.35">
      <c r="A211" s="5" t="s">
        <v>236</v>
      </c>
      <c r="B211" s="5">
        <v>1997</v>
      </c>
      <c r="C211" s="5" t="s">
        <v>20</v>
      </c>
      <c r="D211" s="5">
        <v>3</v>
      </c>
      <c r="E211" s="5">
        <v>0</v>
      </c>
      <c r="F211" s="14">
        <v>2137.65</v>
      </c>
      <c r="G211" s="5" t="s">
        <v>12</v>
      </c>
      <c r="H211" s="5" t="s">
        <v>16</v>
      </c>
      <c r="I211" s="5" t="s">
        <v>13</v>
      </c>
      <c r="J211" s="10" t="str">
        <f t="shared" si="6"/>
        <v>3-Sep-1997</v>
      </c>
      <c r="K211" s="13">
        <f t="shared" si="7"/>
        <v>25.763888888888889</v>
      </c>
      <c r="O211" s="7" t="s">
        <v>2163</v>
      </c>
    </row>
    <row r="212" spans="1:15" ht="15.5" x14ac:dyDescent="0.35">
      <c r="A212" s="5" t="s">
        <v>237</v>
      </c>
      <c r="B212" s="5">
        <v>2003</v>
      </c>
      <c r="C212" s="5" t="s">
        <v>35</v>
      </c>
      <c r="D212" s="5">
        <v>19</v>
      </c>
      <c r="E212" s="5">
        <v>0</v>
      </c>
      <c r="F212" s="14">
        <v>2138.0700000000002</v>
      </c>
      <c r="G212" s="5" t="s">
        <v>11</v>
      </c>
      <c r="H212" s="5" t="s">
        <v>16</v>
      </c>
      <c r="I212" s="5" t="s">
        <v>23</v>
      </c>
      <c r="J212" s="10" t="str">
        <f t="shared" si="6"/>
        <v>19-Aug-2003</v>
      </c>
      <c r="K212" s="13">
        <f t="shared" si="7"/>
        <v>19.802777777777777</v>
      </c>
      <c r="O212" s="7" t="s">
        <v>2162</v>
      </c>
    </row>
    <row r="213" spans="1:15" ht="15.5" x14ac:dyDescent="0.35">
      <c r="A213" s="5" t="s">
        <v>238</v>
      </c>
      <c r="B213" s="5">
        <v>2004</v>
      </c>
      <c r="C213" s="5" t="s">
        <v>37</v>
      </c>
      <c r="D213" s="5">
        <v>4</v>
      </c>
      <c r="E213" s="5">
        <v>0</v>
      </c>
      <c r="F213" s="14">
        <v>2144.85</v>
      </c>
      <c r="G213" s="5" t="s">
        <v>11</v>
      </c>
      <c r="H213" s="5" t="s">
        <v>16</v>
      </c>
      <c r="I213" s="5" t="s">
        <v>42</v>
      </c>
      <c r="J213" s="10" t="str">
        <f t="shared" si="6"/>
        <v>4-Oct-2004</v>
      </c>
      <c r="K213" s="13">
        <f t="shared" si="7"/>
        <v>18.677777777777777</v>
      </c>
      <c r="O213" s="7" t="s">
        <v>2161</v>
      </c>
    </row>
    <row r="214" spans="1:15" ht="15.5" x14ac:dyDescent="0.35">
      <c r="A214" s="5" t="s">
        <v>239</v>
      </c>
      <c r="B214" s="5">
        <v>2000</v>
      </c>
      <c r="C214" s="5" t="s">
        <v>30</v>
      </c>
      <c r="D214" s="5">
        <v>27</v>
      </c>
      <c r="E214" s="5">
        <v>0</v>
      </c>
      <c r="F214" s="14">
        <v>2150.4699999999998</v>
      </c>
      <c r="G214" s="5" t="s">
        <v>11</v>
      </c>
      <c r="H214" s="5" t="s">
        <v>12</v>
      </c>
      <c r="I214" s="5" t="s">
        <v>42</v>
      </c>
      <c r="J214" s="10" t="str">
        <f t="shared" si="6"/>
        <v>27-Dec-2000</v>
      </c>
      <c r="K214" s="13">
        <f t="shared" si="7"/>
        <v>22.447222222222223</v>
      </c>
      <c r="O214" s="7" t="s">
        <v>2160</v>
      </c>
    </row>
    <row r="215" spans="1:15" ht="15.5" x14ac:dyDescent="0.35">
      <c r="A215" s="5" t="s">
        <v>240</v>
      </c>
      <c r="B215" s="5">
        <v>2000</v>
      </c>
      <c r="C215" s="5" t="s">
        <v>37</v>
      </c>
      <c r="D215" s="5">
        <v>22</v>
      </c>
      <c r="E215" s="5">
        <v>0</v>
      </c>
      <c r="F215" s="14">
        <v>2154.36</v>
      </c>
      <c r="G215" s="5" t="s">
        <v>11</v>
      </c>
      <c r="H215" s="5" t="s">
        <v>11</v>
      </c>
      <c r="I215" s="5" t="s">
        <v>42</v>
      </c>
      <c r="J215" s="10" t="str">
        <f t="shared" si="6"/>
        <v>22-Oct-2000</v>
      </c>
      <c r="K215" s="13">
        <f t="shared" si="7"/>
        <v>22.627777777777776</v>
      </c>
      <c r="O215" s="7" t="s">
        <v>2159</v>
      </c>
    </row>
    <row r="216" spans="1:15" ht="15.5" x14ac:dyDescent="0.35">
      <c r="A216" s="5" t="s">
        <v>241</v>
      </c>
      <c r="B216" s="5">
        <v>2000</v>
      </c>
      <c r="C216" s="5" t="s">
        <v>15</v>
      </c>
      <c r="D216" s="5">
        <v>29</v>
      </c>
      <c r="E216" s="5">
        <v>0</v>
      </c>
      <c r="F216" s="14">
        <v>2155.6799999999998</v>
      </c>
      <c r="G216" s="5" t="s">
        <v>11</v>
      </c>
      <c r="H216" s="5" t="s">
        <v>12</v>
      </c>
      <c r="I216" s="5" t="s">
        <v>13</v>
      </c>
      <c r="J216" s="10" t="str">
        <f t="shared" si="6"/>
        <v>29-Nov-2000</v>
      </c>
      <c r="K216" s="13">
        <f t="shared" si="7"/>
        <v>22.524999999999999</v>
      </c>
      <c r="O216" s="7" t="s">
        <v>2158</v>
      </c>
    </row>
    <row r="217" spans="1:15" ht="15.5" x14ac:dyDescent="0.35">
      <c r="A217" s="5" t="s">
        <v>242</v>
      </c>
      <c r="B217" s="5">
        <v>2000</v>
      </c>
      <c r="C217" s="5" t="s">
        <v>30</v>
      </c>
      <c r="D217" s="5">
        <v>10</v>
      </c>
      <c r="E217" s="5">
        <v>0</v>
      </c>
      <c r="F217" s="14">
        <v>2156.75</v>
      </c>
      <c r="G217" s="5" t="s">
        <v>11</v>
      </c>
      <c r="H217" s="5" t="s">
        <v>11</v>
      </c>
      <c r="I217" s="5" t="s">
        <v>13</v>
      </c>
      <c r="J217" s="10" t="str">
        <f t="shared" si="6"/>
        <v>10-Dec-2000</v>
      </c>
      <c r="K217" s="13">
        <f t="shared" si="7"/>
        <v>22.494444444444444</v>
      </c>
      <c r="O217" s="7" t="s">
        <v>2157</v>
      </c>
    </row>
    <row r="218" spans="1:15" ht="15.5" x14ac:dyDescent="0.35">
      <c r="A218" s="5" t="s">
        <v>243</v>
      </c>
      <c r="B218" s="5">
        <v>2000</v>
      </c>
      <c r="C218" s="5" t="s">
        <v>35</v>
      </c>
      <c r="D218" s="5">
        <v>23</v>
      </c>
      <c r="E218" s="5">
        <v>0</v>
      </c>
      <c r="F218" s="14">
        <v>2166.73</v>
      </c>
      <c r="G218" s="5" t="s">
        <v>11</v>
      </c>
      <c r="H218" s="5" t="s">
        <v>11</v>
      </c>
      <c r="I218" s="5" t="s">
        <v>42</v>
      </c>
      <c r="J218" s="10" t="str">
        <f t="shared" si="6"/>
        <v>23-Aug-2000</v>
      </c>
      <c r="K218" s="13">
        <f t="shared" si="7"/>
        <v>22.791666666666668</v>
      </c>
      <c r="O218" s="7" t="s">
        <v>2156</v>
      </c>
    </row>
    <row r="219" spans="1:15" ht="15.5" x14ac:dyDescent="0.35">
      <c r="A219" s="5" t="s">
        <v>244</v>
      </c>
      <c r="B219" s="5">
        <v>1994</v>
      </c>
      <c r="C219" s="5" t="s">
        <v>20</v>
      </c>
      <c r="D219" s="5">
        <v>27</v>
      </c>
      <c r="E219" s="5">
        <v>0</v>
      </c>
      <c r="F219" s="14">
        <v>2170.08</v>
      </c>
      <c r="G219" s="5" t="s">
        <v>11</v>
      </c>
      <c r="H219" s="5" t="s">
        <v>11</v>
      </c>
      <c r="I219" s="5" t="s">
        <v>13</v>
      </c>
      <c r="J219" s="10" t="str">
        <f t="shared" si="6"/>
        <v>27-Sep-1994</v>
      </c>
      <c r="K219" s="13">
        <f t="shared" si="7"/>
        <v>28.697222222222223</v>
      </c>
      <c r="O219" s="7" t="s">
        <v>2155</v>
      </c>
    </row>
    <row r="220" spans="1:15" ht="15.5" x14ac:dyDescent="0.35">
      <c r="A220" s="5" t="s">
        <v>245</v>
      </c>
      <c r="B220" s="5">
        <v>1991</v>
      </c>
      <c r="C220" s="5" t="s">
        <v>30</v>
      </c>
      <c r="D220" s="5">
        <v>16</v>
      </c>
      <c r="E220" s="5">
        <v>3</v>
      </c>
      <c r="F220" s="14">
        <v>2193.1999999999998</v>
      </c>
      <c r="G220" s="5" t="s">
        <v>11</v>
      </c>
      <c r="H220" s="5" t="s">
        <v>11</v>
      </c>
      <c r="I220" s="5" t="s">
        <v>23</v>
      </c>
      <c r="J220" s="10" t="str">
        <f t="shared" si="6"/>
        <v>16-Dec-1991</v>
      </c>
      <c r="K220" s="13">
        <f t="shared" si="7"/>
        <v>31.477777777777778</v>
      </c>
      <c r="O220" s="7" t="s">
        <v>2154</v>
      </c>
    </row>
    <row r="221" spans="1:15" ht="15.5" x14ac:dyDescent="0.35">
      <c r="A221" s="5" t="s">
        <v>246</v>
      </c>
      <c r="B221" s="5">
        <v>2004</v>
      </c>
      <c r="C221" s="5" t="s">
        <v>30</v>
      </c>
      <c r="D221" s="5">
        <v>7</v>
      </c>
      <c r="E221" s="5">
        <v>0</v>
      </c>
      <c r="F221" s="14">
        <v>2196.4699999999998</v>
      </c>
      <c r="G221" s="5" t="s">
        <v>11</v>
      </c>
      <c r="H221" s="5" t="s">
        <v>12</v>
      </c>
      <c r="I221" s="5" t="s">
        <v>247</v>
      </c>
      <c r="J221" s="10" t="str">
        <f t="shared" si="6"/>
        <v>7-Dec-2004</v>
      </c>
      <c r="K221" s="13">
        <f t="shared" si="7"/>
        <v>18.502777777777776</v>
      </c>
      <c r="O221" s="7" t="s">
        <v>2153</v>
      </c>
    </row>
    <row r="222" spans="1:15" ht="15.5" x14ac:dyDescent="0.35">
      <c r="A222" s="5" t="s">
        <v>248</v>
      </c>
      <c r="B222" s="5">
        <v>2004</v>
      </c>
      <c r="C222" s="5" t="s">
        <v>20</v>
      </c>
      <c r="D222" s="5">
        <v>3</v>
      </c>
      <c r="E222" s="5">
        <v>0</v>
      </c>
      <c r="F222" s="14">
        <v>2198.19</v>
      </c>
      <c r="G222" s="5" t="s">
        <v>11</v>
      </c>
      <c r="H222" s="5" t="s">
        <v>16</v>
      </c>
      <c r="I222" s="5" t="s">
        <v>249</v>
      </c>
      <c r="J222" s="10" t="str">
        <f t="shared" si="6"/>
        <v>3-Sep-2004</v>
      </c>
      <c r="K222" s="13">
        <f t="shared" si="7"/>
        <v>18.763888888888889</v>
      </c>
      <c r="O222" s="7" t="s">
        <v>2152</v>
      </c>
    </row>
    <row r="223" spans="1:15" ht="15.5" x14ac:dyDescent="0.35">
      <c r="A223" s="5" t="s">
        <v>250</v>
      </c>
      <c r="B223" s="5">
        <v>2004</v>
      </c>
      <c r="C223" s="5" t="s">
        <v>20</v>
      </c>
      <c r="D223" s="5">
        <v>12</v>
      </c>
      <c r="E223" s="5">
        <v>0</v>
      </c>
      <c r="F223" s="14">
        <v>2200.83</v>
      </c>
      <c r="G223" s="5" t="s">
        <v>11</v>
      </c>
      <c r="H223" s="5" t="s">
        <v>11</v>
      </c>
      <c r="I223" s="5" t="s">
        <v>247</v>
      </c>
      <c r="J223" s="10" t="str">
        <f t="shared" si="6"/>
        <v>12-Sep-2004</v>
      </c>
      <c r="K223" s="13">
        <f t="shared" si="7"/>
        <v>18.738888888888887</v>
      </c>
      <c r="O223" s="7" t="s">
        <v>2151</v>
      </c>
    </row>
    <row r="224" spans="1:15" ht="15.5" x14ac:dyDescent="0.35">
      <c r="A224" s="5" t="s">
        <v>251</v>
      </c>
      <c r="B224" s="5">
        <v>2004</v>
      </c>
      <c r="C224" s="5" t="s">
        <v>10</v>
      </c>
      <c r="D224" s="5">
        <v>27</v>
      </c>
      <c r="E224" s="5">
        <v>1</v>
      </c>
      <c r="F224" s="14">
        <v>2201.1</v>
      </c>
      <c r="G224" s="5" t="s">
        <v>11</v>
      </c>
      <c r="H224" s="5" t="s">
        <v>12</v>
      </c>
      <c r="I224" s="5" t="s">
        <v>13</v>
      </c>
      <c r="J224" s="10" t="str">
        <f t="shared" si="6"/>
        <v>27-Jul-2004</v>
      </c>
      <c r="K224" s="13">
        <f t="shared" si="7"/>
        <v>18.863888888888887</v>
      </c>
      <c r="O224" s="7" t="s">
        <v>2150</v>
      </c>
    </row>
    <row r="225" spans="1:15" ht="15.5" x14ac:dyDescent="0.35">
      <c r="A225" s="5" t="s">
        <v>252</v>
      </c>
      <c r="B225" s="5">
        <v>2004</v>
      </c>
      <c r="C225" s="5" t="s">
        <v>35</v>
      </c>
      <c r="D225" s="5">
        <v>6</v>
      </c>
      <c r="E225" s="5">
        <v>0</v>
      </c>
      <c r="F225" s="14">
        <v>2203.4699999999998</v>
      </c>
      <c r="G225" s="5" t="s">
        <v>11</v>
      </c>
      <c r="H225" s="5" t="s">
        <v>11</v>
      </c>
      <c r="I225" s="5" t="s">
        <v>247</v>
      </c>
      <c r="J225" s="10" t="str">
        <f t="shared" si="6"/>
        <v>6-Aug-2004</v>
      </c>
      <c r="K225" s="13">
        <f t="shared" si="7"/>
        <v>18.838888888888889</v>
      </c>
      <c r="O225" s="7" t="s">
        <v>2149</v>
      </c>
    </row>
    <row r="226" spans="1:15" ht="15.5" x14ac:dyDescent="0.35">
      <c r="A226" s="5" t="s">
        <v>253</v>
      </c>
      <c r="B226" s="5">
        <v>2004</v>
      </c>
      <c r="C226" s="5" t="s">
        <v>37</v>
      </c>
      <c r="D226" s="5">
        <v>28</v>
      </c>
      <c r="E226" s="5">
        <v>0</v>
      </c>
      <c r="F226" s="14">
        <v>2203.7399999999998</v>
      </c>
      <c r="G226" s="5" t="s">
        <v>11</v>
      </c>
      <c r="H226" s="5" t="s">
        <v>11</v>
      </c>
      <c r="I226" s="5" t="s">
        <v>247</v>
      </c>
      <c r="J226" s="10" t="str">
        <f t="shared" si="6"/>
        <v>28-Oct-2004</v>
      </c>
      <c r="K226" s="13">
        <f t="shared" si="7"/>
        <v>18.611111111111111</v>
      </c>
      <c r="O226" s="7" t="s">
        <v>2148</v>
      </c>
    </row>
    <row r="227" spans="1:15" ht="15.5" x14ac:dyDescent="0.35">
      <c r="A227" s="5" t="s">
        <v>254</v>
      </c>
      <c r="B227" s="5">
        <v>2004</v>
      </c>
      <c r="C227" s="5" t="s">
        <v>15</v>
      </c>
      <c r="D227" s="5">
        <v>13</v>
      </c>
      <c r="E227" s="5">
        <v>0</v>
      </c>
      <c r="F227" s="14">
        <v>2205.98</v>
      </c>
      <c r="G227" s="5" t="s">
        <v>11</v>
      </c>
      <c r="H227" s="5" t="s">
        <v>12</v>
      </c>
      <c r="I227" s="5" t="s">
        <v>247</v>
      </c>
      <c r="J227" s="10" t="str">
        <f t="shared" si="6"/>
        <v>13-Nov-2004</v>
      </c>
      <c r="K227" s="13">
        <f t="shared" si="7"/>
        <v>18.569444444444443</v>
      </c>
      <c r="O227" s="7" t="s">
        <v>2147</v>
      </c>
    </row>
    <row r="228" spans="1:15" ht="15.5" x14ac:dyDescent="0.35">
      <c r="A228" s="5" t="s">
        <v>255</v>
      </c>
      <c r="B228" s="5">
        <v>2004</v>
      </c>
      <c r="C228" s="5" t="s">
        <v>35</v>
      </c>
      <c r="D228" s="5">
        <v>6</v>
      </c>
      <c r="E228" s="5">
        <v>0</v>
      </c>
      <c r="F228" s="14">
        <v>2207.6999999999998</v>
      </c>
      <c r="G228" s="5" t="s">
        <v>11</v>
      </c>
      <c r="H228" s="5" t="s">
        <v>11</v>
      </c>
      <c r="I228" s="5" t="s">
        <v>247</v>
      </c>
      <c r="J228" s="10" t="str">
        <f t="shared" si="6"/>
        <v>6-Aug-2004</v>
      </c>
      <c r="K228" s="13">
        <f t="shared" si="7"/>
        <v>18.838888888888889</v>
      </c>
      <c r="O228" s="7" t="s">
        <v>2146</v>
      </c>
    </row>
    <row r="229" spans="1:15" ht="15.5" x14ac:dyDescent="0.35">
      <c r="A229" s="5" t="s">
        <v>256</v>
      </c>
      <c r="B229" s="5">
        <v>2004</v>
      </c>
      <c r="C229" s="5" t="s">
        <v>10</v>
      </c>
      <c r="D229" s="5">
        <v>27</v>
      </c>
      <c r="E229" s="5">
        <v>0</v>
      </c>
      <c r="F229" s="14">
        <v>2211.13</v>
      </c>
      <c r="G229" s="5" t="s">
        <v>11</v>
      </c>
      <c r="H229" s="5" t="s">
        <v>11</v>
      </c>
      <c r="I229" s="5" t="s">
        <v>247</v>
      </c>
      <c r="J229" s="10" t="str">
        <f t="shared" si="6"/>
        <v>27-Jul-2004</v>
      </c>
      <c r="K229" s="13">
        <f t="shared" si="7"/>
        <v>18.863888888888887</v>
      </c>
      <c r="O229" s="7" t="s">
        <v>2145</v>
      </c>
    </row>
    <row r="230" spans="1:15" ht="15.5" x14ac:dyDescent="0.35">
      <c r="A230" s="5" t="s">
        <v>257</v>
      </c>
      <c r="B230" s="5">
        <v>1994</v>
      </c>
      <c r="C230" s="5" t="s">
        <v>15</v>
      </c>
      <c r="D230" s="5">
        <v>17</v>
      </c>
      <c r="E230" s="5">
        <v>0</v>
      </c>
      <c r="F230" s="14">
        <v>2213.21</v>
      </c>
      <c r="G230" s="5" t="s">
        <v>11</v>
      </c>
      <c r="H230" s="5" t="s">
        <v>11</v>
      </c>
      <c r="I230" s="5" t="s">
        <v>13</v>
      </c>
      <c r="J230" s="10" t="str">
        <f t="shared" si="6"/>
        <v>17-Nov-1994</v>
      </c>
      <c r="K230" s="13">
        <f t="shared" si="7"/>
        <v>28.558333333333334</v>
      </c>
      <c r="O230" s="7" t="s">
        <v>2144</v>
      </c>
    </row>
    <row r="231" spans="1:15" ht="15.5" x14ac:dyDescent="0.35">
      <c r="A231" s="5" t="s">
        <v>258</v>
      </c>
      <c r="B231" s="5">
        <v>2004</v>
      </c>
      <c r="C231" s="5" t="s">
        <v>18</v>
      </c>
      <c r="D231" s="5">
        <v>13</v>
      </c>
      <c r="E231" s="5">
        <v>0</v>
      </c>
      <c r="F231" s="14">
        <v>2217.4699999999998</v>
      </c>
      <c r="G231" s="5" t="s">
        <v>11</v>
      </c>
      <c r="H231" s="5" t="s">
        <v>16</v>
      </c>
      <c r="I231" s="5" t="s">
        <v>247</v>
      </c>
      <c r="J231" s="10" t="str">
        <f t="shared" si="6"/>
        <v>13-Jun-2004</v>
      </c>
      <c r="K231" s="13">
        <f t="shared" si="7"/>
        <v>18.986111111111111</v>
      </c>
      <c r="O231" s="7" t="s">
        <v>2143</v>
      </c>
    </row>
    <row r="232" spans="1:15" ht="15.5" x14ac:dyDescent="0.35">
      <c r="A232" s="5" t="s">
        <v>259</v>
      </c>
      <c r="B232" s="5">
        <v>2004</v>
      </c>
      <c r="C232" s="5" t="s">
        <v>20</v>
      </c>
      <c r="D232" s="5">
        <v>25</v>
      </c>
      <c r="E232" s="5">
        <v>0</v>
      </c>
      <c r="F232" s="14">
        <v>2217.6</v>
      </c>
      <c r="G232" s="5" t="s">
        <v>11</v>
      </c>
      <c r="H232" s="5" t="s">
        <v>16</v>
      </c>
      <c r="I232" s="5" t="s">
        <v>247</v>
      </c>
      <c r="J232" s="10" t="str">
        <f t="shared" si="6"/>
        <v>25-Sep-2004</v>
      </c>
      <c r="K232" s="13">
        <f t="shared" si="7"/>
        <v>18.702777777777779</v>
      </c>
      <c r="O232" s="7" t="s">
        <v>2142</v>
      </c>
    </row>
    <row r="233" spans="1:15" ht="15.5" x14ac:dyDescent="0.35">
      <c r="A233" s="5" t="s">
        <v>260</v>
      </c>
      <c r="B233" s="5">
        <v>2004</v>
      </c>
      <c r="C233" s="5" t="s">
        <v>30</v>
      </c>
      <c r="D233" s="5">
        <v>12</v>
      </c>
      <c r="E233" s="5">
        <v>1</v>
      </c>
      <c r="F233" s="14">
        <v>2219.4499999999998</v>
      </c>
      <c r="G233" s="5" t="s">
        <v>11</v>
      </c>
      <c r="H233" s="5" t="s">
        <v>16</v>
      </c>
      <c r="I233" s="5" t="s">
        <v>13</v>
      </c>
      <c r="J233" s="10" t="str">
        <f t="shared" si="6"/>
        <v>12-Dec-2004</v>
      </c>
      <c r="K233" s="13">
        <f t="shared" si="7"/>
        <v>18.488888888888887</v>
      </c>
      <c r="O233" s="7" t="s">
        <v>2141</v>
      </c>
    </row>
    <row r="234" spans="1:15" ht="15.5" x14ac:dyDescent="0.35">
      <c r="A234" s="5" t="s">
        <v>261</v>
      </c>
      <c r="B234" s="5">
        <v>2003</v>
      </c>
      <c r="C234" s="5" t="s">
        <v>30</v>
      </c>
      <c r="D234" s="5">
        <v>10</v>
      </c>
      <c r="E234" s="5">
        <v>1</v>
      </c>
      <c r="F234" s="14">
        <v>2221.56</v>
      </c>
      <c r="G234" s="5" t="s">
        <v>11</v>
      </c>
      <c r="H234" s="5" t="s">
        <v>12</v>
      </c>
      <c r="I234" s="5" t="s">
        <v>23</v>
      </c>
      <c r="J234" s="10" t="str">
        <f t="shared" si="6"/>
        <v>10-Dec-2003</v>
      </c>
      <c r="K234" s="13">
        <f t="shared" si="7"/>
        <v>19.494444444444444</v>
      </c>
      <c r="O234" s="7" t="s">
        <v>2140</v>
      </c>
    </row>
    <row r="235" spans="1:15" ht="15.5" x14ac:dyDescent="0.35">
      <c r="A235" s="5" t="s">
        <v>262</v>
      </c>
      <c r="B235" s="5">
        <v>2000</v>
      </c>
      <c r="C235" s="5" t="s">
        <v>18</v>
      </c>
      <c r="D235" s="5">
        <v>30</v>
      </c>
      <c r="E235" s="5">
        <v>0</v>
      </c>
      <c r="F235" s="14">
        <v>2250.84</v>
      </c>
      <c r="G235" s="5" t="s">
        <v>11</v>
      </c>
      <c r="H235" s="5" t="s">
        <v>11</v>
      </c>
      <c r="I235" s="5" t="s">
        <v>170</v>
      </c>
      <c r="J235" s="10" t="str">
        <f t="shared" si="6"/>
        <v>30-Jun-2000</v>
      </c>
      <c r="K235" s="13">
        <f t="shared" si="7"/>
        <v>22.93888888888889</v>
      </c>
      <c r="O235" s="7" t="s">
        <v>2139</v>
      </c>
    </row>
    <row r="236" spans="1:15" ht="15.5" x14ac:dyDescent="0.35">
      <c r="A236" s="5" t="s">
        <v>263</v>
      </c>
      <c r="B236" s="5">
        <v>2000</v>
      </c>
      <c r="C236" s="5" t="s">
        <v>30</v>
      </c>
      <c r="D236" s="5">
        <v>11</v>
      </c>
      <c r="E236" s="5">
        <v>0</v>
      </c>
      <c r="F236" s="14">
        <v>2254.8000000000002</v>
      </c>
      <c r="G236" s="5" t="s">
        <v>11</v>
      </c>
      <c r="H236" s="5" t="s">
        <v>12</v>
      </c>
      <c r="I236" s="5" t="s">
        <v>168</v>
      </c>
      <c r="J236" s="10" t="str">
        <f t="shared" si="6"/>
        <v>11-Dec-2000</v>
      </c>
      <c r="K236" s="13">
        <f t="shared" si="7"/>
        <v>22.491666666666667</v>
      </c>
      <c r="O236" s="7" t="s">
        <v>2138</v>
      </c>
    </row>
    <row r="237" spans="1:15" ht="15.5" x14ac:dyDescent="0.35">
      <c r="A237" s="5" t="s">
        <v>264</v>
      </c>
      <c r="B237" s="5">
        <v>2002</v>
      </c>
      <c r="C237" s="5" t="s">
        <v>10</v>
      </c>
      <c r="D237" s="5">
        <v>15</v>
      </c>
      <c r="E237" s="5">
        <v>0</v>
      </c>
      <c r="F237" s="14">
        <v>2257.48</v>
      </c>
      <c r="G237" s="5" t="s">
        <v>11</v>
      </c>
      <c r="H237" s="5" t="s">
        <v>16</v>
      </c>
      <c r="I237" s="5" t="s">
        <v>23</v>
      </c>
      <c r="J237" s="10" t="str">
        <f t="shared" si="6"/>
        <v>15-Jul-2002</v>
      </c>
      <c r="K237" s="13">
        <f t="shared" si="7"/>
        <v>20.897222222222222</v>
      </c>
      <c r="O237" s="7" t="s">
        <v>2137</v>
      </c>
    </row>
    <row r="238" spans="1:15" ht="15.5" x14ac:dyDescent="0.35">
      <c r="A238" s="5" t="s">
        <v>265</v>
      </c>
      <c r="B238" s="5">
        <v>2002</v>
      </c>
      <c r="C238" s="5" t="s">
        <v>15</v>
      </c>
      <c r="D238" s="5">
        <v>12</v>
      </c>
      <c r="E238" s="5">
        <v>0</v>
      </c>
      <c r="F238" s="14">
        <v>2261.5700000000002</v>
      </c>
      <c r="G238" s="5" t="s">
        <v>11</v>
      </c>
      <c r="H238" s="5" t="s">
        <v>16</v>
      </c>
      <c r="I238" s="5" t="s">
        <v>23</v>
      </c>
      <c r="J238" s="10" t="str">
        <f t="shared" si="6"/>
        <v>12-Nov-2002</v>
      </c>
      <c r="K238" s="13">
        <f t="shared" si="7"/>
        <v>20.572222222222223</v>
      </c>
      <c r="O238" s="7" t="s">
        <v>2136</v>
      </c>
    </row>
    <row r="239" spans="1:15" ht="15.5" x14ac:dyDescent="0.35">
      <c r="A239" s="5" t="s">
        <v>266</v>
      </c>
      <c r="B239" s="5">
        <v>1991</v>
      </c>
      <c r="C239" s="5" t="s">
        <v>18</v>
      </c>
      <c r="D239" s="5">
        <v>16</v>
      </c>
      <c r="E239" s="5">
        <v>3</v>
      </c>
      <c r="F239" s="14">
        <v>2277.7199999999998</v>
      </c>
      <c r="G239" s="5" t="s">
        <v>11</v>
      </c>
      <c r="H239" s="5" t="s">
        <v>16</v>
      </c>
      <c r="I239" s="5" t="s">
        <v>13</v>
      </c>
      <c r="J239" s="10" t="str">
        <f t="shared" si="6"/>
        <v>16-Jun-1991</v>
      </c>
      <c r="K239" s="13">
        <f t="shared" si="7"/>
        <v>31.977777777777778</v>
      </c>
      <c r="O239" s="7" t="s">
        <v>2135</v>
      </c>
    </row>
    <row r="240" spans="1:15" ht="15.5" x14ac:dyDescent="0.35">
      <c r="A240" s="5" t="s">
        <v>267</v>
      </c>
      <c r="B240" s="5">
        <v>1989</v>
      </c>
      <c r="C240" s="5" t="s">
        <v>37</v>
      </c>
      <c r="D240" s="5">
        <v>5</v>
      </c>
      <c r="E240" s="5">
        <v>3</v>
      </c>
      <c r="F240" s="14">
        <v>2295.2399999999998</v>
      </c>
      <c r="G240" s="5" t="s">
        <v>11</v>
      </c>
      <c r="H240" s="5" t="s">
        <v>16</v>
      </c>
      <c r="I240" s="5" t="s">
        <v>13</v>
      </c>
      <c r="J240" s="10" t="str">
        <f t="shared" si="6"/>
        <v>5-Oct-1989</v>
      </c>
      <c r="K240" s="13">
        <f t="shared" si="7"/>
        <v>33.674999999999997</v>
      </c>
      <c r="O240" s="7" t="s">
        <v>2134</v>
      </c>
    </row>
    <row r="241" spans="1:15" ht="15.5" x14ac:dyDescent="0.35">
      <c r="A241" s="5" t="s">
        <v>268</v>
      </c>
      <c r="B241" s="5">
        <v>1996</v>
      </c>
      <c r="C241" s="5" t="s">
        <v>15</v>
      </c>
      <c r="D241" s="5">
        <v>28</v>
      </c>
      <c r="E241" s="5">
        <v>0</v>
      </c>
      <c r="F241" s="14">
        <v>2302.3000000000002</v>
      </c>
      <c r="G241" s="5" t="s">
        <v>16</v>
      </c>
      <c r="H241" s="5" t="s">
        <v>11</v>
      </c>
      <c r="I241" s="5" t="s">
        <v>42</v>
      </c>
      <c r="J241" s="10" t="str">
        <f t="shared" si="6"/>
        <v>28-Nov-1996</v>
      </c>
      <c r="K241" s="13">
        <f t="shared" si="7"/>
        <v>26.527777777777779</v>
      </c>
      <c r="O241" s="7" t="s">
        <v>2133</v>
      </c>
    </row>
    <row r="242" spans="1:15" ht="15.5" x14ac:dyDescent="0.35">
      <c r="A242" s="5" t="s">
        <v>269</v>
      </c>
      <c r="B242" s="5">
        <v>2004</v>
      </c>
      <c r="C242" s="5" t="s">
        <v>20</v>
      </c>
      <c r="D242" s="5">
        <v>6</v>
      </c>
      <c r="E242" s="5">
        <v>2</v>
      </c>
      <c r="F242" s="14">
        <v>2304</v>
      </c>
      <c r="G242" s="5" t="s">
        <v>11</v>
      </c>
      <c r="H242" s="5" t="s">
        <v>12</v>
      </c>
      <c r="I242" s="5" t="s">
        <v>13</v>
      </c>
      <c r="J242" s="10" t="str">
        <f t="shared" si="6"/>
        <v>6-Sep-2004</v>
      </c>
      <c r="K242" s="13">
        <f t="shared" si="7"/>
        <v>18.755555555555556</v>
      </c>
      <c r="O242" s="7" t="s">
        <v>2132</v>
      </c>
    </row>
    <row r="243" spans="1:15" ht="15.5" x14ac:dyDescent="0.35">
      <c r="A243" s="5" t="s">
        <v>270</v>
      </c>
      <c r="B243" s="5">
        <v>1996</v>
      </c>
      <c r="C243" s="5" t="s">
        <v>30</v>
      </c>
      <c r="D243" s="5">
        <v>17</v>
      </c>
      <c r="E243" s="5">
        <v>0</v>
      </c>
      <c r="F243" s="14">
        <v>2322.62</v>
      </c>
      <c r="G243" s="5" t="s">
        <v>11</v>
      </c>
      <c r="H243" s="5" t="s">
        <v>16</v>
      </c>
      <c r="I243" s="5" t="s">
        <v>13</v>
      </c>
      <c r="J243" s="10" t="str">
        <f t="shared" si="6"/>
        <v>17-Dec-1996</v>
      </c>
      <c r="K243" s="13">
        <f t="shared" si="7"/>
        <v>26.475000000000001</v>
      </c>
      <c r="O243" s="7" t="s">
        <v>2130</v>
      </c>
    </row>
    <row r="244" spans="1:15" ht="15.5" x14ac:dyDescent="0.35">
      <c r="A244" s="5" t="s">
        <v>271</v>
      </c>
      <c r="B244" s="5">
        <v>2003</v>
      </c>
      <c r="C244" s="5" t="s">
        <v>15</v>
      </c>
      <c r="D244" s="5">
        <v>18</v>
      </c>
      <c r="E244" s="5">
        <v>1</v>
      </c>
      <c r="F244" s="14">
        <v>2331.52</v>
      </c>
      <c r="G244" s="5" t="s">
        <v>11</v>
      </c>
      <c r="H244" s="5" t="s">
        <v>12</v>
      </c>
      <c r="I244" s="5" t="s">
        <v>42</v>
      </c>
      <c r="J244" s="10" t="str">
        <f t="shared" si="6"/>
        <v>18-Nov-2003</v>
      </c>
      <c r="K244" s="13">
        <f t="shared" si="7"/>
        <v>19.555555555555557</v>
      </c>
      <c r="O244" s="7" t="s">
        <v>2129</v>
      </c>
    </row>
    <row r="245" spans="1:15" ht="15.5" x14ac:dyDescent="0.35">
      <c r="A245" s="5" t="s">
        <v>272</v>
      </c>
      <c r="B245" s="5">
        <v>1998</v>
      </c>
      <c r="C245" s="5" t="s">
        <v>37</v>
      </c>
      <c r="D245" s="5">
        <v>21</v>
      </c>
      <c r="E245" s="5">
        <v>0</v>
      </c>
      <c r="F245" s="14">
        <v>2352.9699999999998</v>
      </c>
      <c r="G245" s="5" t="s">
        <v>12</v>
      </c>
      <c r="H245" s="5" t="s">
        <v>12</v>
      </c>
      <c r="I245" s="5" t="s">
        <v>23</v>
      </c>
      <c r="J245" s="10" t="str">
        <f t="shared" si="6"/>
        <v>21-Oct-1998</v>
      </c>
      <c r="K245" s="13">
        <f t="shared" si="7"/>
        <v>24.630555555555556</v>
      </c>
      <c r="O245" s="7" t="s">
        <v>2128</v>
      </c>
    </row>
    <row r="246" spans="1:15" ht="15.5" x14ac:dyDescent="0.35">
      <c r="A246" s="5" t="s">
        <v>273</v>
      </c>
      <c r="B246" s="5">
        <v>2002</v>
      </c>
      <c r="C246" s="5" t="s">
        <v>15</v>
      </c>
      <c r="D246" s="5">
        <v>5</v>
      </c>
      <c r="E246" s="5">
        <v>1</v>
      </c>
      <c r="F246" s="14">
        <v>2362.23</v>
      </c>
      <c r="G246" s="5" t="s">
        <v>11</v>
      </c>
      <c r="H246" s="5" t="s">
        <v>16</v>
      </c>
      <c r="I246" s="5" t="s">
        <v>23</v>
      </c>
      <c r="J246" s="10" t="str">
        <f t="shared" si="6"/>
        <v>5-Nov-2002</v>
      </c>
      <c r="K246" s="13">
        <f t="shared" si="7"/>
        <v>20.591666666666665</v>
      </c>
      <c r="O246" s="7" t="s">
        <v>2127</v>
      </c>
    </row>
    <row r="247" spans="1:15" ht="15.5" x14ac:dyDescent="0.35">
      <c r="A247" s="5" t="s">
        <v>274</v>
      </c>
      <c r="B247" s="5">
        <v>1988</v>
      </c>
      <c r="C247" s="5" t="s">
        <v>30</v>
      </c>
      <c r="D247" s="5">
        <v>12</v>
      </c>
      <c r="E247" s="5">
        <v>3</v>
      </c>
      <c r="F247" s="14">
        <v>2373.3000000000002</v>
      </c>
      <c r="G247" s="5" t="s">
        <v>11</v>
      </c>
      <c r="H247" s="5" t="s">
        <v>11</v>
      </c>
      <c r="I247" s="5" t="s">
        <v>13</v>
      </c>
      <c r="J247" s="10" t="str">
        <f t="shared" si="6"/>
        <v>12-Dec-1988</v>
      </c>
      <c r="K247" s="13">
        <f t="shared" si="7"/>
        <v>34.488888888888887</v>
      </c>
      <c r="O247" s="7" t="s">
        <v>2126</v>
      </c>
    </row>
    <row r="248" spans="1:15" ht="15.5" x14ac:dyDescent="0.35">
      <c r="A248" s="5" t="s">
        <v>275</v>
      </c>
      <c r="B248" s="5">
        <v>1999</v>
      </c>
      <c r="C248" s="5" t="s">
        <v>30</v>
      </c>
      <c r="D248" s="5">
        <v>17</v>
      </c>
      <c r="E248" s="5">
        <v>0</v>
      </c>
      <c r="F248" s="14">
        <v>2395.17</v>
      </c>
      <c r="G248" s="5" t="s">
        <v>11</v>
      </c>
      <c r="H248" s="5" t="s">
        <v>16</v>
      </c>
      <c r="I248" s="5" t="s">
        <v>276</v>
      </c>
      <c r="J248" s="10" t="str">
        <f t="shared" si="6"/>
        <v>17-Dec-1999</v>
      </c>
      <c r="K248" s="13">
        <f t="shared" si="7"/>
        <v>23.475000000000001</v>
      </c>
      <c r="O248" s="7" t="s">
        <v>2125</v>
      </c>
    </row>
    <row r="249" spans="1:15" ht="15.5" x14ac:dyDescent="0.35">
      <c r="A249" s="5" t="s">
        <v>277</v>
      </c>
      <c r="B249" s="5">
        <v>1999</v>
      </c>
      <c r="C249" s="5" t="s">
        <v>35</v>
      </c>
      <c r="D249" s="5">
        <v>10</v>
      </c>
      <c r="E249" s="5">
        <v>0</v>
      </c>
      <c r="F249" s="14">
        <v>2396.1</v>
      </c>
      <c r="G249" s="5" t="s">
        <v>11</v>
      </c>
      <c r="H249" s="5" t="s">
        <v>16</v>
      </c>
      <c r="I249" s="5" t="s">
        <v>166</v>
      </c>
      <c r="J249" s="10" t="str">
        <f t="shared" si="6"/>
        <v>10-Aug-1999</v>
      </c>
      <c r="K249" s="13">
        <f t="shared" si="7"/>
        <v>23.827777777777779</v>
      </c>
      <c r="O249" s="7" t="s">
        <v>2124</v>
      </c>
    </row>
    <row r="250" spans="1:15" ht="15.5" x14ac:dyDescent="0.35">
      <c r="A250" s="5" t="s">
        <v>278</v>
      </c>
      <c r="B250" s="5">
        <v>2001</v>
      </c>
      <c r="C250" s="5" t="s">
        <v>18</v>
      </c>
      <c r="D250" s="5">
        <v>3</v>
      </c>
      <c r="E250" s="5">
        <v>0</v>
      </c>
      <c r="F250" s="14">
        <v>2404.73</v>
      </c>
      <c r="G250" s="5" t="s">
        <v>11</v>
      </c>
      <c r="H250" s="5" t="s">
        <v>12</v>
      </c>
      <c r="I250" s="5" t="s">
        <v>23</v>
      </c>
      <c r="J250" s="10" t="str">
        <f t="shared" si="6"/>
        <v>3-Jun-2001</v>
      </c>
      <c r="K250" s="13">
        <f t="shared" si="7"/>
        <v>22.013888888888889</v>
      </c>
      <c r="O250" s="7" t="s">
        <v>2123</v>
      </c>
    </row>
    <row r="251" spans="1:15" ht="15.5" x14ac:dyDescent="0.35">
      <c r="A251" s="5" t="s">
        <v>279</v>
      </c>
      <c r="B251" s="5">
        <v>1999</v>
      </c>
      <c r="C251" s="5" t="s">
        <v>15</v>
      </c>
      <c r="D251" s="5">
        <v>12</v>
      </c>
      <c r="E251" s="5">
        <v>1</v>
      </c>
      <c r="F251" s="14">
        <v>2416.96</v>
      </c>
      <c r="G251" s="5" t="s">
        <v>11</v>
      </c>
      <c r="H251" s="5" t="s">
        <v>11</v>
      </c>
      <c r="I251" s="5" t="s">
        <v>42</v>
      </c>
      <c r="J251" s="10" t="str">
        <f t="shared" si="6"/>
        <v>12-Nov-1999</v>
      </c>
      <c r="K251" s="13">
        <f t="shared" si="7"/>
        <v>23.572222222222223</v>
      </c>
      <c r="O251" s="7" t="s">
        <v>2122</v>
      </c>
    </row>
    <row r="252" spans="1:15" ht="15.5" x14ac:dyDescent="0.35">
      <c r="A252" s="5" t="s">
        <v>280</v>
      </c>
      <c r="B252" s="5">
        <v>1999</v>
      </c>
      <c r="C252" s="5" t="s">
        <v>15</v>
      </c>
      <c r="D252" s="5">
        <v>21</v>
      </c>
      <c r="E252" s="5">
        <v>1</v>
      </c>
      <c r="F252" s="14">
        <v>2438.06</v>
      </c>
      <c r="G252" s="5" t="s">
        <v>11</v>
      </c>
      <c r="H252" s="5" t="s">
        <v>11</v>
      </c>
      <c r="I252" s="5" t="s">
        <v>13</v>
      </c>
      <c r="J252" s="10" t="str">
        <f t="shared" si="6"/>
        <v>21-Nov-1999</v>
      </c>
      <c r="K252" s="13">
        <f t="shared" si="7"/>
        <v>23.547222222222221</v>
      </c>
      <c r="O252" s="7" t="s">
        <v>2121</v>
      </c>
    </row>
    <row r="253" spans="1:15" ht="15.5" x14ac:dyDescent="0.35">
      <c r="A253" s="5" t="s">
        <v>281</v>
      </c>
      <c r="B253" s="5">
        <v>2002</v>
      </c>
      <c r="C253" s="5" t="s">
        <v>10</v>
      </c>
      <c r="D253" s="5">
        <v>29</v>
      </c>
      <c r="E253" s="5">
        <v>0</v>
      </c>
      <c r="F253" s="14">
        <v>2457.21</v>
      </c>
      <c r="G253" s="5" t="s">
        <v>11</v>
      </c>
      <c r="H253" s="5" t="s">
        <v>16</v>
      </c>
      <c r="I253" s="5" t="s">
        <v>247</v>
      </c>
      <c r="J253" s="10" t="str">
        <f t="shared" si="6"/>
        <v>29-Jul-2002</v>
      </c>
      <c r="K253" s="13">
        <f t="shared" si="7"/>
        <v>20.858333333333334</v>
      </c>
      <c r="O253" s="7" t="s">
        <v>2120</v>
      </c>
    </row>
    <row r="254" spans="1:15" ht="15.5" x14ac:dyDescent="0.35">
      <c r="A254" s="5" t="s">
        <v>282</v>
      </c>
      <c r="B254" s="5">
        <v>1998</v>
      </c>
      <c r="C254" s="5" t="s">
        <v>15</v>
      </c>
      <c r="D254" s="5">
        <v>19</v>
      </c>
      <c r="E254" s="5">
        <v>0</v>
      </c>
      <c r="F254" s="14">
        <v>2457.5</v>
      </c>
      <c r="G254" s="5" t="s">
        <v>11</v>
      </c>
      <c r="H254" s="5" t="s">
        <v>16</v>
      </c>
      <c r="I254" s="5" t="s">
        <v>42</v>
      </c>
      <c r="J254" s="10" t="str">
        <f t="shared" si="6"/>
        <v>19-Nov-1998</v>
      </c>
      <c r="K254" s="13">
        <f t="shared" si="7"/>
        <v>24.552777777777777</v>
      </c>
      <c r="O254" s="7" t="s">
        <v>2119</v>
      </c>
    </row>
    <row r="255" spans="1:15" ht="15.5" x14ac:dyDescent="0.35">
      <c r="A255" s="5" t="s">
        <v>283</v>
      </c>
      <c r="B255" s="5">
        <v>2002</v>
      </c>
      <c r="C255" s="5" t="s">
        <v>10</v>
      </c>
      <c r="D255" s="5">
        <v>11</v>
      </c>
      <c r="E255" s="5">
        <v>0</v>
      </c>
      <c r="F255" s="14">
        <v>2459.7199999999998</v>
      </c>
      <c r="G255" s="5" t="s">
        <v>11</v>
      </c>
      <c r="H255" s="5" t="s">
        <v>11</v>
      </c>
      <c r="I255" s="5" t="s">
        <v>247</v>
      </c>
      <c r="J255" s="10" t="str">
        <f t="shared" si="6"/>
        <v>11-Jul-2002</v>
      </c>
      <c r="K255" s="13">
        <f t="shared" si="7"/>
        <v>20.908333333333335</v>
      </c>
      <c r="O255" s="7" t="s">
        <v>2118</v>
      </c>
    </row>
    <row r="256" spans="1:15" ht="15.5" x14ac:dyDescent="0.35">
      <c r="A256" s="5" t="s">
        <v>284</v>
      </c>
      <c r="B256" s="5">
        <v>1998</v>
      </c>
      <c r="C256" s="5" t="s">
        <v>35</v>
      </c>
      <c r="D256" s="5">
        <v>17</v>
      </c>
      <c r="E256" s="5">
        <v>0</v>
      </c>
      <c r="F256" s="14">
        <v>2464.62</v>
      </c>
      <c r="G256" s="5" t="s">
        <v>11</v>
      </c>
      <c r="H256" s="5" t="s">
        <v>12</v>
      </c>
      <c r="I256" s="5" t="s">
        <v>13</v>
      </c>
      <c r="J256" s="10" t="str">
        <f t="shared" si="6"/>
        <v>17-Aug-1998</v>
      </c>
      <c r="K256" s="13">
        <f t="shared" si="7"/>
        <v>24.808333333333334</v>
      </c>
      <c r="O256" s="7" t="s">
        <v>2117</v>
      </c>
    </row>
    <row r="257" spans="1:15" ht="15.5" x14ac:dyDescent="0.35">
      <c r="A257" s="5" t="s">
        <v>285</v>
      </c>
      <c r="B257" s="5">
        <v>1998</v>
      </c>
      <c r="C257" s="5" t="s">
        <v>10</v>
      </c>
      <c r="D257" s="5">
        <v>2</v>
      </c>
      <c r="E257" s="5">
        <v>0</v>
      </c>
      <c r="F257" s="14">
        <v>2473.33</v>
      </c>
      <c r="G257" s="5" t="s">
        <v>11</v>
      </c>
      <c r="H257" s="5" t="s">
        <v>12</v>
      </c>
      <c r="I257" s="5" t="s">
        <v>13</v>
      </c>
      <c r="J257" s="10" t="str">
        <f t="shared" si="6"/>
        <v>2-Jul-1998</v>
      </c>
      <c r="K257" s="13">
        <f t="shared" si="7"/>
        <v>24.933333333333334</v>
      </c>
      <c r="O257" s="7" t="s">
        <v>2116</v>
      </c>
    </row>
    <row r="258" spans="1:15" ht="15.5" x14ac:dyDescent="0.35">
      <c r="A258" s="5" t="s">
        <v>286</v>
      </c>
      <c r="B258" s="5">
        <v>1998</v>
      </c>
      <c r="C258" s="5" t="s">
        <v>18</v>
      </c>
      <c r="D258" s="5">
        <v>20</v>
      </c>
      <c r="E258" s="5">
        <v>0</v>
      </c>
      <c r="F258" s="14">
        <v>2480.98</v>
      </c>
      <c r="G258" s="5" t="s">
        <v>11</v>
      </c>
      <c r="H258" s="5" t="s">
        <v>11</v>
      </c>
      <c r="I258" s="5" t="s">
        <v>13</v>
      </c>
      <c r="J258" s="10" t="str">
        <f t="shared" si="6"/>
        <v>20-Jun-1998</v>
      </c>
      <c r="K258" s="13">
        <f t="shared" si="7"/>
        <v>24.966666666666665</v>
      </c>
      <c r="O258" s="7" t="s">
        <v>2115</v>
      </c>
    </row>
    <row r="259" spans="1:15" ht="15.5" x14ac:dyDescent="0.35">
      <c r="A259" s="5" t="s">
        <v>287</v>
      </c>
      <c r="B259" s="5">
        <v>1995</v>
      </c>
      <c r="C259" s="5" t="s">
        <v>15</v>
      </c>
      <c r="D259" s="5">
        <v>6</v>
      </c>
      <c r="E259" s="5">
        <v>0</v>
      </c>
      <c r="F259" s="14">
        <v>2483.7399999999998</v>
      </c>
      <c r="G259" s="5" t="s">
        <v>12</v>
      </c>
      <c r="H259" s="5" t="s">
        <v>11</v>
      </c>
      <c r="I259" s="5" t="s">
        <v>13</v>
      </c>
      <c r="J259" s="10" t="str">
        <f t="shared" ref="J259:J322" si="8">CONCATENATE(D259,"-",C259,"-",B259)</f>
        <v>6-Nov-1995</v>
      </c>
      <c r="K259" s="13">
        <f t="shared" ref="K259:K322" si="9">YEARFRAC(J259,L$17)</f>
        <v>27.588888888888889</v>
      </c>
      <c r="O259" s="7" t="s">
        <v>2114</v>
      </c>
    </row>
    <row r="260" spans="1:15" ht="15.5" x14ac:dyDescent="0.35">
      <c r="A260" s="5" t="s">
        <v>288</v>
      </c>
      <c r="B260" s="5">
        <v>1995</v>
      </c>
      <c r="C260" s="5" t="s">
        <v>37</v>
      </c>
      <c r="D260" s="5">
        <v>14</v>
      </c>
      <c r="E260" s="5">
        <v>0</v>
      </c>
      <c r="F260" s="14">
        <v>2494.02</v>
      </c>
      <c r="G260" s="5" t="s">
        <v>12</v>
      </c>
      <c r="H260" s="5" t="s">
        <v>16</v>
      </c>
      <c r="I260" s="5" t="s">
        <v>42</v>
      </c>
      <c r="J260" s="10" t="str">
        <f t="shared" si="8"/>
        <v>14-Oct-1995</v>
      </c>
      <c r="K260" s="13">
        <f t="shared" si="9"/>
        <v>27.65</v>
      </c>
      <c r="O260" s="7" t="s">
        <v>2113</v>
      </c>
    </row>
    <row r="261" spans="1:15" ht="15.5" x14ac:dyDescent="0.35">
      <c r="A261" s="5" t="s">
        <v>289</v>
      </c>
      <c r="B261" s="5">
        <v>1995</v>
      </c>
      <c r="C261" s="5" t="s">
        <v>10</v>
      </c>
      <c r="D261" s="5">
        <v>9</v>
      </c>
      <c r="E261" s="5">
        <v>0</v>
      </c>
      <c r="F261" s="14">
        <v>2497.04</v>
      </c>
      <c r="G261" s="5" t="s">
        <v>12</v>
      </c>
      <c r="H261" s="5" t="s">
        <v>12</v>
      </c>
      <c r="I261" s="5" t="s">
        <v>13</v>
      </c>
      <c r="J261" s="10" t="str">
        <f t="shared" si="8"/>
        <v>9-Jul-1995</v>
      </c>
      <c r="K261" s="13">
        <f t="shared" si="9"/>
        <v>27.913888888888888</v>
      </c>
      <c r="O261" s="7" t="s">
        <v>2112</v>
      </c>
    </row>
    <row r="262" spans="1:15" ht="15.5" x14ac:dyDescent="0.35">
      <c r="A262" s="5" t="s">
        <v>290</v>
      </c>
      <c r="B262" s="5">
        <v>1995</v>
      </c>
      <c r="C262" s="5" t="s">
        <v>37</v>
      </c>
      <c r="D262" s="5">
        <v>15</v>
      </c>
      <c r="E262" s="5">
        <v>0</v>
      </c>
      <c r="F262" s="14">
        <v>2498.41</v>
      </c>
      <c r="G262" s="5" t="s">
        <v>12</v>
      </c>
      <c r="H262" s="5" t="s">
        <v>12</v>
      </c>
      <c r="I262" s="5" t="s">
        <v>13</v>
      </c>
      <c r="J262" s="10" t="str">
        <f t="shared" si="8"/>
        <v>15-Oct-1995</v>
      </c>
      <c r="K262" s="13">
        <f t="shared" si="9"/>
        <v>27.647222222222222</v>
      </c>
      <c r="O262" s="7" t="s">
        <v>2111</v>
      </c>
    </row>
    <row r="263" spans="1:15" ht="15.5" x14ac:dyDescent="0.35">
      <c r="A263" s="5" t="s">
        <v>291</v>
      </c>
      <c r="B263" s="5">
        <v>2004</v>
      </c>
      <c r="C263" s="5" t="s">
        <v>20</v>
      </c>
      <c r="D263" s="5">
        <v>6</v>
      </c>
      <c r="E263" s="5">
        <v>0</v>
      </c>
      <c r="F263" s="14">
        <v>2500.9299999999998</v>
      </c>
      <c r="G263" s="5" t="s">
        <v>11</v>
      </c>
      <c r="H263" s="5" t="s">
        <v>11</v>
      </c>
      <c r="I263" s="5" t="s">
        <v>23</v>
      </c>
      <c r="J263" s="10" t="str">
        <f t="shared" si="8"/>
        <v>6-Sep-2004</v>
      </c>
      <c r="K263" s="13">
        <f t="shared" si="9"/>
        <v>18.755555555555556</v>
      </c>
      <c r="O263" s="7" t="s">
        <v>2110</v>
      </c>
    </row>
    <row r="264" spans="1:15" ht="15.5" x14ac:dyDescent="0.35">
      <c r="A264" s="5" t="s">
        <v>292</v>
      </c>
      <c r="B264" s="5">
        <v>1991</v>
      </c>
      <c r="C264" s="5" t="s">
        <v>35</v>
      </c>
      <c r="D264" s="5">
        <v>5</v>
      </c>
      <c r="E264" s="5">
        <v>3</v>
      </c>
      <c r="F264" s="14">
        <v>2510.79</v>
      </c>
      <c r="G264" s="5" t="s">
        <v>11</v>
      </c>
      <c r="H264" s="5" t="s">
        <v>16</v>
      </c>
      <c r="I264" s="5" t="s">
        <v>13</v>
      </c>
      <c r="J264" s="10" t="str">
        <f t="shared" si="8"/>
        <v>5-Aug-1991</v>
      </c>
      <c r="K264" s="13">
        <f t="shared" si="9"/>
        <v>31.841666666666665</v>
      </c>
      <c r="O264" s="7" t="s">
        <v>2109</v>
      </c>
    </row>
    <row r="265" spans="1:15" ht="15.5" x14ac:dyDescent="0.35">
      <c r="A265" s="5" t="s">
        <v>293</v>
      </c>
      <c r="B265" s="5">
        <v>1997</v>
      </c>
      <c r="C265" s="5" t="s">
        <v>15</v>
      </c>
      <c r="D265" s="5">
        <v>2</v>
      </c>
      <c r="E265" s="5">
        <v>0</v>
      </c>
      <c r="F265" s="14">
        <v>2523.17</v>
      </c>
      <c r="G265" s="5" t="s">
        <v>12</v>
      </c>
      <c r="H265" s="5" t="s">
        <v>16</v>
      </c>
      <c r="I265" s="5" t="s">
        <v>23</v>
      </c>
      <c r="J265" s="10" t="str">
        <f t="shared" si="8"/>
        <v>2-Nov-1997</v>
      </c>
      <c r="K265" s="13">
        <f t="shared" si="9"/>
        <v>25.6</v>
      </c>
      <c r="O265" s="7" t="s">
        <v>2108</v>
      </c>
    </row>
    <row r="266" spans="1:15" ht="15.5" x14ac:dyDescent="0.35">
      <c r="A266" s="5" t="s">
        <v>294</v>
      </c>
      <c r="B266" s="5">
        <v>2000</v>
      </c>
      <c r="C266" s="5" t="s">
        <v>35</v>
      </c>
      <c r="D266" s="5">
        <v>25</v>
      </c>
      <c r="E266" s="5">
        <v>0</v>
      </c>
      <c r="F266" s="14">
        <v>2527.8200000000002</v>
      </c>
      <c r="G266" s="5" t="s">
        <v>11</v>
      </c>
      <c r="H266" s="5" t="s">
        <v>12</v>
      </c>
      <c r="I266" s="5" t="s">
        <v>23</v>
      </c>
      <c r="J266" s="10" t="str">
        <f t="shared" si="8"/>
        <v>25-Aug-2000</v>
      </c>
      <c r="K266" s="13">
        <f t="shared" si="9"/>
        <v>22.786111111111111</v>
      </c>
      <c r="O266" s="7" t="s">
        <v>2107</v>
      </c>
    </row>
    <row r="267" spans="1:15" ht="15.5" x14ac:dyDescent="0.35">
      <c r="A267" s="5" t="s">
        <v>295</v>
      </c>
      <c r="B267" s="5">
        <v>1997</v>
      </c>
      <c r="C267" s="5" t="s">
        <v>10</v>
      </c>
      <c r="D267" s="5">
        <v>28</v>
      </c>
      <c r="E267" s="5">
        <v>0</v>
      </c>
      <c r="F267" s="14">
        <v>2534.39</v>
      </c>
      <c r="G267" s="5" t="s">
        <v>12</v>
      </c>
      <c r="H267" s="5" t="s">
        <v>12</v>
      </c>
      <c r="I267" s="5" t="s">
        <v>23</v>
      </c>
      <c r="J267" s="10" t="str">
        <f t="shared" si="8"/>
        <v>28-Jul-1997</v>
      </c>
      <c r="K267" s="13">
        <f t="shared" si="9"/>
        <v>25.861111111111111</v>
      </c>
      <c r="O267" s="7" t="s">
        <v>2106</v>
      </c>
    </row>
    <row r="268" spans="1:15" ht="15.5" x14ac:dyDescent="0.35">
      <c r="A268" s="5" t="s">
        <v>296</v>
      </c>
      <c r="B268" s="5">
        <v>1990</v>
      </c>
      <c r="C268" s="5" t="s">
        <v>37</v>
      </c>
      <c r="D268" s="5">
        <v>1</v>
      </c>
      <c r="E268" s="5">
        <v>3</v>
      </c>
      <c r="F268" s="14">
        <v>2540.39</v>
      </c>
      <c r="G268" s="5" t="s">
        <v>11</v>
      </c>
      <c r="H268" s="5" t="s">
        <v>11</v>
      </c>
      <c r="I268" s="5" t="s">
        <v>13</v>
      </c>
      <c r="J268" s="10" t="str">
        <f t="shared" si="8"/>
        <v>1-Oct-1990</v>
      </c>
      <c r="K268" s="13">
        <f t="shared" si="9"/>
        <v>32.68611111111111</v>
      </c>
      <c r="O268" s="7" t="s">
        <v>2105</v>
      </c>
    </row>
    <row r="269" spans="1:15" ht="15.5" x14ac:dyDescent="0.35">
      <c r="A269" s="5" t="s">
        <v>297</v>
      </c>
      <c r="B269" s="5">
        <v>1991</v>
      </c>
      <c r="C269" s="5" t="s">
        <v>15</v>
      </c>
      <c r="D269" s="5">
        <v>17</v>
      </c>
      <c r="E269" s="5">
        <v>3</v>
      </c>
      <c r="F269" s="14">
        <v>2545.6799999999998</v>
      </c>
      <c r="G269" s="5" t="s">
        <v>11</v>
      </c>
      <c r="H269" s="5" t="s">
        <v>16</v>
      </c>
      <c r="I269" s="5" t="s">
        <v>13</v>
      </c>
      <c r="J269" s="10" t="str">
        <f t="shared" si="8"/>
        <v>17-Nov-1991</v>
      </c>
      <c r="K269" s="13">
        <f t="shared" si="9"/>
        <v>31.558333333333334</v>
      </c>
      <c r="O269" s="7" t="s">
        <v>2104</v>
      </c>
    </row>
    <row r="270" spans="1:15" ht="15.5" x14ac:dyDescent="0.35">
      <c r="A270" s="5" t="s">
        <v>298</v>
      </c>
      <c r="B270" s="5">
        <v>2002</v>
      </c>
      <c r="C270" s="5" t="s">
        <v>37</v>
      </c>
      <c r="D270" s="5">
        <v>11</v>
      </c>
      <c r="E270" s="5">
        <v>2</v>
      </c>
      <c r="F270" s="14">
        <v>2566.4699999999998</v>
      </c>
      <c r="G270" s="5" t="s">
        <v>11</v>
      </c>
      <c r="H270" s="5" t="s">
        <v>12</v>
      </c>
      <c r="I270" s="5" t="s">
        <v>13</v>
      </c>
      <c r="J270" s="10" t="str">
        <f t="shared" si="8"/>
        <v>11-Oct-2002</v>
      </c>
      <c r="K270" s="13">
        <f t="shared" si="9"/>
        <v>20.658333333333335</v>
      </c>
      <c r="O270" s="7" t="s">
        <v>2103</v>
      </c>
    </row>
    <row r="271" spans="1:15" ht="15.5" x14ac:dyDescent="0.35">
      <c r="A271" s="5" t="s">
        <v>299</v>
      </c>
      <c r="B271" s="5">
        <v>2002</v>
      </c>
      <c r="C271" s="5" t="s">
        <v>10</v>
      </c>
      <c r="D271" s="5">
        <v>20</v>
      </c>
      <c r="E271" s="5">
        <v>0</v>
      </c>
      <c r="F271" s="14">
        <v>2585.04</v>
      </c>
      <c r="G271" s="5" t="s">
        <v>11</v>
      </c>
      <c r="H271" s="5" t="s">
        <v>11</v>
      </c>
      <c r="I271" s="5" t="s">
        <v>300</v>
      </c>
      <c r="J271" s="10" t="str">
        <f t="shared" si="8"/>
        <v>20-Jul-2002</v>
      </c>
      <c r="K271" s="13">
        <f t="shared" si="9"/>
        <v>20.883333333333333</v>
      </c>
      <c r="O271" s="7" t="s">
        <v>2102</v>
      </c>
    </row>
    <row r="272" spans="1:15" ht="15.5" x14ac:dyDescent="0.35">
      <c r="A272" s="5" t="s">
        <v>301</v>
      </c>
      <c r="B272" s="5">
        <v>2001</v>
      </c>
      <c r="C272" s="5" t="s">
        <v>37</v>
      </c>
      <c r="D272" s="5">
        <v>15</v>
      </c>
      <c r="E272" s="5">
        <v>1</v>
      </c>
      <c r="F272" s="14">
        <v>2585.27</v>
      </c>
      <c r="G272" s="5" t="s">
        <v>11</v>
      </c>
      <c r="H272" s="5" t="s">
        <v>12</v>
      </c>
      <c r="I272" s="5" t="s">
        <v>42</v>
      </c>
      <c r="J272" s="10" t="str">
        <f t="shared" si="8"/>
        <v>15-Oct-2001</v>
      </c>
      <c r="K272" s="13">
        <f t="shared" si="9"/>
        <v>21.647222222222222</v>
      </c>
      <c r="O272" s="7" t="s">
        <v>2101</v>
      </c>
    </row>
    <row r="273" spans="1:15" ht="15.5" x14ac:dyDescent="0.35">
      <c r="A273" s="5" t="s">
        <v>302</v>
      </c>
      <c r="B273" s="5">
        <v>2001</v>
      </c>
      <c r="C273" s="5" t="s">
        <v>10</v>
      </c>
      <c r="D273" s="5">
        <v>28</v>
      </c>
      <c r="E273" s="5">
        <v>0</v>
      </c>
      <c r="F273" s="14">
        <v>2585.85</v>
      </c>
      <c r="G273" s="5" t="s">
        <v>11</v>
      </c>
      <c r="H273" s="5" t="s">
        <v>11</v>
      </c>
      <c r="I273" s="5" t="s">
        <v>247</v>
      </c>
      <c r="J273" s="10" t="str">
        <f t="shared" si="8"/>
        <v>28-Jul-2001</v>
      </c>
      <c r="K273" s="13">
        <f t="shared" si="9"/>
        <v>21.861111111111111</v>
      </c>
      <c r="O273" s="7" t="s">
        <v>2100</v>
      </c>
    </row>
    <row r="274" spans="1:15" ht="15.5" x14ac:dyDescent="0.35">
      <c r="A274" s="5" t="s">
        <v>303</v>
      </c>
      <c r="B274" s="5">
        <v>2001</v>
      </c>
      <c r="C274" s="5" t="s">
        <v>35</v>
      </c>
      <c r="D274" s="5">
        <v>26</v>
      </c>
      <c r="E274" s="5">
        <v>1</v>
      </c>
      <c r="F274" s="14">
        <v>2597.7800000000002</v>
      </c>
      <c r="G274" s="5" t="s">
        <v>11</v>
      </c>
      <c r="H274" s="5" t="s">
        <v>16</v>
      </c>
      <c r="I274" s="5" t="s">
        <v>42</v>
      </c>
      <c r="J274" s="10" t="str">
        <f t="shared" si="8"/>
        <v>26-Aug-2001</v>
      </c>
      <c r="K274" s="13">
        <f t="shared" si="9"/>
        <v>21.783333333333335</v>
      </c>
      <c r="O274" s="7" t="s">
        <v>2099</v>
      </c>
    </row>
    <row r="275" spans="1:15" ht="15.5" x14ac:dyDescent="0.35">
      <c r="A275" s="5" t="s">
        <v>304</v>
      </c>
      <c r="B275" s="5">
        <v>1997</v>
      </c>
      <c r="C275" s="5" t="s">
        <v>35</v>
      </c>
      <c r="D275" s="5">
        <v>26</v>
      </c>
      <c r="E275" s="5">
        <v>0</v>
      </c>
      <c r="F275" s="14">
        <v>2632.99</v>
      </c>
      <c r="G275" s="5" t="s">
        <v>11</v>
      </c>
      <c r="H275" s="5" t="s">
        <v>16</v>
      </c>
      <c r="I275" s="5" t="s">
        <v>42</v>
      </c>
      <c r="J275" s="10" t="str">
        <f t="shared" si="8"/>
        <v>26-Aug-1997</v>
      </c>
      <c r="K275" s="13">
        <f t="shared" si="9"/>
        <v>25.783333333333335</v>
      </c>
      <c r="O275" s="7" t="s">
        <v>2098</v>
      </c>
    </row>
    <row r="276" spans="1:15" ht="15.5" x14ac:dyDescent="0.35">
      <c r="A276" s="5" t="s">
        <v>305</v>
      </c>
      <c r="B276" s="5">
        <v>2000</v>
      </c>
      <c r="C276" s="5" t="s">
        <v>18</v>
      </c>
      <c r="D276" s="5">
        <v>24</v>
      </c>
      <c r="E276" s="5">
        <v>1</v>
      </c>
      <c r="F276" s="14">
        <v>2639.04</v>
      </c>
      <c r="G276" s="5" t="s">
        <v>11</v>
      </c>
      <c r="H276" s="5" t="s">
        <v>11</v>
      </c>
      <c r="I276" s="5" t="s">
        <v>23</v>
      </c>
      <c r="J276" s="10" t="str">
        <f t="shared" si="8"/>
        <v>24-Jun-2000</v>
      </c>
      <c r="K276" s="13">
        <f t="shared" si="9"/>
        <v>22.955555555555556</v>
      </c>
      <c r="O276" s="7" t="s">
        <v>2097</v>
      </c>
    </row>
    <row r="277" spans="1:15" ht="15.5" x14ac:dyDescent="0.35">
      <c r="A277" s="5" t="s">
        <v>306</v>
      </c>
      <c r="B277" s="5">
        <v>2000</v>
      </c>
      <c r="C277" s="5" t="s">
        <v>30</v>
      </c>
      <c r="D277" s="5">
        <v>9</v>
      </c>
      <c r="E277" s="5">
        <v>1</v>
      </c>
      <c r="F277" s="14">
        <v>2643.27</v>
      </c>
      <c r="G277" s="5" t="s">
        <v>11</v>
      </c>
      <c r="H277" s="5" t="s">
        <v>16</v>
      </c>
      <c r="I277" s="5" t="s">
        <v>23</v>
      </c>
      <c r="J277" s="10" t="str">
        <f t="shared" si="8"/>
        <v>9-Dec-2000</v>
      </c>
      <c r="K277" s="13">
        <f t="shared" si="9"/>
        <v>22.497222222222224</v>
      </c>
      <c r="O277" s="7" t="s">
        <v>2096</v>
      </c>
    </row>
    <row r="278" spans="1:15" ht="15.5" x14ac:dyDescent="0.35">
      <c r="A278" s="5" t="s">
        <v>307</v>
      </c>
      <c r="B278" s="5">
        <v>1996</v>
      </c>
      <c r="C278" s="5" t="s">
        <v>35</v>
      </c>
      <c r="D278" s="5">
        <v>5</v>
      </c>
      <c r="E278" s="5">
        <v>0</v>
      </c>
      <c r="F278" s="14">
        <v>2680.95</v>
      </c>
      <c r="G278" s="5" t="s">
        <v>12</v>
      </c>
      <c r="H278" s="5" t="s">
        <v>11</v>
      </c>
      <c r="I278" s="5" t="s">
        <v>23</v>
      </c>
      <c r="J278" s="10" t="str">
        <f t="shared" si="8"/>
        <v>5-Aug-1996</v>
      </c>
      <c r="K278" s="13">
        <f t="shared" si="9"/>
        <v>26.841666666666665</v>
      </c>
      <c r="O278" s="7" t="s">
        <v>2095</v>
      </c>
    </row>
    <row r="279" spans="1:15" ht="15.5" x14ac:dyDescent="0.35">
      <c r="A279" s="5" t="s">
        <v>308</v>
      </c>
      <c r="B279" s="5">
        <v>1994</v>
      </c>
      <c r="C279" s="5" t="s">
        <v>20</v>
      </c>
      <c r="D279" s="5">
        <v>17</v>
      </c>
      <c r="E279" s="5">
        <v>0</v>
      </c>
      <c r="F279" s="14">
        <v>2684.69</v>
      </c>
      <c r="G279" s="5" t="s">
        <v>11</v>
      </c>
      <c r="H279" s="5" t="s">
        <v>11</v>
      </c>
      <c r="I279" s="5" t="s">
        <v>13</v>
      </c>
      <c r="J279" s="10" t="str">
        <f t="shared" si="8"/>
        <v>17-Sep-1994</v>
      </c>
      <c r="K279" s="13">
        <f t="shared" si="9"/>
        <v>28.725000000000001</v>
      </c>
      <c r="O279" s="7" t="s">
        <v>2094</v>
      </c>
    </row>
    <row r="280" spans="1:15" ht="15.5" x14ac:dyDescent="0.35">
      <c r="A280" s="5" t="s">
        <v>309</v>
      </c>
      <c r="B280" s="5">
        <v>1994</v>
      </c>
      <c r="C280" s="5" t="s">
        <v>37</v>
      </c>
      <c r="D280" s="5">
        <v>2</v>
      </c>
      <c r="E280" s="5">
        <v>0</v>
      </c>
      <c r="F280" s="14">
        <v>2689.5</v>
      </c>
      <c r="G280" s="5" t="s">
        <v>12</v>
      </c>
      <c r="H280" s="5" t="s">
        <v>11</v>
      </c>
      <c r="I280" s="5" t="s">
        <v>13</v>
      </c>
      <c r="J280" s="10" t="str">
        <f t="shared" si="8"/>
        <v>2-Oct-1994</v>
      </c>
      <c r="K280" s="13">
        <f t="shared" si="9"/>
        <v>28.683333333333334</v>
      </c>
      <c r="O280" s="7" t="s">
        <v>2093</v>
      </c>
    </row>
    <row r="281" spans="1:15" ht="15.5" x14ac:dyDescent="0.35">
      <c r="A281" s="5" t="s">
        <v>310</v>
      </c>
      <c r="B281" s="5">
        <v>1999</v>
      </c>
      <c r="C281" s="5" t="s">
        <v>18</v>
      </c>
      <c r="D281" s="5">
        <v>11</v>
      </c>
      <c r="E281" s="5">
        <v>0</v>
      </c>
      <c r="F281" s="14">
        <v>2690.11</v>
      </c>
      <c r="G281" s="5" t="s">
        <v>11</v>
      </c>
      <c r="H281" s="5" t="s">
        <v>11</v>
      </c>
      <c r="I281" s="5" t="s">
        <v>23</v>
      </c>
      <c r="J281" s="10" t="str">
        <f t="shared" si="8"/>
        <v>11-Jun-1999</v>
      </c>
      <c r="K281" s="13">
        <f t="shared" si="9"/>
        <v>23.991666666666667</v>
      </c>
      <c r="O281" s="7" t="s">
        <v>2092</v>
      </c>
    </row>
    <row r="282" spans="1:15" ht="15.5" x14ac:dyDescent="0.35">
      <c r="A282" s="5" t="s">
        <v>311</v>
      </c>
      <c r="B282" s="5">
        <v>1996</v>
      </c>
      <c r="C282" s="5" t="s">
        <v>18</v>
      </c>
      <c r="D282" s="5">
        <v>13</v>
      </c>
      <c r="E282" s="5">
        <v>0</v>
      </c>
      <c r="F282" s="14">
        <v>2699.57</v>
      </c>
      <c r="G282" s="5" t="s">
        <v>11</v>
      </c>
      <c r="H282" s="5" t="s">
        <v>16</v>
      </c>
      <c r="I282" s="5" t="s">
        <v>23</v>
      </c>
      <c r="J282" s="10" t="str">
        <f t="shared" si="8"/>
        <v>13-Jun-1996</v>
      </c>
      <c r="K282" s="13">
        <f t="shared" si="9"/>
        <v>26.986111111111111</v>
      </c>
      <c r="O282" s="7" t="s">
        <v>2091</v>
      </c>
    </row>
    <row r="283" spans="1:15" ht="15.5" x14ac:dyDescent="0.35">
      <c r="A283" s="5" t="s">
        <v>312</v>
      </c>
      <c r="B283" s="5">
        <v>2003</v>
      </c>
      <c r="C283" s="5" t="s">
        <v>10</v>
      </c>
      <c r="D283" s="5">
        <v>17</v>
      </c>
      <c r="E283" s="5">
        <v>1</v>
      </c>
      <c r="F283" s="14">
        <v>2709.11</v>
      </c>
      <c r="G283" s="5" t="s">
        <v>11</v>
      </c>
      <c r="H283" s="5" t="s">
        <v>11</v>
      </c>
      <c r="I283" s="5" t="s">
        <v>23</v>
      </c>
      <c r="J283" s="10" t="str">
        <f t="shared" si="8"/>
        <v>17-Jul-2003</v>
      </c>
      <c r="K283" s="13">
        <f t="shared" si="9"/>
        <v>19.891666666666666</v>
      </c>
      <c r="O283" s="7" t="s">
        <v>2090</v>
      </c>
    </row>
    <row r="284" spans="1:15" ht="15.5" x14ac:dyDescent="0.35">
      <c r="A284" s="5" t="s">
        <v>313</v>
      </c>
      <c r="B284" s="5">
        <v>2003</v>
      </c>
      <c r="C284" s="5" t="s">
        <v>15</v>
      </c>
      <c r="D284" s="5">
        <v>21</v>
      </c>
      <c r="E284" s="5">
        <v>1</v>
      </c>
      <c r="F284" s="14">
        <v>2709.24</v>
      </c>
      <c r="G284" s="5" t="s">
        <v>11</v>
      </c>
      <c r="H284" s="5" t="s">
        <v>11</v>
      </c>
      <c r="I284" s="5" t="s">
        <v>23</v>
      </c>
      <c r="J284" s="10" t="str">
        <f t="shared" si="8"/>
        <v>21-Nov-2003</v>
      </c>
      <c r="K284" s="13">
        <f t="shared" si="9"/>
        <v>19.547222222222221</v>
      </c>
      <c r="O284" s="7" t="s">
        <v>2089</v>
      </c>
    </row>
    <row r="285" spans="1:15" ht="15.5" x14ac:dyDescent="0.35">
      <c r="A285" s="5" t="s">
        <v>314</v>
      </c>
      <c r="B285" s="5">
        <v>2003</v>
      </c>
      <c r="C285" s="5" t="s">
        <v>30</v>
      </c>
      <c r="D285" s="5">
        <v>1</v>
      </c>
      <c r="E285" s="5">
        <v>1</v>
      </c>
      <c r="F285" s="14">
        <v>2710.83</v>
      </c>
      <c r="G285" s="5" t="s">
        <v>11</v>
      </c>
      <c r="H285" s="5" t="s">
        <v>12</v>
      </c>
      <c r="I285" s="5" t="s">
        <v>23</v>
      </c>
      <c r="J285" s="10" t="str">
        <f t="shared" si="8"/>
        <v>1-Dec-2003</v>
      </c>
      <c r="K285" s="13">
        <f t="shared" si="9"/>
        <v>19.519444444444446</v>
      </c>
      <c r="O285" s="7" t="s">
        <v>2088</v>
      </c>
    </row>
    <row r="286" spans="1:15" ht="15.5" x14ac:dyDescent="0.35">
      <c r="A286" s="5" t="s">
        <v>315</v>
      </c>
      <c r="B286" s="5">
        <v>2003</v>
      </c>
      <c r="C286" s="5" t="s">
        <v>35</v>
      </c>
      <c r="D286" s="5">
        <v>6</v>
      </c>
      <c r="E286" s="5">
        <v>1</v>
      </c>
      <c r="F286" s="14">
        <v>2719.28</v>
      </c>
      <c r="G286" s="5" t="s">
        <v>11</v>
      </c>
      <c r="H286" s="5" t="s">
        <v>11</v>
      </c>
      <c r="I286" s="5" t="s">
        <v>23</v>
      </c>
      <c r="J286" s="10" t="str">
        <f t="shared" si="8"/>
        <v>6-Aug-2003</v>
      </c>
      <c r="K286" s="13">
        <f t="shared" si="9"/>
        <v>19.838888888888889</v>
      </c>
      <c r="O286" s="7" t="s">
        <v>2087</v>
      </c>
    </row>
    <row r="287" spans="1:15" ht="15.5" x14ac:dyDescent="0.35">
      <c r="A287" s="5" t="s">
        <v>316</v>
      </c>
      <c r="B287" s="5">
        <v>1997</v>
      </c>
      <c r="C287" s="5" t="s">
        <v>37</v>
      </c>
      <c r="D287" s="5">
        <v>30</v>
      </c>
      <c r="E287" s="5">
        <v>0</v>
      </c>
      <c r="F287" s="14">
        <v>2721.32</v>
      </c>
      <c r="G287" s="5" t="s">
        <v>16</v>
      </c>
      <c r="H287" s="5" t="s">
        <v>12</v>
      </c>
      <c r="I287" s="5" t="s">
        <v>276</v>
      </c>
      <c r="J287" s="10" t="str">
        <f t="shared" si="8"/>
        <v>30-Oct-1997</v>
      </c>
      <c r="K287" s="13">
        <f t="shared" si="9"/>
        <v>25.605555555555554</v>
      </c>
      <c r="O287" s="7" t="s">
        <v>2086</v>
      </c>
    </row>
    <row r="288" spans="1:15" ht="15.5" x14ac:dyDescent="0.35">
      <c r="A288" s="5" t="s">
        <v>317</v>
      </c>
      <c r="B288" s="5">
        <v>1988</v>
      </c>
      <c r="C288" s="5" t="s">
        <v>35</v>
      </c>
      <c r="D288" s="5">
        <v>20</v>
      </c>
      <c r="E288" s="5">
        <v>3</v>
      </c>
      <c r="F288" s="14">
        <v>2726.06</v>
      </c>
      <c r="G288" s="5" t="s">
        <v>11</v>
      </c>
      <c r="H288" s="5" t="s">
        <v>11</v>
      </c>
      <c r="I288" s="5" t="s">
        <v>13</v>
      </c>
      <c r="J288" s="10" t="str">
        <f t="shared" si="8"/>
        <v>20-Aug-1988</v>
      </c>
      <c r="K288" s="13">
        <f t="shared" si="9"/>
        <v>34.799999999999997</v>
      </c>
      <c r="O288" s="7" t="s">
        <v>2085</v>
      </c>
    </row>
    <row r="289" spans="1:15" ht="15.5" x14ac:dyDescent="0.35">
      <c r="A289" s="5" t="s">
        <v>318</v>
      </c>
      <c r="B289" s="5">
        <v>1997</v>
      </c>
      <c r="C289" s="5" t="s">
        <v>37</v>
      </c>
      <c r="D289" s="5">
        <v>6</v>
      </c>
      <c r="E289" s="5">
        <v>0</v>
      </c>
      <c r="F289" s="14">
        <v>2727.4</v>
      </c>
      <c r="G289" s="5" t="s">
        <v>12</v>
      </c>
      <c r="H289" s="5" t="s">
        <v>12</v>
      </c>
      <c r="I289" s="5" t="s">
        <v>168</v>
      </c>
      <c r="J289" s="10" t="str">
        <f t="shared" si="8"/>
        <v>6-Oct-1997</v>
      </c>
      <c r="K289" s="13">
        <f t="shared" si="9"/>
        <v>25.672222222222221</v>
      </c>
      <c r="O289" s="7" t="s">
        <v>2084</v>
      </c>
    </row>
    <row r="290" spans="1:15" ht="15.5" x14ac:dyDescent="0.35">
      <c r="A290" s="5" t="s">
        <v>319</v>
      </c>
      <c r="B290" s="5">
        <v>2003</v>
      </c>
      <c r="C290" s="5" t="s">
        <v>30</v>
      </c>
      <c r="D290" s="5">
        <v>3</v>
      </c>
      <c r="E290" s="5">
        <v>1</v>
      </c>
      <c r="F290" s="14">
        <v>2730.11</v>
      </c>
      <c r="G290" s="5" t="s">
        <v>11</v>
      </c>
      <c r="H290" s="5" t="s">
        <v>12</v>
      </c>
      <c r="I290" s="5" t="s">
        <v>23</v>
      </c>
      <c r="J290" s="10" t="str">
        <f t="shared" si="8"/>
        <v>3-Dec-2003</v>
      </c>
      <c r="K290" s="13">
        <f t="shared" si="9"/>
        <v>19.513888888888889</v>
      </c>
      <c r="O290" s="7" t="s">
        <v>2083</v>
      </c>
    </row>
    <row r="291" spans="1:15" ht="15.5" x14ac:dyDescent="0.35">
      <c r="A291" s="5" t="s">
        <v>320</v>
      </c>
      <c r="B291" s="5">
        <v>2000</v>
      </c>
      <c r="C291" s="5" t="s">
        <v>30</v>
      </c>
      <c r="D291" s="5">
        <v>17</v>
      </c>
      <c r="E291" s="5">
        <v>0</v>
      </c>
      <c r="F291" s="14">
        <v>2731.91</v>
      </c>
      <c r="G291" s="5" t="s">
        <v>11</v>
      </c>
      <c r="H291" s="5" t="s">
        <v>12</v>
      </c>
      <c r="I291" s="5" t="s">
        <v>247</v>
      </c>
      <c r="J291" s="10" t="str">
        <f t="shared" si="8"/>
        <v>17-Dec-2000</v>
      </c>
      <c r="K291" s="13">
        <f t="shared" si="9"/>
        <v>22.475000000000001</v>
      </c>
      <c r="O291" s="7" t="s">
        <v>2082</v>
      </c>
    </row>
    <row r="292" spans="1:15" ht="15.5" x14ac:dyDescent="0.35">
      <c r="A292" s="5" t="s">
        <v>321</v>
      </c>
      <c r="B292" s="5">
        <v>2000</v>
      </c>
      <c r="C292" s="5" t="s">
        <v>37</v>
      </c>
      <c r="D292" s="5">
        <v>3</v>
      </c>
      <c r="E292" s="5">
        <v>0</v>
      </c>
      <c r="F292" s="14">
        <v>2741.95</v>
      </c>
      <c r="G292" s="5" t="s">
        <v>11</v>
      </c>
      <c r="H292" s="5" t="s">
        <v>12</v>
      </c>
      <c r="I292" s="5" t="s">
        <v>247</v>
      </c>
      <c r="J292" s="10" t="str">
        <f t="shared" si="8"/>
        <v>3-Oct-2000</v>
      </c>
      <c r="K292" s="13">
        <f t="shared" si="9"/>
        <v>22.680555555555557</v>
      </c>
      <c r="O292" s="7" t="s">
        <v>2081</v>
      </c>
    </row>
    <row r="293" spans="1:15" ht="15.5" x14ac:dyDescent="0.35">
      <c r="A293" s="5" t="s">
        <v>322</v>
      </c>
      <c r="B293" s="5">
        <v>2000</v>
      </c>
      <c r="C293" s="5" t="s">
        <v>37</v>
      </c>
      <c r="D293" s="5">
        <v>11</v>
      </c>
      <c r="E293" s="5">
        <v>0</v>
      </c>
      <c r="F293" s="14">
        <v>2755.02</v>
      </c>
      <c r="G293" s="5" t="s">
        <v>11</v>
      </c>
      <c r="H293" s="5" t="s">
        <v>16</v>
      </c>
      <c r="I293" s="5" t="s">
        <v>247</v>
      </c>
      <c r="J293" s="10" t="str">
        <f t="shared" si="8"/>
        <v>11-Oct-2000</v>
      </c>
      <c r="K293" s="13">
        <f t="shared" si="9"/>
        <v>22.658333333333335</v>
      </c>
      <c r="O293" s="7" t="s">
        <v>2080</v>
      </c>
    </row>
    <row r="294" spans="1:15" ht="15.5" x14ac:dyDescent="0.35">
      <c r="A294" s="5" t="s">
        <v>323</v>
      </c>
      <c r="B294" s="5">
        <v>1997</v>
      </c>
      <c r="C294" s="5" t="s">
        <v>35</v>
      </c>
      <c r="D294" s="5">
        <v>10</v>
      </c>
      <c r="E294" s="5">
        <v>0</v>
      </c>
      <c r="F294" s="14">
        <v>2758.99</v>
      </c>
      <c r="G294" s="5" t="s">
        <v>11</v>
      </c>
      <c r="H294" s="5" t="s">
        <v>16</v>
      </c>
      <c r="I294" s="5" t="s">
        <v>23</v>
      </c>
      <c r="J294" s="10" t="str">
        <f t="shared" si="8"/>
        <v>10-Aug-1997</v>
      </c>
      <c r="K294" s="13">
        <f t="shared" si="9"/>
        <v>25.827777777777779</v>
      </c>
      <c r="O294" s="7" t="s">
        <v>2079</v>
      </c>
    </row>
    <row r="295" spans="1:15" ht="15.5" x14ac:dyDescent="0.35">
      <c r="A295" s="5" t="s">
        <v>324</v>
      </c>
      <c r="B295" s="5">
        <v>2004</v>
      </c>
      <c r="C295" s="5" t="s">
        <v>15</v>
      </c>
      <c r="D295" s="5">
        <v>14</v>
      </c>
      <c r="E295" s="5">
        <v>0</v>
      </c>
      <c r="F295" s="14">
        <v>2773.46</v>
      </c>
      <c r="G295" s="5" t="s">
        <v>11</v>
      </c>
      <c r="H295" s="5" t="s">
        <v>16</v>
      </c>
      <c r="I295" s="5" t="s">
        <v>300</v>
      </c>
      <c r="J295" s="10" t="str">
        <f t="shared" si="8"/>
        <v>14-Nov-2004</v>
      </c>
      <c r="K295" s="13">
        <f t="shared" si="9"/>
        <v>18.566666666666666</v>
      </c>
      <c r="O295" s="7" t="s">
        <v>2078</v>
      </c>
    </row>
    <row r="296" spans="1:15" ht="15.5" x14ac:dyDescent="0.35">
      <c r="A296" s="5" t="s">
        <v>31</v>
      </c>
      <c r="B296" s="5">
        <v>1999</v>
      </c>
      <c r="C296" s="5" t="s">
        <v>18</v>
      </c>
      <c r="D296" s="5">
        <v>9</v>
      </c>
      <c r="E296" s="5">
        <v>1</v>
      </c>
      <c r="F296" s="14">
        <v>2775.19</v>
      </c>
      <c r="G296" s="5" t="s">
        <v>11</v>
      </c>
      <c r="H296" s="5" t="s">
        <v>16</v>
      </c>
      <c r="I296" s="5" t="s">
        <v>23</v>
      </c>
      <c r="J296" s="10" t="str">
        <f t="shared" si="8"/>
        <v>9-Jun-1999</v>
      </c>
      <c r="K296" s="13">
        <f t="shared" si="9"/>
        <v>23.997222222222224</v>
      </c>
      <c r="O296" s="7" t="s">
        <v>2077</v>
      </c>
    </row>
    <row r="297" spans="1:15" ht="15.5" x14ac:dyDescent="0.35">
      <c r="A297" s="5" t="s">
        <v>325</v>
      </c>
      <c r="B297" s="5">
        <v>1999</v>
      </c>
      <c r="C297" s="5" t="s">
        <v>35</v>
      </c>
      <c r="D297" s="5">
        <v>29</v>
      </c>
      <c r="E297" s="5">
        <v>1</v>
      </c>
      <c r="F297" s="14">
        <v>2775.19</v>
      </c>
      <c r="G297" s="5" t="s">
        <v>11</v>
      </c>
      <c r="H297" s="5" t="s">
        <v>16</v>
      </c>
      <c r="I297" s="5" t="s">
        <v>23</v>
      </c>
      <c r="J297" s="10" t="str">
        <f t="shared" si="8"/>
        <v>29-Aug-1999</v>
      </c>
      <c r="K297" s="13">
        <f t="shared" si="9"/>
        <v>23.774999999999999</v>
      </c>
      <c r="O297" s="7" t="s">
        <v>2076</v>
      </c>
    </row>
    <row r="298" spans="1:15" ht="15.5" x14ac:dyDescent="0.35">
      <c r="A298" s="5" t="s">
        <v>326</v>
      </c>
      <c r="B298" s="5">
        <v>1999</v>
      </c>
      <c r="C298" s="5" t="s">
        <v>30</v>
      </c>
      <c r="D298" s="5">
        <v>24</v>
      </c>
      <c r="E298" s="5">
        <v>1</v>
      </c>
      <c r="F298" s="14">
        <v>2789.06</v>
      </c>
      <c r="G298" s="5" t="s">
        <v>11</v>
      </c>
      <c r="H298" s="5" t="s">
        <v>12</v>
      </c>
      <c r="I298" s="5" t="s">
        <v>23</v>
      </c>
      <c r="J298" s="10" t="str">
        <f t="shared" si="8"/>
        <v>24-Dec-1999</v>
      </c>
      <c r="K298" s="13">
        <f t="shared" si="9"/>
        <v>23.455555555555556</v>
      </c>
      <c r="O298" s="7" t="s">
        <v>2075</v>
      </c>
    </row>
    <row r="299" spans="1:15" ht="15.5" x14ac:dyDescent="0.35">
      <c r="A299" s="5" t="s">
        <v>327</v>
      </c>
      <c r="B299" s="5">
        <v>2004</v>
      </c>
      <c r="C299" s="5" t="s">
        <v>35</v>
      </c>
      <c r="D299" s="5">
        <v>4</v>
      </c>
      <c r="E299" s="5">
        <v>2</v>
      </c>
      <c r="F299" s="14">
        <v>2801.26</v>
      </c>
      <c r="G299" s="5" t="s">
        <v>11</v>
      </c>
      <c r="H299" s="5" t="s">
        <v>12</v>
      </c>
      <c r="I299" s="5" t="s">
        <v>13</v>
      </c>
      <c r="J299" s="10" t="str">
        <f t="shared" si="8"/>
        <v>4-Aug-2004</v>
      </c>
      <c r="K299" s="13">
        <f t="shared" si="9"/>
        <v>18.844444444444445</v>
      </c>
      <c r="O299" s="7" t="s">
        <v>2074</v>
      </c>
    </row>
    <row r="300" spans="1:15" ht="15.5" x14ac:dyDescent="0.35">
      <c r="A300" s="5" t="s">
        <v>328</v>
      </c>
      <c r="B300" s="5">
        <v>2003</v>
      </c>
      <c r="C300" s="5" t="s">
        <v>20</v>
      </c>
      <c r="D300" s="5">
        <v>23</v>
      </c>
      <c r="E300" s="5">
        <v>2</v>
      </c>
      <c r="F300" s="14">
        <v>2803.7</v>
      </c>
      <c r="G300" s="5" t="s">
        <v>11</v>
      </c>
      <c r="H300" s="5" t="s">
        <v>16</v>
      </c>
      <c r="I300" s="5" t="s">
        <v>23</v>
      </c>
      <c r="J300" s="10" t="str">
        <f t="shared" si="8"/>
        <v>23-Sep-2003</v>
      </c>
      <c r="K300" s="13">
        <f t="shared" si="9"/>
        <v>19.708333333333332</v>
      </c>
      <c r="O300" s="7" t="s">
        <v>2073</v>
      </c>
    </row>
    <row r="301" spans="1:15" ht="15.5" x14ac:dyDescent="0.35">
      <c r="A301" s="5" t="s">
        <v>329</v>
      </c>
      <c r="B301" s="5">
        <v>2000</v>
      </c>
      <c r="C301" s="5" t="s">
        <v>37</v>
      </c>
      <c r="D301" s="5">
        <v>1</v>
      </c>
      <c r="E301" s="5">
        <v>0</v>
      </c>
      <c r="F301" s="14">
        <v>2819.51</v>
      </c>
      <c r="G301" s="5" t="s">
        <v>11</v>
      </c>
      <c r="H301" s="5" t="s">
        <v>12</v>
      </c>
      <c r="I301" s="5" t="s">
        <v>42</v>
      </c>
      <c r="J301" s="10" t="str">
        <f t="shared" si="8"/>
        <v>1-Oct-2000</v>
      </c>
      <c r="K301" s="13">
        <f t="shared" si="9"/>
        <v>22.68611111111111</v>
      </c>
      <c r="O301" s="7" t="s">
        <v>2072</v>
      </c>
    </row>
    <row r="302" spans="1:15" ht="15.5" x14ac:dyDescent="0.35">
      <c r="A302" s="5" t="s">
        <v>330</v>
      </c>
      <c r="B302" s="5">
        <v>1998</v>
      </c>
      <c r="C302" s="5" t="s">
        <v>15</v>
      </c>
      <c r="D302" s="5">
        <v>15</v>
      </c>
      <c r="E302" s="5">
        <v>0</v>
      </c>
      <c r="F302" s="14">
        <v>2842.76</v>
      </c>
      <c r="G302" s="5" t="s">
        <v>11</v>
      </c>
      <c r="H302" s="5" t="s">
        <v>12</v>
      </c>
      <c r="I302" s="5" t="s">
        <v>23</v>
      </c>
      <c r="J302" s="10" t="str">
        <f t="shared" si="8"/>
        <v>15-Nov-1998</v>
      </c>
      <c r="K302" s="13">
        <f t="shared" si="9"/>
        <v>24.56388888888889</v>
      </c>
      <c r="O302" s="7" t="s">
        <v>2071</v>
      </c>
    </row>
    <row r="303" spans="1:15" ht="15.5" x14ac:dyDescent="0.35">
      <c r="A303" s="5" t="s">
        <v>331</v>
      </c>
      <c r="B303" s="5">
        <v>1998</v>
      </c>
      <c r="C303" s="5" t="s">
        <v>18</v>
      </c>
      <c r="D303" s="5">
        <v>17</v>
      </c>
      <c r="E303" s="5">
        <v>0</v>
      </c>
      <c r="F303" s="14">
        <v>2850.68</v>
      </c>
      <c r="G303" s="5" t="s">
        <v>11</v>
      </c>
      <c r="H303" s="5" t="s">
        <v>12</v>
      </c>
      <c r="I303" s="5" t="s">
        <v>23</v>
      </c>
      <c r="J303" s="10" t="str">
        <f t="shared" si="8"/>
        <v>17-Jun-1998</v>
      </c>
      <c r="K303" s="13">
        <f t="shared" si="9"/>
        <v>24.975000000000001</v>
      </c>
      <c r="O303" s="7" t="s">
        <v>2070</v>
      </c>
    </row>
    <row r="304" spans="1:15" ht="15.5" x14ac:dyDescent="0.35">
      <c r="A304" s="5" t="s">
        <v>332</v>
      </c>
      <c r="B304" s="5">
        <v>1998</v>
      </c>
      <c r="C304" s="5" t="s">
        <v>20</v>
      </c>
      <c r="D304" s="5">
        <v>4</v>
      </c>
      <c r="E304" s="5">
        <v>0</v>
      </c>
      <c r="F304" s="14">
        <v>2855.44</v>
      </c>
      <c r="G304" s="5" t="s">
        <v>11</v>
      </c>
      <c r="H304" s="5" t="s">
        <v>12</v>
      </c>
      <c r="I304" s="5" t="s">
        <v>23</v>
      </c>
      <c r="J304" s="10" t="str">
        <f t="shared" si="8"/>
        <v>4-Sep-1998</v>
      </c>
      <c r="K304" s="13">
        <f t="shared" si="9"/>
        <v>24.761111111111113</v>
      </c>
      <c r="O304" s="7" t="s">
        <v>2069</v>
      </c>
    </row>
    <row r="305" spans="1:15" ht="15.5" x14ac:dyDescent="0.35">
      <c r="A305" s="5" t="s">
        <v>333</v>
      </c>
      <c r="B305" s="5">
        <v>1993</v>
      </c>
      <c r="C305" s="5" t="s">
        <v>15</v>
      </c>
      <c r="D305" s="5">
        <v>1</v>
      </c>
      <c r="E305" s="5">
        <v>0</v>
      </c>
      <c r="F305" s="14">
        <v>2866.09</v>
      </c>
      <c r="G305" s="5" t="s">
        <v>12</v>
      </c>
      <c r="H305" s="5" t="s">
        <v>12</v>
      </c>
      <c r="I305" s="5" t="s">
        <v>42</v>
      </c>
      <c r="J305" s="10" t="str">
        <f t="shared" si="8"/>
        <v>1-Nov-1993</v>
      </c>
      <c r="K305" s="13">
        <f t="shared" si="9"/>
        <v>29.602777777777778</v>
      </c>
      <c r="O305" s="7" t="s">
        <v>2068</v>
      </c>
    </row>
    <row r="306" spans="1:15" ht="15.5" x14ac:dyDescent="0.35">
      <c r="A306" s="5" t="s">
        <v>334</v>
      </c>
      <c r="B306" s="5">
        <v>1993</v>
      </c>
      <c r="C306" s="5" t="s">
        <v>35</v>
      </c>
      <c r="D306" s="5">
        <v>12</v>
      </c>
      <c r="E306" s="5">
        <v>0</v>
      </c>
      <c r="F306" s="14">
        <v>2867.12</v>
      </c>
      <c r="G306" s="5" t="s">
        <v>16</v>
      </c>
      <c r="H306" s="5" t="s">
        <v>12</v>
      </c>
      <c r="I306" s="5" t="s">
        <v>13</v>
      </c>
      <c r="J306" s="10" t="str">
        <f t="shared" si="8"/>
        <v>12-Aug-1993</v>
      </c>
      <c r="K306" s="13">
        <f t="shared" si="9"/>
        <v>29.822222222222223</v>
      </c>
      <c r="O306" s="7" t="s">
        <v>2067</v>
      </c>
    </row>
    <row r="307" spans="1:15" ht="15.5" x14ac:dyDescent="0.35">
      <c r="A307" s="5" t="s">
        <v>335</v>
      </c>
      <c r="B307" s="5">
        <v>1996</v>
      </c>
      <c r="C307" s="5" t="s">
        <v>18</v>
      </c>
      <c r="D307" s="5">
        <v>21</v>
      </c>
      <c r="E307" s="5">
        <v>0</v>
      </c>
      <c r="F307" s="14">
        <v>2897.32</v>
      </c>
      <c r="G307" s="5" t="s">
        <v>12</v>
      </c>
      <c r="H307" s="5" t="s">
        <v>12</v>
      </c>
      <c r="I307" s="5" t="s">
        <v>168</v>
      </c>
      <c r="J307" s="10" t="str">
        <f t="shared" si="8"/>
        <v>21-Jun-1996</v>
      </c>
      <c r="K307" s="13">
        <f t="shared" si="9"/>
        <v>26.963888888888889</v>
      </c>
      <c r="O307" s="7" t="s">
        <v>2066</v>
      </c>
    </row>
    <row r="308" spans="1:15" ht="15.5" x14ac:dyDescent="0.35">
      <c r="A308" s="5" t="s">
        <v>336</v>
      </c>
      <c r="B308" s="5">
        <v>2000</v>
      </c>
      <c r="C308" s="5" t="s">
        <v>10</v>
      </c>
      <c r="D308" s="5">
        <v>14</v>
      </c>
      <c r="E308" s="5">
        <v>0</v>
      </c>
      <c r="F308" s="14">
        <v>2897.46</v>
      </c>
      <c r="G308" s="5" t="s">
        <v>11</v>
      </c>
      <c r="H308" s="5" t="s">
        <v>16</v>
      </c>
      <c r="I308" s="5" t="s">
        <v>23</v>
      </c>
      <c r="J308" s="10" t="str">
        <f t="shared" si="8"/>
        <v>14-Jul-2000</v>
      </c>
      <c r="K308" s="13">
        <f t="shared" si="9"/>
        <v>22.9</v>
      </c>
      <c r="O308" s="7" t="s">
        <v>2065</v>
      </c>
    </row>
    <row r="309" spans="1:15" ht="15.5" x14ac:dyDescent="0.35">
      <c r="A309" s="5" t="s">
        <v>337</v>
      </c>
      <c r="B309" s="5">
        <v>1999</v>
      </c>
      <c r="C309" s="5" t="s">
        <v>15</v>
      </c>
      <c r="D309" s="5">
        <v>1</v>
      </c>
      <c r="E309" s="5">
        <v>0</v>
      </c>
      <c r="F309" s="14">
        <v>2899.49</v>
      </c>
      <c r="G309" s="5" t="s">
        <v>11</v>
      </c>
      <c r="H309" s="5" t="s">
        <v>11</v>
      </c>
      <c r="I309" s="5" t="s">
        <v>247</v>
      </c>
      <c r="J309" s="10" t="str">
        <f t="shared" si="8"/>
        <v>1-Nov-1999</v>
      </c>
      <c r="K309" s="13">
        <f t="shared" si="9"/>
        <v>23.602777777777778</v>
      </c>
      <c r="O309" s="7" t="s">
        <v>2064</v>
      </c>
    </row>
    <row r="310" spans="1:15" ht="15.5" x14ac:dyDescent="0.35">
      <c r="A310" s="5" t="s">
        <v>338</v>
      </c>
      <c r="B310" s="5">
        <v>1996</v>
      </c>
      <c r="C310" s="5" t="s">
        <v>37</v>
      </c>
      <c r="D310" s="5">
        <v>24</v>
      </c>
      <c r="E310" s="5">
        <v>1</v>
      </c>
      <c r="F310" s="14">
        <v>2902.91</v>
      </c>
      <c r="G310" s="5" t="s">
        <v>11</v>
      </c>
      <c r="H310" s="5" t="s">
        <v>11</v>
      </c>
      <c r="I310" s="5" t="s">
        <v>13</v>
      </c>
      <c r="J310" s="10" t="str">
        <f t="shared" si="8"/>
        <v>24-Oct-1996</v>
      </c>
      <c r="K310" s="13">
        <f t="shared" si="9"/>
        <v>26.622222222222224</v>
      </c>
      <c r="O310" s="7" t="s">
        <v>2063</v>
      </c>
    </row>
    <row r="311" spans="1:15" ht="15.5" x14ac:dyDescent="0.35">
      <c r="A311" s="5" t="s">
        <v>339</v>
      </c>
      <c r="B311" s="5">
        <v>1996</v>
      </c>
      <c r="C311" s="5" t="s">
        <v>18</v>
      </c>
      <c r="D311" s="5">
        <v>13</v>
      </c>
      <c r="E311" s="5">
        <v>1</v>
      </c>
      <c r="F311" s="14">
        <v>2904.09</v>
      </c>
      <c r="G311" s="5" t="s">
        <v>11</v>
      </c>
      <c r="H311" s="5" t="s">
        <v>11</v>
      </c>
      <c r="I311" s="5" t="s">
        <v>42</v>
      </c>
      <c r="J311" s="10" t="str">
        <f t="shared" si="8"/>
        <v>13-Jun-1996</v>
      </c>
      <c r="K311" s="13">
        <f t="shared" si="9"/>
        <v>26.986111111111111</v>
      </c>
      <c r="O311" s="7" t="s">
        <v>2062</v>
      </c>
    </row>
    <row r="312" spans="1:15" ht="15.5" x14ac:dyDescent="0.35">
      <c r="A312" s="5" t="s">
        <v>340</v>
      </c>
      <c r="B312" s="5">
        <v>2003</v>
      </c>
      <c r="C312" s="5" t="s">
        <v>18</v>
      </c>
      <c r="D312" s="5">
        <v>5</v>
      </c>
      <c r="E312" s="5">
        <v>2</v>
      </c>
      <c r="F312" s="14">
        <v>2913.57</v>
      </c>
      <c r="G312" s="5" t="s">
        <v>11</v>
      </c>
      <c r="H312" s="5" t="s">
        <v>11</v>
      </c>
      <c r="I312" s="5" t="s">
        <v>42</v>
      </c>
      <c r="J312" s="10" t="str">
        <f t="shared" si="8"/>
        <v>5-Jun-2003</v>
      </c>
      <c r="K312" s="13">
        <f t="shared" si="9"/>
        <v>20.008333333333333</v>
      </c>
      <c r="O312" s="7" t="s">
        <v>2061</v>
      </c>
    </row>
    <row r="313" spans="1:15" ht="15.5" x14ac:dyDescent="0.35">
      <c r="A313" s="5" t="s">
        <v>341</v>
      </c>
      <c r="B313" s="5">
        <v>1996</v>
      </c>
      <c r="C313" s="5" t="s">
        <v>18</v>
      </c>
      <c r="D313" s="5">
        <v>30</v>
      </c>
      <c r="E313" s="5">
        <v>1</v>
      </c>
      <c r="F313" s="14">
        <v>2927.06</v>
      </c>
      <c r="G313" s="5" t="s">
        <v>11</v>
      </c>
      <c r="H313" s="5" t="s">
        <v>11</v>
      </c>
      <c r="I313" s="5" t="s">
        <v>13</v>
      </c>
      <c r="J313" s="10" t="str">
        <f t="shared" si="8"/>
        <v>30-Jun-1996</v>
      </c>
      <c r="K313" s="13">
        <f t="shared" si="9"/>
        <v>26.93888888888889</v>
      </c>
      <c r="O313" s="7" t="s">
        <v>2060</v>
      </c>
    </row>
    <row r="314" spans="1:15" ht="15.5" x14ac:dyDescent="0.35">
      <c r="A314" s="5" t="s">
        <v>342</v>
      </c>
      <c r="B314" s="5">
        <v>2002</v>
      </c>
      <c r="C314" s="5" t="s">
        <v>20</v>
      </c>
      <c r="D314" s="5">
        <v>30</v>
      </c>
      <c r="E314" s="5">
        <v>0</v>
      </c>
      <c r="F314" s="14">
        <v>2943.41</v>
      </c>
      <c r="G314" s="5" t="s">
        <v>11</v>
      </c>
      <c r="H314" s="5" t="s">
        <v>12</v>
      </c>
      <c r="I314" s="5" t="s">
        <v>23</v>
      </c>
      <c r="J314" s="10" t="str">
        <f t="shared" si="8"/>
        <v>30-Sep-2002</v>
      </c>
      <c r="K314" s="13">
        <f t="shared" si="9"/>
        <v>20.68888888888889</v>
      </c>
      <c r="O314" s="7" t="s">
        <v>2059</v>
      </c>
    </row>
    <row r="315" spans="1:15" ht="15.5" x14ac:dyDescent="0.35">
      <c r="A315" s="5" t="s">
        <v>343</v>
      </c>
      <c r="B315" s="5">
        <v>1995</v>
      </c>
      <c r="C315" s="5" t="s">
        <v>20</v>
      </c>
      <c r="D315" s="5">
        <v>24</v>
      </c>
      <c r="E315" s="5">
        <v>0</v>
      </c>
      <c r="F315" s="14">
        <v>2974.13</v>
      </c>
      <c r="G315" s="5" t="s">
        <v>11</v>
      </c>
      <c r="H315" s="5" t="s">
        <v>16</v>
      </c>
      <c r="I315" s="5" t="s">
        <v>42</v>
      </c>
      <c r="J315" s="10" t="str">
        <f t="shared" si="8"/>
        <v>24-Sep-1995</v>
      </c>
      <c r="K315" s="13">
        <f t="shared" si="9"/>
        <v>27.705555555555556</v>
      </c>
      <c r="O315" s="7" t="s">
        <v>2058</v>
      </c>
    </row>
    <row r="316" spans="1:15" ht="15.5" x14ac:dyDescent="0.35">
      <c r="A316" s="5" t="s">
        <v>344</v>
      </c>
      <c r="B316" s="5">
        <v>1987</v>
      </c>
      <c r="C316" s="5" t="s">
        <v>18</v>
      </c>
      <c r="D316" s="5">
        <v>18</v>
      </c>
      <c r="E316" s="5">
        <v>3</v>
      </c>
      <c r="F316" s="14">
        <v>2979.52</v>
      </c>
      <c r="G316" s="5" t="s">
        <v>11</v>
      </c>
      <c r="H316" s="5" t="s">
        <v>12</v>
      </c>
      <c r="I316" s="5" t="s">
        <v>13</v>
      </c>
      <c r="J316" s="10" t="str">
        <f t="shared" si="8"/>
        <v>18-Jun-1987</v>
      </c>
      <c r="K316" s="13">
        <f t="shared" si="9"/>
        <v>35.972222222222221</v>
      </c>
      <c r="O316" s="7" t="s">
        <v>2057</v>
      </c>
    </row>
    <row r="317" spans="1:15" ht="15.5" x14ac:dyDescent="0.35">
      <c r="A317" s="5" t="s">
        <v>345</v>
      </c>
      <c r="B317" s="5">
        <v>1991</v>
      </c>
      <c r="C317" s="5" t="s">
        <v>15</v>
      </c>
      <c r="D317" s="5">
        <v>20</v>
      </c>
      <c r="E317" s="5">
        <v>3</v>
      </c>
      <c r="F317" s="14">
        <v>2985.67</v>
      </c>
      <c r="G317" s="5" t="s">
        <v>11</v>
      </c>
      <c r="H317" s="5" t="s">
        <v>11</v>
      </c>
      <c r="I317" s="5" t="s">
        <v>13</v>
      </c>
      <c r="J317" s="10" t="str">
        <f t="shared" si="8"/>
        <v>20-Nov-1991</v>
      </c>
      <c r="K317" s="13">
        <f t="shared" si="9"/>
        <v>31.55</v>
      </c>
      <c r="O317" s="7" t="s">
        <v>2056</v>
      </c>
    </row>
    <row r="318" spans="1:15" ht="15.5" x14ac:dyDescent="0.35">
      <c r="A318" s="5" t="s">
        <v>346</v>
      </c>
      <c r="B318" s="5">
        <v>2002</v>
      </c>
      <c r="C318" s="5" t="s">
        <v>30</v>
      </c>
      <c r="D318" s="5">
        <v>15</v>
      </c>
      <c r="E318" s="5">
        <v>0</v>
      </c>
      <c r="F318" s="14">
        <v>3012.22</v>
      </c>
      <c r="G318" s="5" t="s">
        <v>11</v>
      </c>
      <c r="H318" s="5" t="s">
        <v>12</v>
      </c>
      <c r="I318" s="5" t="s">
        <v>23</v>
      </c>
      <c r="J318" s="10" t="str">
        <f t="shared" si="8"/>
        <v>15-Dec-2002</v>
      </c>
      <c r="K318" s="13">
        <f t="shared" si="9"/>
        <v>20.480555555555554</v>
      </c>
      <c r="O318" s="7" t="s">
        <v>2055</v>
      </c>
    </row>
    <row r="319" spans="1:15" ht="15.5" x14ac:dyDescent="0.35">
      <c r="A319" s="5" t="s">
        <v>347</v>
      </c>
      <c r="B319" s="5">
        <v>1988</v>
      </c>
      <c r="C319" s="5" t="s">
        <v>20</v>
      </c>
      <c r="D319" s="5">
        <v>28</v>
      </c>
      <c r="E319" s="5">
        <v>3</v>
      </c>
      <c r="F319" s="14">
        <v>3018.04</v>
      </c>
      <c r="G319" s="5" t="s">
        <v>11</v>
      </c>
      <c r="H319" s="5" t="s">
        <v>11</v>
      </c>
      <c r="I319" s="5" t="s">
        <v>23</v>
      </c>
      <c r="J319" s="10" t="str">
        <f t="shared" si="8"/>
        <v>28-Sep-1988</v>
      </c>
      <c r="K319" s="13">
        <f t="shared" si="9"/>
        <v>34.694444444444443</v>
      </c>
      <c r="O319" s="7" t="s">
        <v>2054</v>
      </c>
    </row>
    <row r="320" spans="1:15" ht="15.5" x14ac:dyDescent="0.35">
      <c r="A320" s="5" t="s">
        <v>348</v>
      </c>
      <c r="B320" s="5">
        <v>1997</v>
      </c>
      <c r="C320" s="5" t="s">
        <v>30</v>
      </c>
      <c r="D320" s="5">
        <v>19</v>
      </c>
      <c r="E320" s="5">
        <v>0</v>
      </c>
      <c r="F320" s="14">
        <v>3021.81</v>
      </c>
      <c r="G320" s="5" t="s">
        <v>11</v>
      </c>
      <c r="H320" s="5" t="s">
        <v>12</v>
      </c>
      <c r="I320" s="5" t="s">
        <v>23</v>
      </c>
      <c r="J320" s="10" t="str">
        <f t="shared" si="8"/>
        <v>19-Dec-1997</v>
      </c>
      <c r="K320" s="13">
        <f t="shared" si="9"/>
        <v>25.469444444444445</v>
      </c>
      <c r="O320" s="7" t="s">
        <v>2053</v>
      </c>
    </row>
    <row r="321" spans="1:15" ht="15.5" x14ac:dyDescent="0.35">
      <c r="A321" s="5" t="s">
        <v>349</v>
      </c>
      <c r="B321" s="5">
        <v>1998</v>
      </c>
      <c r="C321" s="5" t="s">
        <v>20</v>
      </c>
      <c r="D321" s="5">
        <v>15</v>
      </c>
      <c r="E321" s="5">
        <v>0</v>
      </c>
      <c r="F321" s="14">
        <v>3044.21</v>
      </c>
      <c r="G321" s="5" t="s">
        <v>11</v>
      </c>
      <c r="H321" s="5" t="s">
        <v>12</v>
      </c>
      <c r="I321" s="5" t="s">
        <v>247</v>
      </c>
      <c r="J321" s="10" t="str">
        <f t="shared" si="8"/>
        <v>15-Sep-1998</v>
      </c>
      <c r="K321" s="13">
        <f t="shared" si="9"/>
        <v>24.730555555555554</v>
      </c>
      <c r="O321" s="7" t="s">
        <v>2052</v>
      </c>
    </row>
    <row r="322" spans="1:15" ht="15.5" x14ac:dyDescent="0.35">
      <c r="A322" s="5" t="s">
        <v>350</v>
      </c>
      <c r="B322" s="5">
        <v>1998</v>
      </c>
      <c r="C322" s="5" t="s">
        <v>35</v>
      </c>
      <c r="D322" s="5">
        <v>9</v>
      </c>
      <c r="E322" s="5">
        <v>0</v>
      </c>
      <c r="F322" s="14">
        <v>3046.06</v>
      </c>
      <c r="G322" s="5" t="s">
        <v>11</v>
      </c>
      <c r="H322" s="5" t="s">
        <v>16</v>
      </c>
      <c r="I322" s="5" t="s">
        <v>249</v>
      </c>
      <c r="J322" s="10" t="str">
        <f t="shared" si="8"/>
        <v>9-Aug-1998</v>
      </c>
      <c r="K322" s="13">
        <f t="shared" si="9"/>
        <v>24.830555555555556</v>
      </c>
      <c r="O322" s="7" t="s">
        <v>2051</v>
      </c>
    </row>
    <row r="323" spans="1:15" ht="15.5" x14ac:dyDescent="0.35">
      <c r="A323" s="5" t="s">
        <v>351</v>
      </c>
      <c r="B323" s="5">
        <v>1997</v>
      </c>
      <c r="C323" s="5" t="s">
        <v>30</v>
      </c>
      <c r="D323" s="5">
        <v>22</v>
      </c>
      <c r="E323" s="5">
        <v>0</v>
      </c>
      <c r="F323" s="14">
        <v>3051.73</v>
      </c>
      <c r="G323" s="5" t="s">
        <v>11</v>
      </c>
      <c r="H323" s="5" t="s">
        <v>11</v>
      </c>
      <c r="I323" s="5" t="s">
        <v>42</v>
      </c>
      <c r="J323" s="10" t="str">
        <f t="shared" ref="J323:J386" si="10">CONCATENATE(D323,"-",C323,"-",B323)</f>
        <v>22-Dec-1997</v>
      </c>
      <c r="K323" s="13">
        <f t="shared" ref="K323:K386" si="11">YEARFRAC(J323,L$17)</f>
        <v>25.461111111111112</v>
      </c>
      <c r="O323" s="7" t="s">
        <v>2050</v>
      </c>
    </row>
    <row r="324" spans="1:15" ht="15.5" x14ac:dyDescent="0.35">
      <c r="A324" s="5" t="s">
        <v>352</v>
      </c>
      <c r="B324" s="5">
        <v>2002</v>
      </c>
      <c r="C324" s="5" t="s">
        <v>18</v>
      </c>
      <c r="D324" s="5">
        <v>21</v>
      </c>
      <c r="E324" s="5">
        <v>2</v>
      </c>
      <c r="F324" s="14">
        <v>3056.39</v>
      </c>
      <c r="G324" s="5" t="s">
        <v>11</v>
      </c>
      <c r="H324" s="5" t="s">
        <v>12</v>
      </c>
      <c r="I324" s="5" t="s">
        <v>13</v>
      </c>
      <c r="J324" s="10" t="str">
        <f t="shared" si="10"/>
        <v>21-Jun-2002</v>
      </c>
      <c r="K324" s="13">
        <f t="shared" si="11"/>
        <v>20.963888888888889</v>
      </c>
      <c r="O324" s="7" t="s">
        <v>2049</v>
      </c>
    </row>
    <row r="325" spans="1:15" ht="15.5" x14ac:dyDescent="0.35">
      <c r="A325" s="5" t="s">
        <v>353</v>
      </c>
      <c r="B325" s="5">
        <v>1994</v>
      </c>
      <c r="C325" s="5" t="s">
        <v>20</v>
      </c>
      <c r="D325" s="5">
        <v>26</v>
      </c>
      <c r="E325" s="5">
        <v>0</v>
      </c>
      <c r="F325" s="14">
        <v>3062.51</v>
      </c>
      <c r="G325" s="5" t="s">
        <v>12</v>
      </c>
      <c r="H325" s="5" t="s">
        <v>16</v>
      </c>
      <c r="I325" s="5" t="s">
        <v>23</v>
      </c>
      <c r="J325" s="10" t="str">
        <f t="shared" si="10"/>
        <v>26-Sep-1994</v>
      </c>
      <c r="K325" s="13">
        <f t="shared" si="11"/>
        <v>28.7</v>
      </c>
      <c r="O325" s="7" t="s">
        <v>2048</v>
      </c>
    </row>
    <row r="326" spans="1:15" ht="15.5" x14ac:dyDescent="0.35">
      <c r="A326" s="5" t="s">
        <v>354</v>
      </c>
      <c r="B326" s="5">
        <v>1989</v>
      </c>
      <c r="C326" s="5" t="s">
        <v>37</v>
      </c>
      <c r="D326" s="5">
        <v>1</v>
      </c>
      <c r="E326" s="5">
        <v>3</v>
      </c>
      <c r="F326" s="14">
        <v>3065.49</v>
      </c>
      <c r="G326" s="5" t="s">
        <v>11</v>
      </c>
      <c r="H326" s="5" t="s">
        <v>16</v>
      </c>
      <c r="I326" s="5" t="s">
        <v>23</v>
      </c>
      <c r="J326" s="10" t="str">
        <f t="shared" si="10"/>
        <v>1-Oct-1989</v>
      </c>
      <c r="K326" s="13">
        <f t="shared" si="11"/>
        <v>33.68611111111111</v>
      </c>
      <c r="O326" s="7" t="s">
        <v>2047</v>
      </c>
    </row>
    <row r="327" spans="1:15" ht="15.5" x14ac:dyDescent="0.35">
      <c r="A327" s="5" t="s">
        <v>355</v>
      </c>
      <c r="B327" s="5">
        <v>1995</v>
      </c>
      <c r="C327" s="5" t="s">
        <v>20</v>
      </c>
      <c r="D327" s="5">
        <v>10</v>
      </c>
      <c r="E327" s="5">
        <v>0</v>
      </c>
      <c r="F327" s="14">
        <v>3070.81</v>
      </c>
      <c r="G327" s="5" t="s">
        <v>12</v>
      </c>
      <c r="H327" s="5" t="s">
        <v>16</v>
      </c>
      <c r="I327" s="5" t="s">
        <v>356</v>
      </c>
      <c r="J327" s="10" t="str">
        <f t="shared" si="10"/>
        <v>10-Sep-1995</v>
      </c>
      <c r="K327" s="13">
        <f t="shared" si="11"/>
        <v>27.744444444444444</v>
      </c>
      <c r="O327" s="7" t="s">
        <v>2046</v>
      </c>
    </row>
    <row r="328" spans="1:15" ht="15.5" x14ac:dyDescent="0.35">
      <c r="A328" s="5" t="s">
        <v>357</v>
      </c>
      <c r="B328" s="5">
        <v>2001</v>
      </c>
      <c r="C328" s="5" t="s">
        <v>37</v>
      </c>
      <c r="D328" s="5">
        <v>13</v>
      </c>
      <c r="E328" s="5">
        <v>2</v>
      </c>
      <c r="F328" s="14">
        <v>3077.1</v>
      </c>
      <c r="G328" s="5" t="s">
        <v>11</v>
      </c>
      <c r="H328" s="5" t="s">
        <v>16</v>
      </c>
      <c r="I328" s="5" t="s">
        <v>23</v>
      </c>
      <c r="J328" s="10" t="str">
        <f t="shared" si="10"/>
        <v>13-Oct-2001</v>
      </c>
      <c r="K328" s="13">
        <f t="shared" si="11"/>
        <v>21.652777777777779</v>
      </c>
      <c r="O328" s="7" t="s">
        <v>2045</v>
      </c>
    </row>
    <row r="329" spans="1:15" ht="15.5" x14ac:dyDescent="0.35">
      <c r="A329" s="5" t="s">
        <v>358</v>
      </c>
      <c r="B329" s="5">
        <v>1987</v>
      </c>
      <c r="C329" s="5" t="s">
        <v>35</v>
      </c>
      <c r="D329" s="5">
        <v>1</v>
      </c>
      <c r="E329" s="5">
        <v>3</v>
      </c>
      <c r="F329" s="14">
        <v>3088.06</v>
      </c>
      <c r="G329" s="5" t="s">
        <v>11</v>
      </c>
      <c r="H329" s="5" t="s">
        <v>11</v>
      </c>
      <c r="I329" s="5" t="s">
        <v>13</v>
      </c>
      <c r="J329" s="10" t="str">
        <f t="shared" si="10"/>
        <v>1-Aug-1987</v>
      </c>
      <c r="K329" s="13">
        <f t="shared" si="11"/>
        <v>35.852777777777774</v>
      </c>
      <c r="O329" s="7" t="s">
        <v>2044</v>
      </c>
    </row>
    <row r="330" spans="1:15" ht="15.5" x14ac:dyDescent="0.35">
      <c r="A330" s="5" t="s">
        <v>359</v>
      </c>
      <c r="B330" s="5">
        <v>1999</v>
      </c>
      <c r="C330" s="5" t="s">
        <v>18</v>
      </c>
      <c r="D330" s="5">
        <v>25</v>
      </c>
      <c r="E330" s="5">
        <v>0</v>
      </c>
      <c r="F330" s="14">
        <v>3128.35</v>
      </c>
      <c r="G330" s="5" t="s">
        <v>11</v>
      </c>
      <c r="H330" s="5" t="s">
        <v>12</v>
      </c>
      <c r="I330" s="5" t="s">
        <v>300</v>
      </c>
      <c r="J330" s="10" t="str">
        <f t="shared" si="10"/>
        <v>25-Jun-1999</v>
      </c>
      <c r="K330" s="13">
        <f t="shared" si="11"/>
        <v>23.952777777777779</v>
      </c>
      <c r="O330" s="7" t="s">
        <v>2043</v>
      </c>
    </row>
    <row r="331" spans="1:15" ht="15.5" x14ac:dyDescent="0.35">
      <c r="A331" s="5" t="s">
        <v>360</v>
      </c>
      <c r="B331" s="5">
        <v>1994</v>
      </c>
      <c r="C331" s="5" t="s">
        <v>10</v>
      </c>
      <c r="D331" s="5">
        <v>10</v>
      </c>
      <c r="E331" s="5">
        <v>0</v>
      </c>
      <c r="F331" s="14">
        <v>3161.45</v>
      </c>
      <c r="G331" s="5" t="s">
        <v>11</v>
      </c>
      <c r="H331" s="5" t="s">
        <v>16</v>
      </c>
      <c r="I331" s="5" t="s">
        <v>42</v>
      </c>
      <c r="J331" s="10" t="str">
        <f t="shared" si="10"/>
        <v>10-Jul-1994</v>
      </c>
      <c r="K331" s="13">
        <f t="shared" si="11"/>
        <v>28.911111111111111</v>
      </c>
      <c r="O331" s="7" t="s">
        <v>2042</v>
      </c>
    </row>
    <row r="332" spans="1:15" ht="15.5" x14ac:dyDescent="0.35">
      <c r="A332" s="5" t="s">
        <v>361</v>
      </c>
      <c r="B332" s="5">
        <v>1993</v>
      </c>
      <c r="C332" s="5" t="s">
        <v>20</v>
      </c>
      <c r="D332" s="5">
        <v>25</v>
      </c>
      <c r="E332" s="5">
        <v>0</v>
      </c>
      <c r="F332" s="14">
        <v>3162.02</v>
      </c>
      <c r="G332" s="5" t="s">
        <v>11</v>
      </c>
      <c r="H332" s="5" t="s">
        <v>12</v>
      </c>
      <c r="I332" s="5" t="s">
        <v>13</v>
      </c>
      <c r="J332" s="10" t="str">
        <f t="shared" si="10"/>
        <v>25-Sep-1993</v>
      </c>
      <c r="K332" s="13">
        <f t="shared" si="11"/>
        <v>29.702777777777779</v>
      </c>
      <c r="O332" s="7" t="s">
        <v>2041</v>
      </c>
    </row>
    <row r="333" spans="1:15" ht="15.5" x14ac:dyDescent="0.35">
      <c r="A333" s="5" t="s">
        <v>362</v>
      </c>
      <c r="B333" s="5">
        <v>2001</v>
      </c>
      <c r="C333" s="5" t="s">
        <v>35</v>
      </c>
      <c r="D333" s="5">
        <v>29</v>
      </c>
      <c r="E333" s="5">
        <v>1</v>
      </c>
      <c r="F333" s="14">
        <v>3167.46</v>
      </c>
      <c r="G333" s="5" t="s">
        <v>11</v>
      </c>
      <c r="H333" s="5" t="s">
        <v>12</v>
      </c>
      <c r="I333" s="5" t="s">
        <v>247</v>
      </c>
      <c r="J333" s="10" t="str">
        <f t="shared" si="10"/>
        <v>29-Aug-2001</v>
      </c>
      <c r="K333" s="13">
        <f t="shared" si="11"/>
        <v>21.774999999999999</v>
      </c>
      <c r="O333" s="7" t="s">
        <v>2040</v>
      </c>
    </row>
    <row r="334" spans="1:15" ht="15.5" x14ac:dyDescent="0.35">
      <c r="A334" s="5" t="s">
        <v>363</v>
      </c>
      <c r="B334" s="5">
        <v>1994</v>
      </c>
      <c r="C334" s="5" t="s">
        <v>37</v>
      </c>
      <c r="D334" s="5">
        <v>25</v>
      </c>
      <c r="E334" s="5">
        <v>0</v>
      </c>
      <c r="F334" s="14">
        <v>3171.61</v>
      </c>
      <c r="G334" s="5" t="s">
        <v>11</v>
      </c>
      <c r="H334" s="5" t="s">
        <v>12</v>
      </c>
      <c r="I334" s="5" t="s">
        <v>13</v>
      </c>
      <c r="J334" s="10" t="str">
        <f t="shared" si="10"/>
        <v>25-Oct-1994</v>
      </c>
      <c r="K334" s="13">
        <f t="shared" si="11"/>
        <v>28.619444444444444</v>
      </c>
      <c r="O334" s="7" t="s">
        <v>2039</v>
      </c>
    </row>
    <row r="335" spans="1:15" ht="15.5" x14ac:dyDescent="0.35">
      <c r="A335" s="5" t="s">
        <v>364</v>
      </c>
      <c r="B335" s="5">
        <v>1994</v>
      </c>
      <c r="C335" s="5" t="s">
        <v>10</v>
      </c>
      <c r="D335" s="5">
        <v>6</v>
      </c>
      <c r="E335" s="5">
        <v>0</v>
      </c>
      <c r="F335" s="14">
        <v>3172.02</v>
      </c>
      <c r="G335" s="5" t="s">
        <v>11</v>
      </c>
      <c r="H335" s="5" t="s">
        <v>16</v>
      </c>
      <c r="I335" s="5" t="s">
        <v>42</v>
      </c>
      <c r="J335" s="10" t="str">
        <f t="shared" si="10"/>
        <v>6-Jul-1994</v>
      </c>
      <c r="K335" s="13">
        <f t="shared" si="11"/>
        <v>28.922222222222221</v>
      </c>
      <c r="O335" s="7" t="s">
        <v>2038</v>
      </c>
    </row>
    <row r="336" spans="1:15" ht="15.5" x14ac:dyDescent="0.35">
      <c r="A336" s="5" t="s">
        <v>365</v>
      </c>
      <c r="B336" s="5">
        <v>1996</v>
      </c>
      <c r="C336" s="5" t="s">
        <v>35</v>
      </c>
      <c r="D336" s="5">
        <v>14</v>
      </c>
      <c r="E336" s="5">
        <v>0</v>
      </c>
      <c r="F336" s="14">
        <v>3176.29</v>
      </c>
      <c r="G336" s="5" t="s">
        <v>11</v>
      </c>
      <c r="H336" s="5" t="s">
        <v>11</v>
      </c>
      <c r="I336" s="5" t="s">
        <v>23</v>
      </c>
      <c r="J336" s="10" t="str">
        <f t="shared" si="10"/>
        <v>14-Aug-1996</v>
      </c>
      <c r="K336" s="13">
        <f t="shared" si="11"/>
        <v>26.816666666666666</v>
      </c>
      <c r="O336" s="7" t="s">
        <v>2037</v>
      </c>
    </row>
    <row r="337" spans="1:15" ht="15.5" x14ac:dyDescent="0.35">
      <c r="A337" s="5" t="s">
        <v>366</v>
      </c>
      <c r="B337" s="5">
        <v>1996</v>
      </c>
      <c r="C337" s="5" t="s">
        <v>10</v>
      </c>
      <c r="D337" s="5">
        <v>3</v>
      </c>
      <c r="E337" s="5">
        <v>0</v>
      </c>
      <c r="F337" s="14">
        <v>3176.82</v>
      </c>
      <c r="G337" s="5" t="s">
        <v>11</v>
      </c>
      <c r="H337" s="5" t="s">
        <v>16</v>
      </c>
      <c r="I337" s="5" t="s">
        <v>23</v>
      </c>
      <c r="J337" s="10" t="str">
        <f t="shared" si="10"/>
        <v>3-Jul-1996</v>
      </c>
      <c r="K337" s="13">
        <f t="shared" si="11"/>
        <v>26.930555555555557</v>
      </c>
      <c r="O337" s="7" t="s">
        <v>2036</v>
      </c>
    </row>
    <row r="338" spans="1:15" ht="15.5" x14ac:dyDescent="0.35">
      <c r="A338" s="5" t="s">
        <v>367</v>
      </c>
      <c r="B338" s="5">
        <v>2000</v>
      </c>
      <c r="C338" s="5" t="s">
        <v>20</v>
      </c>
      <c r="D338" s="5">
        <v>23</v>
      </c>
      <c r="E338" s="5">
        <v>0</v>
      </c>
      <c r="F338" s="14">
        <v>3179.96</v>
      </c>
      <c r="G338" s="5" t="s">
        <v>11</v>
      </c>
      <c r="H338" s="5" t="s">
        <v>11</v>
      </c>
      <c r="I338" s="5" t="s">
        <v>23</v>
      </c>
      <c r="J338" s="10" t="str">
        <f t="shared" si="10"/>
        <v>23-Sep-2000</v>
      </c>
      <c r="K338" s="13">
        <f t="shared" si="11"/>
        <v>22.708333333333332</v>
      </c>
      <c r="O338" s="7" t="s">
        <v>2035</v>
      </c>
    </row>
    <row r="339" spans="1:15" ht="15.5" x14ac:dyDescent="0.35">
      <c r="A339" s="5" t="s">
        <v>368</v>
      </c>
      <c r="B339" s="5">
        <v>2001</v>
      </c>
      <c r="C339" s="5" t="s">
        <v>20</v>
      </c>
      <c r="D339" s="5">
        <v>2</v>
      </c>
      <c r="E339" s="5">
        <v>2</v>
      </c>
      <c r="F339" s="14">
        <v>3180.51</v>
      </c>
      <c r="G339" s="5" t="s">
        <v>11</v>
      </c>
      <c r="H339" s="5" t="s">
        <v>11</v>
      </c>
      <c r="I339" s="5" t="s">
        <v>13</v>
      </c>
      <c r="J339" s="10" t="str">
        <f t="shared" si="10"/>
        <v>2-Sep-2001</v>
      </c>
      <c r="K339" s="13">
        <f t="shared" si="11"/>
        <v>21.766666666666666</v>
      </c>
      <c r="O339" s="7" t="s">
        <v>2034</v>
      </c>
    </row>
    <row r="340" spans="1:15" ht="15.5" x14ac:dyDescent="0.35">
      <c r="A340" s="5" t="s">
        <v>369</v>
      </c>
      <c r="B340" s="5">
        <v>1996</v>
      </c>
      <c r="C340" s="5" t="s">
        <v>37</v>
      </c>
      <c r="D340" s="5">
        <v>11</v>
      </c>
      <c r="E340" s="5">
        <v>0</v>
      </c>
      <c r="F340" s="14">
        <v>3201.25</v>
      </c>
      <c r="G340" s="5" t="s">
        <v>11</v>
      </c>
      <c r="H340" s="5" t="s">
        <v>12</v>
      </c>
      <c r="I340" s="5" t="s">
        <v>23</v>
      </c>
      <c r="J340" s="10" t="str">
        <f t="shared" si="10"/>
        <v>11-Oct-1996</v>
      </c>
      <c r="K340" s="13">
        <f t="shared" si="11"/>
        <v>26.658333333333335</v>
      </c>
      <c r="O340" s="7" t="s">
        <v>2033</v>
      </c>
    </row>
    <row r="341" spans="1:15" ht="15.5" x14ac:dyDescent="0.35">
      <c r="A341" s="5" t="s">
        <v>370</v>
      </c>
      <c r="B341" s="5">
        <v>1997</v>
      </c>
      <c r="C341" s="5" t="s">
        <v>10</v>
      </c>
      <c r="D341" s="5">
        <v>5</v>
      </c>
      <c r="E341" s="5">
        <v>0</v>
      </c>
      <c r="F341" s="14">
        <v>3206.49</v>
      </c>
      <c r="G341" s="5" t="s">
        <v>11</v>
      </c>
      <c r="H341" s="5" t="s">
        <v>12</v>
      </c>
      <c r="I341" s="5" t="s">
        <v>247</v>
      </c>
      <c r="J341" s="10" t="str">
        <f t="shared" si="10"/>
        <v>5-Jul-1997</v>
      </c>
      <c r="K341" s="13">
        <f t="shared" si="11"/>
        <v>25.925000000000001</v>
      </c>
      <c r="O341" s="7" t="s">
        <v>2032</v>
      </c>
    </row>
    <row r="342" spans="1:15" ht="15.5" x14ac:dyDescent="0.35">
      <c r="A342" s="5" t="s">
        <v>371</v>
      </c>
      <c r="B342" s="5">
        <v>1997</v>
      </c>
      <c r="C342" s="5" t="s">
        <v>30</v>
      </c>
      <c r="D342" s="5">
        <v>22</v>
      </c>
      <c r="E342" s="5">
        <v>1</v>
      </c>
      <c r="F342" s="14">
        <v>3208.79</v>
      </c>
      <c r="G342" s="5" t="s">
        <v>11</v>
      </c>
      <c r="H342" s="5" t="s">
        <v>12</v>
      </c>
      <c r="I342" s="5" t="s">
        <v>42</v>
      </c>
      <c r="J342" s="10" t="str">
        <f t="shared" si="10"/>
        <v>22-Dec-1997</v>
      </c>
      <c r="K342" s="13">
        <f t="shared" si="11"/>
        <v>25.461111111111112</v>
      </c>
      <c r="O342" s="7" t="s">
        <v>2031</v>
      </c>
    </row>
    <row r="343" spans="1:15" ht="15.5" x14ac:dyDescent="0.35">
      <c r="A343" s="5" t="s">
        <v>372</v>
      </c>
      <c r="B343" s="5">
        <v>1997</v>
      </c>
      <c r="C343" s="5" t="s">
        <v>10</v>
      </c>
      <c r="D343" s="5">
        <v>6</v>
      </c>
      <c r="E343" s="5">
        <v>0</v>
      </c>
      <c r="F343" s="14">
        <v>3213.62</v>
      </c>
      <c r="G343" s="5" t="s">
        <v>11</v>
      </c>
      <c r="H343" s="5" t="s">
        <v>11</v>
      </c>
      <c r="I343" s="5" t="s">
        <v>247</v>
      </c>
      <c r="J343" s="10" t="str">
        <f t="shared" si="10"/>
        <v>6-Jul-1997</v>
      </c>
      <c r="K343" s="13">
        <f t="shared" si="11"/>
        <v>25.922222222222221</v>
      </c>
      <c r="O343" s="7" t="s">
        <v>2030</v>
      </c>
    </row>
    <row r="344" spans="1:15" ht="15.5" x14ac:dyDescent="0.35">
      <c r="A344" s="5" t="s">
        <v>373</v>
      </c>
      <c r="B344" s="5">
        <v>1997</v>
      </c>
      <c r="C344" s="5" t="s">
        <v>35</v>
      </c>
      <c r="D344" s="5">
        <v>2</v>
      </c>
      <c r="E344" s="5">
        <v>1</v>
      </c>
      <c r="F344" s="14">
        <v>3227.12</v>
      </c>
      <c r="G344" s="5" t="s">
        <v>11</v>
      </c>
      <c r="H344" s="5" t="s">
        <v>12</v>
      </c>
      <c r="I344" s="5" t="s">
        <v>13</v>
      </c>
      <c r="J344" s="10" t="str">
        <f t="shared" si="10"/>
        <v>2-Aug-1997</v>
      </c>
      <c r="K344" s="13">
        <f t="shared" si="11"/>
        <v>25.85</v>
      </c>
      <c r="O344" s="7" t="s">
        <v>2029</v>
      </c>
    </row>
    <row r="345" spans="1:15" ht="15.5" x14ac:dyDescent="0.35">
      <c r="A345" s="5" t="s">
        <v>374</v>
      </c>
      <c r="B345" s="5">
        <v>1997</v>
      </c>
      <c r="C345" s="5" t="s">
        <v>20</v>
      </c>
      <c r="D345" s="5">
        <v>2</v>
      </c>
      <c r="E345" s="5">
        <v>1</v>
      </c>
      <c r="F345" s="14">
        <v>3238.44</v>
      </c>
      <c r="G345" s="5" t="s">
        <v>11</v>
      </c>
      <c r="H345" s="5" t="s">
        <v>12</v>
      </c>
      <c r="I345" s="5" t="s">
        <v>13</v>
      </c>
      <c r="J345" s="10" t="str">
        <f t="shared" si="10"/>
        <v>2-Sep-1997</v>
      </c>
      <c r="K345" s="13">
        <f t="shared" si="11"/>
        <v>25.766666666666666</v>
      </c>
      <c r="O345" s="7" t="s">
        <v>2028</v>
      </c>
    </row>
    <row r="346" spans="1:15" ht="15.5" x14ac:dyDescent="0.35">
      <c r="A346" s="5" t="s">
        <v>375</v>
      </c>
      <c r="B346" s="5">
        <v>1991</v>
      </c>
      <c r="C346" s="5" t="s">
        <v>15</v>
      </c>
      <c r="D346" s="5">
        <v>13</v>
      </c>
      <c r="E346" s="5">
        <v>0</v>
      </c>
      <c r="F346" s="14">
        <v>3260.2</v>
      </c>
      <c r="G346" s="5" t="s">
        <v>12</v>
      </c>
      <c r="H346" s="5" t="s">
        <v>11</v>
      </c>
      <c r="I346" s="5" t="s">
        <v>42</v>
      </c>
      <c r="J346" s="10" t="str">
        <f t="shared" si="10"/>
        <v>13-Nov-1991</v>
      </c>
      <c r="K346" s="13">
        <f t="shared" si="11"/>
        <v>31.569444444444443</v>
      </c>
      <c r="O346" s="7" t="s">
        <v>2027</v>
      </c>
    </row>
    <row r="347" spans="1:15" ht="15.5" x14ac:dyDescent="0.35">
      <c r="A347" s="5" t="s">
        <v>376</v>
      </c>
      <c r="B347" s="5">
        <v>1994</v>
      </c>
      <c r="C347" s="5" t="s">
        <v>30</v>
      </c>
      <c r="D347" s="5">
        <v>2</v>
      </c>
      <c r="E347" s="5">
        <v>0</v>
      </c>
      <c r="F347" s="14">
        <v>3268.85</v>
      </c>
      <c r="G347" s="5" t="s">
        <v>12</v>
      </c>
      <c r="H347" s="5" t="s">
        <v>16</v>
      </c>
      <c r="I347" s="5" t="s">
        <v>168</v>
      </c>
      <c r="J347" s="10" t="str">
        <f t="shared" si="10"/>
        <v>2-Dec-1994</v>
      </c>
      <c r="K347" s="13">
        <f t="shared" si="11"/>
        <v>28.516666666666666</v>
      </c>
      <c r="O347" s="7" t="s">
        <v>2026</v>
      </c>
    </row>
    <row r="348" spans="1:15" ht="15.5" x14ac:dyDescent="0.35">
      <c r="A348" s="5" t="s">
        <v>377</v>
      </c>
      <c r="B348" s="5">
        <v>1994</v>
      </c>
      <c r="C348" s="5" t="s">
        <v>10</v>
      </c>
      <c r="D348" s="5">
        <v>1</v>
      </c>
      <c r="E348" s="5">
        <v>1</v>
      </c>
      <c r="F348" s="14">
        <v>3277.16</v>
      </c>
      <c r="G348" s="5" t="s">
        <v>11</v>
      </c>
      <c r="H348" s="5" t="s">
        <v>12</v>
      </c>
      <c r="I348" s="5" t="s">
        <v>42</v>
      </c>
      <c r="J348" s="10" t="str">
        <f t="shared" si="10"/>
        <v>1-Jul-1994</v>
      </c>
      <c r="K348" s="13">
        <f t="shared" si="11"/>
        <v>28.93611111111111</v>
      </c>
      <c r="O348" s="7" t="s">
        <v>2025</v>
      </c>
    </row>
    <row r="349" spans="1:15" ht="15.5" x14ac:dyDescent="0.35">
      <c r="A349" s="5" t="s">
        <v>378</v>
      </c>
      <c r="B349" s="5">
        <v>2001</v>
      </c>
      <c r="C349" s="5" t="s">
        <v>37</v>
      </c>
      <c r="D349" s="5">
        <v>6</v>
      </c>
      <c r="E349" s="5">
        <v>2</v>
      </c>
      <c r="F349" s="14">
        <v>3279.87</v>
      </c>
      <c r="G349" s="5" t="s">
        <v>11</v>
      </c>
      <c r="H349" s="5" t="s">
        <v>16</v>
      </c>
      <c r="I349" s="5" t="s">
        <v>356</v>
      </c>
      <c r="J349" s="10" t="str">
        <f t="shared" si="10"/>
        <v>6-Oct-2001</v>
      </c>
      <c r="K349" s="13">
        <f t="shared" si="11"/>
        <v>21.672222222222221</v>
      </c>
      <c r="O349" s="7" t="s">
        <v>2024</v>
      </c>
    </row>
    <row r="350" spans="1:15" ht="15.5" x14ac:dyDescent="0.35">
      <c r="A350" s="5" t="s">
        <v>379</v>
      </c>
      <c r="B350" s="5">
        <v>2003</v>
      </c>
      <c r="C350" s="5" t="s">
        <v>10</v>
      </c>
      <c r="D350" s="5">
        <v>3</v>
      </c>
      <c r="E350" s="5">
        <v>0</v>
      </c>
      <c r="F350" s="14">
        <v>3280.22</v>
      </c>
      <c r="G350" s="5" t="s">
        <v>11</v>
      </c>
      <c r="H350" s="5" t="s">
        <v>12</v>
      </c>
      <c r="I350" s="5" t="s">
        <v>42</v>
      </c>
      <c r="J350" s="10" t="str">
        <f t="shared" si="10"/>
        <v>3-Jul-2003</v>
      </c>
      <c r="K350" s="13">
        <f t="shared" si="11"/>
        <v>19.930555555555557</v>
      </c>
      <c r="O350" s="7" t="s">
        <v>2023</v>
      </c>
    </row>
    <row r="351" spans="1:15" ht="15.5" x14ac:dyDescent="0.35">
      <c r="A351" s="5" t="s">
        <v>380</v>
      </c>
      <c r="B351" s="5">
        <v>1996</v>
      </c>
      <c r="C351" s="5" t="s">
        <v>15</v>
      </c>
      <c r="D351" s="5">
        <v>17</v>
      </c>
      <c r="E351" s="5">
        <v>1</v>
      </c>
      <c r="F351" s="14">
        <v>3292.53</v>
      </c>
      <c r="G351" s="5" t="s">
        <v>11</v>
      </c>
      <c r="H351" s="5" t="s">
        <v>11</v>
      </c>
      <c r="I351" s="5" t="s">
        <v>23</v>
      </c>
      <c r="J351" s="10" t="str">
        <f t="shared" si="10"/>
        <v>17-Nov-1996</v>
      </c>
      <c r="K351" s="13">
        <f t="shared" si="11"/>
        <v>26.558333333333334</v>
      </c>
      <c r="O351" s="7" t="s">
        <v>2022</v>
      </c>
    </row>
    <row r="352" spans="1:15" ht="15.5" x14ac:dyDescent="0.35">
      <c r="A352" s="5" t="s">
        <v>381</v>
      </c>
      <c r="B352" s="5">
        <v>2003</v>
      </c>
      <c r="C352" s="5" t="s">
        <v>30</v>
      </c>
      <c r="D352" s="5">
        <v>5</v>
      </c>
      <c r="E352" s="5">
        <v>0</v>
      </c>
      <c r="F352" s="14">
        <v>3300.7</v>
      </c>
      <c r="G352" s="5" t="s">
        <v>11</v>
      </c>
      <c r="H352" s="5" t="s">
        <v>11</v>
      </c>
      <c r="I352" s="5" t="s">
        <v>200</v>
      </c>
      <c r="J352" s="10" t="str">
        <f t="shared" si="10"/>
        <v>5-Dec-2003</v>
      </c>
      <c r="K352" s="13">
        <f t="shared" si="11"/>
        <v>19.508333333333333</v>
      </c>
      <c r="O352" s="7" t="s">
        <v>2021</v>
      </c>
    </row>
    <row r="353" spans="1:15" ht="15.5" x14ac:dyDescent="0.35">
      <c r="A353" s="5" t="s">
        <v>382</v>
      </c>
      <c r="B353" s="5">
        <v>2003</v>
      </c>
      <c r="C353" s="5" t="s">
        <v>15</v>
      </c>
      <c r="D353" s="5">
        <v>18</v>
      </c>
      <c r="E353" s="5">
        <v>0</v>
      </c>
      <c r="F353" s="14">
        <v>3308.46</v>
      </c>
      <c r="G353" s="5" t="s">
        <v>11</v>
      </c>
      <c r="H353" s="5" t="s">
        <v>16</v>
      </c>
      <c r="I353" s="5" t="s">
        <v>300</v>
      </c>
      <c r="J353" s="10" t="str">
        <f t="shared" si="10"/>
        <v>18-Nov-2003</v>
      </c>
      <c r="K353" s="13">
        <f t="shared" si="11"/>
        <v>19.555555555555557</v>
      </c>
      <c r="O353" s="7" t="s">
        <v>2020</v>
      </c>
    </row>
    <row r="354" spans="1:15" ht="15.5" x14ac:dyDescent="0.35">
      <c r="A354" s="5" t="s">
        <v>383</v>
      </c>
      <c r="B354" s="5">
        <v>1997</v>
      </c>
      <c r="C354" s="5" t="s">
        <v>18</v>
      </c>
      <c r="D354" s="5">
        <v>20</v>
      </c>
      <c r="E354" s="5">
        <v>1</v>
      </c>
      <c r="F354" s="14">
        <v>3309.79</v>
      </c>
      <c r="G354" s="5" t="s">
        <v>12</v>
      </c>
      <c r="H354" s="5" t="s">
        <v>12</v>
      </c>
      <c r="I354" s="5" t="s">
        <v>356</v>
      </c>
      <c r="J354" s="10" t="str">
        <f t="shared" si="10"/>
        <v>20-Jun-1997</v>
      </c>
      <c r="K354" s="13">
        <f t="shared" si="11"/>
        <v>25.966666666666665</v>
      </c>
      <c r="O354" s="7" t="s">
        <v>2019</v>
      </c>
    </row>
    <row r="355" spans="1:15" ht="15.5" x14ac:dyDescent="0.35">
      <c r="A355" s="5" t="s">
        <v>384</v>
      </c>
      <c r="B355" s="5">
        <v>1991</v>
      </c>
      <c r="C355" s="5" t="s">
        <v>20</v>
      </c>
      <c r="D355" s="5">
        <v>1</v>
      </c>
      <c r="E355" s="5">
        <v>3</v>
      </c>
      <c r="F355" s="14">
        <v>3342.79</v>
      </c>
      <c r="G355" s="5" t="s">
        <v>11</v>
      </c>
      <c r="H355" s="5" t="s">
        <v>16</v>
      </c>
      <c r="I355" s="5" t="s">
        <v>13</v>
      </c>
      <c r="J355" s="10" t="str">
        <f t="shared" si="10"/>
        <v>1-Sep-1991</v>
      </c>
      <c r="K355" s="13">
        <f t="shared" si="11"/>
        <v>31.769444444444446</v>
      </c>
      <c r="O355" s="7" t="s">
        <v>2018</v>
      </c>
    </row>
    <row r="356" spans="1:15" ht="15.5" x14ac:dyDescent="0.35">
      <c r="A356" s="5" t="s">
        <v>385</v>
      </c>
      <c r="B356" s="5">
        <v>1993</v>
      </c>
      <c r="C356" s="5" t="s">
        <v>37</v>
      </c>
      <c r="D356" s="5">
        <v>28</v>
      </c>
      <c r="E356" s="5">
        <v>0</v>
      </c>
      <c r="F356" s="14">
        <v>3353.28</v>
      </c>
      <c r="G356" s="5" t="s">
        <v>11</v>
      </c>
      <c r="H356" s="5" t="s">
        <v>16</v>
      </c>
      <c r="I356" s="5" t="s">
        <v>42</v>
      </c>
      <c r="J356" s="10" t="str">
        <f t="shared" si="10"/>
        <v>28-Oct-1993</v>
      </c>
      <c r="K356" s="13">
        <f t="shared" si="11"/>
        <v>29.611111111111111</v>
      </c>
      <c r="O356" s="7" t="s">
        <v>2017</v>
      </c>
    </row>
    <row r="357" spans="1:15" ht="15.5" x14ac:dyDescent="0.35">
      <c r="A357" s="5" t="s">
        <v>386</v>
      </c>
      <c r="B357" s="5">
        <v>1995</v>
      </c>
      <c r="C357" s="5" t="s">
        <v>18</v>
      </c>
      <c r="D357" s="5">
        <v>23</v>
      </c>
      <c r="E357" s="5">
        <v>0</v>
      </c>
      <c r="F357" s="14">
        <v>3353.47</v>
      </c>
      <c r="G357" s="5" t="s">
        <v>11</v>
      </c>
      <c r="H357" s="5" t="s">
        <v>12</v>
      </c>
      <c r="I357" s="5" t="s">
        <v>23</v>
      </c>
      <c r="J357" s="10" t="str">
        <f t="shared" si="10"/>
        <v>23-Jun-1995</v>
      </c>
      <c r="K357" s="13">
        <f t="shared" si="11"/>
        <v>27.958333333333332</v>
      </c>
      <c r="O357" s="7" t="s">
        <v>2016</v>
      </c>
    </row>
    <row r="358" spans="1:15" ht="15.5" x14ac:dyDescent="0.35">
      <c r="A358" s="5" t="s">
        <v>387</v>
      </c>
      <c r="B358" s="5">
        <v>1993</v>
      </c>
      <c r="C358" s="5" t="s">
        <v>37</v>
      </c>
      <c r="D358" s="5">
        <v>7</v>
      </c>
      <c r="E358" s="5">
        <v>0</v>
      </c>
      <c r="F358" s="14">
        <v>3366.67</v>
      </c>
      <c r="G358" s="5" t="s">
        <v>11</v>
      </c>
      <c r="H358" s="5" t="s">
        <v>11</v>
      </c>
      <c r="I358" s="5" t="s">
        <v>13</v>
      </c>
      <c r="J358" s="10" t="str">
        <f t="shared" si="10"/>
        <v>7-Oct-1993</v>
      </c>
      <c r="K358" s="13">
        <f t="shared" si="11"/>
        <v>29.669444444444444</v>
      </c>
      <c r="O358" s="7" t="s">
        <v>2015</v>
      </c>
    </row>
    <row r="359" spans="1:15" ht="15.5" x14ac:dyDescent="0.35">
      <c r="A359" s="5" t="s">
        <v>388</v>
      </c>
      <c r="B359" s="5">
        <v>1996</v>
      </c>
      <c r="C359" s="5" t="s">
        <v>30</v>
      </c>
      <c r="D359" s="5">
        <v>14</v>
      </c>
      <c r="E359" s="5">
        <v>1</v>
      </c>
      <c r="F359" s="14">
        <v>3378.91</v>
      </c>
      <c r="G359" s="5" t="s">
        <v>11</v>
      </c>
      <c r="H359" s="5" t="s">
        <v>16</v>
      </c>
      <c r="I359" s="5" t="s">
        <v>42</v>
      </c>
      <c r="J359" s="10" t="str">
        <f t="shared" si="10"/>
        <v>14-Dec-1996</v>
      </c>
      <c r="K359" s="13">
        <f t="shared" si="11"/>
        <v>26.483333333333334</v>
      </c>
      <c r="O359" s="7" t="s">
        <v>2014</v>
      </c>
    </row>
    <row r="360" spans="1:15" ht="15.5" x14ac:dyDescent="0.35">
      <c r="A360" s="5" t="s">
        <v>389</v>
      </c>
      <c r="B360" s="5">
        <v>1996</v>
      </c>
      <c r="C360" s="5" t="s">
        <v>15</v>
      </c>
      <c r="D360" s="5">
        <v>13</v>
      </c>
      <c r="E360" s="5">
        <v>0</v>
      </c>
      <c r="F360" s="14">
        <v>3385.4</v>
      </c>
      <c r="G360" s="5" t="s">
        <v>11</v>
      </c>
      <c r="H360" s="5" t="s">
        <v>11</v>
      </c>
      <c r="I360" s="5" t="s">
        <v>247</v>
      </c>
      <c r="J360" s="10" t="str">
        <f t="shared" si="10"/>
        <v>13-Nov-1996</v>
      </c>
      <c r="K360" s="13">
        <f t="shared" si="11"/>
        <v>26.569444444444443</v>
      </c>
      <c r="O360" s="7" t="s">
        <v>2013</v>
      </c>
    </row>
    <row r="361" spans="1:15" ht="15.5" x14ac:dyDescent="0.35">
      <c r="A361" s="5" t="s">
        <v>390</v>
      </c>
      <c r="B361" s="5">
        <v>1996</v>
      </c>
      <c r="C361" s="5" t="s">
        <v>35</v>
      </c>
      <c r="D361" s="5">
        <v>10</v>
      </c>
      <c r="E361" s="5">
        <v>1</v>
      </c>
      <c r="F361" s="14">
        <v>3392.37</v>
      </c>
      <c r="G361" s="5" t="s">
        <v>11</v>
      </c>
      <c r="H361" s="5" t="s">
        <v>12</v>
      </c>
      <c r="I361" s="5" t="s">
        <v>13</v>
      </c>
      <c r="J361" s="10" t="str">
        <f t="shared" si="10"/>
        <v>10-Aug-1996</v>
      </c>
      <c r="K361" s="13">
        <f t="shared" si="11"/>
        <v>26.827777777777779</v>
      </c>
      <c r="O361" s="7" t="s">
        <v>2012</v>
      </c>
    </row>
    <row r="362" spans="1:15" ht="15.5" x14ac:dyDescent="0.35">
      <c r="A362" s="5" t="s">
        <v>391</v>
      </c>
      <c r="B362" s="5">
        <v>1996</v>
      </c>
      <c r="C362" s="5" t="s">
        <v>37</v>
      </c>
      <c r="D362" s="5">
        <v>27</v>
      </c>
      <c r="E362" s="5">
        <v>1</v>
      </c>
      <c r="F362" s="14">
        <v>3392.98</v>
      </c>
      <c r="G362" s="5" t="s">
        <v>11</v>
      </c>
      <c r="H362" s="5" t="s">
        <v>12</v>
      </c>
      <c r="I362" s="5" t="s">
        <v>13</v>
      </c>
      <c r="J362" s="10" t="str">
        <f t="shared" si="10"/>
        <v>27-Oct-1996</v>
      </c>
      <c r="K362" s="13">
        <f t="shared" si="11"/>
        <v>26.613888888888887</v>
      </c>
      <c r="O362" s="7" t="s">
        <v>2011</v>
      </c>
    </row>
    <row r="363" spans="1:15" ht="15.5" x14ac:dyDescent="0.35">
      <c r="A363" s="5" t="s">
        <v>392</v>
      </c>
      <c r="B363" s="5">
        <v>2004</v>
      </c>
      <c r="C363" s="5" t="s">
        <v>10</v>
      </c>
      <c r="D363" s="5">
        <v>16</v>
      </c>
      <c r="E363" s="5">
        <v>2</v>
      </c>
      <c r="F363" s="14">
        <v>3393.36</v>
      </c>
      <c r="G363" s="5" t="s">
        <v>11</v>
      </c>
      <c r="H363" s="5" t="s">
        <v>11</v>
      </c>
      <c r="I363" s="5" t="s">
        <v>249</v>
      </c>
      <c r="J363" s="10" t="str">
        <f t="shared" si="10"/>
        <v>16-Jul-2004</v>
      </c>
      <c r="K363" s="13">
        <f t="shared" si="11"/>
        <v>18.894444444444446</v>
      </c>
      <c r="O363" s="7" t="s">
        <v>2010</v>
      </c>
    </row>
    <row r="364" spans="1:15" ht="15.5" x14ac:dyDescent="0.35">
      <c r="A364" s="5" t="s">
        <v>393</v>
      </c>
      <c r="B364" s="5">
        <v>1996</v>
      </c>
      <c r="C364" s="5" t="s">
        <v>30</v>
      </c>
      <c r="D364" s="5">
        <v>19</v>
      </c>
      <c r="E364" s="5">
        <v>1</v>
      </c>
      <c r="F364" s="14">
        <v>3410.32</v>
      </c>
      <c r="G364" s="5" t="s">
        <v>11</v>
      </c>
      <c r="H364" s="5" t="s">
        <v>11</v>
      </c>
      <c r="I364" s="5" t="s">
        <v>42</v>
      </c>
      <c r="J364" s="10" t="str">
        <f t="shared" si="10"/>
        <v>19-Dec-1996</v>
      </c>
      <c r="K364" s="13">
        <f t="shared" si="11"/>
        <v>26.469444444444445</v>
      </c>
      <c r="O364" s="7" t="s">
        <v>2009</v>
      </c>
    </row>
    <row r="365" spans="1:15" ht="15.5" x14ac:dyDescent="0.35">
      <c r="A365" s="5" t="s">
        <v>394</v>
      </c>
      <c r="B365" s="5">
        <v>2001</v>
      </c>
      <c r="C365" s="5" t="s">
        <v>30</v>
      </c>
      <c r="D365" s="5">
        <v>26</v>
      </c>
      <c r="E365" s="5">
        <v>0</v>
      </c>
      <c r="F365" s="14">
        <v>3434.38</v>
      </c>
      <c r="G365" s="5" t="s">
        <v>11</v>
      </c>
      <c r="H365" s="5" t="s">
        <v>11</v>
      </c>
      <c r="I365" s="5" t="s">
        <v>42</v>
      </c>
      <c r="J365" s="10" t="str">
        <f t="shared" si="10"/>
        <v>26-Dec-2001</v>
      </c>
      <c r="K365" s="13">
        <f t="shared" si="11"/>
        <v>21.45</v>
      </c>
      <c r="O365" s="7" t="s">
        <v>2008</v>
      </c>
    </row>
    <row r="366" spans="1:15" ht="15.5" x14ac:dyDescent="0.35">
      <c r="A366" s="5" t="s">
        <v>395</v>
      </c>
      <c r="B366" s="5">
        <v>1986</v>
      </c>
      <c r="C366" s="5" t="s">
        <v>35</v>
      </c>
      <c r="D366" s="5">
        <v>27</v>
      </c>
      <c r="E366" s="5">
        <v>3</v>
      </c>
      <c r="F366" s="14">
        <v>3436.5</v>
      </c>
      <c r="G366" s="5" t="s">
        <v>11</v>
      </c>
      <c r="H366" s="5" t="s">
        <v>16</v>
      </c>
      <c r="I366" s="5" t="s">
        <v>13</v>
      </c>
      <c r="J366" s="10" t="str">
        <f t="shared" si="10"/>
        <v>27-Aug-1986</v>
      </c>
      <c r="K366" s="13">
        <f t="shared" si="11"/>
        <v>36.780555555555559</v>
      </c>
      <c r="O366" s="7" t="s">
        <v>2007</v>
      </c>
    </row>
    <row r="367" spans="1:15" ht="15.5" x14ac:dyDescent="0.35">
      <c r="A367" s="5" t="s">
        <v>396</v>
      </c>
      <c r="B367" s="5">
        <v>2000</v>
      </c>
      <c r="C367" s="5" t="s">
        <v>18</v>
      </c>
      <c r="D367" s="5">
        <v>20</v>
      </c>
      <c r="E367" s="5">
        <v>3</v>
      </c>
      <c r="F367" s="14">
        <v>3443.06</v>
      </c>
      <c r="G367" s="5" t="s">
        <v>11</v>
      </c>
      <c r="H367" s="5" t="s">
        <v>16</v>
      </c>
      <c r="I367" s="5" t="s">
        <v>42</v>
      </c>
      <c r="J367" s="10" t="str">
        <f t="shared" si="10"/>
        <v>20-Jun-2000</v>
      </c>
      <c r="K367" s="13">
        <f t="shared" si="11"/>
        <v>22.966666666666665</v>
      </c>
      <c r="O367" s="7" t="s">
        <v>2006</v>
      </c>
    </row>
    <row r="368" spans="1:15" ht="15.5" x14ac:dyDescent="0.35">
      <c r="A368" s="5" t="s">
        <v>397</v>
      </c>
      <c r="B368" s="5">
        <v>1987</v>
      </c>
      <c r="C368" s="5" t="s">
        <v>20</v>
      </c>
      <c r="D368" s="5">
        <v>14</v>
      </c>
      <c r="E368" s="5">
        <v>3</v>
      </c>
      <c r="F368" s="14">
        <v>3453.77</v>
      </c>
      <c r="G368" s="5" t="s">
        <v>11</v>
      </c>
      <c r="H368" s="5" t="s">
        <v>16</v>
      </c>
      <c r="I368" s="5" t="s">
        <v>42</v>
      </c>
      <c r="J368" s="10" t="str">
        <f t="shared" si="10"/>
        <v>14-Sep-1987</v>
      </c>
      <c r="K368" s="13">
        <f t="shared" si="11"/>
        <v>35.733333333333334</v>
      </c>
      <c r="O368" s="7" t="s">
        <v>2005</v>
      </c>
    </row>
    <row r="369" spans="1:15" ht="15.5" x14ac:dyDescent="0.35">
      <c r="A369" s="5" t="s">
        <v>398</v>
      </c>
      <c r="B369" s="5">
        <v>2003</v>
      </c>
      <c r="C369" s="5" t="s">
        <v>10</v>
      </c>
      <c r="D369" s="5">
        <v>29</v>
      </c>
      <c r="E369" s="5">
        <v>0</v>
      </c>
      <c r="F369" s="14">
        <v>3463.51</v>
      </c>
      <c r="G369" s="5" t="s">
        <v>11</v>
      </c>
      <c r="H369" s="5" t="s">
        <v>16</v>
      </c>
      <c r="I369" s="5" t="s">
        <v>200</v>
      </c>
      <c r="J369" s="10" t="str">
        <f t="shared" si="10"/>
        <v>29-Jul-2003</v>
      </c>
      <c r="K369" s="13">
        <f t="shared" si="11"/>
        <v>19.858333333333334</v>
      </c>
      <c r="O369" s="7" t="s">
        <v>2004</v>
      </c>
    </row>
    <row r="370" spans="1:15" ht="15.5" x14ac:dyDescent="0.35">
      <c r="A370" s="5" t="s">
        <v>399</v>
      </c>
      <c r="B370" s="5">
        <v>1993</v>
      </c>
      <c r="C370" s="5" t="s">
        <v>37</v>
      </c>
      <c r="D370" s="5">
        <v>12</v>
      </c>
      <c r="E370" s="5">
        <v>1</v>
      </c>
      <c r="F370" s="14">
        <v>3471.41</v>
      </c>
      <c r="G370" s="5" t="s">
        <v>11</v>
      </c>
      <c r="H370" s="5" t="s">
        <v>11</v>
      </c>
      <c r="I370" s="5" t="s">
        <v>13</v>
      </c>
      <c r="J370" s="10" t="str">
        <f t="shared" si="10"/>
        <v>12-Oct-1993</v>
      </c>
      <c r="K370" s="13">
        <f t="shared" si="11"/>
        <v>29.655555555555555</v>
      </c>
      <c r="O370" s="7" t="s">
        <v>2003</v>
      </c>
    </row>
    <row r="371" spans="1:15" ht="15.5" x14ac:dyDescent="0.35">
      <c r="A371" s="5" t="s">
        <v>400</v>
      </c>
      <c r="B371" s="5">
        <v>2004</v>
      </c>
      <c r="C371" s="5" t="s">
        <v>18</v>
      </c>
      <c r="D371" s="5">
        <v>26</v>
      </c>
      <c r="E371" s="5">
        <v>3</v>
      </c>
      <c r="F371" s="14">
        <v>3481.87</v>
      </c>
      <c r="G371" s="5" t="s">
        <v>11</v>
      </c>
      <c r="H371" s="5" t="s">
        <v>12</v>
      </c>
      <c r="I371" s="5" t="s">
        <v>168</v>
      </c>
      <c r="J371" s="10" t="str">
        <f t="shared" si="10"/>
        <v>26-Jun-2004</v>
      </c>
      <c r="K371" s="13">
        <f t="shared" si="11"/>
        <v>18.95</v>
      </c>
      <c r="O371" s="7" t="s">
        <v>2002</v>
      </c>
    </row>
    <row r="372" spans="1:15" ht="15.5" x14ac:dyDescent="0.35">
      <c r="A372" s="5" t="s">
        <v>401</v>
      </c>
      <c r="B372" s="5">
        <v>1996</v>
      </c>
      <c r="C372" s="5" t="s">
        <v>20</v>
      </c>
      <c r="D372" s="5">
        <v>19</v>
      </c>
      <c r="E372" s="5">
        <v>2</v>
      </c>
      <c r="F372" s="14">
        <v>3484.33</v>
      </c>
      <c r="G372" s="5" t="s">
        <v>12</v>
      </c>
      <c r="H372" s="5" t="s">
        <v>12</v>
      </c>
      <c r="I372" s="5" t="s">
        <v>42</v>
      </c>
      <c r="J372" s="10" t="str">
        <f t="shared" si="10"/>
        <v>19-Sep-1996</v>
      </c>
      <c r="K372" s="13">
        <f t="shared" si="11"/>
        <v>26.719444444444445</v>
      </c>
      <c r="O372" s="7" t="s">
        <v>2001</v>
      </c>
    </row>
    <row r="373" spans="1:15" ht="15.5" x14ac:dyDescent="0.35">
      <c r="A373" s="5" t="s">
        <v>402</v>
      </c>
      <c r="B373" s="5">
        <v>1996</v>
      </c>
      <c r="C373" s="5" t="s">
        <v>20</v>
      </c>
      <c r="D373" s="5">
        <v>18</v>
      </c>
      <c r="E373" s="5">
        <v>1</v>
      </c>
      <c r="F373" s="14">
        <v>3490.55</v>
      </c>
      <c r="G373" s="5" t="s">
        <v>16</v>
      </c>
      <c r="H373" s="5" t="s">
        <v>11</v>
      </c>
      <c r="I373" s="5" t="s">
        <v>164</v>
      </c>
      <c r="J373" s="10" t="str">
        <f t="shared" si="10"/>
        <v>18-Sep-1996</v>
      </c>
      <c r="K373" s="13">
        <f t="shared" si="11"/>
        <v>26.722222222222221</v>
      </c>
      <c r="O373" s="7" t="s">
        <v>2000</v>
      </c>
    </row>
    <row r="374" spans="1:15" ht="15.5" x14ac:dyDescent="0.35">
      <c r="A374" s="5" t="s">
        <v>403</v>
      </c>
      <c r="B374" s="5">
        <v>1999</v>
      </c>
      <c r="C374" s="5" t="s">
        <v>20</v>
      </c>
      <c r="D374" s="5">
        <v>22</v>
      </c>
      <c r="E374" s="5">
        <v>2</v>
      </c>
      <c r="F374" s="14">
        <v>3500.61</v>
      </c>
      <c r="G374" s="5" t="s">
        <v>11</v>
      </c>
      <c r="H374" s="5" t="s">
        <v>11</v>
      </c>
      <c r="I374" s="5" t="s">
        <v>13</v>
      </c>
      <c r="J374" s="10" t="str">
        <f t="shared" si="10"/>
        <v>22-Sep-1999</v>
      </c>
      <c r="K374" s="13">
        <f t="shared" si="11"/>
        <v>23.711111111111112</v>
      </c>
      <c r="O374" s="7" t="s">
        <v>1999</v>
      </c>
    </row>
    <row r="375" spans="1:15" ht="15.5" x14ac:dyDescent="0.35">
      <c r="A375" s="5" t="s">
        <v>404</v>
      </c>
      <c r="B375" s="5">
        <v>1998</v>
      </c>
      <c r="C375" s="5" t="s">
        <v>20</v>
      </c>
      <c r="D375" s="5">
        <v>16</v>
      </c>
      <c r="E375" s="5">
        <v>2</v>
      </c>
      <c r="F375" s="14">
        <v>3537.7</v>
      </c>
      <c r="G375" s="5" t="s">
        <v>12</v>
      </c>
      <c r="H375" s="5" t="s">
        <v>12</v>
      </c>
      <c r="I375" s="5" t="s">
        <v>23</v>
      </c>
      <c r="J375" s="10" t="str">
        <f t="shared" si="10"/>
        <v>16-Sep-1998</v>
      </c>
      <c r="K375" s="13">
        <f t="shared" si="11"/>
        <v>24.727777777777778</v>
      </c>
      <c r="O375" s="7" t="s">
        <v>1998</v>
      </c>
    </row>
    <row r="376" spans="1:15" ht="15.5" x14ac:dyDescent="0.35">
      <c r="A376" s="5" t="s">
        <v>405</v>
      </c>
      <c r="B376" s="5">
        <v>2003</v>
      </c>
      <c r="C376" s="5" t="s">
        <v>35</v>
      </c>
      <c r="D376" s="5">
        <v>24</v>
      </c>
      <c r="E376" s="5">
        <v>0</v>
      </c>
      <c r="F376" s="14">
        <v>3538.9</v>
      </c>
      <c r="G376" s="5" t="s">
        <v>11</v>
      </c>
      <c r="H376" s="5" t="s">
        <v>11</v>
      </c>
      <c r="I376" s="5" t="s">
        <v>23</v>
      </c>
      <c r="J376" s="10" t="str">
        <f t="shared" si="10"/>
        <v>24-Aug-2003</v>
      </c>
      <c r="K376" s="13">
        <f t="shared" si="11"/>
        <v>19.788888888888888</v>
      </c>
      <c r="O376" s="7" t="s">
        <v>1997</v>
      </c>
    </row>
    <row r="377" spans="1:15" ht="15.5" x14ac:dyDescent="0.35">
      <c r="A377" s="5" t="s">
        <v>406</v>
      </c>
      <c r="B377" s="5">
        <v>1988</v>
      </c>
      <c r="C377" s="5" t="s">
        <v>37</v>
      </c>
      <c r="D377" s="5">
        <v>15</v>
      </c>
      <c r="E377" s="5">
        <v>3</v>
      </c>
      <c r="F377" s="14">
        <v>3540.12</v>
      </c>
      <c r="G377" s="5" t="s">
        <v>11</v>
      </c>
      <c r="H377" s="5" t="s">
        <v>16</v>
      </c>
      <c r="I377" s="5" t="s">
        <v>13</v>
      </c>
      <c r="J377" s="10" t="str">
        <f t="shared" si="10"/>
        <v>15-Oct-1988</v>
      </c>
      <c r="K377" s="13">
        <f t="shared" si="11"/>
        <v>34.647222222222226</v>
      </c>
      <c r="O377" s="7" t="s">
        <v>1996</v>
      </c>
    </row>
    <row r="378" spans="1:15" ht="15.5" x14ac:dyDescent="0.35">
      <c r="A378" s="5" t="s">
        <v>407</v>
      </c>
      <c r="B378" s="5">
        <v>1992</v>
      </c>
      <c r="C378" s="5" t="s">
        <v>30</v>
      </c>
      <c r="D378" s="5">
        <v>22</v>
      </c>
      <c r="E378" s="5">
        <v>0</v>
      </c>
      <c r="F378" s="14">
        <v>3554.2</v>
      </c>
      <c r="G378" s="5" t="s">
        <v>11</v>
      </c>
      <c r="H378" s="5" t="s">
        <v>12</v>
      </c>
      <c r="I378" s="5" t="s">
        <v>42</v>
      </c>
      <c r="J378" s="10" t="str">
        <f t="shared" si="10"/>
        <v>22-Dec-1992</v>
      </c>
      <c r="K378" s="13">
        <f t="shared" si="11"/>
        <v>30.461111111111112</v>
      </c>
      <c r="O378" s="7" t="s">
        <v>1995</v>
      </c>
    </row>
    <row r="379" spans="1:15" ht="15.5" x14ac:dyDescent="0.35">
      <c r="A379" s="5" t="s">
        <v>408</v>
      </c>
      <c r="B379" s="5">
        <v>1994</v>
      </c>
      <c r="C379" s="5" t="s">
        <v>20</v>
      </c>
      <c r="D379" s="5">
        <v>24</v>
      </c>
      <c r="E379" s="5">
        <v>0</v>
      </c>
      <c r="F379" s="14">
        <v>3556.92</v>
      </c>
      <c r="G379" s="5" t="s">
        <v>11</v>
      </c>
      <c r="H379" s="5" t="s">
        <v>12</v>
      </c>
      <c r="I379" s="5" t="s">
        <v>23</v>
      </c>
      <c r="J379" s="10" t="str">
        <f t="shared" si="10"/>
        <v>24-Sep-1994</v>
      </c>
      <c r="K379" s="13">
        <f t="shared" si="11"/>
        <v>28.705555555555556</v>
      </c>
      <c r="O379" s="7" t="s">
        <v>1994</v>
      </c>
    </row>
    <row r="380" spans="1:15" ht="15.5" x14ac:dyDescent="0.35">
      <c r="A380" s="5" t="s">
        <v>409</v>
      </c>
      <c r="B380" s="5">
        <v>1995</v>
      </c>
      <c r="C380" s="5" t="s">
        <v>37</v>
      </c>
      <c r="D380" s="5">
        <v>9</v>
      </c>
      <c r="E380" s="5">
        <v>0</v>
      </c>
      <c r="F380" s="14">
        <v>3558.62</v>
      </c>
      <c r="G380" s="5" t="s">
        <v>11</v>
      </c>
      <c r="H380" s="5" t="s">
        <v>12</v>
      </c>
      <c r="I380" s="5" t="s">
        <v>247</v>
      </c>
      <c r="J380" s="10" t="str">
        <f t="shared" si="10"/>
        <v>9-Oct-1995</v>
      </c>
      <c r="K380" s="13">
        <f t="shared" si="11"/>
        <v>27.663888888888888</v>
      </c>
      <c r="O380" s="7" t="s">
        <v>1993</v>
      </c>
    </row>
    <row r="381" spans="1:15" ht="15.5" x14ac:dyDescent="0.35">
      <c r="A381" s="5" t="s">
        <v>410</v>
      </c>
      <c r="B381" s="5">
        <v>1995</v>
      </c>
      <c r="C381" s="5" t="s">
        <v>18</v>
      </c>
      <c r="D381" s="5">
        <v>16</v>
      </c>
      <c r="E381" s="5">
        <v>1</v>
      </c>
      <c r="F381" s="14">
        <v>3561.89</v>
      </c>
      <c r="G381" s="5" t="s">
        <v>11</v>
      </c>
      <c r="H381" s="5" t="s">
        <v>16</v>
      </c>
      <c r="I381" s="5" t="s">
        <v>13</v>
      </c>
      <c r="J381" s="10" t="str">
        <f t="shared" si="10"/>
        <v>16-Jun-1995</v>
      </c>
      <c r="K381" s="13">
        <f t="shared" si="11"/>
        <v>27.977777777777778</v>
      </c>
      <c r="O381" s="7" t="s">
        <v>1992</v>
      </c>
    </row>
    <row r="382" spans="1:15" ht="15.5" x14ac:dyDescent="0.35">
      <c r="A382" s="5" t="s">
        <v>411</v>
      </c>
      <c r="B382" s="5">
        <v>1981</v>
      </c>
      <c r="C382" s="5" t="s">
        <v>37</v>
      </c>
      <c r="D382" s="5">
        <v>10</v>
      </c>
      <c r="E382" s="5">
        <v>1</v>
      </c>
      <c r="F382" s="14">
        <v>3562.87</v>
      </c>
      <c r="G382" s="5" t="s">
        <v>11</v>
      </c>
      <c r="H382" s="5" t="s">
        <v>16</v>
      </c>
      <c r="I382" s="5" t="s">
        <v>13</v>
      </c>
      <c r="J382" s="10" t="str">
        <f t="shared" si="10"/>
        <v>10-Oct-1981</v>
      </c>
      <c r="K382" s="13">
        <f t="shared" si="11"/>
        <v>41.661111111111111</v>
      </c>
      <c r="O382" s="7" t="s">
        <v>1991</v>
      </c>
    </row>
    <row r="383" spans="1:15" ht="15.5" x14ac:dyDescent="0.35">
      <c r="A383" s="5" t="s">
        <v>412</v>
      </c>
      <c r="B383" s="5">
        <v>1988</v>
      </c>
      <c r="C383" s="5" t="s">
        <v>35</v>
      </c>
      <c r="D383" s="5">
        <v>18</v>
      </c>
      <c r="E383" s="5">
        <v>3</v>
      </c>
      <c r="F383" s="14">
        <v>3569.96</v>
      </c>
      <c r="G383" s="5" t="s">
        <v>11</v>
      </c>
      <c r="H383" s="5" t="s">
        <v>16</v>
      </c>
      <c r="I383" s="5" t="s">
        <v>23</v>
      </c>
      <c r="J383" s="10" t="str">
        <f t="shared" si="10"/>
        <v>18-Aug-1988</v>
      </c>
      <c r="K383" s="13">
        <f t="shared" si="11"/>
        <v>34.805555555555557</v>
      </c>
      <c r="O383" s="7" t="s">
        <v>1990</v>
      </c>
    </row>
    <row r="384" spans="1:15" ht="15.5" x14ac:dyDescent="0.35">
      <c r="A384" s="5" t="s">
        <v>413</v>
      </c>
      <c r="B384" s="5">
        <v>1995</v>
      </c>
      <c r="C384" s="5" t="s">
        <v>35</v>
      </c>
      <c r="D384" s="5">
        <v>23</v>
      </c>
      <c r="E384" s="5">
        <v>1</v>
      </c>
      <c r="F384" s="14">
        <v>3578</v>
      </c>
      <c r="G384" s="5" t="s">
        <v>11</v>
      </c>
      <c r="H384" s="5" t="s">
        <v>12</v>
      </c>
      <c r="I384" s="5" t="s">
        <v>42</v>
      </c>
      <c r="J384" s="10" t="str">
        <f t="shared" si="10"/>
        <v>23-Aug-1995</v>
      </c>
      <c r="K384" s="13">
        <f t="shared" si="11"/>
        <v>27.791666666666668</v>
      </c>
      <c r="O384" s="7" t="s">
        <v>1989</v>
      </c>
    </row>
    <row r="385" spans="1:15" ht="15.5" x14ac:dyDescent="0.35">
      <c r="A385" s="5" t="s">
        <v>414</v>
      </c>
      <c r="B385" s="5">
        <v>2001</v>
      </c>
      <c r="C385" s="5" t="s">
        <v>15</v>
      </c>
      <c r="D385" s="5">
        <v>11</v>
      </c>
      <c r="E385" s="5">
        <v>2</v>
      </c>
      <c r="F385" s="14">
        <v>3579.83</v>
      </c>
      <c r="G385" s="5" t="s">
        <v>11</v>
      </c>
      <c r="H385" s="5" t="s">
        <v>11</v>
      </c>
      <c r="I385" s="5" t="s">
        <v>23</v>
      </c>
      <c r="J385" s="10" t="str">
        <f t="shared" si="10"/>
        <v>11-Nov-2001</v>
      </c>
      <c r="K385" s="13">
        <f t="shared" si="11"/>
        <v>21.574999999999999</v>
      </c>
      <c r="O385" s="7" t="s">
        <v>1988</v>
      </c>
    </row>
    <row r="386" spans="1:15" ht="15.5" x14ac:dyDescent="0.35">
      <c r="A386" s="5" t="s">
        <v>415</v>
      </c>
      <c r="B386" s="5">
        <v>1986</v>
      </c>
      <c r="C386" s="5" t="s">
        <v>30</v>
      </c>
      <c r="D386" s="5">
        <v>27</v>
      </c>
      <c r="E386" s="5">
        <v>3</v>
      </c>
      <c r="F386" s="14">
        <v>3589.14</v>
      </c>
      <c r="G386" s="5" t="s">
        <v>11</v>
      </c>
      <c r="H386" s="5" t="s">
        <v>11</v>
      </c>
      <c r="I386" s="5" t="s">
        <v>13</v>
      </c>
      <c r="J386" s="10" t="str">
        <f t="shared" si="10"/>
        <v>27-Dec-1986</v>
      </c>
      <c r="K386" s="13">
        <f t="shared" si="11"/>
        <v>36.447222222222223</v>
      </c>
      <c r="O386" s="7" t="s">
        <v>1987</v>
      </c>
    </row>
    <row r="387" spans="1:15" ht="15.5" x14ac:dyDescent="0.35">
      <c r="A387" s="5" t="s">
        <v>416</v>
      </c>
      <c r="B387" s="5">
        <v>1999</v>
      </c>
      <c r="C387" s="5" t="s">
        <v>18</v>
      </c>
      <c r="D387" s="5">
        <v>6</v>
      </c>
      <c r="E387" s="5">
        <v>3</v>
      </c>
      <c r="F387" s="14">
        <v>3591.48</v>
      </c>
      <c r="G387" s="5" t="s">
        <v>11</v>
      </c>
      <c r="H387" s="5" t="s">
        <v>12</v>
      </c>
      <c r="I387" s="5" t="s">
        <v>42</v>
      </c>
      <c r="J387" s="10" t="str">
        <f t="shared" ref="J387:J450" si="12">CONCATENATE(D387,"-",C387,"-",B387)</f>
        <v>6-Jun-1999</v>
      </c>
      <c r="K387" s="13">
        <f t="shared" ref="K387:K450" si="13">YEARFRAC(J387,L$17)</f>
        <v>24.005555555555556</v>
      </c>
      <c r="O387" s="7" t="s">
        <v>1986</v>
      </c>
    </row>
    <row r="388" spans="1:15" ht="15.5" x14ac:dyDescent="0.35">
      <c r="A388" s="5" t="s">
        <v>417</v>
      </c>
      <c r="B388" s="5">
        <v>1997</v>
      </c>
      <c r="C388" s="5" t="s">
        <v>15</v>
      </c>
      <c r="D388" s="5">
        <v>4</v>
      </c>
      <c r="E388" s="5">
        <v>1</v>
      </c>
      <c r="F388" s="14">
        <v>3594.17</v>
      </c>
      <c r="G388" s="5" t="s">
        <v>11</v>
      </c>
      <c r="H388" s="5" t="s">
        <v>11</v>
      </c>
      <c r="I388" s="5" t="s">
        <v>23</v>
      </c>
      <c r="J388" s="10" t="str">
        <f t="shared" si="12"/>
        <v>4-Nov-1997</v>
      </c>
      <c r="K388" s="13">
        <f t="shared" si="13"/>
        <v>25.594444444444445</v>
      </c>
      <c r="O388" s="7" t="s">
        <v>1985</v>
      </c>
    </row>
    <row r="389" spans="1:15" ht="15.5" x14ac:dyDescent="0.35">
      <c r="A389" s="5" t="s">
        <v>418</v>
      </c>
      <c r="B389" s="5">
        <v>1999</v>
      </c>
      <c r="C389" s="5" t="s">
        <v>35</v>
      </c>
      <c r="D389" s="5">
        <v>12</v>
      </c>
      <c r="E389" s="5">
        <v>3</v>
      </c>
      <c r="F389" s="14">
        <v>3597.6</v>
      </c>
      <c r="G389" s="5" t="s">
        <v>11</v>
      </c>
      <c r="H389" s="5" t="s">
        <v>11</v>
      </c>
      <c r="I389" s="5" t="s">
        <v>42</v>
      </c>
      <c r="J389" s="10" t="str">
        <f t="shared" si="12"/>
        <v>12-Aug-1999</v>
      </c>
      <c r="K389" s="13">
        <f t="shared" si="13"/>
        <v>23.822222222222223</v>
      </c>
      <c r="O389" s="7" t="s">
        <v>1984</v>
      </c>
    </row>
    <row r="390" spans="1:15" ht="15.5" x14ac:dyDescent="0.35">
      <c r="A390" s="5" t="s">
        <v>419</v>
      </c>
      <c r="B390" s="5">
        <v>1988</v>
      </c>
      <c r="C390" s="5" t="s">
        <v>15</v>
      </c>
      <c r="D390" s="5">
        <v>4</v>
      </c>
      <c r="E390" s="5">
        <v>3</v>
      </c>
      <c r="F390" s="14">
        <v>3603.6</v>
      </c>
      <c r="G390" s="5" t="s">
        <v>11</v>
      </c>
      <c r="H390" s="5" t="s">
        <v>16</v>
      </c>
      <c r="I390" s="5" t="s">
        <v>13</v>
      </c>
      <c r="J390" s="10" t="str">
        <f t="shared" si="12"/>
        <v>4-Nov-1988</v>
      </c>
      <c r="K390" s="13">
        <f t="shared" si="13"/>
        <v>34.594444444444441</v>
      </c>
      <c r="O390" s="7" t="s">
        <v>1983</v>
      </c>
    </row>
    <row r="391" spans="1:15" ht="15.5" x14ac:dyDescent="0.35">
      <c r="A391" s="5" t="s">
        <v>420</v>
      </c>
      <c r="B391" s="5">
        <v>1990</v>
      </c>
      <c r="C391" s="5" t="s">
        <v>37</v>
      </c>
      <c r="D391" s="5">
        <v>11</v>
      </c>
      <c r="E391" s="5">
        <v>3</v>
      </c>
      <c r="F391" s="14">
        <v>3606.43</v>
      </c>
      <c r="G391" s="5" t="s">
        <v>11</v>
      </c>
      <c r="H391" s="5" t="s">
        <v>16</v>
      </c>
      <c r="I391" s="5" t="s">
        <v>13</v>
      </c>
      <c r="J391" s="10" t="str">
        <f t="shared" si="12"/>
        <v>11-Oct-1990</v>
      </c>
      <c r="K391" s="13">
        <f t="shared" si="13"/>
        <v>32.658333333333331</v>
      </c>
      <c r="O391" s="7" t="s">
        <v>1982</v>
      </c>
    </row>
    <row r="392" spans="1:15" ht="15.5" x14ac:dyDescent="0.35">
      <c r="A392" s="5" t="s">
        <v>421</v>
      </c>
      <c r="B392" s="5">
        <v>1985</v>
      </c>
      <c r="C392" s="5" t="s">
        <v>18</v>
      </c>
      <c r="D392" s="5">
        <v>14</v>
      </c>
      <c r="E392" s="5">
        <v>3</v>
      </c>
      <c r="F392" s="14">
        <v>3622.13</v>
      </c>
      <c r="G392" s="5" t="s">
        <v>11</v>
      </c>
      <c r="H392" s="5" t="s">
        <v>16</v>
      </c>
      <c r="I392" s="5" t="s">
        <v>13</v>
      </c>
      <c r="J392" s="10" t="str">
        <f t="shared" si="12"/>
        <v>14-Jun-1985</v>
      </c>
      <c r="K392" s="13">
        <f t="shared" si="13"/>
        <v>37.983333333333334</v>
      </c>
      <c r="O392" s="7" t="s">
        <v>1981</v>
      </c>
    </row>
    <row r="393" spans="1:15" ht="15.5" x14ac:dyDescent="0.35">
      <c r="A393" s="5" t="s">
        <v>422</v>
      </c>
      <c r="B393" s="5">
        <v>1992</v>
      </c>
      <c r="C393" s="5" t="s">
        <v>15</v>
      </c>
      <c r="D393" s="5">
        <v>17</v>
      </c>
      <c r="E393" s="5">
        <v>0</v>
      </c>
      <c r="F393" s="14">
        <v>3645.09</v>
      </c>
      <c r="G393" s="5" t="s">
        <v>16</v>
      </c>
      <c r="H393" s="5" t="s">
        <v>11</v>
      </c>
      <c r="I393" s="5" t="s">
        <v>276</v>
      </c>
      <c r="J393" s="10" t="str">
        <f t="shared" si="12"/>
        <v>17-Nov-1992</v>
      </c>
      <c r="K393" s="13">
        <f t="shared" si="13"/>
        <v>30.558333333333334</v>
      </c>
      <c r="O393" s="7" t="s">
        <v>1980</v>
      </c>
    </row>
    <row r="394" spans="1:15" ht="15.5" x14ac:dyDescent="0.35">
      <c r="A394" s="5" t="s">
        <v>423</v>
      </c>
      <c r="B394" s="5">
        <v>1990</v>
      </c>
      <c r="C394" s="5" t="s">
        <v>15</v>
      </c>
      <c r="D394" s="5">
        <v>8</v>
      </c>
      <c r="E394" s="5">
        <v>3</v>
      </c>
      <c r="F394" s="14">
        <v>3653.29</v>
      </c>
      <c r="G394" s="5" t="s">
        <v>11</v>
      </c>
      <c r="H394" s="5" t="s">
        <v>12</v>
      </c>
      <c r="I394" s="5" t="s">
        <v>42</v>
      </c>
      <c r="J394" s="10" t="str">
        <f t="shared" si="12"/>
        <v>8-Nov-1990</v>
      </c>
      <c r="K394" s="13">
        <f t="shared" si="13"/>
        <v>32.583333333333336</v>
      </c>
      <c r="O394" s="7" t="s">
        <v>1979</v>
      </c>
    </row>
    <row r="395" spans="1:15" ht="15.5" x14ac:dyDescent="0.35">
      <c r="A395" s="5" t="s">
        <v>424</v>
      </c>
      <c r="B395" s="5">
        <v>1992</v>
      </c>
      <c r="C395" s="5" t="s">
        <v>20</v>
      </c>
      <c r="D395" s="5">
        <v>14</v>
      </c>
      <c r="E395" s="5">
        <v>1</v>
      </c>
      <c r="F395" s="14">
        <v>3659.35</v>
      </c>
      <c r="G395" s="5" t="s">
        <v>12</v>
      </c>
      <c r="H395" s="5" t="s">
        <v>16</v>
      </c>
      <c r="I395" s="5" t="s">
        <v>42</v>
      </c>
      <c r="J395" s="10" t="str">
        <f t="shared" si="12"/>
        <v>14-Sep-1992</v>
      </c>
      <c r="K395" s="13">
        <f t="shared" si="13"/>
        <v>30.733333333333334</v>
      </c>
      <c r="O395" s="7" t="s">
        <v>1978</v>
      </c>
    </row>
    <row r="396" spans="1:15" ht="15.5" x14ac:dyDescent="0.35">
      <c r="A396" s="5" t="s">
        <v>425</v>
      </c>
      <c r="B396" s="5">
        <v>1984</v>
      </c>
      <c r="C396" s="5" t="s">
        <v>10</v>
      </c>
      <c r="D396" s="5">
        <v>6</v>
      </c>
      <c r="E396" s="5">
        <v>3</v>
      </c>
      <c r="F396" s="14">
        <v>3678.86</v>
      </c>
      <c r="G396" s="5" t="s">
        <v>11</v>
      </c>
      <c r="H396" s="5" t="s">
        <v>12</v>
      </c>
      <c r="I396" s="5" t="s">
        <v>13</v>
      </c>
      <c r="J396" s="10" t="str">
        <f t="shared" si="12"/>
        <v>6-Jul-1984</v>
      </c>
      <c r="K396" s="13">
        <f t="shared" si="13"/>
        <v>38.922222222222224</v>
      </c>
      <c r="O396" s="7" t="s">
        <v>1977</v>
      </c>
    </row>
    <row r="397" spans="1:15" ht="15.5" x14ac:dyDescent="0.35">
      <c r="A397" s="5" t="s">
        <v>426</v>
      </c>
      <c r="B397" s="5">
        <v>2003</v>
      </c>
      <c r="C397" s="5" t="s">
        <v>10</v>
      </c>
      <c r="D397" s="5">
        <v>10</v>
      </c>
      <c r="E397" s="5">
        <v>0</v>
      </c>
      <c r="F397" s="14">
        <v>3688.35</v>
      </c>
      <c r="G397" s="5" t="s">
        <v>11</v>
      </c>
      <c r="H397" s="5" t="s">
        <v>11</v>
      </c>
      <c r="I397" s="5" t="s">
        <v>300</v>
      </c>
      <c r="J397" s="10" t="str">
        <f t="shared" si="12"/>
        <v>10-Jul-2003</v>
      </c>
      <c r="K397" s="13">
        <f t="shared" si="13"/>
        <v>19.911111111111111</v>
      </c>
      <c r="O397" s="7" t="s">
        <v>1976</v>
      </c>
    </row>
    <row r="398" spans="1:15" ht="15.5" x14ac:dyDescent="0.35">
      <c r="A398" s="5" t="s">
        <v>427</v>
      </c>
      <c r="B398" s="5">
        <v>1981</v>
      </c>
      <c r="C398" s="5" t="s">
        <v>30</v>
      </c>
      <c r="D398" s="5">
        <v>14</v>
      </c>
      <c r="E398" s="5">
        <v>1</v>
      </c>
      <c r="F398" s="14">
        <v>3688.38</v>
      </c>
      <c r="G398" s="5" t="s">
        <v>11</v>
      </c>
      <c r="H398" s="5" t="s">
        <v>11</v>
      </c>
      <c r="I398" s="5" t="s">
        <v>13</v>
      </c>
      <c r="J398" s="10" t="str">
        <f t="shared" si="12"/>
        <v>14-Dec-1981</v>
      </c>
      <c r="K398" s="13">
        <f t="shared" si="13"/>
        <v>41.483333333333334</v>
      </c>
      <c r="O398" s="7" t="s">
        <v>1975</v>
      </c>
    </row>
    <row r="399" spans="1:15" ht="15.5" x14ac:dyDescent="0.35">
      <c r="A399" s="5" t="s">
        <v>428</v>
      </c>
      <c r="B399" s="5">
        <v>1995</v>
      </c>
      <c r="C399" s="5" t="s">
        <v>37</v>
      </c>
      <c r="D399" s="5">
        <v>21</v>
      </c>
      <c r="E399" s="5">
        <v>2</v>
      </c>
      <c r="F399" s="14">
        <v>3693.43</v>
      </c>
      <c r="G399" s="5" t="s">
        <v>11</v>
      </c>
      <c r="H399" s="5" t="s">
        <v>12</v>
      </c>
      <c r="I399" s="5" t="s">
        <v>42</v>
      </c>
      <c r="J399" s="10" t="str">
        <f t="shared" si="12"/>
        <v>21-Oct-1995</v>
      </c>
      <c r="K399" s="13">
        <f t="shared" si="13"/>
        <v>27.630555555555556</v>
      </c>
      <c r="O399" s="7" t="s">
        <v>1974</v>
      </c>
    </row>
    <row r="400" spans="1:15" ht="15.5" x14ac:dyDescent="0.35">
      <c r="A400" s="5" t="s">
        <v>429</v>
      </c>
      <c r="B400" s="5">
        <v>1988</v>
      </c>
      <c r="C400" s="5" t="s">
        <v>35</v>
      </c>
      <c r="D400" s="5">
        <v>18</v>
      </c>
      <c r="E400" s="5">
        <v>3</v>
      </c>
      <c r="F400" s="14">
        <v>3699.54</v>
      </c>
      <c r="G400" s="5" t="s">
        <v>11</v>
      </c>
      <c r="H400" s="5" t="s">
        <v>12</v>
      </c>
      <c r="I400" s="5" t="s">
        <v>13</v>
      </c>
      <c r="J400" s="10" t="str">
        <f t="shared" si="12"/>
        <v>18-Aug-1988</v>
      </c>
      <c r="K400" s="13">
        <f t="shared" si="13"/>
        <v>34.805555555555557</v>
      </c>
      <c r="O400" s="7" t="s">
        <v>1973</v>
      </c>
    </row>
    <row r="401" spans="1:15" ht="15.5" x14ac:dyDescent="0.35">
      <c r="A401" s="5" t="s">
        <v>430</v>
      </c>
      <c r="B401" s="5">
        <v>1989</v>
      </c>
      <c r="C401" s="5" t="s">
        <v>30</v>
      </c>
      <c r="D401" s="5">
        <v>2</v>
      </c>
      <c r="E401" s="5">
        <v>0</v>
      </c>
      <c r="F401" s="14">
        <v>3704.35</v>
      </c>
      <c r="G401" s="5" t="s">
        <v>11</v>
      </c>
      <c r="H401" s="5" t="s">
        <v>11</v>
      </c>
      <c r="I401" s="5" t="s">
        <v>13</v>
      </c>
      <c r="J401" s="10" t="str">
        <f t="shared" si="12"/>
        <v>2-Dec-1989</v>
      </c>
      <c r="K401" s="13">
        <f t="shared" si="13"/>
        <v>33.516666666666666</v>
      </c>
      <c r="O401" s="7" t="s">
        <v>1972</v>
      </c>
    </row>
    <row r="402" spans="1:15" ht="15.5" x14ac:dyDescent="0.35">
      <c r="A402" s="5" t="s">
        <v>431</v>
      </c>
      <c r="B402" s="5">
        <v>2004</v>
      </c>
      <c r="C402" s="5" t="s">
        <v>15</v>
      </c>
      <c r="D402" s="5">
        <v>5</v>
      </c>
      <c r="E402" s="5">
        <v>0</v>
      </c>
      <c r="F402" s="14">
        <v>3722.23</v>
      </c>
      <c r="G402" s="5" t="s">
        <v>11</v>
      </c>
      <c r="H402" s="5" t="s">
        <v>11</v>
      </c>
      <c r="I402" s="5" t="s">
        <v>200</v>
      </c>
      <c r="J402" s="10" t="str">
        <f t="shared" si="12"/>
        <v>5-Nov-2004</v>
      </c>
      <c r="K402" s="13">
        <f t="shared" si="13"/>
        <v>18.591666666666665</v>
      </c>
      <c r="O402" s="7" t="s">
        <v>1971</v>
      </c>
    </row>
    <row r="403" spans="1:15" ht="15.5" x14ac:dyDescent="0.35">
      <c r="A403" s="5" t="s">
        <v>432</v>
      </c>
      <c r="B403" s="5">
        <v>1986</v>
      </c>
      <c r="C403" s="5" t="s">
        <v>30</v>
      </c>
      <c r="D403" s="5">
        <v>1</v>
      </c>
      <c r="E403" s="5">
        <v>3</v>
      </c>
      <c r="F403" s="14">
        <v>3731.6</v>
      </c>
      <c r="G403" s="5" t="s">
        <v>11</v>
      </c>
      <c r="H403" s="5" t="s">
        <v>11</v>
      </c>
      <c r="I403" s="5" t="s">
        <v>13</v>
      </c>
      <c r="J403" s="10" t="str">
        <f t="shared" si="12"/>
        <v>1-Dec-1986</v>
      </c>
      <c r="K403" s="13">
        <f t="shared" si="13"/>
        <v>36.519444444444446</v>
      </c>
      <c r="O403" s="7" t="s">
        <v>1970</v>
      </c>
    </row>
    <row r="404" spans="1:15" ht="15.5" x14ac:dyDescent="0.35">
      <c r="A404" s="5" t="s">
        <v>433</v>
      </c>
      <c r="B404" s="5">
        <v>1994</v>
      </c>
      <c r="C404" s="5" t="s">
        <v>35</v>
      </c>
      <c r="D404" s="5">
        <v>22</v>
      </c>
      <c r="E404" s="5">
        <v>0</v>
      </c>
      <c r="F404" s="14">
        <v>3732.63</v>
      </c>
      <c r="G404" s="5" t="s">
        <v>11</v>
      </c>
      <c r="H404" s="5" t="s">
        <v>12</v>
      </c>
      <c r="I404" s="5" t="s">
        <v>247</v>
      </c>
      <c r="J404" s="10" t="str">
        <f t="shared" si="12"/>
        <v>22-Aug-1994</v>
      </c>
      <c r="K404" s="13">
        <f t="shared" si="13"/>
        <v>28.794444444444444</v>
      </c>
      <c r="O404" s="7" t="s">
        <v>1969</v>
      </c>
    </row>
    <row r="405" spans="1:15" ht="15.5" x14ac:dyDescent="0.35">
      <c r="A405" s="5" t="s">
        <v>434</v>
      </c>
      <c r="B405" s="5">
        <v>1993</v>
      </c>
      <c r="C405" s="5" t="s">
        <v>18</v>
      </c>
      <c r="D405" s="5">
        <v>22</v>
      </c>
      <c r="E405" s="5">
        <v>0</v>
      </c>
      <c r="F405" s="14">
        <v>3736.46</v>
      </c>
      <c r="G405" s="5" t="s">
        <v>11</v>
      </c>
      <c r="H405" s="5" t="s">
        <v>11</v>
      </c>
      <c r="I405" s="5" t="s">
        <v>23</v>
      </c>
      <c r="J405" s="10" t="str">
        <f t="shared" si="12"/>
        <v>22-Jun-1993</v>
      </c>
      <c r="K405" s="13">
        <f t="shared" si="13"/>
        <v>29.961111111111112</v>
      </c>
      <c r="O405" s="7" t="s">
        <v>1968</v>
      </c>
    </row>
    <row r="406" spans="1:15" ht="15.5" x14ac:dyDescent="0.35">
      <c r="A406" s="5" t="s">
        <v>435</v>
      </c>
      <c r="B406" s="5">
        <v>1986</v>
      </c>
      <c r="C406" s="5" t="s">
        <v>20</v>
      </c>
      <c r="D406" s="5">
        <v>9</v>
      </c>
      <c r="E406" s="5">
        <v>3</v>
      </c>
      <c r="F406" s="14">
        <v>3748.56</v>
      </c>
      <c r="G406" s="5" t="s">
        <v>11</v>
      </c>
      <c r="H406" s="5" t="s">
        <v>11</v>
      </c>
      <c r="I406" s="5" t="s">
        <v>13</v>
      </c>
      <c r="J406" s="10" t="str">
        <f t="shared" si="12"/>
        <v>9-Sep-1986</v>
      </c>
      <c r="K406" s="13">
        <f t="shared" si="13"/>
        <v>36.74722222222222</v>
      </c>
      <c r="O406" s="7" t="s">
        <v>1967</v>
      </c>
    </row>
    <row r="407" spans="1:15" ht="15.5" x14ac:dyDescent="0.35">
      <c r="A407" s="5" t="s">
        <v>436</v>
      </c>
      <c r="B407" s="5">
        <v>1991</v>
      </c>
      <c r="C407" s="5" t="s">
        <v>37</v>
      </c>
      <c r="D407" s="5">
        <v>28</v>
      </c>
      <c r="E407" s="5">
        <v>0</v>
      </c>
      <c r="F407" s="14">
        <v>3756.62</v>
      </c>
      <c r="G407" s="5" t="s">
        <v>11</v>
      </c>
      <c r="H407" s="5" t="s">
        <v>11</v>
      </c>
      <c r="I407" s="5" t="s">
        <v>13</v>
      </c>
      <c r="J407" s="10" t="str">
        <f t="shared" si="12"/>
        <v>28-Oct-1991</v>
      </c>
      <c r="K407" s="13">
        <f t="shared" si="13"/>
        <v>31.611111111111111</v>
      </c>
      <c r="O407" s="7" t="s">
        <v>1966</v>
      </c>
    </row>
    <row r="408" spans="1:15" ht="15.5" x14ac:dyDescent="0.35">
      <c r="A408" s="5" t="s">
        <v>437</v>
      </c>
      <c r="B408" s="5">
        <v>1991</v>
      </c>
      <c r="C408" s="5" t="s">
        <v>35</v>
      </c>
      <c r="D408" s="5">
        <v>25</v>
      </c>
      <c r="E408" s="5">
        <v>0</v>
      </c>
      <c r="F408" s="14">
        <v>3757.84</v>
      </c>
      <c r="G408" s="5" t="s">
        <v>11</v>
      </c>
      <c r="H408" s="5" t="s">
        <v>16</v>
      </c>
      <c r="I408" s="5" t="s">
        <v>13</v>
      </c>
      <c r="J408" s="10" t="str">
        <f t="shared" si="12"/>
        <v>25-Aug-1991</v>
      </c>
      <c r="K408" s="13">
        <f t="shared" si="13"/>
        <v>31.786111111111111</v>
      </c>
      <c r="O408" s="7" t="s">
        <v>1965</v>
      </c>
    </row>
    <row r="409" spans="1:15" ht="15.5" x14ac:dyDescent="0.35">
      <c r="A409" s="5" t="s">
        <v>438</v>
      </c>
      <c r="B409" s="5">
        <v>1991</v>
      </c>
      <c r="C409" s="5" t="s">
        <v>37</v>
      </c>
      <c r="D409" s="5">
        <v>24</v>
      </c>
      <c r="E409" s="5">
        <v>0</v>
      </c>
      <c r="F409" s="14">
        <v>3761.29</v>
      </c>
      <c r="G409" s="5" t="s">
        <v>11</v>
      </c>
      <c r="H409" s="5" t="s">
        <v>12</v>
      </c>
      <c r="I409" s="5" t="s">
        <v>42</v>
      </c>
      <c r="J409" s="10" t="str">
        <f t="shared" si="12"/>
        <v>24-Oct-1991</v>
      </c>
      <c r="K409" s="13">
        <f t="shared" si="13"/>
        <v>31.622222222222224</v>
      </c>
      <c r="O409" s="7" t="s">
        <v>1964</v>
      </c>
    </row>
    <row r="410" spans="1:15" ht="15.5" x14ac:dyDescent="0.35">
      <c r="A410" s="5" t="s">
        <v>439</v>
      </c>
      <c r="B410" s="5">
        <v>1994</v>
      </c>
      <c r="C410" s="5" t="s">
        <v>15</v>
      </c>
      <c r="D410" s="5">
        <v>21</v>
      </c>
      <c r="E410" s="5">
        <v>1</v>
      </c>
      <c r="F410" s="14">
        <v>3766.88</v>
      </c>
      <c r="G410" s="5" t="s">
        <v>11</v>
      </c>
      <c r="H410" s="5" t="s">
        <v>16</v>
      </c>
      <c r="I410" s="5" t="s">
        <v>13</v>
      </c>
      <c r="J410" s="10" t="str">
        <f t="shared" si="12"/>
        <v>21-Nov-1994</v>
      </c>
      <c r="K410" s="13">
        <f t="shared" si="13"/>
        <v>28.547222222222221</v>
      </c>
      <c r="O410" s="7" t="s">
        <v>1963</v>
      </c>
    </row>
    <row r="411" spans="1:15" ht="15.5" x14ac:dyDescent="0.35">
      <c r="A411" s="5" t="s">
        <v>440</v>
      </c>
      <c r="B411" s="5">
        <v>1987</v>
      </c>
      <c r="C411" s="5" t="s">
        <v>37</v>
      </c>
      <c r="D411" s="5">
        <v>24</v>
      </c>
      <c r="E411" s="5">
        <v>3</v>
      </c>
      <c r="F411" s="14">
        <v>3773.23</v>
      </c>
      <c r="G411" s="5" t="s">
        <v>11</v>
      </c>
      <c r="H411" s="5" t="s">
        <v>12</v>
      </c>
      <c r="I411" s="5" t="s">
        <v>13</v>
      </c>
      <c r="J411" s="10" t="str">
        <f t="shared" si="12"/>
        <v>24-Oct-1987</v>
      </c>
      <c r="K411" s="13">
        <f t="shared" si="13"/>
        <v>35.62222222222222</v>
      </c>
      <c r="O411" s="7" t="s">
        <v>1962</v>
      </c>
    </row>
    <row r="412" spans="1:15" ht="15.5" x14ac:dyDescent="0.35">
      <c r="A412" s="5" t="s">
        <v>441</v>
      </c>
      <c r="B412" s="5">
        <v>1981</v>
      </c>
      <c r="C412" s="5" t="s">
        <v>30</v>
      </c>
      <c r="D412" s="5">
        <v>13</v>
      </c>
      <c r="E412" s="5">
        <v>1</v>
      </c>
      <c r="F412" s="14">
        <v>3785.77</v>
      </c>
      <c r="G412" s="5" t="s">
        <v>11</v>
      </c>
      <c r="H412" s="5" t="s">
        <v>16</v>
      </c>
      <c r="I412" s="5" t="s">
        <v>13</v>
      </c>
      <c r="J412" s="10" t="str">
        <f t="shared" si="12"/>
        <v>13-Dec-1981</v>
      </c>
      <c r="K412" s="13">
        <f t="shared" si="13"/>
        <v>41.486111111111114</v>
      </c>
      <c r="O412" s="7" t="s">
        <v>1961</v>
      </c>
    </row>
    <row r="413" spans="1:15" ht="15.5" x14ac:dyDescent="0.35">
      <c r="A413" s="5" t="s">
        <v>442</v>
      </c>
      <c r="B413" s="5">
        <v>1988</v>
      </c>
      <c r="C413" s="5" t="s">
        <v>35</v>
      </c>
      <c r="D413" s="5">
        <v>28</v>
      </c>
      <c r="E413" s="5">
        <v>3</v>
      </c>
      <c r="F413" s="14">
        <v>3793.55</v>
      </c>
      <c r="G413" s="5" t="s">
        <v>11</v>
      </c>
      <c r="H413" s="5" t="s">
        <v>12</v>
      </c>
      <c r="I413" s="5" t="s">
        <v>13</v>
      </c>
      <c r="J413" s="10" t="str">
        <f t="shared" si="12"/>
        <v>28-Aug-1988</v>
      </c>
      <c r="K413" s="13">
        <f t="shared" si="13"/>
        <v>34.777777777777779</v>
      </c>
      <c r="O413" s="7" t="s">
        <v>1960</v>
      </c>
    </row>
    <row r="414" spans="1:15" ht="15.5" x14ac:dyDescent="0.35">
      <c r="A414" s="5" t="s">
        <v>443</v>
      </c>
      <c r="B414" s="5">
        <v>1999</v>
      </c>
      <c r="C414" s="5" t="s">
        <v>18</v>
      </c>
      <c r="D414" s="5">
        <v>24</v>
      </c>
      <c r="E414" s="5">
        <v>0</v>
      </c>
      <c r="F414" s="14">
        <v>3796.36</v>
      </c>
      <c r="G414" s="5" t="s">
        <v>11</v>
      </c>
      <c r="H414" s="5" t="s">
        <v>12</v>
      </c>
      <c r="I414" s="5" t="s">
        <v>23</v>
      </c>
      <c r="J414" s="10" t="str">
        <f t="shared" si="12"/>
        <v>24-Jun-1999</v>
      </c>
      <c r="K414" s="13">
        <f t="shared" si="13"/>
        <v>23.955555555555556</v>
      </c>
      <c r="O414" s="7" t="s">
        <v>1959</v>
      </c>
    </row>
    <row r="415" spans="1:15" ht="15.5" x14ac:dyDescent="0.35">
      <c r="A415" s="5" t="s">
        <v>444</v>
      </c>
      <c r="B415" s="5">
        <v>1981</v>
      </c>
      <c r="C415" s="5" t="s">
        <v>20</v>
      </c>
      <c r="D415" s="5">
        <v>29</v>
      </c>
      <c r="E415" s="5">
        <v>1</v>
      </c>
      <c r="F415" s="14">
        <v>3797.2</v>
      </c>
      <c r="G415" s="5" t="s">
        <v>11</v>
      </c>
      <c r="H415" s="5" t="s">
        <v>12</v>
      </c>
      <c r="I415" s="5" t="s">
        <v>23</v>
      </c>
      <c r="J415" s="10" t="str">
        <f t="shared" si="12"/>
        <v>29-Sep-1981</v>
      </c>
      <c r="K415" s="13">
        <f t="shared" si="13"/>
        <v>41.69166666666667</v>
      </c>
      <c r="O415" s="7" t="s">
        <v>1958</v>
      </c>
    </row>
    <row r="416" spans="1:15" ht="15.5" x14ac:dyDescent="0.35">
      <c r="A416" s="5" t="s">
        <v>445</v>
      </c>
      <c r="B416" s="5">
        <v>1994</v>
      </c>
      <c r="C416" s="5" t="s">
        <v>35</v>
      </c>
      <c r="D416" s="5">
        <v>12</v>
      </c>
      <c r="E416" s="5">
        <v>2</v>
      </c>
      <c r="F416" s="14">
        <v>3847.67</v>
      </c>
      <c r="G416" s="5" t="s">
        <v>12</v>
      </c>
      <c r="H416" s="5" t="s">
        <v>11</v>
      </c>
      <c r="I416" s="5" t="s">
        <v>42</v>
      </c>
      <c r="J416" s="10" t="str">
        <f t="shared" si="12"/>
        <v>12-Aug-1994</v>
      </c>
      <c r="K416" s="13">
        <f t="shared" si="13"/>
        <v>28.822222222222223</v>
      </c>
      <c r="O416" s="7" t="s">
        <v>1957</v>
      </c>
    </row>
    <row r="417" spans="1:15" ht="15.5" x14ac:dyDescent="0.35">
      <c r="A417" s="5" t="s">
        <v>446</v>
      </c>
      <c r="B417" s="5">
        <v>1991</v>
      </c>
      <c r="C417" s="5" t="s">
        <v>35</v>
      </c>
      <c r="D417" s="5">
        <v>19</v>
      </c>
      <c r="E417" s="5">
        <v>0</v>
      </c>
      <c r="F417" s="14">
        <v>3857.76</v>
      </c>
      <c r="G417" s="5" t="s">
        <v>12</v>
      </c>
      <c r="H417" s="5" t="s">
        <v>16</v>
      </c>
      <c r="I417" s="5" t="s">
        <v>168</v>
      </c>
      <c r="J417" s="10" t="str">
        <f t="shared" si="12"/>
        <v>19-Aug-1991</v>
      </c>
      <c r="K417" s="13">
        <f t="shared" si="13"/>
        <v>31.802777777777777</v>
      </c>
      <c r="O417" s="7" t="s">
        <v>1956</v>
      </c>
    </row>
    <row r="418" spans="1:15" ht="15.5" x14ac:dyDescent="0.35">
      <c r="A418" s="5" t="s">
        <v>447</v>
      </c>
      <c r="B418" s="5">
        <v>2001</v>
      </c>
      <c r="C418" s="5" t="s">
        <v>18</v>
      </c>
      <c r="D418" s="5">
        <v>6</v>
      </c>
      <c r="E418" s="5">
        <v>0</v>
      </c>
      <c r="F418" s="14">
        <v>3858.51</v>
      </c>
      <c r="G418" s="5" t="s">
        <v>11</v>
      </c>
      <c r="H418" s="5" t="s">
        <v>12</v>
      </c>
      <c r="I418" s="5" t="s">
        <v>200</v>
      </c>
      <c r="J418" s="10" t="str">
        <f t="shared" si="12"/>
        <v>6-Jun-2001</v>
      </c>
      <c r="K418" s="13">
        <f t="shared" si="13"/>
        <v>22.005555555555556</v>
      </c>
      <c r="O418" s="7" t="s">
        <v>1955</v>
      </c>
    </row>
    <row r="419" spans="1:15" ht="15.5" x14ac:dyDescent="0.35">
      <c r="A419" s="5" t="s">
        <v>448</v>
      </c>
      <c r="B419" s="5">
        <v>2001</v>
      </c>
      <c r="C419" s="5" t="s">
        <v>37</v>
      </c>
      <c r="D419" s="5">
        <v>18</v>
      </c>
      <c r="E419" s="5">
        <v>3</v>
      </c>
      <c r="F419" s="14">
        <v>3861.21</v>
      </c>
      <c r="G419" s="5" t="s">
        <v>11</v>
      </c>
      <c r="H419" s="5" t="s">
        <v>11</v>
      </c>
      <c r="I419" s="5" t="s">
        <v>168</v>
      </c>
      <c r="J419" s="10" t="str">
        <f t="shared" si="12"/>
        <v>18-Oct-2001</v>
      </c>
      <c r="K419" s="13">
        <f t="shared" si="13"/>
        <v>21.638888888888889</v>
      </c>
      <c r="O419" s="7" t="s">
        <v>1954</v>
      </c>
    </row>
    <row r="420" spans="1:15" ht="15.5" x14ac:dyDescent="0.35">
      <c r="A420" s="5" t="s">
        <v>449</v>
      </c>
      <c r="B420" s="5">
        <v>1990</v>
      </c>
      <c r="C420" s="5" t="s">
        <v>18</v>
      </c>
      <c r="D420" s="5">
        <v>24</v>
      </c>
      <c r="E420" s="5">
        <v>0</v>
      </c>
      <c r="F420" s="14">
        <v>3866.86</v>
      </c>
      <c r="G420" s="5" t="s">
        <v>16</v>
      </c>
      <c r="H420" s="5" t="s">
        <v>16</v>
      </c>
      <c r="I420" s="5" t="s">
        <v>23</v>
      </c>
      <c r="J420" s="10" t="str">
        <f t="shared" si="12"/>
        <v>24-Jun-1990</v>
      </c>
      <c r="K420" s="13">
        <f t="shared" si="13"/>
        <v>32.955555555555556</v>
      </c>
      <c r="O420" s="7" t="s">
        <v>1953</v>
      </c>
    </row>
    <row r="421" spans="1:15" ht="15.5" x14ac:dyDescent="0.35">
      <c r="A421" s="5" t="s">
        <v>450</v>
      </c>
      <c r="B421" s="5">
        <v>1991</v>
      </c>
      <c r="C421" s="5" t="s">
        <v>10</v>
      </c>
      <c r="D421" s="5">
        <v>25</v>
      </c>
      <c r="E421" s="5">
        <v>1</v>
      </c>
      <c r="F421" s="14">
        <v>3875.73</v>
      </c>
      <c r="G421" s="5" t="s">
        <v>11</v>
      </c>
      <c r="H421" s="5" t="s">
        <v>12</v>
      </c>
      <c r="I421" s="5" t="s">
        <v>13</v>
      </c>
      <c r="J421" s="10" t="str">
        <f t="shared" si="12"/>
        <v>25-Jul-1991</v>
      </c>
      <c r="K421" s="13">
        <f t="shared" si="13"/>
        <v>31.869444444444444</v>
      </c>
      <c r="O421" s="7" t="s">
        <v>1952</v>
      </c>
    </row>
    <row r="422" spans="1:15" ht="15.5" x14ac:dyDescent="0.35">
      <c r="A422" s="5" t="s">
        <v>451</v>
      </c>
      <c r="B422" s="5">
        <v>1996</v>
      </c>
      <c r="C422" s="5" t="s">
        <v>37</v>
      </c>
      <c r="D422" s="5">
        <v>23</v>
      </c>
      <c r="E422" s="5">
        <v>2</v>
      </c>
      <c r="F422" s="14">
        <v>3877.3</v>
      </c>
      <c r="G422" s="5" t="s">
        <v>16</v>
      </c>
      <c r="H422" s="5" t="s">
        <v>12</v>
      </c>
      <c r="I422" s="5" t="s">
        <v>23</v>
      </c>
      <c r="J422" s="10" t="str">
        <f t="shared" si="12"/>
        <v>23-Oct-1996</v>
      </c>
      <c r="K422" s="13">
        <f t="shared" si="13"/>
        <v>26.625</v>
      </c>
      <c r="O422" s="7" t="s">
        <v>1951</v>
      </c>
    </row>
    <row r="423" spans="1:15" ht="15.5" x14ac:dyDescent="0.35">
      <c r="A423" s="5" t="s">
        <v>452</v>
      </c>
      <c r="B423" s="5">
        <v>2004</v>
      </c>
      <c r="C423" s="5" t="s">
        <v>10</v>
      </c>
      <c r="D423" s="5">
        <v>13</v>
      </c>
      <c r="E423" s="5">
        <v>0</v>
      </c>
      <c r="F423" s="14">
        <v>3889.2</v>
      </c>
      <c r="G423" s="5" t="s">
        <v>11</v>
      </c>
      <c r="H423" s="5" t="s">
        <v>11</v>
      </c>
      <c r="I423" s="5" t="s">
        <v>23</v>
      </c>
      <c r="J423" s="10" t="str">
        <f t="shared" si="12"/>
        <v>13-Jul-2004</v>
      </c>
      <c r="K423" s="13">
        <f t="shared" si="13"/>
        <v>18.902777777777779</v>
      </c>
      <c r="O423" s="7" t="s">
        <v>1950</v>
      </c>
    </row>
    <row r="424" spans="1:15" ht="15.5" x14ac:dyDescent="0.35">
      <c r="A424" s="5" t="s">
        <v>453</v>
      </c>
      <c r="B424" s="5">
        <v>1993</v>
      </c>
      <c r="C424" s="5" t="s">
        <v>20</v>
      </c>
      <c r="D424" s="5">
        <v>14</v>
      </c>
      <c r="E424" s="5">
        <v>0</v>
      </c>
      <c r="F424" s="14">
        <v>3898.35</v>
      </c>
      <c r="G424" s="5" t="s">
        <v>11</v>
      </c>
      <c r="H424" s="5" t="s">
        <v>11</v>
      </c>
      <c r="I424" s="5" t="s">
        <v>23</v>
      </c>
      <c r="J424" s="10" t="str">
        <f t="shared" si="12"/>
        <v>14-Sep-1993</v>
      </c>
      <c r="K424" s="13">
        <f t="shared" si="13"/>
        <v>29.733333333333334</v>
      </c>
      <c r="O424" s="7" t="s">
        <v>1949</v>
      </c>
    </row>
    <row r="425" spans="1:15" ht="15.5" x14ac:dyDescent="0.35">
      <c r="A425" s="5" t="s">
        <v>454</v>
      </c>
      <c r="B425" s="5">
        <v>1981</v>
      </c>
      <c r="C425" s="5" t="s">
        <v>35</v>
      </c>
      <c r="D425" s="5">
        <v>27</v>
      </c>
      <c r="E425" s="5">
        <v>1</v>
      </c>
      <c r="F425" s="14">
        <v>3902.07</v>
      </c>
      <c r="G425" s="5" t="s">
        <v>11</v>
      </c>
      <c r="H425" s="5" t="s">
        <v>11</v>
      </c>
      <c r="I425" s="5" t="s">
        <v>13</v>
      </c>
      <c r="J425" s="10" t="str">
        <f t="shared" si="12"/>
        <v>27-Aug-1981</v>
      </c>
      <c r="K425" s="13">
        <f t="shared" si="13"/>
        <v>41.780555555555559</v>
      </c>
      <c r="O425" s="7" t="s">
        <v>1948</v>
      </c>
    </row>
    <row r="426" spans="1:15" ht="15.5" x14ac:dyDescent="0.35">
      <c r="A426" s="5" t="s">
        <v>455</v>
      </c>
      <c r="B426" s="5">
        <v>1997</v>
      </c>
      <c r="C426" s="5" t="s">
        <v>15</v>
      </c>
      <c r="D426" s="5">
        <v>24</v>
      </c>
      <c r="E426" s="5">
        <v>3</v>
      </c>
      <c r="F426" s="14">
        <v>3906.13</v>
      </c>
      <c r="G426" s="5" t="s">
        <v>12</v>
      </c>
      <c r="H426" s="5" t="s">
        <v>12</v>
      </c>
      <c r="I426" s="5" t="s">
        <v>42</v>
      </c>
      <c r="J426" s="10" t="str">
        <f t="shared" si="12"/>
        <v>24-Nov-1997</v>
      </c>
      <c r="K426" s="13">
        <f t="shared" si="13"/>
        <v>25.538888888888888</v>
      </c>
      <c r="O426" s="7" t="s">
        <v>1947</v>
      </c>
    </row>
    <row r="427" spans="1:15" ht="15.5" x14ac:dyDescent="0.35">
      <c r="A427" s="5" t="s">
        <v>456</v>
      </c>
      <c r="B427" s="5">
        <v>1985</v>
      </c>
      <c r="C427" s="5" t="s">
        <v>10</v>
      </c>
      <c r="D427" s="5">
        <v>5</v>
      </c>
      <c r="E427" s="5">
        <v>3</v>
      </c>
      <c r="F427" s="14">
        <v>3910.44</v>
      </c>
      <c r="G427" s="5" t="s">
        <v>11</v>
      </c>
      <c r="H427" s="5" t="s">
        <v>11</v>
      </c>
      <c r="I427" s="5" t="s">
        <v>13</v>
      </c>
      <c r="J427" s="10" t="str">
        <f t="shared" si="12"/>
        <v>5-Jul-1985</v>
      </c>
      <c r="K427" s="13">
        <f t="shared" si="13"/>
        <v>37.924999999999997</v>
      </c>
      <c r="O427" s="7" t="s">
        <v>1946</v>
      </c>
    </row>
    <row r="428" spans="1:15" ht="15.5" x14ac:dyDescent="0.35">
      <c r="A428" s="5" t="s">
        <v>457</v>
      </c>
      <c r="B428" s="5">
        <v>2000</v>
      </c>
      <c r="C428" s="5" t="s">
        <v>10</v>
      </c>
      <c r="D428" s="5">
        <v>10</v>
      </c>
      <c r="E428" s="5">
        <v>2</v>
      </c>
      <c r="F428" s="14">
        <v>3925.76</v>
      </c>
      <c r="G428" s="5" t="s">
        <v>11</v>
      </c>
      <c r="H428" s="5" t="s">
        <v>11</v>
      </c>
      <c r="I428" s="5" t="s">
        <v>247</v>
      </c>
      <c r="J428" s="10" t="str">
        <f t="shared" si="12"/>
        <v>10-Jul-2000</v>
      </c>
      <c r="K428" s="13">
        <f t="shared" si="13"/>
        <v>22.911111111111111</v>
      </c>
      <c r="O428" s="7" t="s">
        <v>1945</v>
      </c>
    </row>
    <row r="429" spans="1:15" ht="15.5" x14ac:dyDescent="0.35">
      <c r="A429" s="5" t="s">
        <v>458</v>
      </c>
      <c r="B429" s="5">
        <v>2002</v>
      </c>
      <c r="C429" s="5" t="s">
        <v>18</v>
      </c>
      <c r="D429" s="5">
        <v>15</v>
      </c>
      <c r="E429" s="5">
        <v>0</v>
      </c>
      <c r="F429" s="14">
        <v>3931.51</v>
      </c>
      <c r="G429" s="5" t="s">
        <v>11</v>
      </c>
      <c r="H429" s="5" t="s">
        <v>12</v>
      </c>
      <c r="I429" s="5" t="s">
        <v>42</v>
      </c>
      <c r="J429" s="10" t="str">
        <f t="shared" si="12"/>
        <v>15-Jun-2002</v>
      </c>
      <c r="K429" s="13">
        <f t="shared" si="13"/>
        <v>20.980555555555554</v>
      </c>
      <c r="O429" s="7" t="s">
        <v>1944</v>
      </c>
    </row>
    <row r="430" spans="1:15" ht="15.5" x14ac:dyDescent="0.35">
      <c r="A430" s="5" t="s">
        <v>459</v>
      </c>
      <c r="B430" s="5">
        <v>1988</v>
      </c>
      <c r="C430" s="5" t="s">
        <v>37</v>
      </c>
      <c r="D430" s="5">
        <v>24</v>
      </c>
      <c r="E430" s="5">
        <v>0</v>
      </c>
      <c r="F430" s="14">
        <v>3935.18</v>
      </c>
      <c r="G430" s="5" t="s">
        <v>12</v>
      </c>
      <c r="H430" s="5" t="s">
        <v>16</v>
      </c>
      <c r="I430" s="5" t="s">
        <v>13</v>
      </c>
      <c r="J430" s="10" t="str">
        <f t="shared" si="12"/>
        <v>24-Oct-1988</v>
      </c>
      <c r="K430" s="13">
        <f t="shared" si="13"/>
        <v>34.62222222222222</v>
      </c>
      <c r="O430" s="7" t="s">
        <v>1943</v>
      </c>
    </row>
    <row r="431" spans="1:15" ht="15.5" x14ac:dyDescent="0.35">
      <c r="A431" s="5" t="s">
        <v>460</v>
      </c>
      <c r="B431" s="5">
        <v>1993</v>
      </c>
      <c r="C431" s="5" t="s">
        <v>20</v>
      </c>
      <c r="D431" s="5">
        <v>29</v>
      </c>
      <c r="E431" s="5">
        <v>0</v>
      </c>
      <c r="F431" s="14">
        <v>3943.6</v>
      </c>
      <c r="G431" s="5" t="s">
        <v>11</v>
      </c>
      <c r="H431" s="5" t="s">
        <v>12</v>
      </c>
      <c r="I431" s="5" t="s">
        <v>247</v>
      </c>
      <c r="J431" s="10" t="str">
        <f t="shared" si="12"/>
        <v>29-Sep-1993</v>
      </c>
      <c r="K431" s="13">
        <f t="shared" si="13"/>
        <v>29.691666666666666</v>
      </c>
      <c r="O431" s="7" t="s">
        <v>1942</v>
      </c>
    </row>
    <row r="432" spans="1:15" ht="15.5" x14ac:dyDescent="0.35">
      <c r="A432" s="5" t="s">
        <v>461</v>
      </c>
      <c r="B432" s="5">
        <v>1993</v>
      </c>
      <c r="C432" s="5" t="s">
        <v>15</v>
      </c>
      <c r="D432" s="5">
        <v>11</v>
      </c>
      <c r="E432" s="5">
        <v>1</v>
      </c>
      <c r="F432" s="14">
        <v>3947.41</v>
      </c>
      <c r="G432" s="5" t="s">
        <v>11</v>
      </c>
      <c r="H432" s="5" t="s">
        <v>11</v>
      </c>
      <c r="I432" s="5" t="s">
        <v>13</v>
      </c>
      <c r="J432" s="10" t="str">
        <f t="shared" si="12"/>
        <v>11-Nov-1993</v>
      </c>
      <c r="K432" s="13">
        <f t="shared" si="13"/>
        <v>29.574999999999999</v>
      </c>
      <c r="O432" s="7" t="s">
        <v>1941</v>
      </c>
    </row>
    <row r="433" spans="1:15" ht="15.5" x14ac:dyDescent="0.35">
      <c r="A433" s="5" t="s">
        <v>462</v>
      </c>
      <c r="B433" s="5">
        <v>1999</v>
      </c>
      <c r="C433" s="5" t="s">
        <v>10</v>
      </c>
      <c r="D433" s="5">
        <v>10</v>
      </c>
      <c r="E433" s="5">
        <v>0</v>
      </c>
      <c r="F433" s="14">
        <v>3955.98</v>
      </c>
      <c r="G433" s="5" t="s">
        <v>11</v>
      </c>
      <c r="H433" s="5" t="s">
        <v>12</v>
      </c>
      <c r="I433" s="5" t="s">
        <v>300</v>
      </c>
      <c r="J433" s="10" t="str">
        <f t="shared" si="12"/>
        <v>10-Jul-1999</v>
      </c>
      <c r="K433" s="13">
        <f t="shared" si="13"/>
        <v>23.911111111111111</v>
      </c>
      <c r="O433" s="7" t="s">
        <v>1940</v>
      </c>
    </row>
    <row r="434" spans="1:15" ht="15.5" x14ac:dyDescent="0.35">
      <c r="A434" s="5" t="s">
        <v>463</v>
      </c>
      <c r="B434" s="5">
        <v>1995</v>
      </c>
      <c r="C434" s="5" t="s">
        <v>10</v>
      </c>
      <c r="D434" s="5">
        <v>11</v>
      </c>
      <c r="E434" s="5">
        <v>1</v>
      </c>
      <c r="F434" s="14">
        <v>3956.07</v>
      </c>
      <c r="G434" s="5" t="s">
        <v>11</v>
      </c>
      <c r="H434" s="5" t="s">
        <v>11</v>
      </c>
      <c r="I434" s="5" t="s">
        <v>23</v>
      </c>
      <c r="J434" s="10" t="str">
        <f t="shared" si="12"/>
        <v>11-Jul-1995</v>
      </c>
      <c r="K434" s="13">
        <f t="shared" si="13"/>
        <v>27.908333333333335</v>
      </c>
      <c r="O434" s="7" t="s">
        <v>1939</v>
      </c>
    </row>
    <row r="435" spans="1:15" ht="15.5" x14ac:dyDescent="0.35">
      <c r="A435" s="5" t="s">
        <v>464</v>
      </c>
      <c r="B435" s="5">
        <v>1990</v>
      </c>
      <c r="C435" s="5" t="s">
        <v>10</v>
      </c>
      <c r="D435" s="5">
        <v>29</v>
      </c>
      <c r="E435" s="5">
        <v>0</v>
      </c>
      <c r="F435" s="14">
        <v>3972.92</v>
      </c>
      <c r="G435" s="5" t="s">
        <v>11</v>
      </c>
      <c r="H435" s="5" t="s">
        <v>12</v>
      </c>
      <c r="I435" s="5" t="s">
        <v>13</v>
      </c>
      <c r="J435" s="10" t="str">
        <f t="shared" si="12"/>
        <v>29-Jul-1990</v>
      </c>
      <c r="K435" s="13">
        <f t="shared" si="13"/>
        <v>32.858333333333334</v>
      </c>
      <c r="O435" s="7" t="s">
        <v>1938</v>
      </c>
    </row>
    <row r="436" spans="1:15" ht="15.5" x14ac:dyDescent="0.35">
      <c r="A436" s="5" t="s">
        <v>465</v>
      </c>
      <c r="B436" s="5">
        <v>1996</v>
      </c>
      <c r="C436" s="5" t="s">
        <v>35</v>
      </c>
      <c r="D436" s="5">
        <v>17</v>
      </c>
      <c r="E436" s="5">
        <v>2</v>
      </c>
      <c r="F436" s="14">
        <v>3981.98</v>
      </c>
      <c r="G436" s="5" t="s">
        <v>11</v>
      </c>
      <c r="H436" s="5" t="s">
        <v>11</v>
      </c>
      <c r="I436" s="5" t="s">
        <v>13</v>
      </c>
      <c r="J436" s="10" t="str">
        <f t="shared" si="12"/>
        <v>17-Aug-1996</v>
      </c>
      <c r="K436" s="13">
        <f t="shared" si="13"/>
        <v>26.808333333333334</v>
      </c>
      <c r="O436" s="7" t="s">
        <v>1937</v>
      </c>
    </row>
    <row r="437" spans="1:15" ht="15.5" x14ac:dyDescent="0.35">
      <c r="A437" s="5" t="s">
        <v>466</v>
      </c>
      <c r="B437" s="5">
        <v>1996</v>
      </c>
      <c r="C437" s="5" t="s">
        <v>20</v>
      </c>
      <c r="D437" s="5">
        <v>8</v>
      </c>
      <c r="E437" s="5">
        <v>2</v>
      </c>
      <c r="F437" s="14">
        <v>3987.93</v>
      </c>
      <c r="G437" s="5" t="s">
        <v>11</v>
      </c>
      <c r="H437" s="5" t="s">
        <v>11</v>
      </c>
      <c r="I437" s="5" t="s">
        <v>42</v>
      </c>
      <c r="J437" s="10" t="str">
        <f t="shared" si="12"/>
        <v>8-Sep-1996</v>
      </c>
      <c r="K437" s="13">
        <f t="shared" si="13"/>
        <v>26.75</v>
      </c>
      <c r="O437" s="7" t="s">
        <v>1936</v>
      </c>
    </row>
    <row r="438" spans="1:15" ht="15.5" x14ac:dyDescent="0.35">
      <c r="A438" s="5" t="s">
        <v>467</v>
      </c>
      <c r="B438" s="5">
        <v>1990</v>
      </c>
      <c r="C438" s="5" t="s">
        <v>15</v>
      </c>
      <c r="D438" s="5">
        <v>22</v>
      </c>
      <c r="E438" s="5">
        <v>0</v>
      </c>
      <c r="F438" s="14">
        <v>3989.84</v>
      </c>
      <c r="G438" s="5" t="s">
        <v>11</v>
      </c>
      <c r="H438" s="5" t="s">
        <v>11</v>
      </c>
      <c r="I438" s="5" t="s">
        <v>42</v>
      </c>
      <c r="J438" s="10" t="str">
        <f t="shared" si="12"/>
        <v>22-Nov-1990</v>
      </c>
      <c r="K438" s="13">
        <f t="shared" si="13"/>
        <v>32.544444444444444</v>
      </c>
      <c r="O438" s="7" t="s">
        <v>1935</v>
      </c>
    </row>
    <row r="439" spans="1:15" ht="15.5" x14ac:dyDescent="0.35">
      <c r="A439" s="5" t="s">
        <v>468</v>
      </c>
      <c r="B439" s="5">
        <v>1990</v>
      </c>
      <c r="C439" s="5" t="s">
        <v>15</v>
      </c>
      <c r="D439" s="5">
        <v>1</v>
      </c>
      <c r="E439" s="5">
        <v>0</v>
      </c>
      <c r="F439" s="14">
        <v>3994.18</v>
      </c>
      <c r="G439" s="5" t="s">
        <v>11</v>
      </c>
      <c r="H439" s="5" t="s">
        <v>11</v>
      </c>
      <c r="I439" s="5" t="s">
        <v>13</v>
      </c>
      <c r="J439" s="10" t="str">
        <f t="shared" si="12"/>
        <v>1-Nov-1990</v>
      </c>
      <c r="K439" s="13">
        <f t="shared" si="13"/>
        <v>32.602777777777774</v>
      </c>
      <c r="O439" s="7" t="s">
        <v>1934</v>
      </c>
    </row>
    <row r="440" spans="1:15" ht="15.5" x14ac:dyDescent="0.35">
      <c r="A440" s="5" t="s">
        <v>469</v>
      </c>
      <c r="B440" s="5">
        <v>1989</v>
      </c>
      <c r="C440" s="5" t="s">
        <v>10</v>
      </c>
      <c r="D440" s="5">
        <v>10</v>
      </c>
      <c r="E440" s="5">
        <v>3</v>
      </c>
      <c r="F440" s="14">
        <v>4002.36</v>
      </c>
      <c r="G440" s="5" t="s">
        <v>11</v>
      </c>
      <c r="H440" s="5" t="s">
        <v>16</v>
      </c>
      <c r="I440" s="5" t="s">
        <v>13</v>
      </c>
      <c r="J440" s="10" t="str">
        <f t="shared" si="12"/>
        <v>10-Jul-1989</v>
      </c>
      <c r="K440" s="13">
        <f t="shared" si="13"/>
        <v>33.911111111111111</v>
      </c>
      <c r="O440" s="7" t="s">
        <v>1933</v>
      </c>
    </row>
    <row r="441" spans="1:15" ht="15.5" x14ac:dyDescent="0.35">
      <c r="A441" s="5" t="s">
        <v>470</v>
      </c>
      <c r="B441" s="5">
        <v>2000</v>
      </c>
      <c r="C441" s="5" t="s">
        <v>20</v>
      </c>
      <c r="D441" s="5">
        <v>13</v>
      </c>
      <c r="E441" s="5">
        <v>3</v>
      </c>
      <c r="F441" s="14">
        <v>4005.42</v>
      </c>
      <c r="G441" s="5" t="s">
        <v>11</v>
      </c>
      <c r="H441" s="5" t="s">
        <v>16</v>
      </c>
      <c r="I441" s="5" t="s">
        <v>164</v>
      </c>
      <c r="J441" s="10" t="str">
        <f t="shared" si="12"/>
        <v>13-Sep-2000</v>
      </c>
      <c r="K441" s="13">
        <f t="shared" si="13"/>
        <v>22.736111111111111</v>
      </c>
      <c r="O441" s="7" t="s">
        <v>1932</v>
      </c>
    </row>
    <row r="442" spans="1:15" ht="15.5" x14ac:dyDescent="0.35">
      <c r="A442" s="5" t="s">
        <v>471</v>
      </c>
      <c r="B442" s="5">
        <v>1992</v>
      </c>
      <c r="C442" s="5" t="s">
        <v>37</v>
      </c>
      <c r="D442" s="5">
        <v>11</v>
      </c>
      <c r="E442" s="5">
        <v>1</v>
      </c>
      <c r="F442" s="14">
        <v>4032.24</v>
      </c>
      <c r="G442" s="5" t="s">
        <v>12</v>
      </c>
      <c r="H442" s="5" t="s">
        <v>12</v>
      </c>
      <c r="I442" s="5" t="s">
        <v>23</v>
      </c>
      <c r="J442" s="10" t="str">
        <f t="shared" si="12"/>
        <v>11-Oct-1992</v>
      </c>
      <c r="K442" s="13">
        <f t="shared" si="13"/>
        <v>30.658333333333335</v>
      </c>
      <c r="O442" s="7" t="s">
        <v>1931</v>
      </c>
    </row>
    <row r="443" spans="1:15" ht="15.5" x14ac:dyDescent="0.35">
      <c r="A443" s="5" t="s">
        <v>472</v>
      </c>
      <c r="B443" s="5">
        <v>1984</v>
      </c>
      <c r="C443" s="5" t="s">
        <v>10</v>
      </c>
      <c r="D443" s="5">
        <v>7</v>
      </c>
      <c r="E443" s="5">
        <v>3</v>
      </c>
      <c r="F443" s="14">
        <v>4038.41</v>
      </c>
      <c r="G443" s="5" t="s">
        <v>11</v>
      </c>
      <c r="H443" s="5" t="s">
        <v>16</v>
      </c>
      <c r="I443" s="5" t="s">
        <v>13</v>
      </c>
      <c r="J443" s="10" t="str">
        <f t="shared" si="12"/>
        <v>7-Jul-1984</v>
      </c>
      <c r="K443" s="13">
        <f t="shared" si="13"/>
        <v>38.919444444444444</v>
      </c>
      <c r="O443" s="7" t="s">
        <v>1930</v>
      </c>
    </row>
    <row r="444" spans="1:15" ht="15.5" x14ac:dyDescent="0.35">
      <c r="A444" s="5" t="s">
        <v>473</v>
      </c>
      <c r="B444" s="5">
        <v>1983</v>
      </c>
      <c r="C444" s="5" t="s">
        <v>15</v>
      </c>
      <c r="D444" s="5">
        <v>10</v>
      </c>
      <c r="E444" s="5">
        <v>3</v>
      </c>
      <c r="F444" s="14">
        <v>4039.9</v>
      </c>
      <c r="G444" s="5" t="s">
        <v>11</v>
      </c>
      <c r="H444" s="5" t="s">
        <v>16</v>
      </c>
      <c r="I444" s="5" t="s">
        <v>13</v>
      </c>
      <c r="J444" s="10" t="str">
        <f t="shared" si="12"/>
        <v>10-Nov-1983</v>
      </c>
      <c r="K444" s="13">
        <f t="shared" si="13"/>
        <v>39.577777777777776</v>
      </c>
      <c r="O444" s="7" t="s">
        <v>1929</v>
      </c>
    </row>
    <row r="445" spans="1:15" ht="15.5" x14ac:dyDescent="0.35">
      <c r="A445" s="5" t="s">
        <v>474</v>
      </c>
      <c r="B445" s="5">
        <v>1993</v>
      </c>
      <c r="C445" s="5" t="s">
        <v>30</v>
      </c>
      <c r="D445" s="5">
        <v>26</v>
      </c>
      <c r="E445" s="5">
        <v>1</v>
      </c>
      <c r="F445" s="14">
        <v>4040.56</v>
      </c>
      <c r="G445" s="5" t="s">
        <v>12</v>
      </c>
      <c r="H445" s="5" t="s">
        <v>12</v>
      </c>
      <c r="I445" s="5" t="s">
        <v>164</v>
      </c>
      <c r="J445" s="10" t="str">
        <f t="shared" si="12"/>
        <v>26-Dec-1993</v>
      </c>
      <c r="K445" s="13">
        <f t="shared" si="13"/>
        <v>29.45</v>
      </c>
      <c r="O445" s="7" t="s">
        <v>1928</v>
      </c>
    </row>
    <row r="446" spans="1:15" ht="15.5" x14ac:dyDescent="0.35">
      <c r="A446" s="5" t="s">
        <v>475</v>
      </c>
      <c r="B446" s="5">
        <v>1988</v>
      </c>
      <c r="C446" s="5" t="s">
        <v>15</v>
      </c>
      <c r="D446" s="5">
        <v>30</v>
      </c>
      <c r="E446" s="5">
        <v>3</v>
      </c>
      <c r="F446" s="14">
        <v>4047.94</v>
      </c>
      <c r="G446" s="5" t="s">
        <v>11</v>
      </c>
      <c r="H446" s="5" t="s">
        <v>16</v>
      </c>
      <c r="I446" s="5" t="s">
        <v>13</v>
      </c>
      <c r="J446" s="10" t="str">
        <f t="shared" si="12"/>
        <v>30-Nov-1988</v>
      </c>
      <c r="K446" s="13">
        <f t="shared" si="13"/>
        <v>34.522222222222226</v>
      </c>
      <c r="O446" s="7" t="s">
        <v>1927</v>
      </c>
    </row>
    <row r="447" spans="1:15" ht="15.5" x14ac:dyDescent="0.35">
      <c r="A447" s="5" t="s">
        <v>476</v>
      </c>
      <c r="B447" s="5">
        <v>1993</v>
      </c>
      <c r="C447" s="5" t="s">
        <v>35</v>
      </c>
      <c r="D447" s="5">
        <v>13</v>
      </c>
      <c r="E447" s="5">
        <v>2</v>
      </c>
      <c r="F447" s="14">
        <v>4058.12</v>
      </c>
      <c r="G447" s="5" t="s">
        <v>11</v>
      </c>
      <c r="H447" s="5" t="s">
        <v>16</v>
      </c>
      <c r="I447" s="5" t="s">
        <v>13</v>
      </c>
      <c r="J447" s="10" t="str">
        <f t="shared" si="12"/>
        <v>13-Aug-1993</v>
      </c>
      <c r="K447" s="13">
        <f t="shared" si="13"/>
        <v>29.819444444444443</v>
      </c>
      <c r="O447" s="7" t="s">
        <v>1926</v>
      </c>
    </row>
    <row r="448" spans="1:15" ht="15.5" x14ac:dyDescent="0.35">
      <c r="A448" s="5" t="s">
        <v>477</v>
      </c>
      <c r="B448" s="5">
        <v>1995</v>
      </c>
      <c r="C448" s="5" t="s">
        <v>20</v>
      </c>
      <c r="D448" s="5">
        <v>14</v>
      </c>
      <c r="E448" s="5">
        <v>2</v>
      </c>
      <c r="F448" s="14">
        <v>4058.71</v>
      </c>
      <c r="G448" s="5" t="s">
        <v>12</v>
      </c>
      <c r="H448" s="5" t="s">
        <v>12</v>
      </c>
      <c r="I448" s="5" t="s">
        <v>23</v>
      </c>
      <c r="J448" s="10" t="str">
        <f t="shared" si="12"/>
        <v>14-Sep-1995</v>
      </c>
      <c r="K448" s="13">
        <f t="shared" si="13"/>
        <v>27.733333333333334</v>
      </c>
      <c r="O448" s="7" t="s">
        <v>1925</v>
      </c>
    </row>
    <row r="449" spans="1:15" ht="15.5" x14ac:dyDescent="0.35">
      <c r="A449" s="5" t="s">
        <v>478</v>
      </c>
      <c r="B449" s="5">
        <v>1983</v>
      </c>
      <c r="C449" s="5" t="s">
        <v>20</v>
      </c>
      <c r="D449" s="5">
        <v>16</v>
      </c>
      <c r="E449" s="5">
        <v>3</v>
      </c>
      <c r="F449" s="14">
        <v>4070.42</v>
      </c>
      <c r="G449" s="5" t="s">
        <v>11</v>
      </c>
      <c r="H449" s="5" t="s">
        <v>16</v>
      </c>
      <c r="I449" s="5" t="s">
        <v>13</v>
      </c>
      <c r="J449" s="10" t="str">
        <f t="shared" si="12"/>
        <v>16-Sep-1983</v>
      </c>
      <c r="K449" s="13">
        <f t="shared" si="13"/>
        <v>39.727777777777774</v>
      </c>
      <c r="O449" s="7" t="s">
        <v>1924</v>
      </c>
    </row>
    <row r="450" spans="1:15" ht="15.5" x14ac:dyDescent="0.35">
      <c r="A450" s="5" t="s">
        <v>479</v>
      </c>
      <c r="B450" s="5">
        <v>2002</v>
      </c>
      <c r="C450" s="5" t="s">
        <v>37</v>
      </c>
      <c r="D450" s="5">
        <v>18</v>
      </c>
      <c r="E450" s="5">
        <v>0</v>
      </c>
      <c r="F450" s="14">
        <v>4070.51</v>
      </c>
      <c r="G450" s="5" t="s">
        <v>11</v>
      </c>
      <c r="H450" s="5" t="s">
        <v>16</v>
      </c>
      <c r="I450" s="5" t="s">
        <v>23</v>
      </c>
      <c r="J450" s="10" t="str">
        <f t="shared" si="12"/>
        <v>18-Oct-2002</v>
      </c>
      <c r="K450" s="13">
        <f t="shared" si="13"/>
        <v>20.638888888888889</v>
      </c>
      <c r="O450" s="7" t="s">
        <v>1923</v>
      </c>
    </row>
    <row r="451" spans="1:15" ht="15.5" x14ac:dyDescent="0.35">
      <c r="A451" s="5" t="s">
        <v>480</v>
      </c>
      <c r="B451" s="5">
        <v>1990</v>
      </c>
      <c r="C451" s="5" t="s">
        <v>30</v>
      </c>
      <c r="D451" s="5">
        <v>1</v>
      </c>
      <c r="E451" s="5">
        <v>1</v>
      </c>
      <c r="F451" s="14">
        <v>4074.45</v>
      </c>
      <c r="G451" s="5" t="s">
        <v>12</v>
      </c>
      <c r="H451" s="5" t="s">
        <v>11</v>
      </c>
      <c r="I451" s="5" t="s">
        <v>13</v>
      </c>
      <c r="J451" s="10" t="str">
        <f t="shared" ref="J451:J514" si="14">CONCATENATE(D451,"-",C451,"-",B451)</f>
        <v>1-Dec-1990</v>
      </c>
      <c r="K451" s="13">
        <f t="shared" ref="K451:K514" si="15">YEARFRAC(J451,L$17)</f>
        <v>32.519444444444446</v>
      </c>
      <c r="O451" s="7" t="s">
        <v>1922</v>
      </c>
    </row>
    <row r="452" spans="1:15" ht="15.5" x14ac:dyDescent="0.35">
      <c r="A452" s="5" t="s">
        <v>481</v>
      </c>
      <c r="B452" s="5">
        <v>1990</v>
      </c>
      <c r="C452" s="5" t="s">
        <v>30</v>
      </c>
      <c r="D452" s="5">
        <v>14</v>
      </c>
      <c r="E452" s="5">
        <v>1</v>
      </c>
      <c r="F452" s="14">
        <v>4076.5</v>
      </c>
      <c r="G452" s="5" t="s">
        <v>11</v>
      </c>
      <c r="H452" s="5" t="s">
        <v>12</v>
      </c>
      <c r="I452" s="5" t="s">
        <v>42</v>
      </c>
      <c r="J452" s="10" t="str">
        <f t="shared" si="14"/>
        <v>14-Dec-1990</v>
      </c>
      <c r="K452" s="13">
        <f t="shared" si="15"/>
        <v>32.483333333333334</v>
      </c>
      <c r="O452" s="7" t="s">
        <v>1921</v>
      </c>
    </row>
    <row r="453" spans="1:15" ht="15.5" x14ac:dyDescent="0.35">
      <c r="A453" s="5" t="s">
        <v>482</v>
      </c>
      <c r="B453" s="5">
        <v>1994</v>
      </c>
      <c r="C453" s="5" t="s">
        <v>35</v>
      </c>
      <c r="D453" s="5">
        <v>21</v>
      </c>
      <c r="E453" s="5">
        <v>1</v>
      </c>
      <c r="F453" s="14">
        <v>4133.6400000000003</v>
      </c>
      <c r="G453" s="5" t="s">
        <v>11</v>
      </c>
      <c r="H453" s="5" t="s">
        <v>12</v>
      </c>
      <c r="I453" s="5" t="s">
        <v>23</v>
      </c>
      <c r="J453" s="10" t="str">
        <f t="shared" si="14"/>
        <v>21-Aug-1994</v>
      </c>
      <c r="K453" s="13">
        <f t="shared" si="15"/>
        <v>28.797222222222221</v>
      </c>
      <c r="O453" s="7" t="s">
        <v>1920</v>
      </c>
    </row>
    <row r="454" spans="1:15" ht="15.5" x14ac:dyDescent="0.35">
      <c r="A454" s="5" t="s">
        <v>483</v>
      </c>
      <c r="B454" s="5">
        <v>1991</v>
      </c>
      <c r="C454" s="5" t="s">
        <v>35</v>
      </c>
      <c r="D454" s="5">
        <v>6</v>
      </c>
      <c r="E454" s="5">
        <v>0</v>
      </c>
      <c r="F454" s="14">
        <v>4134.08</v>
      </c>
      <c r="G454" s="5" t="s">
        <v>11</v>
      </c>
      <c r="H454" s="5" t="s">
        <v>16</v>
      </c>
      <c r="I454" s="5" t="s">
        <v>23</v>
      </c>
      <c r="J454" s="10" t="str">
        <f t="shared" si="14"/>
        <v>6-Aug-1991</v>
      </c>
      <c r="K454" s="13">
        <f t="shared" si="15"/>
        <v>31.838888888888889</v>
      </c>
      <c r="O454" s="7" t="s">
        <v>1919</v>
      </c>
    </row>
    <row r="455" spans="1:15" ht="15.5" x14ac:dyDescent="0.35">
      <c r="A455" s="5" t="s">
        <v>484</v>
      </c>
      <c r="B455" s="5">
        <v>1992</v>
      </c>
      <c r="C455" s="5" t="s">
        <v>18</v>
      </c>
      <c r="D455" s="5">
        <v>18</v>
      </c>
      <c r="E455" s="5">
        <v>0</v>
      </c>
      <c r="F455" s="14">
        <v>4137.5200000000004</v>
      </c>
      <c r="G455" s="5" t="s">
        <v>11</v>
      </c>
      <c r="H455" s="5" t="s">
        <v>12</v>
      </c>
      <c r="I455" s="5" t="s">
        <v>247</v>
      </c>
      <c r="J455" s="10" t="str">
        <f t="shared" si="14"/>
        <v>18-Jun-1992</v>
      </c>
      <c r="K455" s="13">
        <f t="shared" si="15"/>
        <v>30.972222222222221</v>
      </c>
      <c r="O455" s="7" t="s">
        <v>1918</v>
      </c>
    </row>
    <row r="456" spans="1:15" ht="15.5" x14ac:dyDescent="0.35">
      <c r="A456" s="5" t="s">
        <v>485</v>
      </c>
      <c r="B456" s="5">
        <v>1992</v>
      </c>
      <c r="C456" s="5" t="s">
        <v>18</v>
      </c>
      <c r="D456" s="5">
        <v>28</v>
      </c>
      <c r="E456" s="5">
        <v>1</v>
      </c>
      <c r="F456" s="14">
        <v>4149.74</v>
      </c>
      <c r="G456" s="5" t="s">
        <v>11</v>
      </c>
      <c r="H456" s="5" t="s">
        <v>16</v>
      </c>
      <c r="I456" s="5" t="s">
        <v>42</v>
      </c>
      <c r="J456" s="10" t="str">
        <f t="shared" si="14"/>
        <v>28-Jun-1992</v>
      </c>
      <c r="K456" s="13">
        <f t="shared" si="15"/>
        <v>30.944444444444443</v>
      </c>
      <c r="O456" s="7" t="s">
        <v>1917</v>
      </c>
    </row>
    <row r="457" spans="1:15" ht="15.5" x14ac:dyDescent="0.35">
      <c r="A457" s="5" t="s">
        <v>486</v>
      </c>
      <c r="B457" s="5">
        <v>1992</v>
      </c>
      <c r="C457" s="5" t="s">
        <v>35</v>
      </c>
      <c r="D457" s="5">
        <v>4</v>
      </c>
      <c r="E457" s="5">
        <v>1</v>
      </c>
      <c r="F457" s="14">
        <v>4151.03</v>
      </c>
      <c r="G457" s="5" t="s">
        <v>11</v>
      </c>
      <c r="H457" s="5" t="s">
        <v>11</v>
      </c>
      <c r="I457" s="5" t="s">
        <v>13</v>
      </c>
      <c r="J457" s="10" t="str">
        <f t="shared" si="14"/>
        <v>4-Aug-1992</v>
      </c>
      <c r="K457" s="13">
        <f t="shared" si="15"/>
        <v>30.844444444444445</v>
      </c>
      <c r="O457" s="7" t="s">
        <v>1916</v>
      </c>
    </row>
    <row r="458" spans="1:15" ht="15.5" x14ac:dyDescent="0.35">
      <c r="A458" s="5" t="s">
        <v>487</v>
      </c>
      <c r="B458" s="5">
        <v>1998</v>
      </c>
      <c r="C458" s="5" t="s">
        <v>15</v>
      </c>
      <c r="D458" s="5">
        <v>26</v>
      </c>
      <c r="E458" s="5">
        <v>0</v>
      </c>
      <c r="F458" s="14">
        <v>4154.97</v>
      </c>
      <c r="G458" s="5" t="s">
        <v>11</v>
      </c>
      <c r="H458" s="5" t="s">
        <v>16</v>
      </c>
      <c r="I458" s="5" t="s">
        <v>23</v>
      </c>
      <c r="J458" s="10" t="str">
        <f t="shared" si="14"/>
        <v>26-Nov-1998</v>
      </c>
      <c r="K458" s="13">
        <f t="shared" si="15"/>
        <v>24.533333333333335</v>
      </c>
      <c r="O458" s="7" t="s">
        <v>1915</v>
      </c>
    </row>
    <row r="459" spans="1:15" ht="15.5" x14ac:dyDescent="0.35">
      <c r="A459" s="5" t="s">
        <v>488</v>
      </c>
      <c r="B459" s="5">
        <v>1984</v>
      </c>
      <c r="C459" s="5" t="s">
        <v>20</v>
      </c>
      <c r="D459" s="5">
        <v>16</v>
      </c>
      <c r="E459" s="5">
        <v>3</v>
      </c>
      <c r="F459" s="14">
        <v>4163.21</v>
      </c>
      <c r="G459" s="5" t="s">
        <v>11</v>
      </c>
      <c r="H459" s="5" t="s">
        <v>11</v>
      </c>
      <c r="I459" s="5" t="s">
        <v>23</v>
      </c>
      <c r="J459" s="10" t="str">
        <f t="shared" si="14"/>
        <v>16-Sep-1984</v>
      </c>
      <c r="K459" s="13">
        <f t="shared" si="15"/>
        <v>38.727777777777774</v>
      </c>
      <c r="O459" s="7" t="s">
        <v>1914</v>
      </c>
    </row>
    <row r="460" spans="1:15" ht="15.5" x14ac:dyDescent="0.35">
      <c r="A460" s="5" t="s">
        <v>489</v>
      </c>
      <c r="B460" s="5">
        <v>1989</v>
      </c>
      <c r="C460" s="5" t="s">
        <v>18</v>
      </c>
      <c r="D460" s="5">
        <v>25</v>
      </c>
      <c r="E460" s="5">
        <v>0</v>
      </c>
      <c r="F460" s="14">
        <v>4185.1000000000004</v>
      </c>
      <c r="G460" s="5" t="s">
        <v>11</v>
      </c>
      <c r="H460" s="5" t="s">
        <v>12</v>
      </c>
      <c r="I460" s="5" t="s">
        <v>13</v>
      </c>
      <c r="J460" s="10" t="str">
        <f t="shared" si="14"/>
        <v>25-Jun-1989</v>
      </c>
      <c r="K460" s="13">
        <f t="shared" si="15"/>
        <v>33.952777777777776</v>
      </c>
      <c r="O460" s="7" t="s">
        <v>1913</v>
      </c>
    </row>
    <row r="461" spans="1:15" ht="15.5" x14ac:dyDescent="0.35">
      <c r="A461" s="5" t="s">
        <v>490</v>
      </c>
      <c r="B461" s="5">
        <v>1995</v>
      </c>
      <c r="C461" s="5" t="s">
        <v>37</v>
      </c>
      <c r="D461" s="5">
        <v>3</v>
      </c>
      <c r="E461" s="5">
        <v>0</v>
      </c>
      <c r="F461" s="14">
        <v>4188.7299999999996</v>
      </c>
      <c r="G461" s="5" t="s">
        <v>11</v>
      </c>
      <c r="H461" s="5" t="s">
        <v>11</v>
      </c>
      <c r="I461" s="5" t="s">
        <v>200</v>
      </c>
      <c r="J461" s="10" t="str">
        <f t="shared" si="14"/>
        <v>3-Oct-1995</v>
      </c>
      <c r="K461" s="13">
        <f t="shared" si="15"/>
        <v>27.680555555555557</v>
      </c>
      <c r="O461" s="7" t="s">
        <v>1912</v>
      </c>
    </row>
    <row r="462" spans="1:15" ht="15.5" x14ac:dyDescent="0.35">
      <c r="A462" s="5" t="s">
        <v>491</v>
      </c>
      <c r="B462" s="5">
        <v>1997</v>
      </c>
      <c r="C462" s="5" t="s">
        <v>20</v>
      </c>
      <c r="D462" s="5">
        <v>6</v>
      </c>
      <c r="E462" s="5">
        <v>2</v>
      </c>
      <c r="F462" s="14">
        <v>4189.1099999999997</v>
      </c>
      <c r="G462" s="5" t="s">
        <v>11</v>
      </c>
      <c r="H462" s="5" t="s">
        <v>11</v>
      </c>
      <c r="I462" s="5" t="s">
        <v>23</v>
      </c>
      <c r="J462" s="10" t="str">
        <f t="shared" si="14"/>
        <v>6-Sep-1997</v>
      </c>
      <c r="K462" s="13">
        <f t="shared" si="15"/>
        <v>25.755555555555556</v>
      </c>
      <c r="O462" s="7" t="s">
        <v>1911</v>
      </c>
    </row>
    <row r="463" spans="1:15" ht="15.5" x14ac:dyDescent="0.35">
      <c r="A463" s="5" t="s">
        <v>492</v>
      </c>
      <c r="B463" s="5">
        <v>1998</v>
      </c>
      <c r="C463" s="5" t="s">
        <v>30</v>
      </c>
      <c r="D463" s="5">
        <v>14</v>
      </c>
      <c r="E463" s="5">
        <v>3</v>
      </c>
      <c r="F463" s="14">
        <v>4234.93</v>
      </c>
      <c r="G463" s="5" t="s">
        <v>11</v>
      </c>
      <c r="H463" s="5" t="s">
        <v>16</v>
      </c>
      <c r="I463" s="5" t="s">
        <v>42</v>
      </c>
      <c r="J463" s="10" t="str">
        <f t="shared" si="14"/>
        <v>14-Dec-1998</v>
      </c>
      <c r="K463" s="13">
        <f t="shared" si="15"/>
        <v>24.483333333333334</v>
      </c>
      <c r="O463" s="7" t="s">
        <v>1910</v>
      </c>
    </row>
    <row r="464" spans="1:15" ht="15.5" x14ac:dyDescent="0.35">
      <c r="A464" s="5" t="s">
        <v>493</v>
      </c>
      <c r="B464" s="5">
        <v>1992</v>
      </c>
      <c r="C464" s="5" t="s">
        <v>18</v>
      </c>
      <c r="D464" s="5">
        <v>27</v>
      </c>
      <c r="E464" s="5">
        <v>1</v>
      </c>
      <c r="F464" s="14">
        <v>4237.13</v>
      </c>
      <c r="G464" s="5" t="s">
        <v>12</v>
      </c>
      <c r="H464" s="5" t="s">
        <v>16</v>
      </c>
      <c r="I464" s="5" t="s">
        <v>168</v>
      </c>
      <c r="J464" s="10" t="str">
        <f t="shared" si="14"/>
        <v>27-Jun-1992</v>
      </c>
      <c r="K464" s="13">
        <f t="shared" si="15"/>
        <v>30.947222222222223</v>
      </c>
      <c r="O464" s="7" t="s">
        <v>1909</v>
      </c>
    </row>
    <row r="465" spans="1:15" ht="15.5" x14ac:dyDescent="0.35">
      <c r="A465" s="5" t="s">
        <v>494</v>
      </c>
      <c r="B465" s="5">
        <v>1991</v>
      </c>
      <c r="C465" s="5" t="s">
        <v>15</v>
      </c>
      <c r="D465" s="5">
        <v>3</v>
      </c>
      <c r="E465" s="5">
        <v>1</v>
      </c>
      <c r="F465" s="14">
        <v>4239.8900000000003</v>
      </c>
      <c r="G465" s="5" t="s">
        <v>11</v>
      </c>
      <c r="H465" s="5" t="s">
        <v>11</v>
      </c>
      <c r="I465" s="5" t="s">
        <v>23</v>
      </c>
      <c r="J465" s="10" t="str">
        <f t="shared" si="14"/>
        <v>3-Nov-1991</v>
      </c>
      <c r="K465" s="13">
        <f t="shared" si="15"/>
        <v>31.597222222222221</v>
      </c>
      <c r="O465" s="7" t="s">
        <v>1908</v>
      </c>
    </row>
    <row r="466" spans="1:15" ht="15.5" x14ac:dyDescent="0.35">
      <c r="A466" s="5" t="s">
        <v>495</v>
      </c>
      <c r="B466" s="5">
        <v>1991</v>
      </c>
      <c r="C466" s="5" t="s">
        <v>30</v>
      </c>
      <c r="D466" s="5">
        <v>1</v>
      </c>
      <c r="E466" s="5">
        <v>1</v>
      </c>
      <c r="F466" s="14">
        <v>4243.59</v>
      </c>
      <c r="G466" s="5" t="s">
        <v>12</v>
      </c>
      <c r="H466" s="5" t="s">
        <v>16</v>
      </c>
      <c r="I466" s="5" t="s">
        <v>23</v>
      </c>
      <c r="J466" s="10" t="str">
        <f t="shared" si="14"/>
        <v>1-Dec-1991</v>
      </c>
      <c r="K466" s="13">
        <f t="shared" si="15"/>
        <v>31.519444444444446</v>
      </c>
      <c r="O466" s="7" t="s">
        <v>1907</v>
      </c>
    </row>
    <row r="467" spans="1:15" ht="15.5" x14ac:dyDescent="0.35">
      <c r="A467" s="5" t="s">
        <v>496</v>
      </c>
      <c r="B467" s="5">
        <v>1982</v>
      </c>
      <c r="C467" s="5" t="s">
        <v>18</v>
      </c>
      <c r="D467" s="5">
        <v>16</v>
      </c>
      <c r="E467" s="5">
        <v>3</v>
      </c>
      <c r="F467" s="14">
        <v>4250.24</v>
      </c>
      <c r="G467" s="5" t="s">
        <v>11</v>
      </c>
      <c r="H467" s="5" t="s">
        <v>12</v>
      </c>
      <c r="I467" s="5" t="s">
        <v>13</v>
      </c>
      <c r="J467" s="10" t="str">
        <f t="shared" si="14"/>
        <v>16-Jun-1982</v>
      </c>
      <c r="K467" s="13">
        <f t="shared" si="15"/>
        <v>40.977777777777774</v>
      </c>
      <c r="O467" s="7" t="s">
        <v>1906</v>
      </c>
    </row>
    <row r="468" spans="1:15" ht="15.5" x14ac:dyDescent="0.35">
      <c r="A468" s="5" t="s">
        <v>497</v>
      </c>
      <c r="B468" s="5">
        <v>1995</v>
      </c>
      <c r="C468" s="5" t="s">
        <v>37</v>
      </c>
      <c r="D468" s="5">
        <v>14</v>
      </c>
      <c r="E468" s="5">
        <v>3</v>
      </c>
      <c r="F468" s="14">
        <v>4260.74</v>
      </c>
      <c r="G468" s="5" t="s">
        <v>12</v>
      </c>
      <c r="H468" s="5" t="s">
        <v>11</v>
      </c>
      <c r="I468" s="5" t="s">
        <v>42</v>
      </c>
      <c r="J468" s="10" t="str">
        <f t="shared" si="14"/>
        <v>14-Oct-1995</v>
      </c>
      <c r="K468" s="13">
        <f t="shared" si="15"/>
        <v>27.65</v>
      </c>
      <c r="O468" s="7" t="s">
        <v>1905</v>
      </c>
    </row>
    <row r="469" spans="1:15" ht="15.5" x14ac:dyDescent="0.35">
      <c r="A469" s="5" t="s">
        <v>498</v>
      </c>
      <c r="B469" s="5">
        <v>1983</v>
      </c>
      <c r="C469" s="5" t="s">
        <v>15</v>
      </c>
      <c r="D469" s="5">
        <v>20</v>
      </c>
      <c r="E469" s="5">
        <v>3</v>
      </c>
      <c r="F469" s="14">
        <v>4265.01</v>
      </c>
      <c r="G469" s="5" t="s">
        <v>11</v>
      </c>
      <c r="H469" s="5" t="s">
        <v>16</v>
      </c>
      <c r="I469" s="5" t="s">
        <v>23</v>
      </c>
      <c r="J469" s="10" t="str">
        <f t="shared" si="14"/>
        <v>20-Nov-1983</v>
      </c>
      <c r="K469" s="13">
        <f t="shared" si="15"/>
        <v>39.549999999999997</v>
      </c>
      <c r="O469" s="7" t="s">
        <v>1904</v>
      </c>
    </row>
    <row r="470" spans="1:15" ht="15.5" x14ac:dyDescent="0.35">
      <c r="A470" s="5" t="s">
        <v>499</v>
      </c>
      <c r="B470" s="5">
        <v>1992</v>
      </c>
      <c r="C470" s="5" t="s">
        <v>18</v>
      </c>
      <c r="D470" s="5">
        <v>18</v>
      </c>
      <c r="E470" s="5">
        <v>2</v>
      </c>
      <c r="F470" s="14">
        <v>4266.17</v>
      </c>
      <c r="G470" s="5" t="s">
        <v>12</v>
      </c>
      <c r="H470" s="5" t="s">
        <v>11</v>
      </c>
      <c r="I470" s="5" t="s">
        <v>13</v>
      </c>
      <c r="J470" s="10" t="str">
        <f t="shared" si="14"/>
        <v>18-Jun-1992</v>
      </c>
      <c r="K470" s="13">
        <f t="shared" si="15"/>
        <v>30.972222222222221</v>
      </c>
      <c r="O470" s="7" t="s">
        <v>1903</v>
      </c>
    </row>
    <row r="471" spans="1:15" ht="15.5" x14ac:dyDescent="0.35">
      <c r="A471" s="5" t="s">
        <v>500</v>
      </c>
      <c r="B471" s="5">
        <v>2003</v>
      </c>
      <c r="C471" s="5" t="s">
        <v>18</v>
      </c>
      <c r="D471" s="5">
        <v>8</v>
      </c>
      <c r="E471" s="5">
        <v>0</v>
      </c>
      <c r="F471" s="14">
        <v>4278.55</v>
      </c>
      <c r="G471" s="5" t="s">
        <v>11</v>
      </c>
      <c r="H471" s="5" t="s">
        <v>16</v>
      </c>
      <c r="I471" s="5" t="s">
        <v>300</v>
      </c>
      <c r="J471" s="10" t="str">
        <f t="shared" si="14"/>
        <v>8-Jun-2003</v>
      </c>
      <c r="K471" s="13">
        <f t="shared" si="15"/>
        <v>20</v>
      </c>
      <c r="O471" s="7" t="s">
        <v>1902</v>
      </c>
    </row>
    <row r="472" spans="1:15" ht="15.5" x14ac:dyDescent="0.35">
      <c r="A472" s="5" t="s">
        <v>501</v>
      </c>
      <c r="B472" s="5">
        <v>2000</v>
      </c>
      <c r="C472" s="5" t="s">
        <v>15</v>
      </c>
      <c r="D472" s="5">
        <v>25</v>
      </c>
      <c r="E472" s="5">
        <v>3</v>
      </c>
      <c r="F472" s="14">
        <v>4296.2700000000004</v>
      </c>
      <c r="G472" s="5" t="s">
        <v>11</v>
      </c>
      <c r="H472" s="5" t="s">
        <v>12</v>
      </c>
      <c r="I472" s="5" t="s">
        <v>23</v>
      </c>
      <c r="J472" s="10" t="str">
        <f t="shared" si="14"/>
        <v>25-Nov-2000</v>
      </c>
      <c r="K472" s="13">
        <f t="shared" si="15"/>
        <v>22.536111111111111</v>
      </c>
      <c r="O472" s="7" t="s">
        <v>1901</v>
      </c>
    </row>
    <row r="473" spans="1:15" ht="15.5" x14ac:dyDescent="0.35">
      <c r="A473" s="5" t="s">
        <v>502</v>
      </c>
      <c r="B473" s="5">
        <v>1988</v>
      </c>
      <c r="C473" s="5" t="s">
        <v>30</v>
      </c>
      <c r="D473" s="5">
        <v>19</v>
      </c>
      <c r="E473" s="5">
        <v>0</v>
      </c>
      <c r="F473" s="14">
        <v>4320.41</v>
      </c>
      <c r="G473" s="5" t="s">
        <v>11</v>
      </c>
      <c r="H473" s="5" t="s">
        <v>16</v>
      </c>
      <c r="I473" s="5" t="s">
        <v>23</v>
      </c>
      <c r="J473" s="10" t="str">
        <f t="shared" si="14"/>
        <v>19-Dec-1988</v>
      </c>
      <c r="K473" s="13">
        <f t="shared" si="15"/>
        <v>34.469444444444441</v>
      </c>
      <c r="O473" s="7" t="s">
        <v>1900</v>
      </c>
    </row>
    <row r="474" spans="1:15" ht="15.5" x14ac:dyDescent="0.35">
      <c r="A474" s="5" t="s">
        <v>503</v>
      </c>
      <c r="B474" s="5">
        <v>1994</v>
      </c>
      <c r="C474" s="5" t="s">
        <v>15</v>
      </c>
      <c r="D474" s="5">
        <v>2</v>
      </c>
      <c r="E474" s="5">
        <v>1</v>
      </c>
      <c r="F474" s="14">
        <v>4337.74</v>
      </c>
      <c r="G474" s="5" t="s">
        <v>11</v>
      </c>
      <c r="H474" s="5" t="s">
        <v>16</v>
      </c>
      <c r="I474" s="5" t="s">
        <v>247</v>
      </c>
      <c r="J474" s="10" t="str">
        <f t="shared" si="14"/>
        <v>2-Nov-1994</v>
      </c>
      <c r="K474" s="13">
        <f t="shared" si="15"/>
        <v>28.6</v>
      </c>
      <c r="O474" s="7" t="s">
        <v>1899</v>
      </c>
    </row>
    <row r="475" spans="1:15" ht="15.5" x14ac:dyDescent="0.35">
      <c r="A475" s="5" t="s">
        <v>504</v>
      </c>
      <c r="B475" s="5">
        <v>1994</v>
      </c>
      <c r="C475" s="5" t="s">
        <v>37</v>
      </c>
      <c r="D475" s="5">
        <v>26</v>
      </c>
      <c r="E475" s="5">
        <v>2</v>
      </c>
      <c r="F475" s="14">
        <v>4340.4399999999996</v>
      </c>
      <c r="G475" s="5" t="s">
        <v>11</v>
      </c>
      <c r="H475" s="5" t="s">
        <v>16</v>
      </c>
      <c r="I475" s="5" t="s">
        <v>13</v>
      </c>
      <c r="J475" s="10" t="str">
        <f t="shared" si="14"/>
        <v>26-Oct-1994</v>
      </c>
      <c r="K475" s="13">
        <f t="shared" si="15"/>
        <v>28.616666666666667</v>
      </c>
      <c r="O475" s="7" t="s">
        <v>1898</v>
      </c>
    </row>
    <row r="476" spans="1:15" ht="15.5" x14ac:dyDescent="0.35">
      <c r="A476" s="5" t="s">
        <v>505</v>
      </c>
      <c r="B476" s="5">
        <v>1991</v>
      </c>
      <c r="C476" s="5" t="s">
        <v>18</v>
      </c>
      <c r="D476" s="5">
        <v>1</v>
      </c>
      <c r="E476" s="5">
        <v>0</v>
      </c>
      <c r="F476" s="14">
        <v>4347.0200000000004</v>
      </c>
      <c r="G476" s="5" t="s">
        <v>11</v>
      </c>
      <c r="H476" s="5" t="s">
        <v>16</v>
      </c>
      <c r="I476" s="5" t="s">
        <v>247</v>
      </c>
      <c r="J476" s="10" t="str">
        <f t="shared" si="14"/>
        <v>1-Jun-1991</v>
      </c>
      <c r="K476" s="13">
        <f t="shared" si="15"/>
        <v>32.019444444444446</v>
      </c>
      <c r="O476" s="7" t="s">
        <v>1897</v>
      </c>
    </row>
    <row r="477" spans="1:15" ht="15.5" x14ac:dyDescent="0.35">
      <c r="A477" s="5" t="s">
        <v>506</v>
      </c>
      <c r="B477" s="5">
        <v>1994</v>
      </c>
      <c r="C477" s="5" t="s">
        <v>15</v>
      </c>
      <c r="D477" s="5">
        <v>1</v>
      </c>
      <c r="E477" s="5">
        <v>2</v>
      </c>
      <c r="F477" s="14">
        <v>4349.46</v>
      </c>
      <c r="G477" s="5" t="s">
        <v>11</v>
      </c>
      <c r="H477" s="5" t="s">
        <v>11</v>
      </c>
      <c r="I477" s="5" t="s">
        <v>13</v>
      </c>
      <c r="J477" s="10" t="str">
        <f t="shared" si="14"/>
        <v>1-Nov-1994</v>
      </c>
      <c r="K477" s="13">
        <f t="shared" si="15"/>
        <v>28.602777777777778</v>
      </c>
      <c r="O477" s="7" t="s">
        <v>1895</v>
      </c>
    </row>
    <row r="478" spans="1:15" ht="15.5" x14ac:dyDescent="0.35">
      <c r="A478" s="5" t="s">
        <v>507</v>
      </c>
      <c r="B478" s="5">
        <v>1991</v>
      </c>
      <c r="C478" s="5" t="s">
        <v>20</v>
      </c>
      <c r="D478" s="5">
        <v>13</v>
      </c>
      <c r="E478" s="5">
        <v>1</v>
      </c>
      <c r="F478" s="14">
        <v>4350.51</v>
      </c>
      <c r="G478" s="5" t="s">
        <v>11</v>
      </c>
      <c r="H478" s="5" t="s">
        <v>11</v>
      </c>
      <c r="I478" s="5" t="s">
        <v>13</v>
      </c>
      <c r="J478" s="10" t="str">
        <f t="shared" si="14"/>
        <v>13-Sep-1991</v>
      </c>
      <c r="K478" s="13">
        <f t="shared" si="15"/>
        <v>31.736111111111111</v>
      </c>
      <c r="O478" s="7" t="s">
        <v>1894</v>
      </c>
    </row>
    <row r="479" spans="1:15" ht="15.5" x14ac:dyDescent="0.35">
      <c r="A479" s="5" t="s">
        <v>508</v>
      </c>
      <c r="B479" s="5">
        <v>1990</v>
      </c>
      <c r="C479" s="5" t="s">
        <v>35</v>
      </c>
      <c r="D479" s="5">
        <v>28</v>
      </c>
      <c r="E479" s="5">
        <v>0</v>
      </c>
      <c r="F479" s="14">
        <v>4357.04</v>
      </c>
      <c r="G479" s="5" t="s">
        <v>11</v>
      </c>
      <c r="H479" s="5" t="s">
        <v>12</v>
      </c>
      <c r="I479" s="5" t="s">
        <v>23</v>
      </c>
      <c r="J479" s="10" t="str">
        <f t="shared" si="14"/>
        <v>28-Aug-1990</v>
      </c>
      <c r="K479" s="13">
        <f t="shared" si="15"/>
        <v>32.777777777777779</v>
      </c>
      <c r="O479" s="7" t="s">
        <v>1893</v>
      </c>
    </row>
    <row r="480" spans="1:15" ht="15.5" x14ac:dyDescent="0.35">
      <c r="A480" s="5" t="s">
        <v>509</v>
      </c>
      <c r="B480" s="5">
        <v>1997</v>
      </c>
      <c r="C480" s="5" t="s">
        <v>15</v>
      </c>
      <c r="D480" s="5">
        <v>29</v>
      </c>
      <c r="E480" s="5">
        <v>3</v>
      </c>
      <c r="F480" s="14">
        <v>4391.6499999999996</v>
      </c>
      <c r="G480" s="5" t="s">
        <v>11</v>
      </c>
      <c r="H480" s="5" t="s">
        <v>11</v>
      </c>
      <c r="I480" s="5" t="s">
        <v>42</v>
      </c>
      <c r="J480" s="10" t="str">
        <f t="shared" si="14"/>
        <v>29-Nov-1997</v>
      </c>
      <c r="K480" s="13">
        <f t="shared" si="15"/>
        <v>25.524999999999999</v>
      </c>
      <c r="O480" s="7" t="s">
        <v>1892</v>
      </c>
    </row>
    <row r="481" spans="1:15" ht="15.5" x14ac:dyDescent="0.35">
      <c r="A481" s="5" t="s">
        <v>510</v>
      </c>
      <c r="B481" s="5">
        <v>1982</v>
      </c>
      <c r="C481" s="5" t="s">
        <v>18</v>
      </c>
      <c r="D481" s="5">
        <v>29</v>
      </c>
      <c r="E481" s="5">
        <v>3</v>
      </c>
      <c r="F481" s="14">
        <v>4392.7</v>
      </c>
      <c r="G481" s="5" t="s">
        <v>11</v>
      </c>
      <c r="H481" s="5" t="s">
        <v>11</v>
      </c>
      <c r="I481" s="5" t="s">
        <v>13</v>
      </c>
      <c r="J481" s="10" t="str">
        <f t="shared" si="14"/>
        <v>29-Jun-1982</v>
      </c>
      <c r="K481" s="13">
        <f t="shared" si="15"/>
        <v>40.94166666666667</v>
      </c>
      <c r="O481" s="7" t="s">
        <v>1891</v>
      </c>
    </row>
    <row r="482" spans="1:15" ht="15.5" x14ac:dyDescent="0.35">
      <c r="A482" s="5" t="s">
        <v>511</v>
      </c>
      <c r="B482" s="5">
        <v>1988</v>
      </c>
      <c r="C482" s="5" t="s">
        <v>10</v>
      </c>
      <c r="D482" s="5">
        <v>18</v>
      </c>
      <c r="E482" s="5">
        <v>3</v>
      </c>
      <c r="F482" s="14">
        <v>4397.3100000000004</v>
      </c>
      <c r="G482" s="5" t="s">
        <v>11</v>
      </c>
      <c r="H482" s="5" t="s">
        <v>11</v>
      </c>
      <c r="I482" s="5" t="s">
        <v>13</v>
      </c>
      <c r="J482" s="10" t="str">
        <f t="shared" si="14"/>
        <v>18-Jul-1988</v>
      </c>
      <c r="K482" s="13">
        <f t="shared" si="15"/>
        <v>34.888888888888886</v>
      </c>
      <c r="O482" s="7" t="s">
        <v>1890</v>
      </c>
    </row>
    <row r="483" spans="1:15" ht="15.5" x14ac:dyDescent="0.35">
      <c r="A483" s="5" t="s">
        <v>512</v>
      </c>
      <c r="B483" s="5">
        <v>1986</v>
      </c>
      <c r="C483" s="5" t="s">
        <v>35</v>
      </c>
      <c r="D483" s="5">
        <v>11</v>
      </c>
      <c r="E483" s="5">
        <v>0</v>
      </c>
      <c r="F483" s="14">
        <v>4399.7299999999996</v>
      </c>
      <c r="G483" s="5" t="s">
        <v>12</v>
      </c>
      <c r="H483" s="5" t="s">
        <v>11</v>
      </c>
      <c r="I483" s="5" t="s">
        <v>13</v>
      </c>
      <c r="J483" s="10" t="str">
        <f t="shared" si="14"/>
        <v>11-Aug-1986</v>
      </c>
      <c r="K483" s="13">
        <f t="shared" si="15"/>
        <v>36.825000000000003</v>
      </c>
      <c r="O483" s="7" t="s">
        <v>1889</v>
      </c>
    </row>
    <row r="484" spans="1:15" ht="15.5" x14ac:dyDescent="0.35">
      <c r="A484" s="5" t="s">
        <v>513</v>
      </c>
      <c r="B484" s="5">
        <v>1986</v>
      </c>
      <c r="C484" s="5" t="s">
        <v>10</v>
      </c>
      <c r="D484" s="5">
        <v>13</v>
      </c>
      <c r="E484" s="5">
        <v>0</v>
      </c>
      <c r="F484" s="14">
        <v>4402.2299999999996</v>
      </c>
      <c r="G484" s="5" t="s">
        <v>11</v>
      </c>
      <c r="H484" s="5" t="s">
        <v>11</v>
      </c>
      <c r="I484" s="5" t="s">
        <v>42</v>
      </c>
      <c r="J484" s="10" t="str">
        <f t="shared" si="14"/>
        <v>13-Jul-1986</v>
      </c>
      <c r="K484" s="13">
        <f t="shared" si="15"/>
        <v>36.902777777777779</v>
      </c>
      <c r="O484" s="7" t="s">
        <v>1888</v>
      </c>
    </row>
    <row r="485" spans="1:15" ht="15.5" x14ac:dyDescent="0.35">
      <c r="A485" s="5" t="s">
        <v>514</v>
      </c>
      <c r="B485" s="5">
        <v>1988</v>
      </c>
      <c r="C485" s="5" t="s">
        <v>20</v>
      </c>
      <c r="D485" s="5">
        <v>16</v>
      </c>
      <c r="E485" s="5">
        <v>0</v>
      </c>
      <c r="F485" s="14">
        <v>4415.16</v>
      </c>
      <c r="G485" s="5" t="s">
        <v>11</v>
      </c>
      <c r="H485" s="5" t="s">
        <v>16</v>
      </c>
      <c r="I485" s="5" t="s">
        <v>13</v>
      </c>
      <c r="J485" s="10" t="str">
        <f t="shared" si="14"/>
        <v>16-Sep-1988</v>
      </c>
      <c r="K485" s="13">
        <f t="shared" si="15"/>
        <v>34.727777777777774</v>
      </c>
      <c r="O485" s="7" t="s">
        <v>1887</v>
      </c>
    </row>
    <row r="486" spans="1:15" ht="15.5" x14ac:dyDescent="0.35">
      <c r="A486" s="5" t="s">
        <v>515</v>
      </c>
      <c r="B486" s="5">
        <v>1992</v>
      </c>
      <c r="C486" s="5" t="s">
        <v>35</v>
      </c>
      <c r="D486" s="5">
        <v>15</v>
      </c>
      <c r="E486" s="5">
        <v>0</v>
      </c>
      <c r="F486" s="14">
        <v>4420.95</v>
      </c>
      <c r="G486" s="5" t="s">
        <v>11</v>
      </c>
      <c r="H486" s="5" t="s">
        <v>12</v>
      </c>
      <c r="I486" s="5" t="s">
        <v>516</v>
      </c>
      <c r="J486" s="10" t="str">
        <f t="shared" si="14"/>
        <v>15-Aug-1992</v>
      </c>
      <c r="K486" s="13">
        <f t="shared" si="15"/>
        <v>30.81388888888889</v>
      </c>
      <c r="O486" s="7" t="s">
        <v>1886</v>
      </c>
    </row>
    <row r="487" spans="1:15" ht="15.5" x14ac:dyDescent="0.35">
      <c r="A487" s="5" t="s">
        <v>517</v>
      </c>
      <c r="B487" s="5">
        <v>1994</v>
      </c>
      <c r="C487" s="5" t="s">
        <v>30</v>
      </c>
      <c r="D487" s="5">
        <v>29</v>
      </c>
      <c r="E487" s="5">
        <v>2</v>
      </c>
      <c r="F487" s="14">
        <v>4428.8900000000003</v>
      </c>
      <c r="G487" s="5" t="s">
        <v>12</v>
      </c>
      <c r="H487" s="5" t="s">
        <v>16</v>
      </c>
      <c r="I487" s="5" t="s">
        <v>356</v>
      </c>
      <c r="J487" s="10" t="str">
        <f t="shared" si="14"/>
        <v>29-Dec-1994</v>
      </c>
      <c r="K487" s="13">
        <f t="shared" si="15"/>
        <v>28.441666666666666</v>
      </c>
      <c r="O487" s="7" t="s">
        <v>1885</v>
      </c>
    </row>
    <row r="488" spans="1:15" ht="15.5" x14ac:dyDescent="0.35">
      <c r="A488" s="5" t="s">
        <v>518</v>
      </c>
      <c r="B488" s="5">
        <v>1993</v>
      </c>
      <c r="C488" s="5" t="s">
        <v>20</v>
      </c>
      <c r="D488" s="5">
        <v>4</v>
      </c>
      <c r="E488" s="5">
        <v>2</v>
      </c>
      <c r="F488" s="14">
        <v>4433.3900000000003</v>
      </c>
      <c r="G488" s="5" t="s">
        <v>11</v>
      </c>
      <c r="H488" s="5" t="s">
        <v>12</v>
      </c>
      <c r="I488" s="5" t="s">
        <v>23</v>
      </c>
      <c r="J488" s="10" t="str">
        <f t="shared" si="14"/>
        <v>4-Sep-1993</v>
      </c>
      <c r="K488" s="13">
        <f t="shared" si="15"/>
        <v>29.761111111111113</v>
      </c>
      <c r="O488" s="7" t="s">
        <v>1884</v>
      </c>
    </row>
    <row r="489" spans="1:15" ht="15.5" x14ac:dyDescent="0.35">
      <c r="A489" s="5" t="s">
        <v>519</v>
      </c>
      <c r="B489" s="5">
        <v>1993</v>
      </c>
      <c r="C489" s="5" t="s">
        <v>30</v>
      </c>
      <c r="D489" s="5">
        <v>23</v>
      </c>
      <c r="E489" s="5">
        <v>2</v>
      </c>
      <c r="F489" s="14">
        <v>4433.92</v>
      </c>
      <c r="G489" s="5" t="s">
        <v>11</v>
      </c>
      <c r="H489" s="5" t="s">
        <v>11</v>
      </c>
      <c r="I489" s="5" t="s">
        <v>23</v>
      </c>
      <c r="J489" s="10" t="str">
        <f t="shared" si="14"/>
        <v>23-Dec-1993</v>
      </c>
      <c r="K489" s="13">
        <f t="shared" si="15"/>
        <v>29.458333333333332</v>
      </c>
      <c r="O489" s="7" t="s">
        <v>1883</v>
      </c>
    </row>
    <row r="490" spans="1:15" ht="15.5" x14ac:dyDescent="0.35">
      <c r="A490" s="5" t="s">
        <v>520</v>
      </c>
      <c r="B490" s="5">
        <v>1994</v>
      </c>
      <c r="C490" s="5" t="s">
        <v>37</v>
      </c>
      <c r="D490" s="5">
        <v>8</v>
      </c>
      <c r="E490" s="5">
        <v>2</v>
      </c>
      <c r="F490" s="14">
        <v>4435.09</v>
      </c>
      <c r="G490" s="5" t="s">
        <v>12</v>
      </c>
      <c r="H490" s="5" t="s">
        <v>11</v>
      </c>
      <c r="I490" s="5" t="s">
        <v>168</v>
      </c>
      <c r="J490" s="10" t="str">
        <f t="shared" si="14"/>
        <v>8-Oct-1994</v>
      </c>
      <c r="K490" s="13">
        <f t="shared" si="15"/>
        <v>28.666666666666668</v>
      </c>
      <c r="O490" s="7" t="s">
        <v>1882</v>
      </c>
    </row>
    <row r="491" spans="1:15" ht="15.5" x14ac:dyDescent="0.35">
      <c r="A491" s="5" t="s">
        <v>521</v>
      </c>
      <c r="B491" s="5">
        <v>1994</v>
      </c>
      <c r="C491" s="5" t="s">
        <v>37</v>
      </c>
      <c r="D491" s="5">
        <v>24</v>
      </c>
      <c r="E491" s="5">
        <v>2</v>
      </c>
      <c r="F491" s="14">
        <v>4438.26</v>
      </c>
      <c r="G491" s="5" t="s">
        <v>11</v>
      </c>
      <c r="H491" s="5" t="s">
        <v>12</v>
      </c>
      <c r="I491" s="5" t="s">
        <v>356</v>
      </c>
      <c r="J491" s="10" t="str">
        <f t="shared" si="14"/>
        <v>24-Oct-1994</v>
      </c>
      <c r="K491" s="13">
        <f t="shared" si="15"/>
        <v>28.622222222222224</v>
      </c>
      <c r="O491" s="7" t="s">
        <v>1881</v>
      </c>
    </row>
    <row r="492" spans="1:15" ht="15.5" x14ac:dyDescent="0.35">
      <c r="A492" s="5" t="s">
        <v>522</v>
      </c>
      <c r="B492" s="5">
        <v>1991</v>
      </c>
      <c r="C492" s="5" t="s">
        <v>20</v>
      </c>
      <c r="D492" s="5">
        <v>3</v>
      </c>
      <c r="E492" s="5">
        <v>1</v>
      </c>
      <c r="F492" s="14">
        <v>4441.21</v>
      </c>
      <c r="G492" s="5" t="s">
        <v>16</v>
      </c>
      <c r="H492" s="5" t="s">
        <v>11</v>
      </c>
      <c r="I492" s="5" t="s">
        <v>276</v>
      </c>
      <c r="J492" s="10" t="str">
        <f t="shared" si="14"/>
        <v>3-Sep-1991</v>
      </c>
      <c r="K492" s="13">
        <f t="shared" si="15"/>
        <v>31.763888888888889</v>
      </c>
      <c r="O492" s="7" t="s">
        <v>1880</v>
      </c>
    </row>
    <row r="493" spans="1:15" ht="15.5" x14ac:dyDescent="0.35">
      <c r="A493" s="5" t="s">
        <v>523</v>
      </c>
      <c r="B493" s="5">
        <v>1994</v>
      </c>
      <c r="C493" s="5" t="s">
        <v>18</v>
      </c>
      <c r="D493" s="5">
        <v>28</v>
      </c>
      <c r="E493" s="5">
        <v>3</v>
      </c>
      <c r="F493" s="14">
        <v>4449.46</v>
      </c>
      <c r="G493" s="5" t="s">
        <v>16</v>
      </c>
      <c r="H493" s="5" t="s">
        <v>11</v>
      </c>
      <c r="I493" s="5" t="s">
        <v>13</v>
      </c>
      <c r="J493" s="10" t="str">
        <f t="shared" si="14"/>
        <v>28-Jun-1994</v>
      </c>
      <c r="K493" s="13">
        <f t="shared" si="15"/>
        <v>28.944444444444443</v>
      </c>
      <c r="O493" s="7" t="s">
        <v>1879</v>
      </c>
    </row>
    <row r="494" spans="1:15" ht="15.5" x14ac:dyDescent="0.35">
      <c r="A494" s="5" t="s">
        <v>524</v>
      </c>
      <c r="B494" s="5">
        <v>1990</v>
      </c>
      <c r="C494" s="5" t="s">
        <v>35</v>
      </c>
      <c r="D494" s="5">
        <v>8</v>
      </c>
      <c r="E494" s="5">
        <v>1</v>
      </c>
      <c r="F494" s="14">
        <v>4454.3999999999996</v>
      </c>
      <c r="G494" s="5" t="s">
        <v>11</v>
      </c>
      <c r="H494" s="5" t="s">
        <v>12</v>
      </c>
      <c r="I494" s="5" t="s">
        <v>23</v>
      </c>
      <c r="J494" s="10" t="str">
        <f t="shared" si="14"/>
        <v>8-Aug-1990</v>
      </c>
      <c r="K494" s="13">
        <f t="shared" si="15"/>
        <v>32.833333333333336</v>
      </c>
      <c r="O494" s="7" t="s">
        <v>1878</v>
      </c>
    </row>
    <row r="495" spans="1:15" ht="15.5" x14ac:dyDescent="0.35">
      <c r="A495" s="5" t="s">
        <v>525</v>
      </c>
      <c r="B495" s="5">
        <v>1990</v>
      </c>
      <c r="C495" s="5" t="s">
        <v>10</v>
      </c>
      <c r="D495" s="5">
        <v>15</v>
      </c>
      <c r="E495" s="5">
        <v>1</v>
      </c>
      <c r="F495" s="14">
        <v>4462.72</v>
      </c>
      <c r="G495" s="5" t="s">
        <v>11</v>
      </c>
      <c r="H495" s="5" t="s">
        <v>12</v>
      </c>
      <c r="I495" s="5" t="s">
        <v>23</v>
      </c>
      <c r="J495" s="10" t="str">
        <f t="shared" si="14"/>
        <v>15-Jul-1990</v>
      </c>
      <c r="K495" s="13">
        <f t="shared" si="15"/>
        <v>32.897222222222226</v>
      </c>
      <c r="O495" s="7" t="s">
        <v>1877</v>
      </c>
    </row>
    <row r="496" spans="1:15" ht="15.5" x14ac:dyDescent="0.35">
      <c r="A496" s="5" t="s">
        <v>526</v>
      </c>
      <c r="B496" s="5">
        <v>1991</v>
      </c>
      <c r="C496" s="5" t="s">
        <v>10</v>
      </c>
      <c r="D496" s="5">
        <v>4</v>
      </c>
      <c r="E496" s="5">
        <v>2</v>
      </c>
      <c r="F496" s="14">
        <v>4463.21</v>
      </c>
      <c r="G496" s="5" t="s">
        <v>12</v>
      </c>
      <c r="H496" s="5" t="s">
        <v>12</v>
      </c>
      <c r="I496" s="5" t="s">
        <v>13</v>
      </c>
      <c r="J496" s="10" t="str">
        <f t="shared" si="14"/>
        <v>4-Jul-1991</v>
      </c>
      <c r="K496" s="13">
        <f t="shared" si="15"/>
        <v>31.927777777777777</v>
      </c>
      <c r="O496" s="7" t="s">
        <v>1876</v>
      </c>
    </row>
    <row r="497" spans="1:15" ht="15.5" x14ac:dyDescent="0.35">
      <c r="A497" s="5" t="s">
        <v>527</v>
      </c>
      <c r="B497" s="5">
        <v>1999</v>
      </c>
      <c r="C497" s="5" t="s">
        <v>15</v>
      </c>
      <c r="D497" s="5">
        <v>20</v>
      </c>
      <c r="E497" s="5">
        <v>3</v>
      </c>
      <c r="F497" s="14">
        <v>4466.62</v>
      </c>
      <c r="G497" s="5" t="s">
        <v>11</v>
      </c>
      <c r="H497" s="5" t="s">
        <v>11</v>
      </c>
      <c r="I497" s="5" t="s">
        <v>23</v>
      </c>
      <c r="J497" s="10" t="str">
        <f t="shared" si="14"/>
        <v>20-Nov-1999</v>
      </c>
      <c r="K497" s="13">
        <f t="shared" si="15"/>
        <v>23.55</v>
      </c>
      <c r="O497" s="7" t="s">
        <v>1875</v>
      </c>
    </row>
    <row r="498" spans="1:15" ht="15.5" x14ac:dyDescent="0.35">
      <c r="A498" s="5" t="s">
        <v>528</v>
      </c>
      <c r="B498" s="5">
        <v>2004</v>
      </c>
      <c r="C498" s="5" t="s">
        <v>10</v>
      </c>
      <c r="D498" s="5">
        <v>18</v>
      </c>
      <c r="E498" s="5">
        <v>0</v>
      </c>
      <c r="F498" s="14">
        <v>4468.25</v>
      </c>
      <c r="G498" s="5" t="s">
        <v>11</v>
      </c>
      <c r="H498" s="5" t="s">
        <v>11</v>
      </c>
      <c r="I498" s="5" t="s">
        <v>23</v>
      </c>
      <c r="J498" s="10" t="str">
        <f t="shared" si="14"/>
        <v>18-Jul-2004</v>
      </c>
      <c r="K498" s="13">
        <f t="shared" si="15"/>
        <v>18.888888888888889</v>
      </c>
      <c r="O498" s="7" t="s">
        <v>1874</v>
      </c>
    </row>
    <row r="499" spans="1:15" ht="15.5" x14ac:dyDescent="0.35">
      <c r="A499" s="5" t="s">
        <v>529</v>
      </c>
      <c r="B499" s="5">
        <v>1992</v>
      </c>
      <c r="C499" s="5" t="s">
        <v>10</v>
      </c>
      <c r="D499" s="5">
        <v>12</v>
      </c>
      <c r="E499" s="5">
        <v>0</v>
      </c>
      <c r="F499" s="14">
        <v>4488.58</v>
      </c>
      <c r="G499" s="5" t="s">
        <v>11</v>
      </c>
      <c r="H499" s="5" t="s">
        <v>12</v>
      </c>
      <c r="I499" s="5" t="s">
        <v>23</v>
      </c>
      <c r="J499" s="10" t="str">
        <f t="shared" si="14"/>
        <v>12-Jul-1992</v>
      </c>
      <c r="K499" s="13">
        <f t="shared" si="15"/>
        <v>30.905555555555555</v>
      </c>
      <c r="O499" s="7" t="s">
        <v>1873</v>
      </c>
    </row>
    <row r="500" spans="1:15" ht="15.5" x14ac:dyDescent="0.35">
      <c r="A500" s="5" t="s">
        <v>530</v>
      </c>
      <c r="B500" s="5">
        <v>1988</v>
      </c>
      <c r="C500" s="5" t="s">
        <v>18</v>
      </c>
      <c r="D500" s="5">
        <v>26</v>
      </c>
      <c r="E500" s="5">
        <v>0</v>
      </c>
      <c r="F500" s="14">
        <v>4500.34</v>
      </c>
      <c r="G500" s="5" t="s">
        <v>11</v>
      </c>
      <c r="H500" s="5" t="s">
        <v>16</v>
      </c>
      <c r="I500" s="5" t="s">
        <v>356</v>
      </c>
      <c r="J500" s="10" t="str">
        <f t="shared" si="14"/>
        <v>26-Jun-1988</v>
      </c>
      <c r="K500" s="13">
        <f t="shared" si="15"/>
        <v>34.950000000000003</v>
      </c>
      <c r="O500" s="7" t="s">
        <v>1872</v>
      </c>
    </row>
    <row r="501" spans="1:15" ht="15.5" x14ac:dyDescent="0.35">
      <c r="A501" s="5" t="s">
        <v>531</v>
      </c>
      <c r="B501" s="5">
        <v>1997</v>
      </c>
      <c r="C501" s="5" t="s">
        <v>37</v>
      </c>
      <c r="D501" s="5">
        <v>13</v>
      </c>
      <c r="E501" s="5">
        <v>4</v>
      </c>
      <c r="F501" s="14">
        <v>4504.66</v>
      </c>
      <c r="G501" s="5" t="s">
        <v>16</v>
      </c>
      <c r="H501" s="5" t="s">
        <v>11</v>
      </c>
      <c r="I501" s="5" t="s">
        <v>13</v>
      </c>
      <c r="J501" s="10" t="str">
        <f t="shared" si="14"/>
        <v>13-Oct-1997</v>
      </c>
      <c r="K501" s="13">
        <f t="shared" si="15"/>
        <v>25.652777777777779</v>
      </c>
      <c r="O501" s="7" t="s">
        <v>1871</v>
      </c>
    </row>
    <row r="502" spans="1:15" ht="15.5" x14ac:dyDescent="0.35">
      <c r="A502" s="5" t="s">
        <v>532</v>
      </c>
      <c r="B502" s="5">
        <v>1982</v>
      </c>
      <c r="C502" s="5" t="s">
        <v>20</v>
      </c>
      <c r="D502" s="5">
        <v>27</v>
      </c>
      <c r="E502" s="5">
        <v>3</v>
      </c>
      <c r="F502" s="14">
        <v>4511.41</v>
      </c>
      <c r="G502" s="5" t="s">
        <v>11</v>
      </c>
      <c r="H502" s="5" t="s">
        <v>12</v>
      </c>
      <c r="I502" s="5" t="s">
        <v>13</v>
      </c>
      <c r="J502" s="10" t="str">
        <f t="shared" si="14"/>
        <v>27-Sep-1982</v>
      </c>
      <c r="K502" s="13">
        <f t="shared" si="15"/>
        <v>40.697222222222223</v>
      </c>
      <c r="O502" s="7" t="s">
        <v>1870</v>
      </c>
    </row>
    <row r="503" spans="1:15" ht="15.5" x14ac:dyDescent="0.35">
      <c r="A503" s="5" t="s">
        <v>533</v>
      </c>
      <c r="B503" s="5">
        <v>1980</v>
      </c>
      <c r="C503" s="5" t="s">
        <v>18</v>
      </c>
      <c r="D503" s="5">
        <v>16</v>
      </c>
      <c r="E503" s="5">
        <v>2</v>
      </c>
      <c r="F503" s="14">
        <v>4515.71</v>
      </c>
      <c r="G503" s="5" t="s">
        <v>11</v>
      </c>
      <c r="H503" s="5" t="s">
        <v>12</v>
      </c>
      <c r="I503" s="5" t="s">
        <v>13</v>
      </c>
      <c r="J503" s="10" t="str">
        <f t="shared" si="14"/>
        <v>16-Jun-1980</v>
      </c>
      <c r="K503" s="13">
        <f t="shared" si="15"/>
        <v>42.977777777777774</v>
      </c>
      <c r="O503" s="7" t="s">
        <v>1869</v>
      </c>
    </row>
    <row r="504" spans="1:15" ht="15.5" x14ac:dyDescent="0.35">
      <c r="A504" s="5" t="s">
        <v>534</v>
      </c>
      <c r="B504" s="5">
        <v>2003</v>
      </c>
      <c r="C504" s="5" t="s">
        <v>37</v>
      </c>
      <c r="D504" s="5">
        <v>2</v>
      </c>
      <c r="E504" s="5">
        <v>0</v>
      </c>
      <c r="F504" s="14">
        <v>4518.3999999999996</v>
      </c>
      <c r="G504" s="5" t="s">
        <v>11</v>
      </c>
      <c r="H504" s="5" t="s">
        <v>12</v>
      </c>
      <c r="I504" s="5" t="s">
        <v>535</v>
      </c>
      <c r="J504" s="10" t="str">
        <f t="shared" si="14"/>
        <v>2-Oct-2003</v>
      </c>
      <c r="K504" s="13">
        <f t="shared" si="15"/>
        <v>19.683333333333334</v>
      </c>
      <c r="O504" s="7" t="s">
        <v>1868</v>
      </c>
    </row>
    <row r="505" spans="1:15" ht="15.5" x14ac:dyDescent="0.35">
      <c r="A505" s="5" t="s">
        <v>536</v>
      </c>
      <c r="B505" s="5">
        <v>1987</v>
      </c>
      <c r="C505" s="5" t="s">
        <v>30</v>
      </c>
      <c r="D505" s="5">
        <v>5</v>
      </c>
      <c r="E505" s="5">
        <v>3</v>
      </c>
      <c r="F505" s="14">
        <v>4518.7700000000004</v>
      </c>
      <c r="G505" s="5" t="s">
        <v>11</v>
      </c>
      <c r="H505" s="5" t="s">
        <v>12</v>
      </c>
      <c r="I505" s="5" t="s">
        <v>23</v>
      </c>
      <c r="J505" s="10" t="str">
        <f t="shared" si="14"/>
        <v>5-Dec-1987</v>
      </c>
      <c r="K505" s="13">
        <f t="shared" si="15"/>
        <v>35.508333333333333</v>
      </c>
      <c r="O505" s="7" t="s">
        <v>1867</v>
      </c>
    </row>
    <row r="506" spans="1:15" ht="15.5" x14ac:dyDescent="0.35">
      <c r="A506" s="5" t="s">
        <v>537</v>
      </c>
      <c r="B506" s="5">
        <v>1988</v>
      </c>
      <c r="C506" s="5" t="s">
        <v>30</v>
      </c>
      <c r="D506" s="5">
        <v>21</v>
      </c>
      <c r="E506" s="5">
        <v>0</v>
      </c>
      <c r="F506" s="14">
        <v>4518.83</v>
      </c>
      <c r="G506" s="5" t="s">
        <v>11</v>
      </c>
      <c r="H506" s="5" t="s">
        <v>11</v>
      </c>
      <c r="I506" s="5" t="s">
        <v>356</v>
      </c>
      <c r="J506" s="10" t="str">
        <f t="shared" si="14"/>
        <v>21-Dec-1988</v>
      </c>
      <c r="K506" s="13">
        <f t="shared" si="15"/>
        <v>34.463888888888889</v>
      </c>
      <c r="O506" s="7" t="s">
        <v>1866</v>
      </c>
    </row>
    <row r="507" spans="1:15" ht="15.5" x14ac:dyDescent="0.35">
      <c r="A507" s="5" t="s">
        <v>538</v>
      </c>
      <c r="B507" s="5">
        <v>1992</v>
      </c>
      <c r="C507" s="5" t="s">
        <v>35</v>
      </c>
      <c r="D507" s="5">
        <v>13</v>
      </c>
      <c r="E507" s="5">
        <v>1</v>
      </c>
      <c r="F507" s="14">
        <v>4527.18</v>
      </c>
      <c r="G507" s="5" t="s">
        <v>11</v>
      </c>
      <c r="H507" s="5" t="s">
        <v>11</v>
      </c>
      <c r="I507" s="5" t="s">
        <v>23</v>
      </c>
      <c r="J507" s="10" t="str">
        <f t="shared" si="14"/>
        <v>13-Aug-1992</v>
      </c>
      <c r="K507" s="13">
        <f t="shared" si="15"/>
        <v>30.819444444444443</v>
      </c>
      <c r="O507" s="7" t="s">
        <v>1865</v>
      </c>
    </row>
    <row r="508" spans="1:15" ht="15.5" x14ac:dyDescent="0.35">
      <c r="A508" s="5" t="s">
        <v>539</v>
      </c>
      <c r="B508" s="5">
        <v>1993</v>
      </c>
      <c r="C508" s="5" t="s">
        <v>18</v>
      </c>
      <c r="D508" s="5">
        <v>29</v>
      </c>
      <c r="E508" s="5">
        <v>2</v>
      </c>
      <c r="F508" s="14">
        <v>4529.4799999999996</v>
      </c>
      <c r="G508" s="5" t="s">
        <v>11</v>
      </c>
      <c r="H508" s="5" t="s">
        <v>16</v>
      </c>
      <c r="I508" s="5" t="s">
        <v>42</v>
      </c>
      <c r="J508" s="10" t="str">
        <f t="shared" si="14"/>
        <v>29-Jun-1993</v>
      </c>
      <c r="K508" s="13">
        <f t="shared" si="15"/>
        <v>29.941666666666666</v>
      </c>
      <c r="O508" s="7" t="s">
        <v>1864</v>
      </c>
    </row>
    <row r="509" spans="1:15" ht="15.5" x14ac:dyDescent="0.35">
      <c r="A509" s="5" t="s">
        <v>540</v>
      </c>
      <c r="B509" s="5">
        <v>1988</v>
      </c>
      <c r="C509" s="5" t="s">
        <v>18</v>
      </c>
      <c r="D509" s="5">
        <v>13</v>
      </c>
      <c r="E509" s="5">
        <v>1</v>
      </c>
      <c r="F509" s="14">
        <v>4536.26</v>
      </c>
      <c r="G509" s="5" t="s">
        <v>11</v>
      </c>
      <c r="H509" s="5" t="s">
        <v>11</v>
      </c>
      <c r="I509" s="5" t="s">
        <v>42</v>
      </c>
      <c r="J509" s="10" t="str">
        <f t="shared" si="14"/>
        <v>13-Jun-1988</v>
      </c>
      <c r="K509" s="13">
        <f t="shared" si="15"/>
        <v>34.986111111111114</v>
      </c>
      <c r="O509" s="7" t="s">
        <v>1863</v>
      </c>
    </row>
    <row r="510" spans="1:15" ht="15.5" x14ac:dyDescent="0.35">
      <c r="A510" s="5" t="s">
        <v>541</v>
      </c>
      <c r="B510" s="5">
        <v>1990</v>
      </c>
      <c r="C510" s="5" t="s">
        <v>15</v>
      </c>
      <c r="D510" s="5">
        <v>17</v>
      </c>
      <c r="E510" s="5">
        <v>0</v>
      </c>
      <c r="F510" s="14">
        <v>4544.2299999999996</v>
      </c>
      <c r="G510" s="5" t="s">
        <v>11</v>
      </c>
      <c r="H510" s="5" t="s">
        <v>16</v>
      </c>
      <c r="I510" s="5" t="s">
        <v>247</v>
      </c>
      <c r="J510" s="10" t="str">
        <f t="shared" si="14"/>
        <v>17-Nov-1990</v>
      </c>
      <c r="K510" s="13">
        <f t="shared" si="15"/>
        <v>32.55833333333333</v>
      </c>
      <c r="O510" s="7" t="s">
        <v>1862</v>
      </c>
    </row>
    <row r="511" spans="1:15" ht="15.5" x14ac:dyDescent="0.35">
      <c r="A511" s="5" t="s">
        <v>542</v>
      </c>
      <c r="B511" s="5">
        <v>2004</v>
      </c>
      <c r="C511" s="5" t="s">
        <v>30</v>
      </c>
      <c r="D511" s="5">
        <v>22</v>
      </c>
      <c r="E511" s="5">
        <v>4</v>
      </c>
      <c r="F511" s="14">
        <v>4561.1899999999996</v>
      </c>
      <c r="G511" s="5" t="s">
        <v>11</v>
      </c>
      <c r="H511" s="5" t="s">
        <v>11</v>
      </c>
      <c r="I511" s="5" t="s">
        <v>247</v>
      </c>
      <c r="J511" s="10" t="str">
        <f t="shared" si="14"/>
        <v>22-Dec-2004</v>
      </c>
      <c r="K511" s="13">
        <f t="shared" si="15"/>
        <v>18.461111111111112</v>
      </c>
      <c r="O511" s="7" t="s">
        <v>1861</v>
      </c>
    </row>
    <row r="512" spans="1:15" ht="15.5" x14ac:dyDescent="0.35">
      <c r="A512" s="5" t="s">
        <v>543</v>
      </c>
      <c r="B512" s="5">
        <v>1990</v>
      </c>
      <c r="C512" s="5" t="s">
        <v>20</v>
      </c>
      <c r="D512" s="5">
        <v>20</v>
      </c>
      <c r="E512" s="5">
        <v>1</v>
      </c>
      <c r="F512" s="14">
        <v>4562.84</v>
      </c>
      <c r="G512" s="5" t="s">
        <v>11</v>
      </c>
      <c r="H512" s="5" t="s">
        <v>11</v>
      </c>
      <c r="I512" s="5" t="s">
        <v>13</v>
      </c>
      <c r="J512" s="10" t="str">
        <f t="shared" si="14"/>
        <v>20-Sep-1990</v>
      </c>
      <c r="K512" s="13">
        <f t="shared" si="15"/>
        <v>32.716666666666669</v>
      </c>
      <c r="O512" s="7" t="s">
        <v>1860</v>
      </c>
    </row>
    <row r="513" spans="1:15" ht="15.5" x14ac:dyDescent="0.35">
      <c r="A513" s="5" t="s">
        <v>544</v>
      </c>
      <c r="B513" s="5">
        <v>1996</v>
      </c>
      <c r="C513" s="5" t="s">
        <v>30</v>
      </c>
      <c r="D513" s="5">
        <v>25</v>
      </c>
      <c r="E513" s="5">
        <v>2</v>
      </c>
      <c r="F513" s="14">
        <v>4564.1899999999996</v>
      </c>
      <c r="G513" s="5" t="s">
        <v>11</v>
      </c>
      <c r="H513" s="5" t="s">
        <v>11</v>
      </c>
      <c r="I513" s="5" t="s">
        <v>247</v>
      </c>
      <c r="J513" s="10" t="str">
        <f t="shared" si="14"/>
        <v>25-Dec-1996</v>
      </c>
      <c r="K513" s="13">
        <f t="shared" si="15"/>
        <v>26.452777777777779</v>
      </c>
      <c r="O513" s="7" t="s">
        <v>1859</v>
      </c>
    </row>
    <row r="514" spans="1:15" ht="15.5" x14ac:dyDescent="0.35">
      <c r="A514" s="5" t="s">
        <v>545</v>
      </c>
      <c r="B514" s="5">
        <v>1989</v>
      </c>
      <c r="C514" s="5" t="s">
        <v>20</v>
      </c>
      <c r="D514" s="5">
        <v>18</v>
      </c>
      <c r="E514" s="5">
        <v>0</v>
      </c>
      <c r="F514" s="14">
        <v>4571.41</v>
      </c>
      <c r="G514" s="5" t="s">
        <v>11</v>
      </c>
      <c r="H514" s="5" t="s">
        <v>11</v>
      </c>
      <c r="I514" s="5" t="s">
        <v>23</v>
      </c>
      <c r="J514" s="10" t="str">
        <f t="shared" si="14"/>
        <v>18-Sep-1989</v>
      </c>
      <c r="K514" s="13">
        <f t="shared" si="15"/>
        <v>33.722222222222221</v>
      </c>
      <c r="O514" s="7" t="s">
        <v>1858</v>
      </c>
    </row>
    <row r="515" spans="1:15" ht="15.5" x14ac:dyDescent="0.35">
      <c r="A515" s="5" t="s">
        <v>546</v>
      </c>
      <c r="B515" s="5">
        <v>2000</v>
      </c>
      <c r="C515" s="5" t="s">
        <v>10</v>
      </c>
      <c r="D515" s="5">
        <v>2</v>
      </c>
      <c r="E515" s="5">
        <v>0</v>
      </c>
      <c r="F515" s="14">
        <v>4608.03</v>
      </c>
      <c r="G515" s="5" t="s">
        <v>11</v>
      </c>
      <c r="H515" s="5" t="s">
        <v>12</v>
      </c>
      <c r="I515" s="5" t="s">
        <v>42</v>
      </c>
      <c r="J515" s="10" t="str">
        <f t="shared" ref="J515:J578" si="16">CONCATENATE(D515,"-",C515,"-",B515)</f>
        <v>2-Jul-2000</v>
      </c>
      <c r="K515" s="13">
        <f t="shared" ref="K515:K578" si="17">YEARFRAC(J515,L$17)</f>
        <v>22.933333333333334</v>
      </c>
      <c r="O515" s="7" t="s">
        <v>1857</v>
      </c>
    </row>
    <row r="516" spans="1:15" ht="15.5" x14ac:dyDescent="0.35">
      <c r="A516" s="5" t="s">
        <v>547</v>
      </c>
      <c r="B516" s="5">
        <v>1998</v>
      </c>
      <c r="C516" s="5" t="s">
        <v>18</v>
      </c>
      <c r="D516" s="5">
        <v>29</v>
      </c>
      <c r="E516" s="5">
        <v>3</v>
      </c>
      <c r="F516" s="14">
        <v>4618.08</v>
      </c>
      <c r="G516" s="5" t="s">
        <v>11</v>
      </c>
      <c r="H516" s="5" t="s">
        <v>16</v>
      </c>
      <c r="I516" s="5" t="s">
        <v>23</v>
      </c>
      <c r="J516" s="10" t="str">
        <f t="shared" si="16"/>
        <v>29-Jun-1998</v>
      </c>
      <c r="K516" s="13">
        <f t="shared" si="17"/>
        <v>24.941666666666666</v>
      </c>
      <c r="O516" s="7" t="s">
        <v>1856</v>
      </c>
    </row>
    <row r="517" spans="1:15" ht="15.5" x14ac:dyDescent="0.35">
      <c r="A517" s="5" t="s">
        <v>548</v>
      </c>
      <c r="B517" s="5">
        <v>1985</v>
      </c>
      <c r="C517" s="5" t="s">
        <v>18</v>
      </c>
      <c r="D517" s="5">
        <v>22</v>
      </c>
      <c r="E517" s="5">
        <v>0</v>
      </c>
      <c r="F517" s="14">
        <v>4646.76</v>
      </c>
      <c r="G517" s="5" t="s">
        <v>16</v>
      </c>
      <c r="H517" s="5" t="s">
        <v>16</v>
      </c>
      <c r="I517" s="5" t="s">
        <v>42</v>
      </c>
      <c r="J517" s="10" t="str">
        <f t="shared" si="16"/>
        <v>22-Jun-1985</v>
      </c>
      <c r="K517" s="13">
        <f t="shared" si="17"/>
        <v>37.961111111111109</v>
      </c>
      <c r="O517" s="7" t="s">
        <v>1855</v>
      </c>
    </row>
    <row r="518" spans="1:15" ht="15.5" x14ac:dyDescent="0.35">
      <c r="A518" s="5" t="s">
        <v>549</v>
      </c>
      <c r="B518" s="5">
        <v>1996</v>
      </c>
      <c r="C518" s="5" t="s">
        <v>37</v>
      </c>
      <c r="D518" s="5">
        <v>25</v>
      </c>
      <c r="E518" s="5">
        <v>3</v>
      </c>
      <c r="F518" s="14">
        <v>4661.29</v>
      </c>
      <c r="G518" s="5" t="s">
        <v>11</v>
      </c>
      <c r="H518" s="5" t="s">
        <v>16</v>
      </c>
      <c r="I518" s="5" t="s">
        <v>356</v>
      </c>
      <c r="J518" s="10" t="str">
        <f t="shared" si="16"/>
        <v>25-Oct-1996</v>
      </c>
      <c r="K518" s="13">
        <f t="shared" si="17"/>
        <v>26.619444444444444</v>
      </c>
      <c r="O518" s="7" t="s">
        <v>1854</v>
      </c>
    </row>
    <row r="519" spans="1:15" ht="15.5" x14ac:dyDescent="0.35">
      <c r="A519" s="5" t="s">
        <v>550</v>
      </c>
      <c r="B519" s="5">
        <v>1990</v>
      </c>
      <c r="C519" s="5" t="s">
        <v>35</v>
      </c>
      <c r="D519" s="5">
        <v>5</v>
      </c>
      <c r="E519" s="5">
        <v>1</v>
      </c>
      <c r="F519" s="14">
        <v>4667.6099999999997</v>
      </c>
      <c r="G519" s="5" t="s">
        <v>12</v>
      </c>
      <c r="H519" s="5" t="s">
        <v>12</v>
      </c>
      <c r="I519" s="5" t="s">
        <v>168</v>
      </c>
      <c r="J519" s="10" t="str">
        <f t="shared" si="16"/>
        <v>5-Aug-1990</v>
      </c>
      <c r="K519" s="13">
        <f t="shared" si="17"/>
        <v>32.841666666666669</v>
      </c>
      <c r="O519" s="7" t="s">
        <v>1853</v>
      </c>
    </row>
    <row r="520" spans="1:15" ht="15.5" x14ac:dyDescent="0.35">
      <c r="A520" s="5" t="s">
        <v>551</v>
      </c>
      <c r="B520" s="5">
        <v>1990</v>
      </c>
      <c r="C520" s="5" t="s">
        <v>20</v>
      </c>
      <c r="D520" s="5">
        <v>26</v>
      </c>
      <c r="E520" s="5">
        <v>2</v>
      </c>
      <c r="F520" s="14">
        <v>4670.6400000000003</v>
      </c>
      <c r="G520" s="5" t="s">
        <v>11</v>
      </c>
      <c r="H520" s="5" t="s">
        <v>11</v>
      </c>
      <c r="I520" s="5" t="s">
        <v>42</v>
      </c>
      <c r="J520" s="10" t="str">
        <f t="shared" si="16"/>
        <v>26-Sep-1990</v>
      </c>
      <c r="K520" s="13">
        <f t="shared" si="17"/>
        <v>32.700000000000003</v>
      </c>
      <c r="O520" s="7" t="s">
        <v>1852</v>
      </c>
    </row>
    <row r="521" spans="1:15" ht="15.5" x14ac:dyDescent="0.35">
      <c r="A521" s="5" t="s">
        <v>552</v>
      </c>
      <c r="B521" s="5">
        <v>1990</v>
      </c>
      <c r="C521" s="5" t="s">
        <v>10</v>
      </c>
      <c r="D521" s="5">
        <v>13</v>
      </c>
      <c r="E521" s="5">
        <v>2</v>
      </c>
      <c r="F521" s="14">
        <v>4673.3900000000003</v>
      </c>
      <c r="G521" s="5" t="s">
        <v>11</v>
      </c>
      <c r="H521" s="5" t="s">
        <v>16</v>
      </c>
      <c r="I521" s="5" t="s">
        <v>13</v>
      </c>
      <c r="J521" s="10" t="str">
        <f t="shared" si="16"/>
        <v>13-Jul-1990</v>
      </c>
      <c r="K521" s="13">
        <f t="shared" si="17"/>
        <v>32.902777777777779</v>
      </c>
      <c r="O521" s="7" t="s">
        <v>1851</v>
      </c>
    </row>
    <row r="522" spans="1:15" ht="15.5" x14ac:dyDescent="0.35">
      <c r="A522" s="5" t="s">
        <v>553</v>
      </c>
      <c r="B522" s="5">
        <v>1979</v>
      </c>
      <c r="C522" s="5" t="s">
        <v>37</v>
      </c>
      <c r="D522" s="5">
        <v>18</v>
      </c>
      <c r="E522" s="5">
        <v>2</v>
      </c>
      <c r="F522" s="14">
        <v>4674.2</v>
      </c>
      <c r="G522" s="5" t="s">
        <v>11</v>
      </c>
      <c r="H522" s="5" t="s">
        <v>16</v>
      </c>
      <c r="I522" s="5" t="s">
        <v>13</v>
      </c>
      <c r="J522" s="10" t="str">
        <f t="shared" si="16"/>
        <v>18-Oct-1979</v>
      </c>
      <c r="K522" s="13">
        <f t="shared" si="17"/>
        <v>43.638888888888886</v>
      </c>
      <c r="O522" s="7" t="s">
        <v>1850</v>
      </c>
    </row>
    <row r="523" spans="1:15" ht="15.5" x14ac:dyDescent="0.35">
      <c r="A523" s="5" t="s">
        <v>554</v>
      </c>
      <c r="B523" s="5">
        <v>2003</v>
      </c>
      <c r="C523" s="5" t="s">
        <v>37</v>
      </c>
      <c r="D523" s="5">
        <v>4</v>
      </c>
      <c r="E523" s="5">
        <v>0</v>
      </c>
      <c r="F523" s="14">
        <v>4678.8</v>
      </c>
      <c r="G523" s="5" t="s">
        <v>11</v>
      </c>
      <c r="H523" s="5" t="s">
        <v>16</v>
      </c>
      <c r="I523" s="5" t="s">
        <v>300</v>
      </c>
      <c r="J523" s="10" t="str">
        <f t="shared" si="16"/>
        <v>4-Oct-2003</v>
      </c>
      <c r="K523" s="13">
        <f t="shared" si="17"/>
        <v>19.677777777777777</v>
      </c>
      <c r="O523" s="7" t="s">
        <v>1849</v>
      </c>
    </row>
    <row r="524" spans="1:15" ht="15.5" x14ac:dyDescent="0.35">
      <c r="A524" s="5" t="s">
        <v>555</v>
      </c>
      <c r="B524" s="5">
        <v>1990</v>
      </c>
      <c r="C524" s="5" t="s">
        <v>20</v>
      </c>
      <c r="D524" s="5">
        <v>4</v>
      </c>
      <c r="E524" s="5">
        <v>2</v>
      </c>
      <c r="F524" s="14">
        <v>4686.3900000000003</v>
      </c>
      <c r="G524" s="5" t="s">
        <v>12</v>
      </c>
      <c r="H524" s="5" t="s">
        <v>12</v>
      </c>
      <c r="I524" s="5" t="s">
        <v>13</v>
      </c>
      <c r="J524" s="10" t="str">
        <f t="shared" si="16"/>
        <v>4-Sep-1990</v>
      </c>
      <c r="K524" s="13">
        <f t="shared" si="17"/>
        <v>32.761111111111113</v>
      </c>
      <c r="O524" s="7" t="s">
        <v>1848</v>
      </c>
    </row>
    <row r="525" spans="1:15" ht="15.5" x14ac:dyDescent="0.35">
      <c r="A525" s="5" t="s">
        <v>556</v>
      </c>
      <c r="B525" s="5">
        <v>2003</v>
      </c>
      <c r="C525" s="5" t="s">
        <v>18</v>
      </c>
      <c r="D525" s="5">
        <v>22</v>
      </c>
      <c r="E525" s="5">
        <v>5</v>
      </c>
      <c r="F525" s="14">
        <v>4687.8</v>
      </c>
      <c r="G525" s="5" t="s">
        <v>11</v>
      </c>
      <c r="H525" s="5" t="s">
        <v>12</v>
      </c>
      <c r="I525" s="5" t="s">
        <v>42</v>
      </c>
      <c r="J525" s="10" t="str">
        <f t="shared" si="16"/>
        <v>22-Jun-2003</v>
      </c>
      <c r="K525" s="13">
        <f t="shared" si="17"/>
        <v>19.961111111111112</v>
      </c>
      <c r="O525" s="7" t="s">
        <v>1847</v>
      </c>
    </row>
    <row r="526" spans="1:15" ht="15.5" x14ac:dyDescent="0.35">
      <c r="A526" s="5" t="s">
        <v>557</v>
      </c>
      <c r="B526" s="5">
        <v>1977</v>
      </c>
      <c r="C526" s="5" t="s">
        <v>30</v>
      </c>
      <c r="D526" s="5">
        <v>4</v>
      </c>
      <c r="E526" s="5">
        <v>2</v>
      </c>
      <c r="F526" s="14">
        <v>4699.47</v>
      </c>
      <c r="G526" s="5" t="s">
        <v>11</v>
      </c>
      <c r="H526" s="5" t="s">
        <v>12</v>
      </c>
      <c r="I526" s="5" t="s">
        <v>13</v>
      </c>
      <c r="J526" s="10" t="str">
        <f t="shared" si="16"/>
        <v>4-Dec-1977</v>
      </c>
      <c r="K526" s="13">
        <f t="shared" si="17"/>
        <v>45.511111111111113</v>
      </c>
      <c r="O526" s="7" t="s">
        <v>1846</v>
      </c>
    </row>
    <row r="527" spans="1:15" ht="15.5" x14ac:dyDescent="0.35">
      <c r="A527" s="5" t="s">
        <v>558</v>
      </c>
      <c r="B527" s="5">
        <v>1981</v>
      </c>
      <c r="C527" s="5" t="s">
        <v>35</v>
      </c>
      <c r="D527" s="5">
        <v>12</v>
      </c>
      <c r="E527" s="5">
        <v>1</v>
      </c>
      <c r="F527" s="14">
        <v>4712.12</v>
      </c>
      <c r="G527" s="5" t="s">
        <v>11</v>
      </c>
      <c r="H527" s="5" t="s">
        <v>12</v>
      </c>
      <c r="I527" s="5" t="s">
        <v>42</v>
      </c>
      <c r="J527" s="10" t="str">
        <f t="shared" si="16"/>
        <v>12-Aug-1981</v>
      </c>
      <c r="K527" s="13">
        <f t="shared" si="17"/>
        <v>41.822222222222223</v>
      </c>
      <c r="O527" s="7" t="s">
        <v>1845</v>
      </c>
    </row>
    <row r="528" spans="1:15" ht="15.5" x14ac:dyDescent="0.35">
      <c r="A528" s="5" t="s">
        <v>559</v>
      </c>
      <c r="B528" s="5">
        <v>1992</v>
      </c>
      <c r="C528" s="5" t="s">
        <v>37</v>
      </c>
      <c r="D528" s="5">
        <v>9</v>
      </c>
      <c r="E528" s="5">
        <v>1</v>
      </c>
      <c r="F528" s="14">
        <v>4718.2</v>
      </c>
      <c r="G528" s="5" t="s">
        <v>11</v>
      </c>
      <c r="H528" s="5" t="s">
        <v>12</v>
      </c>
      <c r="I528" s="5" t="s">
        <v>247</v>
      </c>
      <c r="J528" s="10" t="str">
        <f t="shared" si="16"/>
        <v>9-Oct-1992</v>
      </c>
      <c r="K528" s="13">
        <f t="shared" si="17"/>
        <v>30.663888888888888</v>
      </c>
      <c r="O528" s="7" t="s">
        <v>1844</v>
      </c>
    </row>
    <row r="529" spans="1:15" ht="15.5" x14ac:dyDescent="0.35">
      <c r="A529" s="5" t="s">
        <v>560</v>
      </c>
      <c r="B529" s="5">
        <v>1992</v>
      </c>
      <c r="C529" s="5" t="s">
        <v>20</v>
      </c>
      <c r="D529" s="5">
        <v>28</v>
      </c>
      <c r="E529" s="5">
        <v>1</v>
      </c>
      <c r="F529" s="14">
        <v>4719.5200000000004</v>
      </c>
      <c r="G529" s="5" t="s">
        <v>11</v>
      </c>
      <c r="H529" s="5" t="s">
        <v>11</v>
      </c>
      <c r="I529" s="5" t="s">
        <v>247</v>
      </c>
      <c r="J529" s="10" t="str">
        <f t="shared" si="16"/>
        <v>28-Sep-1992</v>
      </c>
      <c r="K529" s="13">
        <f t="shared" si="17"/>
        <v>30.694444444444443</v>
      </c>
      <c r="O529" s="7" t="s">
        <v>1843</v>
      </c>
    </row>
    <row r="530" spans="1:15" ht="15.5" x14ac:dyDescent="0.35">
      <c r="A530" s="5" t="s">
        <v>561</v>
      </c>
      <c r="B530" s="5">
        <v>1994</v>
      </c>
      <c r="C530" s="5" t="s">
        <v>35</v>
      </c>
      <c r="D530" s="5">
        <v>12</v>
      </c>
      <c r="E530" s="5">
        <v>2</v>
      </c>
      <c r="F530" s="14">
        <v>4719.74</v>
      </c>
      <c r="G530" s="5" t="s">
        <v>11</v>
      </c>
      <c r="H530" s="5" t="s">
        <v>16</v>
      </c>
      <c r="I530" s="5" t="s">
        <v>23</v>
      </c>
      <c r="J530" s="10" t="str">
        <f t="shared" si="16"/>
        <v>12-Aug-1994</v>
      </c>
      <c r="K530" s="13">
        <f t="shared" si="17"/>
        <v>28.822222222222223</v>
      </c>
      <c r="O530" s="7" t="s">
        <v>1842</v>
      </c>
    </row>
    <row r="531" spans="1:15" ht="15.5" x14ac:dyDescent="0.35">
      <c r="A531" s="5" t="s">
        <v>562</v>
      </c>
      <c r="B531" s="5">
        <v>1980</v>
      </c>
      <c r="C531" s="5" t="s">
        <v>10</v>
      </c>
      <c r="D531" s="5">
        <v>2</v>
      </c>
      <c r="E531" s="5">
        <v>2</v>
      </c>
      <c r="F531" s="14">
        <v>4728.71</v>
      </c>
      <c r="G531" s="5" t="s">
        <v>11</v>
      </c>
      <c r="H531" s="5" t="s">
        <v>12</v>
      </c>
      <c r="I531" s="5" t="s">
        <v>23</v>
      </c>
      <c r="J531" s="10" t="str">
        <f t="shared" si="16"/>
        <v>2-Jul-1980</v>
      </c>
      <c r="K531" s="13">
        <f t="shared" si="17"/>
        <v>42.93333333333333</v>
      </c>
      <c r="O531" s="7" t="s">
        <v>1841</v>
      </c>
    </row>
    <row r="532" spans="1:15" ht="15.5" x14ac:dyDescent="0.35">
      <c r="A532" s="5" t="s">
        <v>563</v>
      </c>
      <c r="B532" s="5">
        <v>1986</v>
      </c>
      <c r="C532" s="5" t="s">
        <v>20</v>
      </c>
      <c r="D532" s="5">
        <v>5</v>
      </c>
      <c r="E532" s="5">
        <v>3</v>
      </c>
      <c r="F532" s="14">
        <v>4734.6400000000003</v>
      </c>
      <c r="G532" s="5" t="s">
        <v>11</v>
      </c>
      <c r="H532" s="5" t="s">
        <v>16</v>
      </c>
      <c r="I532" s="5" t="s">
        <v>13</v>
      </c>
      <c r="J532" s="10" t="str">
        <f t="shared" si="16"/>
        <v>5-Sep-1986</v>
      </c>
      <c r="K532" s="13">
        <f t="shared" si="17"/>
        <v>36.758333333333333</v>
      </c>
      <c r="O532" s="7" t="s">
        <v>1840</v>
      </c>
    </row>
    <row r="533" spans="1:15" ht="15.5" x14ac:dyDescent="0.35">
      <c r="A533" s="5" t="s">
        <v>564</v>
      </c>
      <c r="B533" s="5">
        <v>1991</v>
      </c>
      <c r="C533" s="5" t="s">
        <v>37</v>
      </c>
      <c r="D533" s="5">
        <v>12</v>
      </c>
      <c r="E533" s="5">
        <v>1</v>
      </c>
      <c r="F533" s="14">
        <v>4738.2700000000004</v>
      </c>
      <c r="G533" s="5" t="s">
        <v>11</v>
      </c>
      <c r="H533" s="5" t="s">
        <v>12</v>
      </c>
      <c r="I533" s="5" t="s">
        <v>23</v>
      </c>
      <c r="J533" s="10" t="str">
        <f t="shared" si="16"/>
        <v>12-Oct-1991</v>
      </c>
      <c r="K533" s="13">
        <f t="shared" si="17"/>
        <v>31.655555555555555</v>
      </c>
      <c r="O533" s="7" t="s">
        <v>1839</v>
      </c>
    </row>
    <row r="534" spans="1:15" ht="15.5" x14ac:dyDescent="0.35">
      <c r="A534" s="5" t="s">
        <v>565</v>
      </c>
      <c r="B534" s="5">
        <v>2004</v>
      </c>
      <c r="C534" s="5" t="s">
        <v>15</v>
      </c>
      <c r="D534" s="5">
        <v>24</v>
      </c>
      <c r="E534" s="5">
        <v>0</v>
      </c>
      <c r="F534" s="14">
        <v>4740.78</v>
      </c>
      <c r="G534" s="5" t="s">
        <v>11</v>
      </c>
      <c r="H534" s="5" t="s">
        <v>12</v>
      </c>
      <c r="I534" s="5" t="s">
        <v>300</v>
      </c>
      <c r="J534" s="10" t="str">
        <f t="shared" si="16"/>
        <v>24-Nov-2004</v>
      </c>
      <c r="K534" s="13">
        <f t="shared" si="17"/>
        <v>18.538888888888888</v>
      </c>
      <c r="O534" s="7" t="s">
        <v>1838</v>
      </c>
    </row>
    <row r="535" spans="1:15" ht="15.5" x14ac:dyDescent="0.35">
      <c r="A535" s="5" t="s">
        <v>566</v>
      </c>
      <c r="B535" s="5">
        <v>1987</v>
      </c>
      <c r="C535" s="5" t="s">
        <v>18</v>
      </c>
      <c r="D535" s="5">
        <v>5</v>
      </c>
      <c r="E535" s="5">
        <v>1</v>
      </c>
      <c r="F535" s="14">
        <v>4746.34</v>
      </c>
      <c r="G535" s="5" t="s">
        <v>11</v>
      </c>
      <c r="H535" s="5" t="s">
        <v>11</v>
      </c>
      <c r="I535" s="5" t="s">
        <v>42</v>
      </c>
      <c r="J535" s="10" t="str">
        <f t="shared" si="16"/>
        <v>5-Jun-1987</v>
      </c>
      <c r="K535" s="13">
        <f t="shared" si="17"/>
        <v>36.008333333333333</v>
      </c>
      <c r="O535" s="7" t="s">
        <v>1837</v>
      </c>
    </row>
    <row r="536" spans="1:15" ht="15.5" x14ac:dyDescent="0.35">
      <c r="A536" s="5" t="s">
        <v>567</v>
      </c>
      <c r="B536" s="5">
        <v>1987</v>
      </c>
      <c r="C536" s="5" t="s">
        <v>20</v>
      </c>
      <c r="D536" s="5">
        <v>2</v>
      </c>
      <c r="E536" s="5">
        <v>1</v>
      </c>
      <c r="F536" s="14">
        <v>4747.05</v>
      </c>
      <c r="G536" s="5" t="s">
        <v>11</v>
      </c>
      <c r="H536" s="5" t="s">
        <v>11</v>
      </c>
      <c r="I536" s="5" t="s">
        <v>13</v>
      </c>
      <c r="J536" s="10" t="str">
        <f t="shared" si="16"/>
        <v>2-Sep-1987</v>
      </c>
      <c r="K536" s="13">
        <f t="shared" si="17"/>
        <v>35.766666666666666</v>
      </c>
      <c r="O536" s="7" t="s">
        <v>1836</v>
      </c>
    </row>
    <row r="537" spans="1:15" ht="15.5" x14ac:dyDescent="0.35">
      <c r="A537" s="5" t="s">
        <v>568</v>
      </c>
      <c r="B537" s="5">
        <v>1987</v>
      </c>
      <c r="C537" s="5" t="s">
        <v>15</v>
      </c>
      <c r="D537" s="5">
        <v>22</v>
      </c>
      <c r="E537" s="5">
        <v>1</v>
      </c>
      <c r="F537" s="14">
        <v>4751.07</v>
      </c>
      <c r="G537" s="5" t="s">
        <v>12</v>
      </c>
      <c r="H537" s="5" t="s">
        <v>16</v>
      </c>
      <c r="I537" s="5" t="s">
        <v>42</v>
      </c>
      <c r="J537" s="10" t="str">
        <f t="shared" si="16"/>
        <v>22-Nov-1987</v>
      </c>
      <c r="K537" s="13">
        <f t="shared" si="17"/>
        <v>35.544444444444444</v>
      </c>
      <c r="O537" s="7" t="s">
        <v>1835</v>
      </c>
    </row>
    <row r="538" spans="1:15" ht="15.5" x14ac:dyDescent="0.35">
      <c r="A538" s="5" t="s">
        <v>569</v>
      </c>
      <c r="B538" s="5">
        <v>1992</v>
      </c>
      <c r="C538" s="5" t="s">
        <v>35</v>
      </c>
      <c r="D538" s="5">
        <v>16</v>
      </c>
      <c r="E538" s="5">
        <v>2</v>
      </c>
      <c r="F538" s="14">
        <v>4753.6400000000003</v>
      </c>
      <c r="G538" s="5" t="s">
        <v>11</v>
      </c>
      <c r="H538" s="5" t="s">
        <v>12</v>
      </c>
      <c r="I538" s="5" t="s">
        <v>13</v>
      </c>
      <c r="J538" s="10" t="str">
        <f t="shared" si="16"/>
        <v>16-Aug-1992</v>
      </c>
      <c r="K538" s="13">
        <f t="shared" si="17"/>
        <v>30.81111111111111</v>
      </c>
      <c r="O538" s="7" t="s">
        <v>1834</v>
      </c>
    </row>
    <row r="539" spans="1:15" ht="15.5" x14ac:dyDescent="0.35">
      <c r="A539" s="5" t="s">
        <v>570</v>
      </c>
      <c r="B539" s="5">
        <v>1987</v>
      </c>
      <c r="C539" s="5" t="s">
        <v>20</v>
      </c>
      <c r="D539" s="5">
        <v>27</v>
      </c>
      <c r="E539" s="5">
        <v>1</v>
      </c>
      <c r="F539" s="14">
        <v>4762.33</v>
      </c>
      <c r="G539" s="5" t="s">
        <v>12</v>
      </c>
      <c r="H539" s="5" t="s">
        <v>12</v>
      </c>
      <c r="I539" s="5" t="s">
        <v>42</v>
      </c>
      <c r="J539" s="10" t="str">
        <f t="shared" si="16"/>
        <v>27-Sep-1987</v>
      </c>
      <c r="K539" s="13">
        <f t="shared" si="17"/>
        <v>35.697222222222223</v>
      </c>
      <c r="O539" s="7" t="s">
        <v>1833</v>
      </c>
    </row>
    <row r="540" spans="1:15" ht="15.5" x14ac:dyDescent="0.35">
      <c r="A540" s="5" t="s">
        <v>571</v>
      </c>
      <c r="B540" s="5">
        <v>1989</v>
      </c>
      <c r="C540" s="5" t="s">
        <v>35</v>
      </c>
      <c r="D540" s="5">
        <v>1</v>
      </c>
      <c r="E540" s="5">
        <v>1</v>
      </c>
      <c r="F540" s="14">
        <v>4766.0200000000004</v>
      </c>
      <c r="G540" s="5" t="s">
        <v>11</v>
      </c>
      <c r="H540" s="5" t="s">
        <v>12</v>
      </c>
      <c r="I540" s="5" t="s">
        <v>42</v>
      </c>
      <c r="J540" s="10" t="str">
        <f t="shared" si="16"/>
        <v>1-Aug-1989</v>
      </c>
      <c r="K540" s="13">
        <f t="shared" si="17"/>
        <v>33.852777777777774</v>
      </c>
      <c r="O540" s="7" t="s">
        <v>1832</v>
      </c>
    </row>
    <row r="541" spans="1:15" ht="15.5" x14ac:dyDescent="0.35">
      <c r="A541" s="5" t="s">
        <v>572</v>
      </c>
      <c r="B541" s="5">
        <v>1989</v>
      </c>
      <c r="C541" s="5" t="s">
        <v>30</v>
      </c>
      <c r="D541" s="5">
        <v>9</v>
      </c>
      <c r="E541" s="5">
        <v>1</v>
      </c>
      <c r="F541" s="14">
        <v>4779.6000000000004</v>
      </c>
      <c r="G541" s="5" t="s">
        <v>11</v>
      </c>
      <c r="H541" s="5" t="s">
        <v>12</v>
      </c>
      <c r="I541" s="5" t="s">
        <v>13</v>
      </c>
      <c r="J541" s="10" t="str">
        <f t="shared" si="16"/>
        <v>9-Dec-1989</v>
      </c>
      <c r="K541" s="13">
        <f t="shared" si="17"/>
        <v>33.49722222222222</v>
      </c>
      <c r="O541" s="7" t="s">
        <v>1831</v>
      </c>
    </row>
    <row r="542" spans="1:15" ht="15.5" x14ac:dyDescent="0.35">
      <c r="A542" s="5" t="s">
        <v>573</v>
      </c>
      <c r="B542" s="5">
        <v>1987</v>
      </c>
      <c r="C542" s="5" t="s">
        <v>18</v>
      </c>
      <c r="D542" s="5">
        <v>22</v>
      </c>
      <c r="E542" s="5">
        <v>3</v>
      </c>
      <c r="F542" s="14">
        <v>4787.42</v>
      </c>
      <c r="G542" s="5" t="s">
        <v>11</v>
      </c>
      <c r="H542" s="5" t="s">
        <v>12</v>
      </c>
      <c r="I542" s="5" t="s">
        <v>13</v>
      </c>
      <c r="J542" s="10" t="str">
        <f t="shared" si="16"/>
        <v>22-Jun-1987</v>
      </c>
      <c r="K542" s="13">
        <f t="shared" si="17"/>
        <v>35.961111111111109</v>
      </c>
      <c r="O542" s="7" t="s">
        <v>1830</v>
      </c>
    </row>
    <row r="543" spans="1:15" ht="15.5" x14ac:dyDescent="0.35">
      <c r="A543" s="5" t="s">
        <v>574</v>
      </c>
      <c r="B543" s="5">
        <v>1989</v>
      </c>
      <c r="C543" s="5" t="s">
        <v>30</v>
      </c>
      <c r="D543" s="5">
        <v>16</v>
      </c>
      <c r="E543" s="5">
        <v>1</v>
      </c>
      <c r="F543" s="14">
        <v>4795.66</v>
      </c>
      <c r="G543" s="5" t="s">
        <v>11</v>
      </c>
      <c r="H543" s="5" t="s">
        <v>16</v>
      </c>
      <c r="I543" s="5" t="s">
        <v>13</v>
      </c>
      <c r="J543" s="10" t="str">
        <f t="shared" si="16"/>
        <v>16-Dec-1989</v>
      </c>
      <c r="K543" s="13">
        <f t="shared" si="17"/>
        <v>33.477777777777774</v>
      </c>
      <c r="O543" s="7" t="s">
        <v>1829</v>
      </c>
    </row>
    <row r="544" spans="1:15" ht="15.5" x14ac:dyDescent="0.35">
      <c r="A544" s="5" t="s">
        <v>575</v>
      </c>
      <c r="B544" s="5">
        <v>1978</v>
      </c>
      <c r="C544" s="5" t="s">
        <v>37</v>
      </c>
      <c r="D544" s="5">
        <v>3</v>
      </c>
      <c r="E544" s="5">
        <v>2</v>
      </c>
      <c r="F544" s="14">
        <v>4812.34</v>
      </c>
      <c r="G544" s="5" t="s">
        <v>11</v>
      </c>
      <c r="H544" s="5" t="s">
        <v>12</v>
      </c>
      <c r="I544" s="5" t="s">
        <v>13</v>
      </c>
      <c r="J544" s="10" t="str">
        <f t="shared" si="16"/>
        <v>3-Oct-1978</v>
      </c>
      <c r="K544" s="13">
        <f t="shared" si="17"/>
        <v>44.680555555555557</v>
      </c>
      <c r="O544" s="7" t="s">
        <v>1828</v>
      </c>
    </row>
    <row r="545" spans="1:15" ht="15.5" x14ac:dyDescent="0.35">
      <c r="A545" s="5" t="s">
        <v>576</v>
      </c>
      <c r="B545" s="5">
        <v>1981</v>
      </c>
      <c r="C545" s="5" t="s">
        <v>10</v>
      </c>
      <c r="D545" s="5">
        <v>3</v>
      </c>
      <c r="E545" s="5">
        <v>1</v>
      </c>
      <c r="F545" s="14">
        <v>4827.1000000000004</v>
      </c>
      <c r="G545" s="5" t="s">
        <v>11</v>
      </c>
      <c r="H545" s="5" t="s">
        <v>16</v>
      </c>
      <c r="I545" s="5" t="s">
        <v>13</v>
      </c>
      <c r="J545" s="10" t="str">
        <f t="shared" si="16"/>
        <v>3-Jul-1981</v>
      </c>
      <c r="K545" s="13">
        <f t="shared" si="17"/>
        <v>41.930555555555557</v>
      </c>
      <c r="O545" s="7" t="s">
        <v>1827</v>
      </c>
    </row>
    <row r="546" spans="1:15" ht="15.5" x14ac:dyDescent="0.35">
      <c r="A546" s="5" t="s">
        <v>577</v>
      </c>
      <c r="B546" s="5">
        <v>1995</v>
      </c>
      <c r="C546" s="5" t="s">
        <v>30</v>
      </c>
      <c r="D546" s="5">
        <v>1</v>
      </c>
      <c r="E546" s="5">
        <v>3</v>
      </c>
      <c r="F546" s="14">
        <v>4827.8999999999996</v>
      </c>
      <c r="G546" s="5" t="s">
        <v>16</v>
      </c>
      <c r="H546" s="5" t="s">
        <v>11</v>
      </c>
      <c r="I546" s="5" t="s">
        <v>2403</v>
      </c>
      <c r="J546" s="10" t="str">
        <f t="shared" si="16"/>
        <v>1-Dec-1995</v>
      </c>
      <c r="K546" s="13">
        <f t="shared" si="17"/>
        <v>27.519444444444446</v>
      </c>
      <c r="O546" s="7" t="s">
        <v>1826</v>
      </c>
    </row>
    <row r="547" spans="1:15" ht="15.5" x14ac:dyDescent="0.35">
      <c r="A547" s="5" t="s">
        <v>578</v>
      </c>
      <c r="B547" s="5">
        <v>2002</v>
      </c>
      <c r="C547" s="5" t="s">
        <v>18</v>
      </c>
      <c r="D547" s="5">
        <v>27</v>
      </c>
      <c r="E547" s="5">
        <v>5</v>
      </c>
      <c r="F547" s="14">
        <v>4830.63</v>
      </c>
      <c r="G547" s="5" t="s">
        <v>11</v>
      </c>
      <c r="H547" s="5" t="s">
        <v>16</v>
      </c>
      <c r="I547" s="5" t="s">
        <v>42</v>
      </c>
      <c r="J547" s="10" t="str">
        <f t="shared" si="16"/>
        <v>27-Jun-2002</v>
      </c>
      <c r="K547" s="13">
        <f t="shared" si="17"/>
        <v>20.947222222222223</v>
      </c>
      <c r="O547" s="7" t="s">
        <v>1825</v>
      </c>
    </row>
    <row r="548" spans="1:15" ht="15.5" x14ac:dyDescent="0.35">
      <c r="A548" s="5" t="s">
        <v>579</v>
      </c>
      <c r="B548" s="5">
        <v>2000</v>
      </c>
      <c r="C548" s="5" t="s">
        <v>30</v>
      </c>
      <c r="D548" s="5">
        <v>11</v>
      </c>
      <c r="E548" s="5">
        <v>0</v>
      </c>
      <c r="F548" s="14">
        <v>4835.43</v>
      </c>
      <c r="G548" s="5" t="s">
        <v>11</v>
      </c>
      <c r="H548" s="5" t="s">
        <v>11</v>
      </c>
      <c r="I548" s="5" t="s">
        <v>300</v>
      </c>
      <c r="J548" s="10" t="str">
        <f t="shared" si="16"/>
        <v>11-Dec-2000</v>
      </c>
      <c r="K548" s="13">
        <f t="shared" si="17"/>
        <v>22.491666666666667</v>
      </c>
      <c r="O548" s="7" t="s">
        <v>1824</v>
      </c>
    </row>
    <row r="549" spans="1:15" ht="15.5" x14ac:dyDescent="0.35">
      <c r="A549" s="5" t="s">
        <v>580</v>
      </c>
      <c r="B549" s="5">
        <v>1992</v>
      </c>
      <c r="C549" s="5" t="s">
        <v>20</v>
      </c>
      <c r="D549" s="5">
        <v>10</v>
      </c>
      <c r="E549" s="5">
        <v>3</v>
      </c>
      <c r="F549" s="14">
        <v>4837.58</v>
      </c>
      <c r="G549" s="5" t="s">
        <v>12</v>
      </c>
      <c r="H549" s="5" t="s">
        <v>11</v>
      </c>
      <c r="I549" s="5" t="s">
        <v>13</v>
      </c>
      <c r="J549" s="10" t="str">
        <f t="shared" si="16"/>
        <v>10-Sep-1992</v>
      </c>
      <c r="K549" s="13">
        <f t="shared" si="17"/>
        <v>30.744444444444444</v>
      </c>
      <c r="O549" s="7" t="s">
        <v>1823</v>
      </c>
    </row>
    <row r="550" spans="1:15" ht="15.5" x14ac:dyDescent="0.35">
      <c r="A550" s="5" t="s">
        <v>581</v>
      </c>
      <c r="B550" s="5">
        <v>1984</v>
      </c>
      <c r="C550" s="5" t="s">
        <v>37</v>
      </c>
      <c r="D550" s="5">
        <v>15</v>
      </c>
      <c r="E550" s="5">
        <v>3</v>
      </c>
      <c r="F550" s="14">
        <v>4839.18</v>
      </c>
      <c r="G550" s="5" t="s">
        <v>11</v>
      </c>
      <c r="H550" s="5" t="s">
        <v>16</v>
      </c>
      <c r="I550" s="5" t="s">
        <v>23</v>
      </c>
      <c r="J550" s="10" t="str">
        <f t="shared" si="16"/>
        <v>15-Oct-1984</v>
      </c>
      <c r="K550" s="13">
        <f t="shared" si="17"/>
        <v>38.647222222222226</v>
      </c>
      <c r="O550" s="7" t="s">
        <v>1822</v>
      </c>
    </row>
    <row r="551" spans="1:15" ht="15.5" x14ac:dyDescent="0.35">
      <c r="A551" s="5" t="s">
        <v>582</v>
      </c>
      <c r="B551" s="5">
        <v>1995</v>
      </c>
      <c r="C551" s="5" t="s">
        <v>20</v>
      </c>
      <c r="D551" s="5">
        <v>29</v>
      </c>
      <c r="E551" s="5">
        <v>0</v>
      </c>
      <c r="F551" s="14">
        <v>4840.95</v>
      </c>
      <c r="G551" s="5" t="s">
        <v>11</v>
      </c>
      <c r="H551" s="5" t="s">
        <v>16</v>
      </c>
      <c r="I551" s="5" t="s">
        <v>300</v>
      </c>
      <c r="J551" s="10" t="str">
        <f t="shared" si="16"/>
        <v>29-Sep-1995</v>
      </c>
      <c r="K551" s="13">
        <f t="shared" si="17"/>
        <v>27.691666666666666</v>
      </c>
      <c r="O551" s="7" t="s">
        <v>1821</v>
      </c>
    </row>
    <row r="552" spans="1:15" ht="15.5" x14ac:dyDescent="0.35">
      <c r="A552" s="5" t="s">
        <v>583</v>
      </c>
      <c r="B552" s="5">
        <v>1979</v>
      </c>
      <c r="C552" s="5" t="s">
        <v>30</v>
      </c>
      <c r="D552" s="5">
        <v>13</v>
      </c>
      <c r="E552" s="5">
        <v>2</v>
      </c>
      <c r="F552" s="14">
        <v>4843.79</v>
      </c>
      <c r="G552" s="5" t="s">
        <v>11</v>
      </c>
      <c r="H552" s="5" t="s">
        <v>12</v>
      </c>
      <c r="I552" s="5" t="s">
        <v>13</v>
      </c>
      <c r="J552" s="10" t="str">
        <f t="shared" si="16"/>
        <v>13-Dec-1979</v>
      </c>
      <c r="K552" s="13">
        <f t="shared" si="17"/>
        <v>43.486111111111114</v>
      </c>
      <c r="O552" s="7" t="s">
        <v>1820</v>
      </c>
    </row>
    <row r="553" spans="1:15" ht="15.5" x14ac:dyDescent="0.35">
      <c r="A553" s="5" t="s">
        <v>584</v>
      </c>
      <c r="B553" s="5">
        <v>1974</v>
      </c>
      <c r="C553" s="5" t="s">
        <v>20</v>
      </c>
      <c r="D553" s="5">
        <v>11</v>
      </c>
      <c r="E553" s="5">
        <v>0</v>
      </c>
      <c r="F553" s="14">
        <v>4844.67</v>
      </c>
      <c r="G553" s="5" t="s">
        <v>11</v>
      </c>
      <c r="H553" s="5" t="s">
        <v>11</v>
      </c>
      <c r="I553" s="5" t="s">
        <v>13</v>
      </c>
      <c r="J553" s="10" t="str">
        <f t="shared" si="16"/>
        <v>11-Sep-1974</v>
      </c>
      <c r="K553" s="13">
        <f t="shared" si="17"/>
        <v>48.741666666666667</v>
      </c>
      <c r="O553" s="7" t="s">
        <v>1819</v>
      </c>
    </row>
    <row r="554" spans="1:15" ht="15.5" x14ac:dyDescent="0.35">
      <c r="A554" s="5" t="s">
        <v>585</v>
      </c>
      <c r="B554" s="5">
        <v>2001</v>
      </c>
      <c r="C554" s="5" t="s">
        <v>18</v>
      </c>
      <c r="D554" s="5">
        <v>7</v>
      </c>
      <c r="E554" s="5">
        <v>0</v>
      </c>
      <c r="F554" s="14">
        <v>4846.53</v>
      </c>
      <c r="G554" s="5" t="s">
        <v>11</v>
      </c>
      <c r="H554" s="5" t="s">
        <v>12</v>
      </c>
      <c r="I554" s="5" t="s">
        <v>300</v>
      </c>
      <c r="J554" s="10" t="str">
        <f t="shared" si="16"/>
        <v>7-Jun-2001</v>
      </c>
      <c r="K554" s="13">
        <f t="shared" si="17"/>
        <v>22.002777777777776</v>
      </c>
      <c r="O554" s="7" t="s">
        <v>1818</v>
      </c>
    </row>
    <row r="555" spans="1:15" ht="15.5" x14ac:dyDescent="0.35">
      <c r="A555" s="5" t="s">
        <v>586</v>
      </c>
      <c r="B555" s="5">
        <v>1995</v>
      </c>
      <c r="C555" s="5" t="s">
        <v>30</v>
      </c>
      <c r="D555" s="5">
        <v>27</v>
      </c>
      <c r="E555" s="5">
        <v>3</v>
      </c>
      <c r="F555" s="14">
        <v>4846.92</v>
      </c>
      <c r="G555" s="5" t="s">
        <v>11</v>
      </c>
      <c r="H555" s="5" t="s">
        <v>12</v>
      </c>
      <c r="I555" s="5" t="s">
        <v>356</v>
      </c>
      <c r="J555" s="10" t="str">
        <f t="shared" si="16"/>
        <v>27-Dec-1995</v>
      </c>
      <c r="K555" s="13">
        <f t="shared" si="17"/>
        <v>27.447222222222223</v>
      </c>
      <c r="O555" s="7" t="s">
        <v>1817</v>
      </c>
    </row>
    <row r="556" spans="1:15" ht="15.5" x14ac:dyDescent="0.35">
      <c r="A556" s="5" t="s">
        <v>587</v>
      </c>
      <c r="B556" s="5">
        <v>1989</v>
      </c>
      <c r="C556" s="5" t="s">
        <v>20</v>
      </c>
      <c r="D556" s="5">
        <v>1</v>
      </c>
      <c r="E556" s="5">
        <v>3</v>
      </c>
      <c r="F556" s="14">
        <v>4859.8900000000003</v>
      </c>
      <c r="G556" s="5" t="s">
        <v>11</v>
      </c>
      <c r="H556" s="5" t="s">
        <v>12</v>
      </c>
      <c r="I556" s="5" t="s">
        <v>42</v>
      </c>
      <c r="J556" s="10" t="str">
        <f t="shared" si="16"/>
        <v>1-Sep-1989</v>
      </c>
      <c r="K556" s="13">
        <f t="shared" si="17"/>
        <v>33.769444444444446</v>
      </c>
      <c r="O556" s="7" t="s">
        <v>1816</v>
      </c>
    </row>
    <row r="557" spans="1:15" ht="15.5" x14ac:dyDescent="0.35">
      <c r="A557" s="5" t="s">
        <v>588</v>
      </c>
      <c r="B557" s="5">
        <v>1997</v>
      </c>
      <c r="C557" s="5" t="s">
        <v>20</v>
      </c>
      <c r="D557" s="5">
        <v>29</v>
      </c>
      <c r="E557" s="5">
        <v>4</v>
      </c>
      <c r="F557" s="14">
        <v>4877.9799999999996</v>
      </c>
      <c r="G557" s="5" t="s">
        <v>11</v>
      </c>
      <c r="H557" s="5" t="s">
        <v>12</v>
      </c>
      <c r="I557" s="5" t="s">
        <v>23</v>
      </c>
      <c r="J557" s="10" t="str">
        <f t="shared" si="16"/>
        <v>29-Sep-1997</v>
      </c>
      <c r="K557" s="13">
        <f t="shared" si="17"/>
        <v>25.691666666666666</v>
      </c>
      <c r="O557" s="7" t="s">
        <v>1815</v>
      </c>
    </row>
    <row r="558" spans="1:15" ht="15.5" x14ac:dyDescent="0.35">
      <c r="A558" s="5" t="s">
        <v>589</v>
      </c>
      <c r="B558" s="5">
        <v>1986</v>
      </c>
      <c r="C558" s="5" t="s">
        <v>30</v>
      </c>
      <c r="D558" s="5">
        <v>23</v>
      </c>
      <c r="E558" s="5">
        <v>0</v>
      </c>
      <c r="F558" s="14">
        <v>4883.87</v>
      </c>
      <c r="G558" s="5" t="s">
        <v>11</v>
      </c>
      <c r="H558" s="5" t="s">
        <v>16</v>
      </c>
      <c r="I558" s="5" t="s">
        <v>42</v>
      </c>
      <c r="J558" s="10" t="str">
        <f t="shared" si="16"/>
        <v>23-Dec-1986</v>
      </c>
      <c r="K558" s="13">
        <f t="shared" si="17"/>
        <v>36.458333333333336</v>
      </c>
      <c r="O558" s="7" t="s">
        <v>1814</v>
      </c>
    </row>
    <row r="559" spans="1:15" ht="15.5" x14ac:dyDescent="0.35">
      <c r="A559" s="5" t="s">
        <v>590</v>
      </c>
      <c r="B559" s="5">
        <v>1986</v>
      </c>
      <c r="C559" s="5" t="s">
        <v>37</v>
      </c>
      <c r="D559" s="5">
        <v>27</v>
      </c>
      <c r="E559" s="5">
        <v>0</v>
      </c>
      <c r="F559" s="14">
        <v>4889.04</v>
      </c>
      <c r="G559" s="5" t="s">
        <v>11</v>
      </c>
      <c r="H559" s="5" t="s">
        <v>16</v>
      </c>
      <c r="I559" s="5" t="s">
        <v>13</v>
      </c>
      <c r="J559" s="10" t="str">
        <f t="shared" si="16"/>
        <v>27-Oct-1986</v>
      </c>
      <c r="K559" s="13">
        <f t="shared" si="17"/>
        <v>36.613888888888887</v>
      </c>
      <c r="O559" s="7" t="s">
        <v>1813</v>
      </c>
    </row>
    <row r="560" spans="1:15" ht="15.5" x14ac:dyDescent="0.35">
      <c r="A560" s="5" t="s">
        <v>591</v>
      </c>
      <c r="B560" s="5">
        <v>1989</v>
      </c>
      <c r="C560" s="5" t="s">
        <v>10</v>
      </c>
      <c r="D560" s="5">
        <v>10</v>
      </c>
      <c r="E560" s="5">
        <v>2</v>
      </c>
      <c r="F560" s="14">
        <v>4890</v>
      </c>
      <c r="G560" s="5" t="s">
        <v>12</v>
      </c>
      <c r="H560" s="5" t="s">
        <v>11</v>
      </c>
      <c r="I560" s="5" t="s">
        <v>13</v>
      </c>
      <c r="J560" s="10" t="str">
        <f t="shared" si="16"/>
        <v>10-Jul-1989</v>
      </c>
      <c r="K560" s="13">
        <f t="shared" si="17"/>
        <v>33.911111111111111</v>
      </c>
      <c r="O560" s="7" t="s">
        <v>1812</v>
      </c>
    </row>
    <row r="561" spans="1:15" ht="15.5" x14ac:dyDescent="0.35">
      <c r="A561" s="5" t="s">
        <v>592</v>
      </c>
      <c r="B561" s="5">
        <v>1990</v>
      </c>
      <c r="C561" s="5" t="s">
        <v>15</v>
      </c>
      <c r="D561" s="5">
        <v>28</v>
      </c>
      <c r="E561" s="5">
        <v>3</v>
      </c>
      <c r="F561" s="14">
        <v>4894.3900000000003</v>
      </c>
      <c r="G561" s="5" t="s">
        <v>11</v>
      </c>
      <c r="H561" s="5" t="s">
        <v>12</v>
      </c>
      <c r="I561" s="5" t="s">
        <v>13</v>
      </c>
      <c r="J561" s="10" t="str">
        <f t="shared" si="16"/>
        <v>28-Nov-1990</v>
      </c>
      <c r="K561" s="13">
        <f t="shared" si="17"/>
        <v>32.527777777777779</v>
      </c>
      <c r="O561" s="7" t="s">
        <v>1811</v>
      </c>
    </row>
    <row r="562" spans="1:15" ht="15.5" x14ac:dyDescent="0.35">
      <c r="A562" s="5" t="s">
        <v>593</v>
      </c>
      <c r="B562" s="5">
        <v>1988</v>
      </c>
      <c r="C562" s="5" t="s">
        <v>20</v>
      </c>
      <c r="D562" s="5">
        <v>23</v>
      </c>
      <c r="E562" s="5">
        <v>1</v>
      </c>
      <c r="F562" s="14">
        <v>4894.75</v>
      </c>
      <c r="G562" s="5" t="s">
        <v>12</v>
      </c>
      <c r="H562" s="5" t="s">
        <v>12</v>
      </c>
      <c r="I562" s="5" t="s">
        <v>23</v>
      </c>
      <c r="J562" s="10" t="str">
        <f t="shared" si="16"/>
        <v>23-Sep-1988</v>
      </c>
      <c r="K562" s="13">
        <f t="shared" si="17"/>
        <v>34.708333333333336</v>
      </c>
      <c r="O562" s="7" t="s">
        <v>1810</v>
      </c>
    </row>
    <row r="563" spans="1:15" ht="15.5" x14ac:dyDescent="0.35">
      <c r="A563" s="5" t="s">
        <v>594</v>
      </c>
      <c r="B563" s="5">
        <v>1993</v>
      </c>
      <c r="C563" s="5" t="s">
        <v>10</v>
      </c>
      <c r="D563" s="5">
        <v>10</v>
      </c>
      <c r="E563" s="5">
        <v>2</v>
      </c>
      <c r="F563" s="14">
        <v>4906.41</v>
      </c>
      <c r="G563" s="5" t="s">
        <v>11</v>
      </c>
      <c r="H563" s="5" t="s">
        <v>16</v>
      </c>
      <c r="I563" s="5" t="s">
        <v>23</v>
      </c>
      <c r="J563" s="10" t="str">
        <f t="shared" si="16"/>
        <v>10-Jul-1993</v>
      </c>
      <c r="K563" s="13">
        <f t="shared" si="17"/>
        <v>29.911111111111111</v>
      </c>
      <c r="O563" s="7" t="s">
        <v>1809</v>
      </c>
    </row>
    <row r="564" spans="1:15" ht="15.5" x14ac:dyDescent="0.35">
      <c r="A564" s="5" t="s">
        <v>595</v>
      </c>
      <c r="B564" s="5">
        <v>1981</v>
      </c>
      <c r="C564" s="5" t="s">
        <v>37</v>
      </c>
      <c r="D564" s="5">
        <v>18</v>
      </c>
      <c r="E564" s="5">
        <v>1</v>
      </c>
      <c r="F564" s="14">
        <v>4911.8900000000003</v>
      </c>
      <c r="G564" s="5" t="s">
        <v>11</v>
      </c>
      <c r="H564" s="5" t="s">
        <v>12</v>
      </c>
      <c r="I564" s="5" t="s">
        <v>13</v>
      </c>
      <c r="J564" s="10" t="str">
        <f t="shared" si="16"/>
        <v>18-Oct-1981</v>
      </c>
      <c r="K564" s="13">
        <f t="shared" si="17"/>
        <v>41.638888888888886</v>
      </c>
      <c r="O564" s="7" t="s">
        <v>1808</v>
      </c>
    </row>
    <row r="565" spans="1:15" ht="15.5" x14ac:dyDescent="0.35">
      <c r="A565" s="5" t="s">
        <v>596</v>
      </c>
      <c r="B565" s="5">
        <v>2002</v>
      </c>
      <c r="C565" s="5" t="s">
        <v>35</v>
      </c>
      <c r="D565" s="5">
        <v>21</v>
      </c>
      <c r="E565" s="5">
        <v>5</v>
      </c>
      <c r="F565" s="14">
        <v>4915.0600000000004</v>
      </c>
      <c r="G565" s="5" t="s">
        <v>11</v>
      </c>
      <c r="H565" s="5" t="s">
        <v>16</v>
      </c>
      <c r="I565" s="5" t="s">
        <v>356</v>
      </c>
      <c r="J565" s="10" t="str">
        <f t="shared" si="16"/>
        <v>21-Aug-2002</v>
      </c>
      <c r="K565" s="13">
        <f t="shared" si="17"/>
        <v>20.797222222222221</v>
      </c>
      <c r="O565" s="7" t="s">
        <v>1807</v>
      </c>
    </row>
    <row r="566" spans="1:15" ht="15.5" x14ac:dyDescent="0.35">
      <c r="A566" s="5" t="s">
        <v>597</v>
      </c>
      <c r="B566" s="5">
        <v>1993</v>
      </c>
      <c r="C566" s="5" t="s">
        <v>35</v>
      </c>
      <c r="D566" s="5">
        <v>10</v>
      </c>
      <c r="E566" s="5">
        <v>2</v>
      </c>
      <c r="F566" s="14">
        <v>4922.92</v>
      </c>
      <c r="G566" s="5" t="s">
        <v>11</v>
      </c>
      <c r="H566" s="5" t="s">
        <v>11</v>
      </c>
      <c r="I566" s="5" t="s">
        <v>23</v>
      </c>
      <c r="J566" s="10" t="str">
        <f t="shared" si="16"/>
        <v>10-Aug-1993</v>
      </c>
      <c r="K566" s="13">
        <f t="shared" si="17"/>
        <v>29.827777777777779</v>
      </c>
      <c r="O566" s="7" t="s">
        <v>1806</v>
      </c>
    </row>
    <row r="567" spans="1:15" ht="15.5" x14ac:dyDescent="0.35">
      <c r="A567" s="5" t="s">
        <v>598</v>
      </c>
      <c r="B567" s="5">
        <v>1991</v>
      </c>
      <c r="C567" s="5" t="s">
        <v>35</v>
      </c>
      <c r="D567" s="5">
        <v>23</v>
      </c>
      <c r="E567" s="5">
        <v>2</v>
      </c>
      <c r="F567" s="14">
        <v>4931.6499999999996</v>
      </c>
      <c r="G567" s="5" t="s">
        <v>11</v>
      </c>
      <c r="H567" s="5" t="s">
        <v>12</v>
      </c>
      <c r="I567" s="5" t="s">
        <v>42</v>
      </c>
      <c r="J567" s="10" t="str">
        <f t="shared" si="16"/>
        <v>23-Aug-1991</v>
      </c>
      <c r="K567" s="13">
        <f t="shared" si="17"/>
        <v>31.791666666666668</v>
      </c>
      <c r="O567" s="7" t="s">
        <v>1805</v>
      </c>
    </row>
    <row r="568" spans="1:15" ht="15.5" x14ac:dyDescent="0.35">
      <c r="A568" s="5" t="s">
        <v>599</v>
      </c>
      <c r="B568" s="5">
        <v>1991</v>
      </c>
      <c r="C568" s="5" t="s">
        <v>15</v>
      </c>
      <c r="D568" s="5">
        <v>27</v>
      </c>
      <c r="E568" s="5">
        <v>2</v>
      </c>
      <c r="F568" s="14">
        <v>4934.71</v>
      </c>
      <c r="G568" s="5" t="s">
        <v>11</v>
      </c>
      <c r="H568" s="5" t="s">
        <v>12</v>
      </c>
      <c r="I568" s="5" t="s">
        <v>42</v>
      </c>
      <c r="J568" s="10" t="str">
        <f t="shared" si="16"/>
        <v>27-Nov-1991</v>
      </c>
      <c r="K568" s="13">
        <f t="shared" si="17"/>
        <v>31.530555555555555</v>
      </c>
      <c r="O568" s="7" t="s">
        <v>1804</v>
      </c>
    </row>
    <row r="569" spans="1:15" ht="15.5" x14ac:dyDescent="0.35">
      <c r="A569" s="5" t="s">
        <v>600</v>
      </c>
      <c r="B569" s="5">
        <v>1974</v>
      </c>
      <c r="C569" s="5" t="s">
        <v>18</v>
      </c>
      <c r="D569" s="5">
        <v>26</v>
      </c>
      <c r="E569" s="5">
        <v>0</v>
      </c>
      <c r="F569" s="14">
        <v>4942.0600000000004</v>
      </c>
      <c r="G569" s="5" t="s">
        <v>11</v>
      </c>
      <c r="H569" s="5" t="s">
        <v>11</v>
      </c>
      <c r="I569" s="5" t="s">
        <v>13</v>
      </c>
      <c r="J569" s="10" t="str">
        <f t="shared" si="16"/>
        <v>26-Jun-1974</v>
      </c>
      <c r="K569" s="13">
        <f t="shared" si="17"/>
        <v>48.95</v>
      </c>
      <c r="O569" s="7" t="s">
        <v>1803</v>
      </c>
    </row>
    <row r="570" spans="1:15" ht="15.5" x14ac:dyDescent="0.35">
      <c r="A570" s="5" t="s">
        <v>601</v>
      </c>
      <c r="B570" s="5">
        <v>1991</v>
      </c>
      <c r="C570" s="5" t="s">
        <v>35</v>
      </c>
      <c r="D570" s="5">
        <v>30</v>
      </c>
      <c r="E570" s="5">
        <v>2</v>
      </c>
      <c r="F570" s="14">
        <v>4949.76</v>
      </c>
      <c r="G570" s="5" t="s">
        <v>11</v>
      </c>
      <c r="H570" s="5" t="s">
        <v>16</v>
      </c>
      <c r="I570" s="5" t="s">
        <v>13</v>
      </c>
      <c r="J570" s="10" t="str">
        <f t="shared" si="16"/>
        <v>30-Aug-1991</v>
      </c>
      <c r="K570" s="13">
        <f t="shared" si="17"/>
        <v>31.772222222222222</v>
      </c>
      <c r="O570" s="7" t="s">
        <v>1802</v>
      </c>
    </row>
    <row r="571" spans="1:15" ht="15.5" x14ac:dyDescent="0.35">
      <c r="A571" s="5" t="s">
        <v>602</v>
      </c>
      <c r="B571" s="5">
        <v>1973</v>
      </c>
      <c r="C571" s="5" t="s">
        <v>15</v>
      </c>
      <c r="D571" s="5">
        <v>7</v>
      </c>
      <c r="E571" s="5">
        <v>0</v>
      </c>
      <c r="F571" s="14">
        <v>4985.22</v>
      </c>
      <c r="G571" s="5" t="s">
        <v>11</v>
      </c>
      <c r="H571" s="5" t="s">
        <v>12</v>
      </c>
      <c r="I571" s="5" t="s">
        <v>13</v>
      </c>
      <c r="J571" s="10" t="str">
        <f t="shared" si="16"/>
        <v>7-Nov-1973</v>
      </c>
      <c r="K571" s="13">
        <f t="shared" si="17"/>
        <v>49.586111111111109</v>
      </c>
      <c r="O571" s="7" t="s">
        <v>1801</v>
      </c>
    </row>
    <row r="572" spans="1:15" ht="15.5" x14ac:dyDescent="0.35">
      <c r="A572" s="5" t="s">
        <v>603</v>
      </c>
      <c r="B572" s="5">
        <v>1988</v>
      </c>
      <c r="C572" s="5" t="s">
        <v>18</v>
      </c>
      <c r="D572" s="5">
        <v>24</v>
      </c>
      <c r="E572" s="5">
        <v>0</v>
      </c>
      <c r="F572" s="14">
        <v>4992.38</v>
      </c>
      <c r="G572" s="5" t="s">
        <v>11</v>
      </c>
      <c r="H572" s="5" t="s">
        <v>12</v>
      </c>
      <c r="I572" s="5" t="s">
        <v>247</v>
      </c>
      <c r="J572" s="10" t="str">
        <f t="shared" si="16"/>
        <v>24-Jun-1988</v>
      </c>
      <c r="K572" s="13">
        <f t="shared" si="17"/>
        <v>34.955555555555556</v>
      </c>
      <c r="O572" s="7" t="s">
        <v>1800</v>
      </c>
    </row>
    <row r="573" spans="1:15" ht="15.5" x14ac:dyDescent="0.35">
      <c r="A573" s="5" t="s">
        <v>604</v>
      </c>
      <c r="B573" s="5">
        <v>2001</v>
      </c>
      <c r="C573" s="5" t="s">
        <v>37</v>
      </c>
      <c r="D573" s="5">
        <v>5</v>
      </c>
      <c r="E573" s="5">
        <v>0</v>
      </c>
      <c r="F573" s="14">
        <v>4999.04</v>
      </c>
      <c r="G573" s="5" t="s">
        <v>11</v>
      </c>
      <c r="H573" s="5" t="s">
        <v>11</v>
      </c>
      <c r="I573" s="5" t="s">
        <v>42</v>
      </c>
      <c r="J573" s="10" t="str">
        <f t="shared" si="16"/>
        <v>5-Oct-2001</v>
      </c>
      <c r="K573" s="13">
        <f t="shared" si="17"/>
        <v>21.675000000000001</v>
      </c>
      <c r="O573" s="7" t="s">
        <v>1799</v>
      </c>
    </row>
    <row r="574" spans="1:15" ht="15.5" x14ac:dyDescent="0.35">
      <c r="A574" s="5" t="s">
        <v>605</v>
      </c>
      <c r="B574" s="5">
        <v>1988</v>
      </c>
      <c r="C574" s="5" t="s">
        <v>20</v>
      </c>
      <c r="D574" s="5">
        <v>4</v>
      </c>
      <c r="E574" s="5">
        <v>1</v>
      </c>
      <c r="F574" s="14">
        <v>5002.78</v>
      </c>
      <c r="G574" s="5" t="s">
        <v>11</v>
      </c>
      <c r="H574" s="5" t="s">
        <v>11</v>
      </c>
      <c r="I574" s="5" t="s">
        <v>13</v>
      </c>
      <c r="J574" s="10" t="str">
        <f t="shared" si="16"/>
        <v>4-Sep-1988</v>
      </c>
      <c r="K574" s="13">
        <f t="shared" si="17"/>
        <v>34.761111111111113</v>
      </c>
      <c r="O574" s="7" t="s">
        <v>1798</v>
      </c>
    </row>
    <row r="575" spans="1:15" ht="15.5" x14ac:dyDescent="0.35">
      <c r="A575" s="5" t="s">
        <v>606</v>
      </c>
      <c r="B575" s="5">
        <v>1977</v>
      </c>
      <c r="C575" s="5" t="s">
        <v>18</v>
      </c>
      <c r="D575" s="5">
        <v>9</v>
      </c>
      <c r="E575" s="5">
        <v>2</v>
      </c>
      <c r="F575" s="14">
        <v>5003.7700000000004</v>
      </c>
      <c r="G575" s="5" t="s">
        <v>11</v>
      </c>
      <c r="H575" s="5" t="s">
        <v>12</v>
      </c>
      <c r="I575" s="5" t="s">
        <v>13</v>
      </c>
      <c r="J575" s="10" t="str">
        <f t="shared" si="16"/>
        <v>9-Jun-1977</v>
      </c>
      <c r="K575" s="13">
        <f t="shared" si="17"/>
        <v>45.99722222222222</v>
      </c>
      <c r="O575" s="7" t="s">
        <v>1797</v>
      </c>
    </row>
    <row r="576" spans="1:15" ht="15.5" x14ac:dyDescent="0.35">
      <c r="A576" s="5" t="s">
        <v>607</v>
      </c>
      <c r="B576" s="5">
        <v>1988</v>
      </c>
      <c r="C576" s="5" t="s">
        <v>10</v>
      </c>
      <c r="D576" s="5">
        <v>8</v>
      </c>
      <c r="E576" s="5">
        <v>1</v>
      </c>
      <c r="F576" s="14">
        <v>5003.8500000000004</v>
      </c>
      <c r="G576" s="5" t="s">
        <v>11</v>
      </c>
      <c r="H576" s="5" t="s">
        <v>12</v>
      </c>
      <c r="I576" s="5" t="s">
        <v>42</v>
      </c>
      <c r="J576" s="10" t="str">
        <f t="shared" si="16"/>
        <v>8-Jul-1988</v>
      </c>
      <c r="K576" s="13">
        <f t="shared" si="17"/>
        <v>34.916666666666664</v>
      </c>
      <c r="O576" s="7" t="s">
        <v>1796</v>
      </c>
    </row>
    <row r="577" spans="1:15" ht="15.5" x14ac:dyDescent="0.35">
      <c r="A577" s="5" t="s">
        <v>608</v>
      </c>
      <c r="B577" s="5">
        <v>1988</v>
      </c>
      <c r="C577" s="5" t="s">
        <v>15</v>
      </c>
      <c r="D577" s="5">
        <v>9</v>
      </c>
      <c r="E577" s="5">
        <v>1</v>
      </c>
      <c r="F577" s="14">
        <v>5012.47</v>
      </c>
      <c r="G577" s="5" t="s">
        <v>11</v>
      </c>
      <c r="H577" s="5" t="s">
        <v>12</v>
      </c>
      <c r="I577" s="5" t="s">
        <v>42</v>
      </c>
      <c r="J577" s="10" t="str">
        <f t="shared" si="16"/>
        <v>9-Nov-1988</v>
      </c>
      <c r="K577" s="13">
        <f t="shared" si="17"/>
        <v>34.580555555555556</v>
      </c>
      <c r="O577" s="7" t="s">
        <v>1795</v>
      </c>
    </row>
    <row r="578" spans="1:15" ht="15.5" x14ac:dyDescent="0.35">
      <c r="A578" s="5" t="s">
        <v>609</v>
      </c>
      <c r="B578" s="5">
        <v>1985</v>
      </c>
      <c r="C578" s="5" t="s">
        <v>30</v>
      </c>
      <c r="D578" s="5">
        <v>28</v>
      </c>
      <c r="E578" s="5">
        <v>0</v>
      </c>
      <c r="F578" s="14">
        <v>5028.1499999999996</v>
      </c>
      <c r="G578" s="5" t="s">
        <v>16</v>
      </c>
      <c r="H578" s="5" t="s">
        <v>11</v>
      </c>
      <c r="I578" s="5" t="s">
        <v>23</v>
      </c>
      <c r="J578" s="10" t="str">
        <f t="shared" si="16"/>
        <v>28-Dec-1985</v>
      </c>
      <c r="K578" s="13">
        <f t="shared" si="17"/>
        <v>37.444444444444443</v>
      </c>
      <c r="O578" s="7" t="s">
        <v>1794</v>
      </c>
    </row>
    <row r="579" spans="1:15" ht="15.5" x14ac:dyDescent="0.35">
      <c r="A579" s="5" t="s">
        <v>610</v>
      </c>
      <c r="B579" s="5">
        <v>1991</v>
      </c>
      <c r="C579" s="5" t="s">
        <v>20</v>
      </c>
      <c r="D579" s="5">
        <v>10</v>
      </c>
      <c r="E579" s="5">
        <v>2</v>
      </c>
      <c r="F579" s="14">
        <v>5031.2700000000004</v>
      </c>
      <c r="G579" s="5" t="s">
        <v>12</v>
      </c>
      <c r="H579" s="5" t="s">
        <v>16</v>
      </c>
      <c r="I579" s="5" t="s">
        <v>168</v>
      </c>
      <c r="J579" s="10" t="str">
        <f t="shared" ref="J579:J642" si="18">CONCATENATE(D579,"-",C579,"-",B579)</f>
        <v>10-Sep-1991</v>
      </c>
      <c r="K579" s="13">
        <f t="shared" ref="K579:K642" si="19">YEARFRAC(J579,L$17)</f>
        <v>31.744444444444444</v>
      </c>
      <c r="O579" s="7" t="s">
        <v>1793</v>
      </c>
    </row>
    <row r="580" spans="1:15" ht="15.5" x14ac:dyDescent="0.35">
      <c r="A580" s="5" t="s">
        <v>611</v>
      </c>
      <c r="B580" s="5">
        <v>1986</v>
      </c>
      <c r="C580" s="5" t="s">
        <v>18</v>
      </c>
      <c r="D580" s="5">
        <v>29</v>
      </c>
      <c r="E580" s="5">
        <v>3</v>
      </c>
      <c r="F580" s="14">
        <v>5034.1000000000004</v>
      </c>
      <c r="G580" s="5" t="s">
        <v>11</v>
      </c>
      <c r="H580" s="5" t="s">
        <v>11</v>
      </c>
      <c r="I580" s="5" t="s">
        <v>13</v>
      </c>
      <c r="J580" s="10" t="str">
        <f t="shared" si="18"/>
        <v>29-Jun-1986</v>
      </c>
      <c r="K580" s="13">
        <f t="shared" si="19"/>
        <v>36.94166666666667</v>
      </c>
      <c r="O580" s="7" t="s">
        <v>1792</v>
      </c>
    </row>
    <row r="581" spans="1:15" ht="15.5" x14ac:dyDescent="0.35">
      <c r="A581" s="5" t="s">
        <v>612</v>
      </c>
      <c r="B581" s="5">
        <v>1997</v>
      </c>
      <c r="C581" s="5" t="s">
        <v>30</v>
      </c>
      <c r="D581" s="5">
        <v>4</v>
      </c>
      <c r="E581" s="5">
        <v>0</v>
      </c>
      <c r="F581" s="14">
        <v>5038.57</v>
      </c>
      <c r="G581" s="5" t="s">
        <v>11</v>
      </c>
      <c r="H581" s="5" t="s">
        <v>11</v>
      </c>
      <c r="I581" s="5" t="s">
        <v>200</v>
      </c>
      <c r="J581" s="10" t="str">
        <f t="shared" si="18"/>
        <v>4-Dec-1997</v>
      </c>
      <c r="K581" s="13">
        <f t="shared" si="19"/>
        <v>25.511111111111113</v>
      </c>
      <c r="O581" s="7" t="s">
        <v>1791</v>
      </c>
    </row>
    <row r="582" spans="1:15" ht="15.5" x14ac:dyDescent="0.35">
      <c r="A582" s="5" t="s">
        <v>613</v>
      </c>
      <c r="B582" s="5">
        <v>2001</v>
      </c>
      <c r="C582" s="5" t="s">
        <v>37</v>
      </c>
      <c r="D582" s="5">
        <v>16</v>
      </c>
      <c r="E582" s="5">
        <v>0</v>
      </c>
      <c r="F582" s="14">
        <v>5043.13</v>
      </c>
      <c r="G582" s="5" t="s">
        <v>11</v>
      </c>
      <c r="H582" s="5" t="s">
        <v>12</v>
      </c>
      <c r="I582" s="5" t="s">
        <v>42</v>
      </c>
      <c r="J582" s="10" t="str">
        <f t="shared" si="18"/>
        <v>16-Oct-2001</v>
      </c>
      <c r="K582" s="13">
        <f t="shared" si="19"/>
        <v>21.644444444444446</v>
      </c>
      <c r="O582" s="7" t="s">
        <v>1790</v>
      </c>
    </row>
    <row r="583" spans="1:15" ht="15.5" x14ac:dyDescent="0.35">
      <c r="A583" s="5" t="s">
        <v>614</v>
      </c>
      <c r="B583" s="5">
        <v>1997</v>
      </c>
      <c r="C583" s="5" t="s">
        <v>10</v>
      </c>
      <c r="D583" s="5">
        <v>29</v>
      </c>
      <c r="E583" s="5">
        <v>0</v>
      </c>
      <c r="F583" s="14">
        <v>5045.1499999999996</v>
      </c>
      <c r="G583" s="5" t="s">
        <v>11</v>
      </c>
      <c r="H583" s="5" t="s">
        <v>11</v>
      </c>
      <c r="I583" s="5" t="s">
        <v>23</v>
      </c>
      <c r="J583" s="10" t="str">
        <f t="shared" si="18"/>
        <v>29-Jul-1997</v>
      </c>
      <c r="K583" s="13">
        <f t="shared" si="19"/>
        <v>25.858333333333334</v>
      </c>
      <c r="O583" s="7" t="s">
        <v>1789</v>
      </c>
    </row>
    <row r="584" spans="1:15" ht="15.5" x14ac:dyDescent="0.35">
      <c r="A584" s="5" t="s">
        <v>615</v>
      </c>
      <c r="B584" s="5">
        <v>1980</v>
      </c>
      <c r="C584" s="5" t="s">
        <v>20</v>
      </c>
      <c r="D584" s="5">
        <v>7</v>
      </c>
      <c r="E584" s="5">
        <v>2</v>
      </c>
      <c r="F584" s="14">
        <v>5054.05</v>
      </c>
      <c r="G584" s="5" t="s">
        <v>11</v>
      </c>
      <c r="H584" s="5" t="s">
        <v>11</v>
      </c>
      <c r="I584" s="5" t="s">
        <v>13</v>
      </c>
      <c r="J584" s="10" t="str">
        <f t="shared" si="18"/>
        <v>7-Sep-1980</v>
      </c>
      <c r="K584" s="13">
        <f t="shared" si="19"/>
        <v>42.75277777777778</v>
      </c>
      <c r="O584" s="7" t="s">
        <v>1788</v>
      </c>
    </row>
    <row r="585" spans="1:15" ht="15.5" x14ac:dyDescent="0.35">
      <c r="A585" s="5" t="s">
        <v>616</v>
      </c>
      <c r="B585" s="5">
        <v>1993</v>
      </c>
      <c r="C585" s="5" t="s">
        <v>18</v>
      </c>
      <c r="D585" s="5">
        <v>11</v>
      </c>
      <c r="E585" s="5">
        <v>0</v>
      </c>
      <c r="F585" s="14">
        <v>5059.5600000000004</v>
      </c>
      <c r="G585" s="5" t="s">
        <v>11</v>
      </c>
      <c r="H585" s="5" t="s">
        <v>16</v>
      </c>
      <c r="I585" s="5" t="s">
        <v>300</v>
      </c>
      <c r="J585" s="10" t="str">
        <f t="shared" si="18"/>
        <v>11-Jun-1993</v>
      </c>
      <c r="K585" s="13">
        <f t="shared" si="19"/>
        <v>29.991666666666667</v>
      </c>
      <c r="O585" s="7" t="s">
        <v>1787</v>
      </c>
    </row>
    <row r="586" spans="1:15" ht="15.5" x14ac:dyDescent="0.35">
      <c r="A586" s="5" t="s">
        <v>617</v>
      </c>
      <c r="B586" s="5">
        <v>1978</v>
      </c>
      <c r="C586" s="5" t="s">
        <v>15</v>
      </c>
      <c r="D586" s="5">
        <v>22</v>
      </c>
      <c r="E586" s="5">
        <v>2</v>
      </c>
      <c r="F586" s="14">
        <v>5077.1899999999996</v>
      </c>
      <c r="G586" s="5" t="s">
        <v>11</v>
      </c>
      <c r="H586" s="5" t="s">
        <v>12</v>
      </c>
      <c r="I586" s="5" t="s">
        <v>23</v>
      </c>
      <c r="J586" s="10" t="str">
        <f t="shared" si="18"/>
        <v>22-Nov-1978</v>
      </c>
      <c r="K586" s="13">
        <f t="shared" si="19"/>
        <v>44.544444444444444</v>
      </c>
      <c r="O586" s="7" t="s">
        <v>1786</v>
      </c>
    </row>
    <row r="587" spans="1:15" ht="15.5" x14ac:dyDescent="0.35">
      <c r="A587" s="5" t="s">
        <v>618</v>
      </c>
      <c r="B587" s="5">
        <v>1997</v>
      </c>
      <c r="C587" s="5" t="s">
        <v>10</v>
      </c>
      <c r="D587" s="5">
        <v>14</v>
      </c>
      <c r="E587" s="5">
        <v>5</v>
      </c>
      <c r="F587" s="14">
        <v>5080.1000000000004</v>
      </c>
      <c r="G587" s="5" t="s">
        <v>12</v>
      </c>
      <c r="H587" s="5" t="s">
        <v>11</v>
      </c>
      <c r="I587" s="5" t="s">
        <v>42</v>
      </c>
      <c r="J587" s="10" t="str">
        <f t="shared" si="18"/>
        <v>14-Jul-1997</v>
      </c>
      <c r="K587" s="13">
        <f t="shared" si="19"/>
        <v>25.9</v>
      </c>
      <c r="O587" s="7" t="s">
        <v>1785</v>
      </c>
    </row>
    <row r="588" spans="1:15" ht="15.5" x14ac:dyDescent="0.35">
      <c r="A588" s="5" t="s">
        <v>619</v>
      </c>
      <c r="B588" s="5">
        <v>1999</v>
      </c>
      <c r="C588" s="5" t="s">
        <v>18</v>
      </c>
      <c r="D588" s="5">
        <v>19</v>
      </c>
      <c r="E588" s="5">
        <v>0</v>
      </c>
      <c r="F588" s="14">
        <v>5087.92</v>
      </c>
      <c r="G588" s="5" t="s">
        <v>11</v>
      </c>
      <c r="H588" s="5" t="s">
        <v>11</v>
      </c>
      <c r="I588" s="5" t="s">
        <v>535</v>
      </c>
      <c r="J588" s="10" t="str">
        <f t="shared" si="18"/>
        <v>19-Jun-1999</v>
      </c>
      <c r="K588" s="13">
        <f t="shared" si="19"/>
        <v>23.969444444444445</v>
      </c>
      <c r="O588" s="7" t="s">
        <v>1784</v>
      </c>
    </row>
    <row r="589" spans="1:15" ht="15.5" x14ac:dyDescent="0.35">
      <c r="A589" s="5" t="s">
        <v>620</v>
      </c>
      <c r="B589" s="5">
        <v>1987</v>
      </c>
      <c r="C589" s="5" t="s">
        <v>15</v>
      </c>
      <c r="D589" s="5">
        <v>18</v>
      </c>
      <c r="E589" s="5">
        <v>1</v>
      </c>
      <c r="F589" s="14">
        <v>5116.5</v>
      </c>
      <c r="G589" s="5" t="s">
        <v>11</v>
      </c>
      <c r="H589" s="5" t="s">
        <v>11</v>
      </c>
      <c r="I589" s="5" t="s">
        <v>23</v>
      </c>
      <c r="J589" s="10" t="str">
        <f t="shared" si="18"/>
        <v>18-Nov-1987</v>
      </c>
      <c r="K589" s="13">
        <f t="shared" si="19"/>
        <v>35.555555555555557</v>
      </c>
      <c r="O589" s="7" t="s">
        <v>1783</v>
      </c>
    </row>
    <row r="590" spans="1:15" ht="15.5" x14ac:dyDescent="0.35">
      <c r="A590" s="5" t="s">
        <v>621</v>
      </c>
      <c r="B590" s="5">
        <v>1988</v>
      </c>
      <c r="C590" s="5" t="s">
        <v>15</v>
      </c>
      <c r="D590" s="5">
        <v>1</v>
      </c>
      <c r="E590" s="5">
        <v>2</v>
      </c>
      <c r="F590" s="14">
        <v>5124.1899999999996</v>
      </c>
      <c r="G590" s="5" t="s">
        <v>11</v>
      </c>
      <c r="H590" s="5" t="s">
        <v>12</v>
      </c>
      <c r="I590" s="5" t="s">
        <v>13</v>
      </c>
      <c r="J590" s="10" t="str">
        <f t="shared" si="18"/>
        <v>1-Nov-1988</v>
      </c>
      <c r="K590" s="13">
        <f t="shared" si="19"/>
        <v>34.602777777777774</v>
      </c>
      <c r="O590" s="7" t="s">
        <v>1782</v>
      </c>
    </row>
    <row r="591" spans="1:15" ht="15.5" x14ac:dyDescent="0.35">
      <c r="A591" s="5" t="s">
        <v>622</v>
      </c>
      <c r="B591" s="5">
        <v>1987</v>
      </c>
      <c r="C591" s="5" t="s">
        <v>20</v>
      </c>
      <c r="D591" s="5">
        <v>13</v>
      </c>
      <c r="E591" s="5">
        <v>1</v>
      </c>
      <c r="F591" s="14">
        <v>5125.22</v>
      </c>
      <c r="G591" s="5" t="s">
        <v>16</v>
      </c>
      <c r="H591" s="5" t="s">
        <v>11</v>
      </c>
      <c r="I591" s="5" t="s">
        <v>23</v>
      </c>
      <c r="J591" s="10" t="str">
        <f t="shared" si="18"/>
        <v>13-Sep-1987</v>
      </c>
      <c r="K591" s="13">
        <f t="shared" si="19"/>
        <v>35.736111111111114</v>
      </c>
      <c r="O591" s="7" t="s">
        <v>1781</v>
      </c>
    </row>
    <row r="592" spans="1:15" ht="15.5" x14ac:dyDescent="0.35">
      <c r="A592" s="5" t="s">
        <v>623</v>
      </c>
      <c r="B592" s="5">
        <v>1988</v>
      </c>
      <c r="C592" s="5" t="s">
        <v>20</v>
      </c>
      <c r="D592" s="5">
        <v>15</v>
      </c>
      <c r="E592" s="5">
        <v>3</v>
      </c>
      <c r="F592" s="14">
        <v>5136.75</v>
      </c>
      <c r="G592" s="5" t="s">
        <v>11</v>
      </c>
      <c r="H592" s="5" t="s">
        <v>16</v>
      </c>
      <c r="I592" s="5" t="s">
        <v>13</v>
      </c>
      <c r="J592" s="10" t="str">
        <f t="shared" si="18"/>
        <v>15-Sep-1988</v>
      </c>
      <c r="K592" s="13">
        <f t="shared" si="19"/>
        <v>34.730555555555554</v>
      </c>
      <c r="O592" s="7" t="s">
        <v>1780</v>
      </c>
    </row>
    <row r="593" spans="1:15" ht="15.5" x14ac:dyDescent="0.35">
      <c r="A593" s="5" t="s">
        <v>624</v>
      </c>
      <c r="B593" s="5">
        <v>1993</v>
      </c>
      <c r="C593" s="5" t="s">
        <v>30</v>
      </c>
      <c r="D593" s="5">
        <v>10</v>
      </c>
      <c r="E593" s="5">
        <v>3</v>
      </c>
      <c r="F593" s="14">
        <v>5138.26</v>
      </c>
      <c r="G593" s="5" t="s">
        <v>11</v>
      </c>
      <c r="H593" s="5" t="s">
        <v>11</v>
      </c>
      <c r="I593" s="5" t="s">
        <v>13</v>
      </c>
      <c r="J593" s="10" t="str">
        <f t="shared" si="18"/>
        <v>10-Dec-1993</v>
      </c>
      <c r="K593" s="13">
        <f t="shared" si="19"/>
        <v>29.494444444444444</v>
      </c>
      <c r="O593" s="7" t="s">
        <v>1779</v>
      </c>
    </row>
    <row r="594" spans="1:15" ht="15.5" x14ac:dyDescent="0.35">
      <c r="A594" s="5" t="s">
        <v>625</v>
      </c>
      <c r="B594" s="5">
        <v>1984</v>
      </c>
      <c r="C594" s="5" t="s">
        <v>35</v>
      </c>
      <c r="D594" s="5">
        <v>22</v>
      </c>
      <c r="E594" s="5">
        <v>3</v>
      </c>
      <c r="F594" s="14">
        <v>5144.18</v>
      </c>
      <c r="G594" s="5" t="s">
        <v>11</v>
      </c>
      <c r="H594" s="5" t="s">
        <v>16</v>
      </c>
      <c r="I594" s="5" t="s">
        <v>13</v>
      </c>
      <c r="J594" s="10" t="str">
        <f t="shared" si="18"/>
        <v>22-Aug-1984</v>
      </c>
      <c r="K594" s="13">
        <f t="shared" si="19"/>
        <v>38.794444444444444</v>
      </c>
      <c r="O594" s="7" t="s">
        <v>1778</v>
      </c>
    </row>
    <row r="595" spans="1:15" ht="15.5" x14ac:dyDescent="0.35">
      <c r="A595" s="5" t="s">
        <v>626</v>
      </c>
      <c r="B595" s="5">
        <v>1990</v>
      </c>
      <c r="C595" s="5" t="s">
        <v>35</v>
      </c>
      <c r="D595" s="5">
        <v>22</v>
      </c>
      <c r="E595" s="5">
        <v>1</v>
      </c>
      <c r="F595" s="14">
        <v>5148.55</v>
      </c>
      <c r="G595" s="5" t="s">
        <v>11</v>
      </c>
      <c r="H595" s="5" t="s">
        <v>11</v>
      </c>
      <c r="I595" s="5" t="s">
        <v>247</v>
      </c>
      <c r="J595" s="10" t="str">
        <f t="shared" si="18"/>
        <v>22-Aug-1990</v>
      </c>
      <c r="K595" s="13">
        <f t="shared" si="19"/>
        <v>32.794444444444444</v>
      </c>
      <c r="O595" s="7" t="s">
        <v>1777</v>
      </c>
    </row>
    <row r="596" spans="1:15" ht="15.5" x14ac:dyDescent="0.35">
      <c r="A596" s="5" t="s">
        <v>627</v>
      </c>
      <c r="B596" s="5">
        <v>1990</v>
      </c>
      <c r="C596" s="5" t="s">
        <v>37</v>
      </c>
      <c r="D596" s="5">
        <v>9</v>
      </c>
      <c r="E596" s="5">
        <v>2</v>
      </c>
      <c r="F596" s="14">
        <v>5152.13</v>
      </c>
      <c r="G596" s="5" t="s">
        <v>11</v>
      </c>
      <c r="H596" s="5" t="s">
        <v>11</v>
      </c>
      <c r="I596" s="5" t="s">
        <v>42</v>
      </c>
      <c r="J596" s="10" t="str">
        <f t="shared" si="18"/>
        <v>9-Oct-1990</v>
      </c>
      <c r="K596" s="13">
        <f t="shared" si="19"/>
        <v>32.663888888888891</v>
      </c>
      <c r="O596" s="7" t="s">
        <v>1776</v>
      </c>
    </row>
    <row r="597" spans="1:15" ht="15.5" x14ac:dyDescent="0.35">
      <c r="A597" s="5" t="s">
        <v>628</v>
      </c>
      <c r="B597" s="5">
        <v>1991</v>
      </c>
      <c r="C597" s="5" t="s">
        <v>35</v>
      </c>
      <c r="D597" s="5">
        <v>29</v>
      </c>
      <c r="E597" s="5">
        <v>3</v>
      </c>
      <c r="F597" s="14">
        <v>5166.96</v>
      </c>
      <c r="G597" s="5" t="s">
        <v>11</v>
      </c>
      <c r="H597" s="5" t="s">
        <v>11</v>
      </c>
      <c r="I597" s="5" t="s">
        <v>23</v>
      </c>
      <c r="J597" s="10" t="str">
        <f t="shared" si="18"/>
        <v>29-Aug-1991</v>
      </c>
      <c r="K597" s="13">
        <f t="shared" si="19"/>
        <v>31.774999999999999</v>
      </c>
      <c r="O597" s="7" t="s">
        <v>1775</v>
      </c>
    </row>
    <row r="598" spans="1:15" ht="15.5" x14ac:dyDescent="0.35">
      <c r="A598" s="5" t="s">
        <v>629</v>
      </c>
      <c r="B598" s="5">
        <v>1984</v>
      </c>
      <c r="C598" s="5" t="s">
        <v>37</v>
      </c>
      <c r="D598" s="5">
        <v>16</v>
      </c>
      <c r="E598" s="5">
        <v>3</v>
      </c>
      <c r="F598" s="14">
        <v>5177.12</v>
      </c>
      <c r="G598" s="5" t="s">
        <v>11</v>
      </c>
      <c r="H598" s="5" t="s">
        <v>16</v>
      </c>
      <c r="I598" s="5" t="s">
        <v>13</v>
      </c>
      <c r="J598" s="10" t="str">
        <f t="shared" si="18"/>
        <v>16-Oct-1984</v>
      </c>
      <c r="K598" s="13">
        <f t="shared" si="19"/>
        <v>38.644444444444446</v>
      </c>
      <c r="O598" s="7" t="s">
        <v>1774</v>
      </c>
    </row>
    <row r="599" spans="1:15" ht="15.5" x14ac:dyDescent="0.35">
      <c r="A599" s="5" t="s">
        <v>630</v>
      </c>
      <c r="B599" s="5">
        <v>1979</v>
      </c>
      <c r="C599" s="5" t="s">
        <v>20</v>
      </c>
      <c r="D599" s="5">
        <v>12</v>
      </c>
      <c r="E599" s="5">
        <v>2</v>
      </c>
      <c r="F599" s="14">
        <v>5195.58</v>
      </c>
      <c r="G599" s="5" t="s">
        <v>11</v>
      </c>
      <c r="H599" s="5" t="s">
        <v>11</v>
      </c>
      <c r="I599" s="5" t="s">
        <v>13</v>
      </c>
      <c r="J599" s="10" t="str">
        <f t="shared" si="18"/>
        <v>12-Sep-1979</v>
      </c>
      <c r="K599" s="13">
        <f t="shared" si="19"/>
        <v>43.738888888888887</v>
      </c>
      <c r="O599" s="7" t="s">
        <v>1773</v>
      </c>
    </row>
    <row r="600" spans="1:15" ht="15.5" x14ac:dyDescent="0.35">
      <c r="A600" s="5" t="s">
        <v>631</v>
      </c>
      <c r="B600" s="5">
        <v>2004</v>
      </c>
      <c r="C600" s="5" t="s">
        <v>18</v>
      </c>
      <c r="D600" s="5">
        <v>6</v>
      </c>
      <c r="E600" s="5">
        <v>0</v>
      </c>
      <c r="F600" s="14">
        <v>5198.6899999999996</v>
      </c>
      <c r="G600" s="5" t="s">
        <v>11</v>
      </c>
      <c r="H600" s="5" t="s">
        <v>11</v>
      </c>
      <c r="I600" s="5" t="s">
        <v>632</v>
      </c>
      <c r="J600" s="10" t="str">
        <f t="shared" si="18"/>
        <v>6-Jun-2004</v>
      </c>
      <c r="K600" s="13">
        <f t="shared" si="19"/>
        <v>19.005555555555556</v>
      </c>
      <c r="O600" s="7" t="s">
        <v>1772</v>
      </c>
    </row>
    <row r="601" spans="1:15" ht="15.5" x14ac:dyDescent="0.35">
      <c r="A601" s="5" t="s">
        <v>633</v>
      </c>
      <c r="B601" s="5">
        <v>1983</v>
      </c>
      <c r="C601" s="5" t="s">
        <v>37</v>
      </c>
      <c r="D601" s="5">
        <v>24</v>
      </c>
      <c r="E601" s="5">
        <v>3</v>
      </c>
      <c r="F601" s="14">
        <v>5207.97</v>
      </c>
      <c r="G601" s="5" t="s">
        <v>11</v>
      </c>
      <c r="H601" s="5" t="s">
        <v>11</v>
      </c>
      <c r="I601" s="5" t="s">
        <v>23</v>
      </c>
      <c r="J601" s="10" t="str">
        <f t="shared" si="18"/>
        <v>24-Oct-1983</v>
      </c>
      <c r="K601" s="13">
        <f t="shared" si="19"/>
        <v>39.62222222222222</v>
      </c>
      <c r="O601" s="7" t="s">
        <v>1771</v>
      </c>
    </row>
    <row r="602" spans="1:15" ht="15.5" x14ac:dyDescent="0.35">
      <c r="A602" s="5" t="s">
        <v>634</v>
      </c>
      <c r="B602" s="5">
        <v>1993</v>
      </c>
      <c r="C602" s="5" t="s">
        <v>18</v>
      </c>
      <c r="D602" s="5">
        <v>17</v>
      </c>
      <c r="E602" s="5">
        <v>3</v>
      </c>
      <c r="F602" s="14">
        <v>5209.58</v>
      </c>
      <c r="G602" s="5" t="s">
        <v>12</v>
      </c>
      <c r="H602" s="5" t="s">
        <v>12</v>
      </c>
      <c r="I602" s="5" t="s">
        <v>356</v>
      </c>
      <c r="J602" s="10" t="str">
        <f t="shared" si="18"/>
        <v>17-Jun-1993</v>
      </c>
      <c r="K602" s="13">
        <f t="shared" si="19"/>
        <v>29.975000000000001</v>
      </c>
      <c r="O602" s="7" t="s">
        <v>1770</v>
      </c>
    </row>
    <row r="603" spans="1:15" ht="15.5" x14ac:dyDescent="0.35">
      <c r="A603" s="5" t="s">
        <v>635</v>
      </c>
      <c r="B603" s="5">
        <v>1999</v>
      </c>
      <c r="C603" s="5" t="s">
        <v>30</v>
      </c>
      <c r="D603" s="5">
        <v>1</v>
      </c>
      <c r="E603" s="5">
        <v>0</v>
      </c>
      <c r="F603" s="14">
        <v>5213.22</v>
      </c>
      <c r="G603" s="5" t="s">
        <v>11</v>
      </c>
      <c r="H603" s="5" t="s">
        <v>16</v>
      </c>
      <c r="I603" s="5" t="s">
        <v>23</v>
      </c>
      <c r="J603" s="10" t="str">
        <f t="shared" si="18"/>
        <v>1-Dec-1999</v>
      </c>
      <c r="K603" s="13">
        <f t="shared" si="19"/>
        <v>23.519444444444446</v>
      </c>
      <c r="O603" s="7" t="s">
        <v>1769</v>
      </c>
    </row>
    <row r="604" spans="1:15" ht="15.5" x14ac:dyDescent="0.35">
      <c r="A604" s="5" t="s">
        <v>636</v>
      </c>
      <c r="B604" s="5">
        <v>1995</v>
      </c>
      <c r="C604" s="5" t="s">
        <v>18</v>
      </c>
      <c r="D604" s="5">
        <v>6</v>
      </c>
      <c r="E604" s="5">
        <v>0</v>
      </c>
      <c r="F604" s="14">
        <v>5216.4799999999996</v>
      </c>
      <c r="G604" s="5" t="s">
        <v>11</v>
      </c>
      <c r="H604" s="5" t="s">
        <v>11</v>
      </c>
      <c r="I604" s="5" t="s">
        <v>200</v>
      </c>
      <c r="J604" s="10" t="str">
        <f t="shared" si="18"/>
        <v>6-Jun-1995</v>
      </c>
      <c r="K604" s="13">
        <f t="shared" si="19"/>
        <v>28.005555555555556</v>
      </c>
      <c r="O604" s="7" t="s">
        <v>1768</v>
      </c>
    </row>
    <row r="605" spans="1:15" ht="15.5" x14ac:dyDescent="0.35">
      <c r="A605" s="5" t="s">
        <v>637</v>
      </c>
      <c r="B605" s="5">
        <v>1987</v>
      </c>
      <c r="C605" s="5" t="s">
        <v>18</v>
      </c>
      <c r="D605" s="5">
        <v>29</v>
      </c>
      <c r="E605" s="5">
        <v>0</v>
      </c>
      <c r="F605" s="14">
        <v>5227.99</v>
      </c>
      <c r="G605" s="5" t="s">
        <v>11</v>
      </c>
      <c r="H605" s="5" t="s">
        <v>16</v>
      </c>
      <c r="I605" s="5" t="s">
        <v>247</v>
      </c>
      <c r="J605" s="10" t="str">
        <f t="shared" si="18"/>
        <v>29-Jun-1987</v>
      </c>
      <c r="K605" s="13">
        <f t="shared" si="19"/>
        <v>35.94166666666667</v>
      </c>
      <c r="O605" s="7" t="s">
        <v>1767</v>
      </c>
    </row>
    <row r="606" spans="1:15" ht="15.5" x14ac:dyDescent="0.35">
      <c r="A606" s="5" t="s">
        <v>638</v>
      </c>
      <c r="B606" s="5">
        <v>1987</v>
      </c>
      <c r="C606" s="5" t="s">
        <v>30</v>
      </c>
      <c r="D606" s="5">
        <v>26</v>
      </c>
      <c r="E606" s="5">
        <v>1</v>
      </c>
      <c r="F606" s="14">
        <v>5240.7700000000004</v>
      </c>
      <c r="G606" s="5" t="s">
        <v>11</v>
      </c>
      <c r="H606" s="5" t="s">
        <v>11</v>
      </c>
      <c r="I606" s="5" t="s">
        <v>42</v>
      </c>
      <c r="J606" s="10" t="str">
        <f t="shared" si="18"/>
        <v>26-Dec-1987</v>
      </c>
      <c r="K606" s="13">
        <f t="shared" si="19"/>
        <v>35.450000000000003</v>
      </c>
      <c r="O606" s="7" t="s">
        <v>1766</v>
      </c>
    </row>
    <row r="607" spans="1:15" ht="15.5" x14ac:dyDescent="0.35">
      <c r="A607" s="5" t="s">
        <v>639</v>
      </c>
      <c r="B607" s="5">
        <v>1987</v>
      </c>
      <c r="C607" s="5" t="s">
        <v>10</v>
      </c>
      <c r="D607" s="5">
        <v>5</v>
      </c>
      <c r="E607" s="5">
        <v>1</v>
      </c>
      <c r="F607" s="14">
        <v>5245.23</v>
      </c>
      <c r="G607" s="5" t="s">
        <v>11</v>
      </c>
      <c r="H607" s="5" t="s">
        <v>11</v>
      </c>
      <c r="I607" s="5" t="s">
        <v>13</v>
      </c>
      <c r="J607" s="10" t="str">
        <f t="shared" si="18"/>
        <v>5-Jul-1987</v>
      </c>
      <c r="K607" s="13">
        <f t="shared" si="19"/>
        <v>35.924999999999997</v>
      </c>
      <c r="O607" s="7" t="s">
        <v>1765</v>
      </c>
    </row>
    <row r="608" spans="1:15" ht="15.5" x14ac:dyDescent="0.35">
      <c r="A608" s="5" t="s">
        <v>640</v>
      </c>
      <c r="B608" s="5">
        <v>1987</v>
      </c>
      <c r="C608" s="5" t="s">
        <v>20</v>
      </c>
      <c r="D608" s="5">
        <v>9</v>
      </c>
      <c r="E608" s="5">
        <v>1</v>
      </c>
      <c r="F608" s="14">
        <v>5246.05</v>
      </c>
      <c r="G608" s="5" t="s">
        <v>11</v>
      </c>
      <c r="H608" s="5" t="s">
        <v>12</v>
      </c>
      <c r="I608" s="5" t="s">
        <v>42</v>
      </c>
      <c r="J608" s="10" t="str">
        <f t="shared" si="18"/>
        <v>9-Sep-1987</v>
      </c>
      <c r="K608" s="13">
        <f t="shared" si="19"/>
        <v>35.74722222222222</v>
      </c>
      <c r="O608" s="7" t="s">
        <v>1764</v>
      </c>
    </row>
    <row r="609" spans="1:15" ht="15.5" x14ac:dyDescent="0.35">
      <c r="A609" s="5" t="s">
        <v>641</v>
      </c>
      <c r="B609" s="5">
        <v>1990</v>
      </c>
      <c r="C609" s="5" t="s">
        <v>10</v>
      </c>
      <c r="D609" s="5">
        <v>6</v>
      </c>
      <c r="E609" s="5">
        <v>3</v>
      </c>
      <c r="F609" s="14">
        <v>5253.52</v>
      </c>
      <c r="G609" s="5" t="s">
        <v>12</v>
      </c>
      <c r="H609" s="5" t="s">
        <v>12</v>
      </c>
      <c r="I609" s="5" t="s">
        <v>42</v>
      </c>
      <c r="J609" s="10" t="str">
        <f t="shared" si="18"/>
        <v>6-Jul-1990</v>
      </c>
      <c r="K609" s="13">
        <f t="shared" si="19"/>
        <v>32.922222222222224</v>
      </c>
      <c r="O609" s="7" t="s">
        <v>1763</v>
      </c>
    </row>
    <row r="610" spans="1:15" ht="15.5" x14ac:dyDescent="0.35">
      <c r="A610" s="5" t="s">
        <v>642</v>
      </c>
      <c r="B610" s="5">
        <v>1989</v>
      </c>
      <c r="C610" s="5" t="s">
        <v>15</v>
      </c>
      <c r="D610" s="5">
        <v>25</v>
      </c>
      <c r="E610" s="5">
        <v>2</v>
      </c>
      <c r="F610" s="14">
        <v>5257.51</v>
      </c>
      <c r="G610" s="5" t="s">
        <v>11</v>
      </c>
      <c r="H610" s="5" t="s">
        <v>11</v>
      </c>
      <c r="I610" s="5" t="s">
        <v>23</v>
      </c>
      <c r="J610" s="10" t="str">
        <f t="shared" si="18"/>
        <v>25-Nov-1989</v>
      </c>
      <c r="K610" s="13">
        <f t="shared" si="19"/>
        <v>33.536111111111111</v>
      </c>
      <c r="O610" s="7" t="s">
        <v>1762</v>
      </c>
    </row>
    <row r="611" spans="1:15" ht="15.5" x14ac:dyDescent="0.35">
      <c r="A611" s="5" t="s">
        <v>643</v>
      </c>
      <c r="B611" s="5">
        <v>1989</v>
      </c>
      <c r="C611" s="5" t="s">
        <v>10</v>
      </c>
      <c r="D611" s="5">
        <v>19</v>
      </c>
      <c r="E611" s="5">
        <v>2</v>
      </c>
      <c r="F611" s="14">
        <v>5261.47</v>
      </c>
      <c r="G611" s="5" t="s">
        <v>11</v>
      </c>
      <c r="H611" s="5" t="s">
        <v>11</v>
      </c>
      <c r="I611" s="5" t="s">
        <v>23</v>
      </c>
      <c r="J611" s="10" t="str">
        <f t="shared" si="18"/>
        <v>19-Jul-1989</v>
      </c>
      <c r="K611" s="13">
        <f t="shared" si="19"/>
        <v>33.886111111111113</v>
      </c>
      <c r="O611" s="7" t="s">
        <v>1761</v>
      </c>
    </row>
    <row r="612" spans="1:15" ht="15.5" x14ac:dyDescent="0.35">
      <c r="A612" s="5" t="s">
        <v>644</v>
      </c>
      <c r="B612" s="5">
        <v>1986</v>
      </c>
      <c r="C612" s="5" t="s">
        <v>37</v>
      </c>
      <c r="D612" s="5">
        <v>25</v>
      </c>
      <c r="E612" s="5">
        <v>0</v>
      </c>
      <c r="F612" s="14">
        <v>5266.37</v>
      </c>
      <c r="G612" s="5" t="s">
        <v>11</v>
      </c>
      <c r="H612" s="5" t="s">
        <v>11</v>
      </c>
      <c r="I612" s="5" t="s">
        <v>23</v>
      </c>
      <c r="J612" s="10" t="str">
        <f t="shared" si="18"/>
        <v>25-Oct-1986</v>
      </c>
      <c r="K612" s="13">
        <f t="shared" si="19"/>
        <v>36.619444444444447</v>
      </c>
      <c r="O612" s="7" t="s">
        <v>1760</v>
      </c>
    </row>
    <row r="613" spans="1:15" ht="15.5" x14ac:dyDescent="0.35">
      <c r="A613" s="5" t="s">
        <v>645</v>
      </c>
      <c r="B613" s="5">
        <v>1986</v>
      </c>
      <c r="C613" s="5" t="s">
        <v>20</v>
      </c>
      <c r="D613" s="5">
        <v>20</v>
      </c>
      <c r="E613" s="5">
        <v>0</v>
      </c>
      <c r="F613" s="14">
        <v>5267.82</v>
      </c>
      <c r="G613" s="5" t="s">
        <v>11</v>
      </c>
      <c r="H613" s="5" t="s">
        <v>11</v>
      </c>
      <c r="I613" s="5" t="s">
        <v>23</v>
      </c>
      <c r="J613" s="10" t="str">
        <f t="shared" si="18"/>
        <v>20-Sep-1986</v>
      </c>
      <c r="K613" s="13">
        <f t="shared" si="19"/>
        <v>36.716666666666669</v>
      </c>
      <c r="O613" s="7" t="s">
        <v>1759</v>
      </c>
    </row>
    <row r="614" spans="1:15" ht="15.5" x14ac:dyDescent="0.35">
      <c r="A614" s="5" t="s">
        <v>646</v>
      </c>
      <c r="B614" s="5">
        <v>1986</v>
      </c>
      <c r="C614" s="5" t="s">
        <v>37</v>
      </c>
      <c r="D614" s="5">
        <v>20</v>
      </c>
      <c r="E614" s="5">
        <v>0</v>
      </c>
      <c r="F614" s="14">
        <v>5272.18</v>
      </c>
      <c r="G614" s="5" t="s">
        <v>11</v>
      </c>
      <c r="H614" s="5" t="s">
        <v>12</v>
      </c>
      <c r="I614" s="5" t="s">
        <v>23</v>
      </c>
      <c r="J614" s="10" t="str">
        <f t="shared" si="18"/>
        <v>20-Oct-1986</v>
      </c>
      <c r="K614" s="13">
        <f t="shared" si="19"/>
        <v>36.633333333333333</v>
      </c>
      <c r="O614" s="7" t="s">
        <v>1758</v>
      </c>
    </row>
    <row r="615" spans="1:15" ht="15.5" x14ac:dyDescent="0.35">
      <c r="A615" s="5" t="s">
        <v>647</v>
      </c>
      <c r="B615" s="5">
        <v>1987</v>
      </c>
      <c r="C615" s="5" t="s">
        <v>20</v>
      </c>
      <c r="D615" s="5">
        <v>1</v>
      </c>
      <c r="E615" s="5">
        <v>3</v>
      </c>
      <c r="F615" s="14">
        <v>5275.86</v>
      </c>
      <c r="G615" s="5" t="s">
        <v>11</v>
      </c>
      <c r="H615" s="5" t="s">
        <v>11</v>
      </c>
      <c r="I615" s="5" t="s">
        <v>13</v>
      </c>
      <c r="J615" s="10" t="str">
        <f t="shared" si="18"/>
        <v>1-Sep-1987</v>
      </c>
      <c r="K615" s="13">
        <f t="shared" si="19"/>
        <v>35.769444444444446</v>
      </c>
      <c r="O615" s="7" t="s">
        <v>1757</v>
      </c>
    </row>
    <row r="616" spans="1:15" ht="15.5" x14ac:dyDescent="0.35">
      <c r="A616" s="5" t="s">
        <v>648</v>
      </c>
      <c r="B616" s="5">
        <v>1974</v>
      </c>
      <c r="C616" s="5" t="s">
        <v>15</v>
      </c>
      <c r="D616" s="5">
        <v>12</v>
      </c>
      <c r="E616" s="5">
        <v>0</v>
      </c>
      <c r="F616" s="14">
        <v>5291.71</v>
      </c>
      <c r="G616" s="5" t="s">
        <v>11</v>
      </c>
      <c r="H616" s="5" t="s">
        <v>11</v>
      </c>
      <c r="I616" s="5" t="s">
        <v>23</v>
      </c>
      <c r="J616" s="10" t="str">
        <f t="shared" si="18"/>
        <v>12-Nov-1974</v>
      </c>
      <c r="K616" s="13">
        <f t="shared" si="19"/>
        <v>48.572222222222223</v>
      </c>
      <c r="O616" s="7" t="s">
        <v>1756</v>
      </c>
    </row>
    <row r="617" spans="1:15" ht="15.5" x14ac:dyDescent="0.35">
      <c r="A617" s="5" t="s">
        <v>649</v>
      </c>
      <c r="B617" s="5">
        <v>2004</v>
      </c>
      <c r="C617" s="5" t="s">
        <v>35</v>
      </c>
      <c r="D617" s="5">
        <v>22</v>
      </c>
      <c r="E617" s="5">
        <v>0</v>
      </c>
      <c r="F617" s="14">
        <v>5293.67</v>
      </c>
      <c r="G617" s="5" t="s">
        <v>11</v>
      </c>
      <c r="H617" s="5" t="s">
        <v>11</v>
      </c>
      <c r="I617" s="5" t="s">
        <v>632</v>
      </c>
      <c r="J617" s="10" t="str">
        <f t="shared" si="18"/>
        <v>22-Aug-2004</v>
      </c>
      <c r="K617" s="13">
        <f t="shared" si="19"/>
        <v>18.794444444444444</v>
      </c>
      <c r="O617" s="7" t="s">
        <v>1755</v>
      </c>
    </row>
    <row r="618" spans="1:15" ht="15.5" x14ac:dyDescent="0.35">
      <c r="A618" s="5" t="s">
        <v>650</v>
      </c>
      <c r="B618" s="5">
        <v>2000</v>
      </c>
      <c r="C618" s="5" t="s">
        <v>20</v>
      </c>
      <c r="D618" s="5">
        <v>9</v>
      </c>
      <c r="E618" s="5">
        <v>0</v>
      </c>
      <c r="F618" s="14">
        <v>5306.7</v>
      </c>
      <c r="G618" s="5" t="s">
        <v>11</v>
      </c>
      <c r="H618" s="5" t="s">
        <v>12</v>
      </c>
      <c r="I618" s="5" t="s">
        <v>23</v>
      </c>
      <c r="J618" s="10" t="str">
        <f t="shared" si="18"/>
        <v>9-Sep-2000</v>
      </c>
      <c r="K618" s="13">
        <f t="shared" si="19"/>
        <v>22.747222222222224</v>
      </c>
      <c r="O618" s="7" t="s">
        <v>1754</v>
      </c>
    </row>
    <row r="619" spans="1:15" ht="15.5" x14ac:dyDescent="0.35">
      <c r="A619" s="5" t="s">
        <v>651</v>
      </c>
      <c r="B619" s="5">
        <v>1994</v>
      </c>
      <c r="C619" s="5" t="s">
        <v>15</v>
      </c>
      <c r="D619" s="5">
        <v>13</v>
      </c>
      <c r="E619" s="5">
        <v>3</v>
      </c>
      <c r="F619" s="14">
        <v>5312.17</v>
      </c>
      <c r="G619" s="5" t="s">
        <v>11</v>
      </c>
      <c r="H619" s="5" t="s">
        <v>11</v>
      </c>
      <c r="I619" s="5" t="s">
        <v>23</v>
      </c>
      <c r="J619" s="10" t="str">
        <f t="shared" si="18"/>
        <v>13-Nov-1994</v>
      </c>
      <c r="K619" s="13">
        <f t="shared" si="19"/>
        <v>28.569444444444443</v>
      </c>
      <c r="O619" s="7" t="s">
        <v>1753</v>
      </c>
    </row>
    <row r="620" spans="1:15" ht="15.5" x14ac:dyDescent="0.35">
      <c r="A620" s="5" t="s">
        <v>652</v>
      </c>
      <c r="B620" s="5">
        <v>1974</v>
      </c>
      <c r="C620" s="5" t="s">
        <v>20</v>
      </c>
      <c r="D620" s="5">
        <v>2</v>
      </c>
      <c r="E620" s="5">
        <v>0</v>
      </c>
      <c r="F620" s="14">
        <v>5322.24</v>
      </c>
      <c r="G620" s="5" t="s">
        <v>11</v>
      </c>
      <c r="H620" s="5" t="s">
        <v>16</v>
      </c>
      <c r="I620" s="5" t="s">
        <v>23</v>
      </c>
      <c r="J620" s="10" t="str">
        <f t="shared" si="18"/>
        <v>2-Sep-1974</v>
      </c>
      <c r="K620" s="13">
        <f t="shared" si="19"/>
        <v>48.766666666666666</v>
      </c>
      <c r="O620" s="7" t="s">
        <v>1752</v>
      </c>
    </row>
    <row r="621" spans="1:15" ht="15.5" x14ac:dyDescent="0.35">
      <c r="A621" s="5" t="s">
        <v>653</v>
      </c>
      <c r="B621" s="5">
        <v>1992</v>
      </c>
      <c r="C621" s="5" t="s">
        <v>18</v>
      </c>
      <c r="D621" s="5">
        <v>18</v>
      </c>
      <c r="E621" s="5">
        <v>3</v>
      </c>
      <c r="F621" s="14">
        <v>5325.65</v>
      </c>
      <c r="G621" s="5" t="s">
        <v>11</v>
      </c>
      <c r="H621" s="5" t="s">
        <v>16</v>
      </c>
      <c r="I621" s="5" t="s">
        <v>42</v>
      </c>
      <c r="J621" s="10" t="str">
        <f t="shared" si="18"/>
        <v>18-Jun-1992</v>
      </c>
      <c r="K621" s="13">
        <f t="shared" si="19"/>
        <v>30.972222222222221</v>
      </c>
      <c r="O621" s="7" t="s">
        <v>1751</v>
      </c>
    </row>
    <row r="622" spans="1:15" ht="15.5" x14ac:dyDescent="0.35">
      <c r="A622" s="5" t="s">
        <v>654</v>
      </c>
      <c r="B622" s="5">
        <v>1991</v>
      </c>
      <c r="C622" s="5" t="s">
        <v>35</v>
      </c>
      <c r="D622" s="5">
        <v>28</v>
      </c>
      <c r="E622" s="5">
        <v>2</v>
      </c>
      <c r="F622" s="14">
        <v>5327.4</v>
      </c>
      <c r="G622" s="5" t="s">
        <v>11</v>
      </c>
      <c r="H622" s="5" t="s">
        <v>16</v>
      </c>
      <c r="I622" s="5" t="s">
        <v>23</v>
      </c>
      <c r="J622" s="10" t="str">
        <f t="shared" si="18"/>
        <v>28-Aug-1991</v>
      </c>
      <c r="K622" s="13">
        <f t="shared" si="19"/>
        <v>31.777777777777779</v>
      </c>
      <c r="O622" s="7" t="s">
        <v>1750</v>
      </c>
    </row>
    <row r="623" spans="1:15" ht="15.5" x14ac:dyDescent="0.35">
      <c r="A623" s="5" t="s">
        <v>655</v>
      </c>
      <c r="B623" s="5">
        <v>1972</v>
      </c>
      <c r="C623" s="5" t="s">
        <v>30</v>
      </c>
      <c r="D623" s="5">
        <v>15</v>
      </c>
      <c r="E623" s="5">
        <v>0</v>
      </c>
      <c r="F623" s="14">
        <v>5344.81</v>
      </c>
      <c r="G623" s="5" t="s">
        <v>11</v>
      </c>
      <c r="H623" s="5" t="s">
        <v>12</v>
      </c>
      <c r="I623" s="5" t="s">
        <v>13</v>
      </c>
      <c r="J623" s="10" t="str">
        <f t="shared" si="18"/>
        <v>15-Dec-1972</v>
      </c>
      <c r="K623" s="13">
        <f t="shared" si="19"/>
        <v>50.480555555555554</v>
      </c>
      <c r="O623" s="7" t="s">
        <v>1749</v>
      </c>
    </row>
    <row r="624" spans="1:15" ht="15.5" x14ac:dyDescent="0.35">
      <c r="A624" s="5" t="s">
        <v>656</v>
      </c>
      <c r="B624" s="5">
        <v>1989</v>
      </c>
      <c r="C624" s="5" t="s">
        <v>15</v>
      </c>
      <c r="D624" s="5">
        <v>7</v>
      </c>
      <c r="E624" s="5">
        <v>1</v>
      </c>
      <c r="F624" s="14">
        <v>5354.07</v>
      </c>
      <c r="G624" s="5" t="s">
        <v>11</v>
      </c>
      <c r="H624" s="5" t="s">
        <v>12</v>
      </c>
      <c r="I624" s="5" t="s">
        <v>247</v>
      </c>
      <c r="J624" s="10" t="str">
        <f t="shared" si="18"/>
        <v>7-Nov-1989</v>
      </c>
      <c r="K624" s="13">
        <f t="shared" si="19"/>
        <v>33.586111111111109</v>
      </c>
      <c r="O624" s="7" t="s">
        <v>1748</v>
      </c>
    </row>
    <row r="625" spans="1:15" ht="15.5" x14ac:dyDescent="0.35">
      <c r="A625" s="5" t="s">
        <v>657</v>
      </c>
      <c r="B625" s="5">
        <v>1994</v>
      </c>
      <c r="C625" s="5" t="s">
        <v>30</v>
      </c>
      <c r="D625" s="5">
        <v>7</v>
      </c>
      <c r="E625" s="5">
        <v>0</v>
      </c>
      <c r="F625" s="14">
        <v>5364.66</v>
      </c>
      <c r="G625" s="5" t="s">
        <v>11</v>
      </c>
      <c r="H625" s="5" t="s">
        <v>16</v>
      </c>
      <c r="I625" s="5" t="s">
        <v>42</v>
      </c>
      <c r="J625" s="10" t="str">
        <f t="shared" si="18"/>
        <v>7-Dec-1994</v>
      </c>
      <c r="K625" s="13">
        <f t="shared" si="19"/>
        <v>28.502777777777776</v>
      </c>
      <c r="O625" s="7" t="s">
        <v>1747</v>
      </c>
    </row>
    <row r="626" spans="1:15" ht="15.5" x14ac:dyDescent="0.35">
      <c r="A626" s="5" t="s">
        <v>658</v>
      </c>
      <c r="B626" s="5">
        <v>1986</v>
      </c>
      <c r="C626" s="5" t="s">
        <v>18</v>
      </c>
      <c r="D626" s="5">
        <v>1</v>
      </c>
      <c r="E626" s="5">
        <v>1</v>
      </c>
      <c r="F626" s="14">
        <v>5373.36</v>
      </c>
      <c r="G626" s="5" t="s">
        <v>11</v>
      </c>
      <c r="H626" s="5" t="s">
        <v>11</v>
      </c>
      <c r="I626" s="5" t="s">
        <v>23</v>
      </c>
      <c r="J626" s="10" t="str">
        <f t="shared" si="18"/>
        <v>1-Jun-1986</v>
      </c>
      <c r="K626" s="13">
        <f t="shared" si="19"/>
        <v>37.019444444444446</v>
      </c>
      <c r="O626" s="7" t="s">
        <v>1746</v>
      </c>
    </row>
    <row r="627" spans="1:15" ht="15.5" x14ac:dyDescent="0.35">
      <c r="A627" s="5" t="s">
        <v>659</v>
      </c>
      <c r="B627" s="5">
        <v>1989</v>
      </c>
      <c r="C627" s="5" t="s">
        <v>15</v>
      </c>
      <c r="D627" s="5">
        <v>18</v>
      </c>
      <c r="E627" s="5">
        <v>2</v>
      </c>
      <c r="F627" s="14">
        <v>5375.04</v>
      </c>
      <c r="G627" s="5" t="s">
        <v>11</v>
      </c>
      <c r="H627" s="5" t="s">
        <v>16</v>
      </c>
      <c r="I627" s="5" t="s">
        <v>42</v>
      </c>
      <c r="J627" s="10" t="str">
        <f t="shared" si="18"/>
        <v>18-Nov-1989</v>
      </c>
      <c r="K627" s="13">
        <f t="shared" si="19"/>
        <v>33.555555555555557</v>
      </c>
      <c r="O627" s="7" t="s">
        <v>1745</v>
      </c>
    </row>
    <row r="628" spans="1:15" ht="15.5" x14ac:dyDescent="0.35">
      <c r="A628" s="5" t="s">
        <v>660</v>
      </c>
      <c r="B628" s="5">
        <v>1986</v>
      </c>
      <c r="C628" s="5" t="s">
        <v>10</v>
      </c>
      <c r="D628" s="5">
        <v>22</v>
      </c>
      <c r="E628" s="5">
        <v>1</v>
      </c>
      <c r="F628" s="14">
        <v>5377.46</v>
      </c>
      <c r="G628" s="5" t="s">
        <v>11</v>
      </c>
      <c r="H628" s="5" t="s">
        <v>12</v>
      </c>
      <c r="I628" s="5" t="s">
        <v>23</v>
      </c>
      <c r="J628" s="10" t="str">
        <f t="shared" si="18"/>
        <v>22-Jul-1986</v>
      </c>
      <c r="K628" s="13">
        <f t="shared" si="19"/>
        <v>36.87777777777778</v>
      </c>
      <c r="O628" s="7" t="s">
        <v>1744</v>
      </c>
    </row>
    <row r="629" spans="1:15" ht="15.5" x14ac:dyDescent="0.35">
      <c r="A629" s="5" t="s">
        <v>661</v>
      </c>
      <c r="B629" s="5">
        <v>1984</v>
      </c>
      <c r="C629" s="5" t="s">
        <v>18</v>
      </c>
      <c r="D629" s="5">
        <v>1</v>
      </c>
      <c r="E629" s="5">
        <v>0</v>
      </c>
      <c r="F629" s="14">
        <v>5383.54</v>
      </c>
      <c r="G629" s="5" t="s">
        <v>11</v>
      </c>
      <c r="H629" s="5" t="s">
        <v>12</v>
      </c>
      <c r="I629" s="5" t="s">
        <v>42</v>
      </c>
      <c r="J629" s="10" t="str">
        <f t="shared" si="18"/>
        <v>1-Jun-1984</v>
      </c>
      <c r="K629" s="13">
        <f t="shared" si="19"/>
        <v>39.019444444444446</v>
      </c>
      <c r="O629" s="7" t="s">
        <v>1743</v>
      </c>
    </row>
    <row r="630" spans="1:15" ht="15.5" x14ac:dyDescent="0.35">
      <c r="A630" s="5" t="s">
        <v>662</v>
      </c>
      <c r="B630" s="5">
        <v>1988</v>
      </c>
      <c r="C630" s="5" t="s">
        <v>35</v>
      </c>
      <c r="D630" s="5">
        <v>8</v>
      </c>
      <c r="E630" s="5">
        <v>1</v>
      </c>
      <c r="F630" s="14">
        <v>5385.34</v>
      </c>
      <c r="G630" s="5" t="s">
        <v>11</v>
      </c>
      <c r="H630" s="5" t="s">
        <v>12</v>
      </c>
      <c r="I630" s="5" t="s">
        <v>23</v>
      </c>
      <c r="J630" s="10" t="str">
        <f t="shared" si="18"/>
        <v>8-Aug-1988</v>
      </c>
      <c r="K630" s="13">
        <f t="shared" si="19"/>
        <v>34.833333333333336</v>
      </c>
      <c r="O630" s="7" t="s">
        <v>1742</v>
      </c>
    </row>
    <row r="631" spans="1:15" ht="15.5" x14ac:dyDescent="0.35">
      <c r="A631" s="5" t="s">
        <v>663</v>
      </c>
      <c r="B631" s="5">
        <v>1989</v>
      </c>
      <c r="C631" s="5" t="s">
        <v>15</v>
      </c>
      <c r="D631" s="5">
        <v>6</v>
      </c>
      <c r="E631" s="5">
        <v>3</v>
      </c>
      <c r="F631" s="14">
        <v>5396.44</v>
      </c>
      <c r="G631" s="5" t="s">
        <v>11</v>
      </c>
      <c r="H631" s="5" t="s">
        <v>12</v>
      </c>
      <c r="I631" s="5" t="s">
        <v>13</v>
      </c>
      <c r="J631" s="10" t="str">
        <f t="shared" si="18"/>
        <v>6-Nov-1989</v>
      </c>
      <c r="K631" s="13">
        <f t="shared" si="19"/>
        <v>33.588888888888889</v>
      </c>
      <c r="O631" s="7" t="s">
        <v>1741</v>
      </c>
    </row>
    <row r="632" spans="1:15" ht="15.5" x14ac:dyDescent="0.35">
      <c r="A632" s="5" t="s">
        <v>664</v>
      </c>
      <c r="B632" s="5">
        <v>1984</v>
      </c>
      <c r="C632" s="5" t="s">
        <v>20</v>
      </c>
      <c r="D632" s="5">
        <v>3</v>
      </c>
      <c r="E632" s="5">
        <v>0</v>
      </c>
      <c r="F632" s="14">
        <v>5397.62</v>
      </c>
      <c r="G632" s="5" t="s">
        <v>11</v>
      </c>
      <c r="H632" s="5" t="s">
        <v>11</v>
      </c>
      <c r="I632" s="5" t="s">
        <v>13</v>
      </c>
      <c r="J632" s="10" t="str">
        <f t="shared" si="18"/>
        <v>3-Sep-1984</v>
      </c>
      <c r="K632" s="13">
        <f t="shared" si="19"/>
        <v>38.763888888888886</v>
      </c>
      <c r="O632" s="7" t="s">
        <v>1740</v>
      </c>
    </row>
    <row r="633" spans="1:15" ht="15.5" x14ac:dyDescent="0.35">
      <c r="A633" s="5" t="s">
        <v>665</v>
      </c>
      <c r="B633" s="5">
        <v>1984</v>
      </c>
      <c r="C633" s="5" t="s">
        <v>35</v>
      </c>
      <c r="D633" s="5">
        <v>1</v>
      </c>
      <c r="E633" s="5">
        <v>0</v>
      </c>
      <c r="F633" s="14">
        <v>5400.98</v>
      </c>
      <c r="G633" s="5" t="s">
        <v>11</v>
      </c>
      <c r="H633" s="5" t="s">
        <v>11</v>
      </c>
      <c r="I633" s="5" t="s">
        <v>13</v>
      </c>
      <c r="J633" s="10" t="str">
        <f t="shared" si="18"/>
        <v>1-Aug-1984</v>
      </c>
      <c r="K633" s="13">
        <f t="shared" si="19"/>
        <v>38.852777777777774</v>
      </c>
      <c r="O633" s="7" t="s">
        <v>1739</v>
      </c>
    </row>
    <row r="634" spans="1:15" ht="15.5" x14ac:dyDescent="0.35">
      <c r="A634" s="5" t="s">
        <v>666</v>
      </c>
      <c r="B634" s="5">
        <v>1985</v>
      </c>
      <c r="C634" s="5" t="s">
        <v>30</v>
      </c>
      <c r="D634" s="5">
        <v>23</v>
      </c>
      <c r="E634" s="5">
        <v>3</v>
      </c>
      <c r="F634" s="14">
        <v>5402.89</v>
      </c>
      <c r="G634" s="5" t="s">
        <v>11</v>
      </c>
      <c r="H634" s="5" t="s">
        <v>16</v>
      </c>
      <c r="I634" s="5" t="s">
        <v>13</v>
      </c>
      <c r="J634" s="10" t="str">
        <f t="shared" si="18"/>
        <v>23-Dec-1985</v>
      </c>
      <c r="K634" s="13">
        <f t="shared" si="19"/>
        <v>37.458333333333336</v>
      </c>
      <c r="O634" s="7" t="s">
        <v>1738</v>
      </c>
    </row>
    <row r="635" spans="1:15" ht="15.5" x14ac:dyDescent="0.35">
      <c r="A635" s="5" t="s">
        <v>667</v>
      </c>
      <c r="B635" s="5">
        <v>1975</v>
      </c>
      <c r="C635" s="5" t="s">
        <v>20</v>
      </c>
      <c r="D635" s="5">
        <v>27</v>
      </c>
      <c r="E635" s="5">
        <v>1</v>
      </c>
      <c r="F635" s="14">
        <v>5411.99</v>
      </c>
      <c r="G635" s="5" t="s">
        <v>11</v>
      </c>
      <c r="H635" s="5" t="s">
        <v>12</v>
      </c>
      <c r="I635" s="5" t="s">
        <v>23</v>
      </c>
      <c r="J635" s="10" t="str">
        <f t="shared" si="18"/>
        <v>27-Sep-1975</v>
      </c>
      <c r="K635" s="13">
        <f t="shared" si="19"/>
        <v>47.697222222222223</v>
      </c>
      <c r="O635" s="7" t="s">
        <v>1737</v>
      </c>
    </row>
    <row r="636" spans="1:15" ht="15.5" x14ac:dyDescent="0.35">
      <c r="A636" s="5" t="s">
        <v>668</v>
      </c>
      <c r="B636" s="5">
        <v>1982</v>
      </c>
      <c r="C636" s="5" t="s">
        <v>20</v>
      </c>
      <c r="D636" s="5">
        <v>27</v>
      </c>
      <c r="E636" s="5">
        <v>0</v>
      </c>
      <c r="F636" s="14">
        <v>5415.66</v>
      </c>
      <c r="G636" s="5" t="s">
        <v>11</v>
      </c>
      <c r="H636" s="5" t="s">
        <v>12</v>
      </c>
      <c r="I636" s="5" t="s">
        <v>13</v>
      </c>
      <c r="J636" s="10" t="str">
        <f t="shared" si="18"/>
        <v>27-Sep-1982</v>
      </c>
      <c r="K636" s="13">
        <f t="shared" si="19"/>
        <v>40.697222222222223</v>
      </c>
      <c r="O636" s="7" t="s">
        <v>1736</v>
      </c>
    </row>
    <row r="637" spans="1:15" ht="15.5" x14ac:dyDescent="0.35">
      <c r="A637" s="5" t="s">
        <v>669</v>
      </c>
      <c r="B637" s="5">
        <v>1991</v>
      </c>
      <c r="C637" s="5" t="s">
        <v>10</v>
      </c>
      <c r="D637" s="5">
        <v>6</v>
      </c>
      <c r="E637" s="5">
        <v>3</v>
      </c>
      <c r="F637" s="14">
        <v>5425.02</v>
      </c>
      <c r="G637" s="5" t="s">
        <v>11</v>
      </c>
      <c r="H637" s="5" t="s">
        <v>16</v>
      </c>
      <c r="I637" s="5" t="s">
        <v>23</v>
      </c>
      <c r="J637" s="10" t="str">
        <f t="shared" si="18"/>
        <v>6-Jul-1991</v>
      </c>
      <c r="K637" s="13">
        <f t="shared" si="19"/>
        <v>31.922222222222221</v>
      </c>
      <c r="O637" s="7" t="s">
        <v>1735</v>
      </c>
    </row>
    <row r="638" spans="1:15" ht="15.5" x14ac:dyDescent="0.35">
      <c r="A638" s="5" t="s">
        <v>670</v>
      </c>
      <c r="B638" s="5">
        <v>1992</v>
      </c>
      <c r="C638" s="5" t="s">
        <v>20</v>
      </c>
      <c r="D638" s="5">
        <v>17</v>
      </c>
      <c r="E638" s="5">
        <v>3</v>
      </c>
      <c r="F638" s="14">
        <v>5428.73</v>
      </c>
      <c r="G638" s="5" t="s">
        <v>12</v>
      </c>
      <c r="H638" s="5" t="s">
        <v>16</v>
      </c>
      <c r="I638" s="5" t="s">
        <v>356</v>
      </c>
      <c r="J638" s="10" t="str">
        <f t="shared" si="18"/>
        <v>17-Sep-1992</v>
      </c>
      <c r="K638" s="13">
        <f t="shared" si="19"/>
        <v>30.725000000000001</v>
      </c>
      <c r="O638" s="7" t="s">
        <v>1734</v>
      </c>
    </row>
    <row r="639" spans="1:15" ht="15.5" x14ac:dyDescent="0.35">
      <c r="A639" s="5" t="s">
        <v>671</v>
      </c>
      <c r="B639" s="5">
        <v>1978</v>
      </c>
      <c r="C639" s="5" t="s">
        <v>18</v>
      </c>
      <c r="D639" s="5">
        <v>8</v>
      </c>
      <c r="E639" s="5">
        <v>2</v>
      </c>
      <c r="F639" s="14">
        <v>5428.98</v>
      </c>
      <c r="G639" s="5" t="s">
        <v>11</v>
      </c>
      <c r="H639" s="5" t="s">
        <v>11</v>
      </c>
      <c r="I639" s="5" t="s">
        <v>23</v>
      </c>
      <c r="J639" s="10" t="str">
        <f t="shared" si="18"/>
        <v>8-Jun-1978</v>
      </c>
      <c r="K639" s="13">
        <f t="shared" si="19"/>
        <v>45</v>
      </c>
      <c r="O639" s="7" t="s">
        <v>1733</v>
      </c>
    </row>
    <row r="640" spans="1:15" ht="15.5" x14ac:dyDescent="0.35">
      <c r="A640" s="5" t="s">
        <v>672</v>
      </c>
      <c r="B640" s="5">
        <v>1982</v>
      </c>
      <c r="C640" s="5" t="s">
        <v>35</v>
      </c>
      <c r="D640" s="5">
        <v>25</v>
      </c>
      <c r="E640" s="5">
        <v>0</v>
      </c>
      <c r="F640" s="14">
        <v>5438.75</v>
      </c>
      <c r="G640" s="5" t="s">
        <v>12</v>
      </c>
      <c r="H640" s="5" t="s">
        <v>11</v>
      </c>
      <c r="I640" s="5" t="s">
        <v>13</v>
      </c>
      <c r="J640" s="10" t="str">
        <f t="shared" si="18"/>
        <v>25-Aug-1982</v>
      </c>
      <c r="K640" s="13">
        <f t="shared" si="19"/>
        <v>40.786111111111111</v>
      </c>
      <c r="O640" s="7" t="s">
        <v>1732</v>
      </c>
    </row>
    <row r="641" spans="1:15" ht="15.5" x14ac:dyDescent="0.35">
      <c r="A641" s="5" t="s">
        <v>673</v>
      </c>
      <c r="B641" s="5">
        <v>1986</v>
      </c>
      <c r="C641" s="5" t="s">
        <v>30</v>
      </c>
      <c r="D641" s="5">
        <v>25</v>
      </c>
      <c r="E641" s="5">
        <v>0</v>
      </c>
      <c r="F641" s="14">
        <v>5458.05</v>
      </c>
      <c r="G641" s="5" t="s">
        <v>11</v>
      </c>
      <c r="H641" s="5" t="s">
        <v>11</v>
      </c>
      <c r="I641" s="5" t="s">
        <v>247</v>
      </c>
      <c r="J641" s="10" t="str">
        <f t="shared" si="18"/>
        <v>25-Dec-1986</v>
      </c>
      <c r="K641" s="13">
        <f t="shared" si="19"/>
        <v>36.452777777777776</v>
      </c>
      <c r="O641" s="7" t="s">
        <v>1731</v>
      </c>
    </row>
    <row r="642" spans="1:15" ht="15.5" x14ac:dyDescent="0.35">
      <c r="A642" s="5" t="s">
        <v>674</v>
      </c>
      <c r="B642" s="5">
        <v>1973</v>
      </c>
      <c r="C642" s="5" t="s">
        <v>37</v>
      </c>
      <c r="D642" s="5">
        <v>24</v>
      </c>
      <c r="E642" s="5">
        <v>0</v>
      </c>
      <c r="F642" s="14">
        <v>5466.88</v>
      </c>
      <c r="G642" s="5" t="s">
        <v>11</v>
      </c>
      <c r="H642" s="5" t="s">
        <v>11</v>
      </c>
      <c r="I642" s="5" t="s">
        <v>13</v>
      </c>
      <c r="J642" s="10" t="str">
        <f t="shared" si="18"/>
        <v>24-Oct-1973</v>
      </c>
      <c r="K642" s="13">
        <f t="shared" si="19"/>
        <v>49.62222222222222</v>
      </c>
      <c r="O642" s="7" t="s">
        <v>1730</v>
      </c>
    </row>
    <row r="643" spans="1:15" ht="15.5" x14ac:dyDescent="0.35">
      <c r="A643" s="5" t="s">
        <v>675</v>
      </c>
      <c r="B643" s="5">
        <v>1986</v>
      </c>
      <c r="C643" s="5" t="s">
        <v>30</v>
      </c>
      <c r="D643" s="5">
        <v>2</v>
      </c>
      <c r="E643" s="5">
        <v>0</v>
      </c>
      <c r="F643" s="14">
        <v>5469.01</v>
      </c>
      <c r="G643" s="5" t="s">
        <v>11</v>
      </c>
      <c r="H643" s="5" t="s">
        <v>11</v>
      </c>
      <c r="I643" s="5" t="s">
        <v>247</v>
      </c>
      <c r="J643" s="10" t="str">
        <f t="shared" ref="J643:J706" si="20">CONCATENATE(D643,"-",C643,"-",B643)</f>
        <v>2-Dec-1986</v>
      </c>
      <c r="K643" s="13">
        <f t="shared" ref="K643:K706" si="21">YEARFRAC(J643,L$17)</f>
        <v>36.516666666666666</v>
      </c>
      <c r="O643" s="7" t="s">
        <v>1729</v>
      </c>
    </row>
    <row r="644" spans="1:15" ht="15.5" x14ac:dyDescent="0.35">
      <c r="A644" s="5" t="s">
        <v>676</v>
      </c>
      <c r="B644" s="5">
        <v>1986</v>
      </c>
      <c r="C644" s="5" t="s">
        <v>10</v>
      </c>
      <c r="D644" s="5">
        <v>12</v>
      </c>
      <c r="E644" s="5">
        <v>1</v>
      </c>
      <c r="F644" s="14">
        <v>5472.45</v>
      </c>
      <c r="G644" s="5" t="s">
        <v>11</v>
      </c>
      <c r="H644" s="5" t="s">
        <v>12</v>
      </c>
      <c r="I644" s="5" t="s">
        <v>42</v>
      </c>
      <c r="J644" s="10" t="str">
        <f t="shared" si="20"/>
        <v>12-Jul-1986</v>
      </c>
      <c r="K644" s="13">
        <f t="shared" si="21"/>
        <v>36.905555555555559</v>
      </c>
      <c r="O644" s="7" t="s">
        <v>1728</v>
      </c>
    </row>
    <row r="645" spans="1:15" ht="15.5" x14ac:dyDescent="0.35">
      <c r="A645" s="5" t="s">
        <v>677</v>
      </c>
      <c r="B645" s="5">
        <v>1986</v>
      </c>
      <c r="C645" s="5" t="s">
        <v>20</v>
      </c>
      <c r="D645" s="5">
        <v>30</v>
      </c>
      <c r="E645" s="5">
        <v>1</v>
      </c>
      <c r="F645" s="14">
        <v>5478.04</v>
      </c>
      <c r="G645" s="5" t="s">
        <v>11</v>
      </c>
      <c r="H645" s="5" t="s">
        <v>12</v>
      </c>
      <c r="I645" s="5" t="s">
        <v>13</v>
      </c>
      <c r="J645" s="10" t="str">
        <f t="shared" si="20"/>
        <v>30-Sep-1986</v>
      </c>
      <c r="K645" s="13">
        <f t="shared" si="21"/>
        <v>36.68888888888889</v>
      </c>
      <c r="O645" s="7" t="s">
        <v>1727</v>
      </c>
    </row>
    <row r="646" spans="1:15" ht="15.5" x14ac:dyDescent="0.35">
      <c r="A646" s="5" t="s">
        <v>678</v>
      </c>
      <c r="B646" s="5">
        <v>1984</v>
      </c>
      <c r="C646" s="5" t="s">
        <v>35</v>
      </c>
      <c r="D646" s="5">
        <v>26</v>
      </c>
      <c r="E646" s="5">
        <v>1</v>
      </c>
      <c r="F646" s="14">
        <v>5484.47</v>
      </c>
      <c r="G646" s="5" t="s">
        <v>11</v>
      </c>
      <c r="H646" s="5" t="s">
        <v>11</v>
      </c>
      <c r="I646" s="5" t="s">
        <v>13</v>
      </c>
      <c r="J646" s="10" t="str">
        <f t="shared" si="20"/>
        <v>26-Aug-1984</v>
      </c>
      <c r="K646" s="13">
        <f t="shared" si="21"/>
        <v>38.783333333333331</v>
      </c>
      <c r="O646" s="7" t="s">
        <v>1726</v>
      </c>
    </row>
    <row r="647" spans="1:15" ht="15.5" x14ac:dyDescent="0.35">
      <c r="A647" s="5" t="s">
        <v>679</v>
      </c>
      <c r="B647" s="5">
        <v>1984</v>
      </c>
      <c r="C647" s="5" t="s">
        <v>35</v>
      </c>
      <c r="D647" s="5">
        <v>17</v>
      </c>
      <c r="E647" s="5">
        <v>1</v>
      </c>
      <c r="F647" s="14">
        <v>5488.26</v>
      </c>
      <c r="G647" s="5" t="s">
        <v>11</v>
      </c>
      <c r="H647" s="5" t="s">
        <v>12</v>
      </c>
      <c r="I647" s="5" t="s">
        <v>42</v>
      </c>
      <c r="J647" s="10" t="str">
        <f t="shared" si="20"/>
        <v>17-Aug-1984</v>
      </c>
      <c r="K647" s="13">
        <f t="shared" si="21"/>
        <v>38.80833333333333</v>
      </c>
      <c r="O647" s="7" t="s">
        <v>1725</v>
      </c>
    </row>
    <row r="648" spans="1:15" ht="15.5" x14ac:dyDescent="0.35">
      <c r="A648" s="5" t="s">
        <v>680</v>
      </c>
      <c r="B648" s="5">
        <v>1988</v>
      </c>
      <c r="C648" s="5" t="s">
        <v>10</v>
      </c>
      <c r="D648" s="5">
        <v>29</v>
      </c>
      <c r="E648" s="5">
        <v>3</v>
      </c>
      <c r="F648" s="14">
        <v>5503.36</v>
      </c>
      <c r="G648" s="5" t="s">
        <v>11</v>
      </c>
      <c r="H648" s="5" t="s">
        <v>11</v>
      </c>
      <c r="I648" s="5" t="s">
        <v>23</v>
      </c>
      <c r="J648" s="10" t="str">
        <f t="shared" si="20"/>
        <v>29-Jul-1988</v>
      </c>
      <c r="K648" s="13">
        <f t="shared" si="21"/>
        <v>34.858333333333334</v>
      </c>
      <c r="O648" s="7" t="s">
        <v>1724</v>
      </c>
    </row>
    <row r="649" spans="1:15" ht="15.5" x14ac:dyDescent="0.35">
      <c r="A649" s="5" t="s">
        <v>681</v>
      </c>
      <c r="B649" s="5">
        <v>1981</v>
      </c>
      <c r="C649" s="5" t="s">
        <v>15</v>
      </c>
      <c r="D649" s="5">
        <v>7</v>
      </c>
      <c r="E649" s="5">
        <v>1</v>
      </c>
      <c r="F649" s="14">
        <v>5539.4</v>
      </c>
      <c r="G649" s="5" t="s">
        <v>11</v>
      </c>
      <c r="H649" s="5" t="s">
        <v>11</v>
      </c>
      <c r="I649" s="5" t="s">
        <v>13</v>
      </c>
      <c r="J649" s="10" t="str">
        <f t="shared" si="20"/>
        <v>7-Nov-1981</v>
      </c>
      <c r="K649" s="13">
        <f t="shared" si="21"/>
        <v>41.586111111111109</v>
      </c>
      <c r="O649" s="7" t="s">
        <v>1723</v>
      </c>
    </row>
    <row r="650" spans="1:15" ht="15.5" x14ac:dyDescent="0.35">
      <c r="A650" s="5" t="s">
        <v>682</v>
      </c>
      <c r="B650" s="5">
        <v>1980</v>
      </c>
      <c r="C650" s="5" t="s">
        <v>30</v>
      </c>
      <c r="D650" s="5">
        <v>7</v>
      </c>
      <c r="E650" s="5">
        <v>2</v>
      </c>
      <c r="F650" s="14">
        <v>5540.35</v>
      </c>
      <c r="G650" s="5" t="s">
        <v>11</v>
      </c>
      <c r="H650" s="5" t="s">
        <v>11</v>
      </c>
      <c r="I650" s="5" t="s">
        <v>23</v>
      </c>
      <c r="J650" s="10" t="str">
        <f t="shared" si="20"/>
        <v>7-Dec-1980</v>
      </c>
      <c r="K650" s="13">
        <f t="shared" si="21"/>
        <v>42.50277777777778</v>
      </c>
      <c r="O650" s="7" t="s">
        <v>1722</v>
      </c>
    </row>
    <row r="651" spans="1:15" ht="15.5" x14ac:dyDescent="0.35">
      <c r="A651" s="5" t="s">
        <v>683</v>
      </c>
      <c r="B651" s="5">
        <v>1999</v>
      </c>
      <c r="C651" s="5" t="s">
        <v>20</v>
      </c>
      <c r="D651" s="5">
        <v>22</v>
      </c>
      <c r="E651" s="5">
        <v>0</v>
      </c>
      <c r="F651" s="14">
        <v>5552.61</v>
      </c>
      <c r="G651" s="5" t="s">
        <v>11</v>
      </c>
      <c r="H651" s="5" t="s">
        <v>12</v>
      </c>
      <c r="I651" s="5" t="s">
        <v>535</v>
      </c>
      <c r="J651" s="10" t="str">
        <f t="shared" si="20"/>
        <v>22-Sep-1999</v>
      </c>
      <c r="K651" s="13">
        <f t="shared" si="21"/>
        <v>23.711111111111112</v>
      </c>
      <c r="O651" s="7" t="s">
        <v>1721</v>
      </c>
    </row>
    <row r="652" spans="1:15" ht="15.5" x14ac:dyDescent="0.35">
      <c r="A652" s="5" t="s">
        <v>684</v>
      </c>
      <c r="B652" s="5">
        <v>1974</v>
      </c>
      <c r="C652" s="5" t="s">
        <v>20</v>
      </c>
      <c r="D652" s="5">
        <v>18</v>
      </c>
      <c r="E652" s="5">
        <v>0</v>
      </c>
      <c r="F652" s="14">
        <v>5576.35</v>
      </c>
      <c r="G652" s="5" t="s">
        <v>11</v>
      </c>
      <c r="H652" s="5" t="s">
        <v>12</v>
      </c>
      <c r="I652" s="5" t="s">
        <v>13</v>
      </c>
      <c r="J652" s="10" t="str">
        <f t="shared" si="20"/>
        <v>18-Sep-1974</v>
      </c>
      <c r="K652" s="13">
        <f t="shared" si="21"/>
        <v>48.722222222222221</v>
      </c>
      <c r="O652" s="7" t="s">
        <v>1720</v>
      </c>
    </row>
    <row r="653" spans="1:15" ht="15.5" x14ac:dyDescent="0.35">
      <c r="A653" s="5" t="s">
        <v>685</v>
      </c>
      <c r="B653" s="5">
        <v>1985</v>
      </c>
      <c r="C653" s="5" t="s">
        <v>20</v>
      </c>
      <c r="D653" s="5">
        <v>5</v>
      </c>
      <c r="E653" s="5">
        <v>3</v>
      </c>
      <c r="F653" s="14">
        <v>5582.95</v>
      </c>
      <c r="G653" s="5" t="s">
        <v>11</v>
      </c>
      <c r="H653" s="5" t="s">
        <v>16</v>
      </c>
      <c r="I653" s="5" t="s">
        <v>23</v>
      </c>
      <c r="J653" s="10" t="str">
        <f t="shared" si="20"/>
        <v>5-Sep-1985</v>
      </c>
      <c r="K653" s="13">
        <f t="shared" si="21"/>
        <v>37.758333333333333</v>
      </c>
      <c r="O653" s="7" t="s">
        <v>1719</v>
      </c>
    </row>
    <row r="654" spans="1:15" ht="15.5" x14ac:dyDescent="0.35">
      <c r="A654" s="5" t="s">
        <v>686</v>
      </c>
      <c r="B654" s="5">
        <v>1986</v>
      </c>
      <c r="C654" s="5" t="s">
        <v>15</v>
      </c>
      <c r="D654" s="5">
        <v>21</v>
      </c>
      <c r="E654" s="5">
        <v>2</v>
      </c>
      <c r="F654" s="14">
        <v>5584.31</v>
      </c>
      <c r="G654" s="5" t="s">
        <v>12</v>
      </c>
      <c r="H654" s="5" t="s">
        <v>16</v>
      </c>
      <c r="I654" s="5" t="s">
        <v>13</v>
      </c>
      <c r="J654" s="10" t="str">
        <f t="shared" si="20"/>
        <v>21-Nov-1986</v>
      </c>
      <c r="K654" s="13">
        <f t="shared" si="21"/>
        <v>36.547222222222224</v>
      </c>
      <c r="O654" s="7" t="s">
        <v>1718</v>
      </c>
    </row>
    <row r="655" spans="1:15" ht="15.5" x14ac:dyDescent="0.35">
      <c r="A655" s="5" t="s">
        <v>687</v>
      </c>
      <c r="B655" s="5">
        <v>1983</v>
      </c>
      <c r="C655" s="5" t="s">
        <v>37</v>
      </c>
      <c r="D655" s="5">
        <v>3</v>
      </c>
      <c r="E655" s="5">
        <v>3</v>
      </c>
      <c r="F655" s="14">
        <v>5587.59</v>
      </c>
      <c r="G655" s="5" t="s">
        <v>11</v>
      </c>
      <c r="H655" s="5" t="s">
        <v>16</v>
      </c>
      <c r="I655" s="5" t="s">
        <v>13</v>
      </c>
      <c r="J655" s="10" t="str">
        <f t="shared" si="20"/>
        <v>3-Oct-1983</v>
      </c>
      <c r="K655" s="13">
        <f t="shared" si="21"/>
        <v>39.680555555555557</v>
      </c>
      <c r="O655" s="7" t="s">
        <v>1717</v>
      </c>
    </row>
    <row r="656" spans="1:15" ht="15.5" x14ac:dyDescent="0.35">
      <c r="A656" s="5" t="s">
        <v>688</v>
      </c>
      <c r="B656" s="5">
        <v>1988</v>
      </c>
      <c r="C656" s="5" t="s">
        <v>15</v>
      </c>
      <c r="D656" s="5">
        <v>18</v>
      </c>
      <c r="E656" s="5">
        <v>1</v>
      </c>
      <c r="F656" s="14">
        <v>5594.85</v>
      </c>
      <c r="G656" s="5" t="s">
        <v>11</v>
      </c>
      <c r="H656" s="5" t="s">
        <v>12</v>
      </c>
      <c r="I656" s="5" t="s">
        <v>247</v>
      </c>
      <c r="J656" s="10" t="str">
        <f t="shared" si="20"/>
        <v>18-Nov-1988</v>
      </c>
      <c r="K656" s="13">
        <f t="shared" si="21"/>
        <v>34.555555555555557</v>
      </c>
      <c r="O656" s="7" t="s">
        <v>1716</v>
      </c>
    </row>
    <row r="657" spans="1:15" ht="15.5" x14ac:dyDescent="0.35">
      <c r="A657" s="5" t="s">
        <v>689</v>
      </c>
      <c r="B657" s="5">
        <v>1978</v>
      </c>
      <c r="C657" s="5" t="s">
        <v>20</v>
      </c>
      <c r="D657" s="5">
        <v>11</v>
      </c>
      <c r="E657" s="5">
        <v>2</v>
      </c>
      <c r="F657" s="14">
        <v>5612.83</v>
      </c>
      <c r="G657" s="5" t="s">
        <v>11</v>
      </c>
      <c r="H657" s="5" t="s">
        <v>12</v>
      </c>
      <c r="I657" s="5" t="s">
        <v>13</v>
      </c>
      <c r="J657" s="10" t="str">
        <f t="shared" si="20"/>
        <v>11-Sep-1978</v>
      </c>
      <c r="K657" s="13">
        <f t="shared" si="21"/>
        <v>44.741666666666667</v>
      </c>
      <c r="O657" s="7" t="s">
        <v>1715</v>
      </c>
    </row>
    <row r="658" spans="1:15" ht="15.5" x14ac:dyDescent="0.35">
      <c r="A658" s="5" t="s">
        <v>690</v>
      </c>
      <c r="B658" s="5">
        <v>1994</v>
      </c>
      <c r="C658" s="5" t="s">
        <v>15</v>
      </c>
      <c r="D658" s="5">
        <v>15</v>
      </c>
      <c r="E658" s="5">
        <v>5</v>
      </c>
      <c r="F658" s="14">
        <v>5615.37</v>
      </c>
      <c r="G658" s="5" t="s">
        <v>11</v>
      </c>
      <c r="H658" s="5" t="s">
        <v>12</v>
      </c>
      <c r="I658" s="5" t="s">
        <v>42</v>
      </c>
      <c r="J658" s="10" t="str">
        <f t="shared" si="20"/>
        <v>15-Nov-1994</v>
      </c>
      <c r="K658" s="13">
        <f t="shared" si="21"/>
        <v>28.56388888888889</v>
      </c>
      <c r="O658" s="7" t="s">
        <v>1714</v>
      </c>
    </row>
    <row r="659" spans="1:15" ht="15.5" x14ac:dyDescent="0.35">
      <c r="A659" s="5" t="s">
        <v>691</v>
      </c>
      <c r="B659" s="5">
        <v>1987</v>
      </c>
      <c r="C659" s="5" t="s">
        <v>30</v>
      </c>
      <c r="D659" s="5">
        <v>9</v>
      </c>
      <c r="E659" s="5">
        <v>1</v>
      </c>
      <c r="F659" s="14">
        <v>5630.46</v>
      </c>
      <c r="G659" s="5" t="s">
        <v>11</v>
      </c>
      <c r="H659" s="5" t="s">
        <v>12</v>
      </c>
      <c r="I659" s="5" t="s">
        <v>23</v>
      </c>
      <c r="J659" s="10" t="str">
        <f t="shared" si="20"/>
        <v>9-Dec-1987</v>
      </c>
      <c r="K659" s="13">
        <f t="shared" si="21"/>
        <v>35.49722222222222</v>
      </c>
      <c r="O659" s="7" t="s">
        <v>1713</v>
      </c>
    </row>
    <row r="660" spans="1:15" ht="15.5" x14ac:dyDescent="0.35">
      <c r="A660" s="5" t="s">
        <v>692</v>
      </c>
      <c r="B660" s="5">
        <v>1983</v>
      </c>
      <c r="C660" s="5" t="s">
        <v>18</v>
      </c>
      <c r="D660" s="5">
        <v>8</v>
      </c>
      <c r="E660" s="5">
        <v>0</v>
      </c>
      <c r="F660" s="14">
        <v>5649.72</v>
      </c>
      <c r="G660" s="5" t="s">
        <v>11</v>
      </c>
      <c r="H660" s="5" t="s">
        <v>12</v>
      </c>
      <c r="I660" s="5" t="s">
        <v>42</v>
      </c>
      <c r="J660" s="10" t="str">
        <f t="shared" si="20"/>
        <v>8-Jun-1983</v>
      </c>
      <c r="K660" s="13">
        <f t="shared" si="21"/>
        <v>40</v>
      </c>
      <c r="O660" s="7" t="s">
        <v>1712</v>
      </c>
    </row>
    <row r="661" spans="1:15" ht="15.5" x14ac:dyDescent="0.35">
      <c r="A661" s="5" t="s">
        <v>693</v>
      </c>
      <c r="B661" s="5">
        <v>1978</v>
      </c>
      <c r="C661" s="5" t="s">
        <v>20</v>
      </c>
      <c r="D661" s="5">
        <v>27</v>
      </c>
      <c r="E661" s="5">
        <v>2</v>
      </c>
      <c r="F661" s="14">
        <v>5650.14</v>
      </c>
      <c r="G661" s="5" t="s">
        <v>11</v>
      </c>
      <c r="H661" s="5" t="s">
        <v>16</v>
      </c>
      <c r="I661" s="5" t="s">
        <v>13</v>
      </c>
      <c r="J661" s="10" t="str">
        <f t="shared" si="20"/>
        <v>27-Sep-1978</v>
      </c>
      <c r="K661" s="13">
        <f t="shared" si="21"/>
        <v>44.697222222222223</v>
      </c>
      <c r="O661" s="7" t="s">
        <v>1711</v>
      </c>
    </row>
    <row r="662" spans="1:15" ht="15.5" x14ac:dyDescent="0.35">
      <c r="A662" s="5" t="s">
        <v>694</v>
      </c>
      <c r="B662" s="5">
        <v>1983</v>
      </c>
      <c r="C662" s="5" t="s">
        <v>20</v>
      </c>
      <c r="D662" s="5">
        <v>3</v>
      </c>
      <c r="E662" s="5">
        <v>0</v>
      </c>
      <c r="F662" s="14">
        <v>5662.23</v>
      </c>
      <c r="G662" s="5" t="s">
        <v>11</v>
      </c>
      <c r="H662" s="5" t="s">
        <v>16</v>
      </c>
      <c r="I662" s="5" t="s">
        <v>13</v>
      </c>
      <c r="J662" s="10" t="str">
        <f t="shared" si="20"/>
        <v>3-Sep-1983</v>
      </c>
      <c r="K662" s="13">
        <f t="shared" si="21"/>
        <v>39.763888888888886</v>
      </c>
      <c r="O662" s="7" t="s">
        <v>1710</v>
      </c>
    </row>
    <row r="663" spans="1:15" ht="15.5" x14ac:dyDescent="0.35">
      <c r="A663" s="5" t="s">
        <v>695</v>
      </c>
      <c r="B663" s="5">
        <v>1984</v>
      </c>
      <c r="C663" s="5" t="s">
        <v>35</v>
      </c>
      <c r="D663" s="5">
        <v>12</v>
      </c>
      <c r="E663" s="5">
        <v>3</v>
      </c>
      <c r="F663" s="14">
        <v>5679.13</v>
      </c>
      <c r="G663" s="5" t="s">
        <v>11</v>
      </c>
      <c r="H663" s="5" t="s">
        <v>11</v>
      </c>
      <c r="I663" s="5" t="s">
        <v>13</v>
      </c>
      <c r="J663" s="10" t="str">
        <f t="shared" si="20"/>
        <v>12-Aug-1984</v>
      </c>
      <c r="K663" s="13">
        <f t="shared" si="21"/>
        <v>38.822222222222223</v>
      </c>
      <c r="O663" s="7" t="s">
        <v>1709</v>
      </c>
    </row>
    <row r="664" spans="1:15" ht="15.5" x14ac:dyDescent="0.35">
      <c r="A664" s="5" t="s">
        <v>696</v>
      </c>
      <c r="B664" s="5">
        <v>1972</v>
      </c>
      <c r="C664" s="5" t="s">
        <v>37</v>
      </c>
      <c r="D664" s="5">
        <v>28</v>
      </c>
      <c r="E664" s="5">
        <v>0</v>
      </c>
      <c r="F664" s="14">
        <v>5690.79</v>
      </c>
      <c r="G664" s="5" t="s">
        <v>11</v>
      </c>
      <c r="H664" s="5" t="s">
        <v>16</v>
      </c>
      <c r="I664" s="5" t="s">
        <v>13</v>
      </c>
      <c r="J664" s="10" t="str">
        <f t="shared" si="20"/>
        <v>28-Oct-1972</v>
      </c>
      <c r="K664" s="13">
        <f t="shared" si="21"/>
        <v>50.611111111111114</v>
      </c>
      <c r="O664" s="7" t="s">
        <v>1708</v>
      </c>
    </row>
    <row r="665" spans="1:15" ht="15.5" x14ac:dyDescent="0.35">
      <c r="A665" s="5" t="s">
        <v>697</v>
      </c>
      <c r="B665" s="5">
        <v>1992</v>
      </c>
      <c r="C665" s="5" t="s">
        <v>15</v>
      </c>
      <c r="D665" s="5">
        <v>3</v>
      </c>
      <c r="E665" s="5">
        <v>3</v>
      </c>
      <c r="F665" s="14">
        <v>5693.43</v>
      </c>
      <c r="G665" s="5" t="s">
        <v>11</v>
      </c>
      <c r="H665" s="5" t="s">
        <v>12</v>
      </c>
      <c r="I665" s="5" t="s">
        <v>23</v>
      </c>
      <c r="J665" s="10" t="str">
        <f t="shared" si="20"/>
        <v>3-Nov-1992</v>
      </c>
      <c r="K665" s="13">
        <f t="shared" si="21"/>
        <v>30.597222222222221</v>
      </c>
      <c r="O665" s="7" t="s">
        <v>1707</v>
      </c>
    </row>
    <row r="666" spans="1:15" ht="15.5" x14ac:dyDescent="0.35">
      <c r="A666" s="5" t="s">
        <v>698</v>
      </c>
      <c r="B666" s="5">
        <v>1974</v>
      </c>
      <c r="C666" s="5" t="s">
        <v>10</v>
      </c>
      <c r="D666" s="5">
        <v>6</v>
      </c>
      <c r="E666" s="5">
        <v>0</v>
      </c>
      <c r="F666" s="14">
        <v>5698.74</v>
      </c>
      <c r="G666" s="5" t="s">
        <v>11</v>
      </c>
      <c r="H666" s="5" t="s">
        <v>11</v>
      </c>
      <c r="I666" s="5" t="s">
        <v>23</v>
      </c>
      <c r="J666" s="10" t="str">
        <f t="shared" si="20"/>
        <v>6-Jul-1974</v>
      </c>
      <c r="K666" s="13">
        <f t="shared" si="21"/>
        <v>48.922222222222224</v>
      </c>
      <c r="O666" s="7" t="s">
        <v>1706</v>
      </c>
    </row>
    <row r="667" spans="1:15" ht="15.5" x14ac:dyDescent="0.35">
      <c r="A667" s="5" t="s">
        <v>699</v>
      </c>
      <c r="B667" s="5">
        <v>1981</v>
      </c>
      <c r="C667" s="5" t="s">
        <v>18</v>
      </c>
      <c r="D667" s="5">
        <v>15</v>
      </c>
      <c r="E667" s="5">
        <v>0</v>
      </c>
      <c r="F667" s="14">
        <v>5699.84</v>
      </c>
      <c r="G667" s="5" t="s">
        <v>11</v>
      </c>
      <c r="H667" s="5" t="s">
        <v>12</v>
      </c>
      <c r="I667" s="5" t="s">
        <v>13</v>
      </c>
      <c r="J667" s="10" t="str">
        <f t="shared" si="20"/>
        <v>15-Jun-1981</v>
      </c>
      <c r="K667" s="13">
        <f t="shared" si="21"/>
        <v>41.980555555555554</v>
      </c>
      <c r="O667" s="7" t="s">
        <v>1705</v>
      </c>
    </row>
    <row r="668" spans="1:15" ht="15.5" x14ac:dyDescent="0.35">
      <c r="A668" s="5" t="s">
        <v>700</v>
      </c>
      <c r="B668" s="5">
        <v>1993</v>
      </c>
      <c r="C668" s="5" t="s">
        <v>15</v>
      </c>
      <c r="D668" s="5">
        <v>3</v>
      </c>
      <c r="E668" s="5">
        <v>4</v>
      </c>
      <c r="F668" s="14">
        <v>5708.87</v>
      </c>
      <c r="G668" s="5" t="s">
        <v>11</v>
      </c>
      <c r="H668" s="5" t="s">
        <v>16</v>
      </c>
      <c r="I668" s="5" t="s">
        <v>42</v>
      </c>
      <c r="J668" s="10" t="str">
        <f t="shared" si="20"/>
        <v>3-Nov-1993</v>
      </c>
      <c r="K668" s="13">
        <f t="shared" si="21"/>
        <v>29.597222222222221</v>
      </c>
      <c r="O668" s="7" t="s">
        <v>1704</v>
      </c>
    </row>
    <row r="669" spans="1:15" ht="15.5" x14ac:dyDescent="0.35">
      <c r="A669" s="5" t="s">
        <v>701</v>
      </c>
      <c r="B669" s="5">
        <v>1981</v>
      </c>
      <c r="C669" s="5" t="s">
        <v>35</v>
      </c>
      <c r="D669" s="5">
        <v>30</v>
      </c>
      <c r="E669" s="5">
        <v>0</v>
      </c>
      <c r="F669" s="14">
        <v>5709.16</v>
      </c>
      <c r="G669" s="5" t="s">
        <v>12</v>
      </c>
      <c r="H669" s="5" t="s">
        <v>12</v>
      </c>
      <c r="I669" s="5" t="s">
        <v>13</v>
      </c>
      <c r="J669" s="10" t="str">
        <f t="shared" si="20"/>
        <v>30-Aug-1981</v>
      </c>
      <c r="K669" s="13">
        <f t="shared" si="21"/>
        <v>41.772222222222226</v>
      </c>
      <c r="O669" s="7" t="s">
        <v>1703</v>
      </c>
    </row>
    <row r="670" spans="1:15" ht="15.5" x14ac:dyDescent="0.35">
      <c r="A670" s="5" t="s">
        <v>702</v>
      </c>
      <c r="B670" s="5">
        <v>1971</v>
      </c>
      <c r="C670" s="5" t="s">
        <v>30</v>
      </c>
      <c r="D670" s="5">
        <v>18</v>
      </c>
      <c r="E670" s="5">
        <v>0</v>
      </c>
      <c r="F670" s="14">
        <v>5720.38</v>
      </c>
      <c r="G670" s="5" t="s">
        <v>11</v>
      </c>
      <c r="H670" s="5" t="s">
        <v>16</v>
      </c>
      <c r="I670" s="5" t="s">
        <v>13</v>
      </c>
      <c r="J670" s="10" t="str">
        <f t="shared" si="20"/>
        <v>18-Dec-1971</v>
      </c>
      <c r="K670" s="13">
        <f t="shared" si="21"/>
        <v>51.472222222222221</v>
      </c>
      <c r="O670" s="7" t="s">
        <v>1702</v>
      </c>
    </row>
    <row r="671" spans="1:15" ht="15.5" x14ac:dyDescent="0.35">
      <c r="A671" s="5" t="s">
        <v>703</v>
      </c>
      <c r="B671" s="5">
        <v>1987</v>
      </c>
      <c r="C671" s="5" t="s">
        <v>37</v>
      </c>
      <c r="D671" s="5">
        <v>19</v>
      </c>
      <c r="E671" s="5">
        <v>2</v>
      </c>
      <c r="F671" s="14">
        <v>5729.01</v>
      </c>
      <c r="G671" s="5" t="s">
        <v>16</v>
      </c>
      <c r="H671" s="5" t="s">
        <v>11</v>
      </c>
      <c r="I671" s="5" t="s">
        <v>23</v>
      </c>
      <c r="J671" s="10" t="str">
        <f t="shared" si="20"/>
        <v>19-Oct-1987</v>
      </c>
      <c r="K671" s="13">
        <f t="shared" si="21"/>
        <v>35.636111111111113</v>
      </c>
      <c r="O671" s="7" t="s">
        <v>1701</v>
      </c>
    </row>
    <row r="672" spans="1:15" ht="15.5" x14ac:dyDescent="0.35">
      <c r="A672" s="5" t="s">
        <v>704</v>
      </c>
      <c r="B672" s="5">
        <v>1972</v>
      </c>
      <c r="C672" s="5" t="s">
        <v>35</v>
      </c>
      <c r="D672" s="5">
        <v>21</v>
      </c>
      <c r="E672" s="5">
        <v>0</v>
      </c>
      <c r="F672" s="14">
        <v>5741.67</v>
      </c>
      <c r="G672" s="5" t="s">
        <v>11</v>
      </c>
      <c r="H672" s="5" t="s">
        <v>12</v>
      </c>
      <c r="I672" s="5" t="s">
        <v>13</v>
      </c>
      <c r="J672" s="10" t="str">
        <f t="shared" si="20"/>
        <v>21-Aug-1972</v>
      </c>
      <c r="K672" s="13">
        <f t="shared" si="21"/>
        <v>50.797222222222224</v>
      </c>
      <c r="O672" s="7" t="s">
        <v>1700</v>
      </c>
    </row>
    <row r="673" spans="1:15" ht="15.5" x14ac:dyDescent="0.35">
      <c r="A673" s="5" t="s">
        <v>705</v>
      </c>
      <c r="B673" s="5">
        <v>1993</v>
      </c>
      <c r="C673" s="5" t="s">
        <v>18</v>
      </c>
      <c r="D673" s="5">
        <v>10</v>
      </c>
      <c r="E673" s="5">
        <v>0</v>
      </c>
      <c r="F673" s="14">
        <v>5748.13</v>
      </c>
      <c r="G673" s="5" t="s">
        <v>11</v>
      </c>
      <c r="H673" s="5" t="s">
        <v>16</v>
      </c>
      <c r="I673" s="5" t="s">
        <v>300</v>
      </c>
      <c r="J673" s="10" t="str">
        <f t="shared" si="20"/>
        <v>10-Jun-1993</v>
      </c>
      <c r="K673" s="13">
        <f t="shared" si="21"/>
        <v>29.994444444444444</v>
      </c>
      <c r="O673" s="7" t="s">
        <v>1699</v>
      </c>
    </row>
    <row r="674" spans="1:15" ht="15.5" x14ac:dyDescent="0.35">
      <c r="A674" s="5" t="s">
        <v>706</v>
      </c>
      <c r="B674" s="5">
        <v>1983</v>
      </c>
      <c r="C674" s="5" t="s">
        <v>35</v>
      </c>
      <c r="D674" s="5">
        <v>30</v>
      </c>
      <c r="E674" s="5">
        <v>0</v>
      </c>
      <c r="F674" s="14">
        <v>5757.41</v>
      </c>
      <c r="G674" s="5" t="s">
        <v>11</v>
      </c>
      <c r="H674" s="5" t="s">
        <v>12</v>
      </c>
      <c r="I674" s="5" t="s">
        <v>166</v>
      </c>
      <c r="J674" s="10" t="str">
        <f t="shared" si="20"/>
        <v>30-Aug-1983</v>
      </c>
      <c r="K674" s="13">
        <f t="shared" si="21"/>
        <v>39.772222222222226</v>
      </c>
      <c r="O674" s="7" t="s">
        <v>1698</v>
      </c>
    </row>
    <row r="675" spans="1:15" ht="15.5" x14ac:dyDescent="0.35">
      <c r="A675" s="5" t="s">
        <v>707</v>
      </c>
      <c r="B675" s="5">
        <v>2004</v>
      </c>
      <c r="C675" s="5" t="s">
        <v>15</v>
      </c>
      <c r="D675" s="5">
        <v>1</v>
      </c>
      <c r="E675" s="5">
        <v>0</v>
      </c>
      <c r="F675" s="14">
        <v>5778.71</v>
      </c>
      <c r="G675" s="5" t="s">
        <v>11</v>
      </c>
      <c r="H675" s="5" t="s">
        <v>12</v>
      </c>
      <c r="I675" s="5" t="s">
        <v>632</v>
      </c>
      <c r="J675" s="10" t="str">
        <f t="shared" si="20"/>
        <v>1-Nov-2004</v>
      </c>
      <c r="K675" s="13">
        <f t="shared" si="21"/>
        <v>18.602777777777778</v>
      </c>
      <c r="O675" s="7" t="s">
        <v>1697</v>
      </c>
    </row>
    <row r="676" spans="1:15" ht="15.5" x14ac:dyDescent="0.35">
      <c r="A676" s="5" t="s">
        <v>708</v>
      </c>
      <c r="B676" s="5">
        <v>1980</v>
      </c>
      <c r="C676" s="5" t="s">
        <v>20</v>
      </c>
      <c r="D676" s="5">
        <v>18</v>
      </c>
      <c r="E676" s="5">
        <v>2</v>
      </c>
      <c r="F676" s="14">
        <v>5807.06</v>
      </c>
      <c r="G676" s="5" t="s">
        <v>11</v>
      </c>
      <c r="H676" s="5" t="s">
        <v>12</v>
      </c>
      <c r="I676" s="5" t="s">
        <v>13</v>
      </c>
      <c r="J676" s="10" t="str">
        <f t="shared" si="20"/>
        <v>18-Sep-1980</v>
      </c>
      <c r="K676" s="13">
        <f t="shared" si="21"/>
        <v>42.722222222222221</v>
      </c>
      <c r="O676" s="7" t="s">
        <v>1696</v>
      </c>
    </row>
    <row r="677" spans="1:15" ht="15.5" x14ac:dyDescent="0.35">
      <c r="A677" s="5" t="s">
        <v>709</v>
      </c>
      <c r="B677" s="5">
        <v>1972</v>
      </c>
      <c r="C677" s="5" t="s">
        <v>15</v>
      </c>
      <c r="D677" s="5">
        <v>2</v>
      </c>
      <c r="E677" s="5">
        <v>0</v>
      </c>
      <c r="F677" s="14">
        <v>5812.9</v>
      </c>
      <c r="G677" s="5" t="s">
        <v>11</v>
      </c>
      <c r="H677" s="5" t="s">
        <v>11</v>
      </c>
      <c r="I677" s="5" t="s">
        <v>13</v>
      </c>
      <c r="J677" s="10" t="str">
        <f t="shared" si="20"/>
        <v>2-Nov-1972</v>
      </c>
      <c r="K677" s="13">
        <f t="shared" si="21"/>
        <v>50.6</v>
      </c>
      <c r="O677" s="7" t="s">
        <v>1695</v>
      </c>
    </row>
    <row r="678" spans="1:15" ht="15.5" x14ac:dyDescent="0.35">
      <c r="A678" s="5" t="s">
        <v>710</v>
      </c>
      <c r="B678" s="5">
        <v>2002</v>
      </c>
      <c r="C678" s="5" t="s">
        <v>10</v>
      </c>
      <c r="D678" s="5">
        <v>22</v>
      </c>
      <c r="E678" s="5">
        <v>0</v>
      </c>
      <c r="F678" s="14">
        <v>5816.58</v>
      </c>
      <c r="G678" s="5" t="s">
        <v>11</v>
      </c>
      <c r="H678" s="5" t="s">
        <v>11</v>
      </c>
      <c r="I678" s="5" t="s">
        <v>535</v>
      </c>
      <c r="J678" s="10" t="str">
        <f t="shared" si="20"/>
        <v>22-Jul-2002</v>
      </c>
      <c r="K678" s="13">
        <f t="shared" si="21"/>
        <v>20.877777777777776</v>
      </c>
      <c r="O678" s="7" t="s">
        <v>1694</v>
      </c>
    </row>
    <row r="679" spans="1:15" ht="15.5" x14ac:dyDescent="0.35">
      <c r="A679" s="5" t="s">
        <v>711</v>
      </c>
      <c r="B679" s="5">
        <v>1971</v>
      </c>
      <c r="C679" s="5" t="s">
        <v>20</v>
      </c>
      <c r="D679" s="5">
        <v>27</v>
      </c>
      <c r="E679" s="5">
        <v>0</v>
      </c>
      <c r="F679" s="14">
        <v>5832.6</v>
      </c>
      <c r="G679" s="5" t="s">
        <v>11</v>
      </c>
      <c r="H679" s="5" t="s">
        <v>12</v>
      </c>
      <c r="I679" s="5" t="s">
        <v>23</v>
      </c>
      <c r="J679" s="10" t="str">
        <f t="shared" si="20"/>
        <v>27-Sep-1971</v>
      </c>
      <c r="K679" s="13">
        <f t="shared" si="21"/>
        <v>51.697222222222223</v>
      </c>
      <c r="O679" s="7" t="s">
        <v>1693</v>
      </c>
    </row>
    <row r="680" spans="1:15" ht="15.5" x14ac:dyDescent="0.35">
      <c r="A680" s="5" t="s">
        <v>712</v>
      </c>
      <c r="B680" s="5">
        <v>1987</v>
      </c>
      <c r="C680" s="5" t="s">
        <v>10</v>
      </c>
      <c r="D680" s="5">
        <v>27</v>
      </c>
      <c r="E680" s="5">
        <v>2</v>
      </c>
      <c r="F680" s="14">
        <v>5836.52</v>
      </c>
      <c r="G680" s="5" t="s">
        <v>11</v>
      </c>
      <c r="H680" s="5" t="s">
        <v>12</v>
      </c>
      <c r="I680" s="5" t="s">
        <v>13</v>
      </c>
      <c r="J680" s="10" t="str">
        <f t="shared" si="20"/>
        <v>27-Jul-1987</v>
      </c>
      <c r="K680" s="13">
        <f t="shared" si="21"/>
        <v>35.863888888888887</v>
      </c>
      <c r="O680" s="7" t="s">
        <v>1692</v>
      </c>
    </row>
    <row r="681" spans="1:15" ht="15.5" x14ac:dyDescent="0.35">
      <c r="A681" s="5" t="s">
        <v>713</v>
      </c>
      <c r="B681" s="5">
        <v>1995</v>
      </c>
      <c r="C681" s="5" t="s">
        <v>35</v>
      </c>
      <c r="D681" s="5">
        <v>20</v>
      </c>
      <c r="E681" s="5">
        <v>0</v>
      </c>
      <c r="F681" s="14">
        <v>5843.99</v>
      </c>
      <c r="G681" s="5" t="s">
        <v>11</v>
      </c>
      <c r="H681" s="5" t="s">
        <v>11</v>
      </c>
      <c r="I681" s="5" t="s">
        <v>200</v>
      </c>
      <c r="J681" s="10" t="str">
        <f t="shared" si="20"/>
        <v>20-Aug-1995</v>
      </c>
      <c r="K681" s="13">
        <f t="shared" si="21"/>
        <v>27.8</v>
      </c>
      <c r="O681" s="7" t="s">
        <v>1691</v>
      </c>
    </row>
    <row r="682" spans="1:15" ht="15.5" x14ac:dyDescent="0.35">
      <c r="A682" s="5" t="s">
        <v>714</v>
      </c>
      <c r="B682" s="5">
        <v>1987</v>
      </c>
      <c r="C682" s="5" t="s">
        <v>20</v>
      </c>
      <c r="D682" s="5">
        <v>30</v>
      </c>
      <c r="E682" s="5">
        <v>2</v>
      </c>
      <c r="F682" s="14">
        <v>5846.92</v>
      </c>
      <c r="G682" s="5" t="s">
        <v>11</v>
      </c>
      <c r="H682" s="5" t="s">
        <v>11</v>
      </c>
      <c r="I682" s="5" t="s">
        <v>13</v>
      </c>
      <c r="J682" s="10" t="str">
        <f t="shared" si="20"/>
        <v>30-Sep-1987</v>
      </c>
      <c r="K682" s="13">
        <f t="shared" si="21"/>
        <v>35.68888888888889</v>
      </c>
      <c r="O682" s="7" t="s">
        <v>1690</v>
      </c>
    </row>
    <row r="683" spans="1:15" ht="15.5" x14ac:dyDescent="0.35">
      <c r="A683" s="5" t="s">
        <v>715</v>
      </c>
      <c r="B683" s="5">
        <v>1985</v>
      </c>
      <c r="C683" s="5" t="s">
        <v>18</v>
      </c>
      <c r="D683" s="5">
        <v>18</v>
      </c>
      <c r="E683" s="5">
        <v>3</v>
      </c>
      <c r="F683" s="14">
        <v>5847.24</v>
      </c>
      <c r="G683" s="5" t="s">
        <v>11</v>
      </c>
      <c r="H683" s="5" t="s">
        <v>16</v>
      </c>
      <c r="I683" s="5" t="s">
        <v>13</v>
      </c>
      <c r="J683" s="10" t="str">
        <f t="shared" si="20"/>
        <v>18-Jun-1985</v>
      </c>
      <c r="K683" s="13">
        <f t="shared" si="21"/>
        <v>37.972222222222221</v>
      </c>
      <c r="O683" s="7" t="s">
        <v>1689</v>
      </c>
    </row>
    <row r="684" spans="1:15" ht="15.5" x14ac:dyDescent="0.35">
      <c r="A684" s="5" t="s">
        <v>716</v>
      </c>
      <c r="B684" s="5">
        <v>1984</v>
      </c>
      <c r="C684" s="5" t="s">
        <v>15</v>
      </c>
      <c r="D684" s="5">
        <v>22</v>
      </c>
      <c r="E684" s="5">
        <v>1</v>
      </c>
      <c r="F684" s="14">
        <v>5855.9</v>
      </c>
      <c r="G684" s="5" t="s">
        <v>11</v>
      </c>
      <c r="H684" s="5" t="s">
        <v>12</v>
      </c>
      <c r="I684" s="5" t="s">
        <v>23</v>
      </c>
      <c r="J684" s="10" t="str">
        <f t="shared" si="20"/>
        <v>22-Nov-1984</v>
      </c>
      <c r="K684" s="13">
        <f t="shared" si="21"/>
        <v>38.544444444444444</v>
      </c>
      <c r="O684" s="7" t="s">
        <v>1688</v>
      </c>
    </row>
    <row r="685" spans="1:15" ht="15.5" x14ac:dyDescent="0.35">
      <c r="A685" s="5" t="s">
        <v>717</v>
      </c>
      <c r="B685" s="5">
        <v>1993</v>
      </c>
      <c r="C685" s="5" t="s">
        <v>37</v>
      </c>
      <c r="D685" s="5">
        <v>19</v>
      </c>
      <c r="E685" s="5">
        <v>0</v>
      </c>
      <c r="F685" s="14">
        <v>5877.02</v>
      </c>
      <c r="G685" s="5" t="s">
        <v>11</v>
      </c>
      <c r="H685" s="5" t="s">
        <v>11</v>
      </c>
      <c r="I685" s="5" t="s">
        <v>300</v>
      </c>
      <c r="J685" s="10" t="str">
        <f t="shared" si="20"/>
        <v>19-Oct-1993</v>
      </c>
      <c r="K685" s="13">
        <f t="shared" si="21"/>
        <v>29.636111111111113</v>
      </c>
      <c r="O685" s="7" t="s">
        <v>1687</v>
      </c>
    </row>
    <row r="686" spans="1:15" ht="15.5" x14ac:dyDescent="0.35">
      <c r="A686" s="5" t="s">
        <v>718</v>
      </c>
      <c r="B686" s="5">
        <v>1982</v>
      </c>
      <c r="C686" s="5" t="s">
        <v>10</v>
      </c>
      <c r="D686" s="5">
        <v>8</v>
      </c>
      <c r="E686" s="5">
        <v>0</v>
      </c>
      <c r="F686" s="14">
        <v>5910.94</v>
      </c>
      <c r="G686" s="5" t="s">
        <v>11</v>
      </c>
      <c r="H686" s="5" t="s">
        <v>16</v>
      </c>
      <c r="I686" s="5" t="s">
        <v>42</v>
      </c>
      <c r="J686" s="10" t="str">
        <f t="shared" si="20"/>
        <v>8-Jul-1982</v>
      </c>
      <c r="K686" s="13">
        <f t="shared" si="21"/>
        <v>40.916666666666664</v>
      </c>
      <c r="O686" s="7" t="s">
        <v>1686</v>
      </c>
    </row>
    <row r="687" spans="1:15" ht="15.5" x14ac:dyDescent="0.35">
      <c r="A687" s="5" t="s">
        <v>719</v>
      </c>
      <c r="B687" s="5">
        <v>1982</v>
      </c>
      <c r="C687" s="5" t="s">
        <v>30</v>
      </c>
      <c r="D687" s="5">
        <v>21</v>
      </c>
      <c r="E687" s="5">
        <v>0</v>
      </c>
      <c r="F687" s="14">
        <v>5920.1</v>
      </c>
      <c r="G687" s="5" t="s">
        <v>11</v>
      </c>
      <c r="H687" s="5" t="s">
        <v>16</v>
      </c>
      <c r="I687" s="5" t="s">
        <v>13</v>
      </c>
      <c r="J687" s="10" t="str">
        <f t="shared" si="20"/>
        <v>21-Dec-1982</v>
      </c>
      <c r="K687" s="13">
        <f t="shared" si="21"/>
        <v>40.463888888888889</v>
      </c>
      <c r="O687" s="7" t="s">
        <v>1685</v>
      </c>
    </row>
    <row r="688" spans="1:15" ht="15.5" x14ac:dyDescent="0.35">
      <c r="A688" s="5" t="s">
        <v>720</v>
      </c>
      <c r="B688" s="5">
        <v>1987</v>
      </c>
      <c r="C688" s="5" t="s">
        <v>10</v>
      </c>
      <c r="D688" s="5">
        <v>29</v>
      </c>
      <c r="E688" s="5">
        <v>3</v>
      </c>
      <c r="F688" s="14">
        <v>5926.85</v>
      </c>
      <c r="G688" s="5" t="s">
        <v>12</v>
      </c>
      <c r="H688" s="5" t="s">
        <v>12</v>
      </c>
      <c r="I688" s="5" t="s">
        <v>42</v>
      </c>
      <c r="J688" s="10" t="str">
        <f t="shared" si="20"/>
        <v>29-Jul-1987</v>
      </c>
      <c r="K688" s="13">
        <f t="shared" si="21"/>
        <v>35.858333333333334</v>
      </c>
      <c r="O688" s="7" t="s">
        <v>1684</v>
      </c>
    </row>
    <row r="689" spans="1:15" ht="15.5" x14ac:dyDescent="0.35">
      <c r="A689" s="5" t="s">
        <v>721</v>
      </c>
      <c r="B689" s="5">
        <v>1993</v>
      </c>
      <c r="C689" s="5" t="s">
        <v>35</v>
      </c>
      <c r="D689" s="5">
        <v>13</v>
      </c>
      <c r="E689" s="5">
        <v>0</v>
      </c>
      <c r="F689" s="14">
        <v>5926.93</v>
      </c>
      <c r="G689" s="5" t="s">
        <v>11</v>
      </c>
      <c r="H689" s="5" t="s">
        <v>11</v>
      </c>
      <c r="I689" s="5" t="s">
        <v>200</v>
      </c>
      <c r="J689" s="10" t="str">
        <f t="shared" si="20"/>
        <v>13-Aug-1993</v>
      </c>
      <c r="K689" s="13">
        <f t="shared" si="21"/>
        <v>29.819444444444443</v>
      </c>
      <c r="O689" s="7" t="s">
        <v>1683</v>
      </c>
    </row>
    <row r="690" spans="1:15" ht="15.5" x14ac:dyDescent="0.35">
      <c r="A690" s="5" t="s">
        <v>722</v>
      </c>
      <c r="B690" s="5">
        <v>1994</v>
      </c>
      <c r="C690" s="5" t="s">
        <v>10</v>
      </c>
      <c r="D690" s="5">
        <v>30</v>
      </c>
      <c r="E690" s="5">
        <v>0</v>
      </c>
      <c r="F690" s="14">
        <v>5927.65</v>
      </c>
      <c r="G690" s="5" t="s">
        <v>11</v>
      </c>
      <c r="H690" s="5" t="s">
        <v>16</v>
      </c>
      <c r="I690" s="5" t="s">
        <v>23</v>
      </c>
      <c r="J690" s="10" t="str">
        <f t="shared" si="20"/>
        <v>30-Jul-1994</v>
      </c>
      <c r="K690" s="13">
        <f t="shared" si="21"/>
        <v>28.855555555555554</v>
      </c>
      <c r="O690" s="7" t="s">
        <v>1682</v>
      </c>
    </row>
    <row r="691" spans="1:15" ht="15.5" x14ac:dyDescent="0.35">
      <c r="A691" s="5" t="s">
        <v>723</v>
      </c>
      <c r="B691" s="5">
        <v>1987</v>
      </c>
      <c r="C691" s="5" t="s">
        <v>10</v>
      </c>
      <c r="D691" s="5">
        <v>14</v>
      </c>
      <c r="E691" s="5">
        <v>3</v>
      </c>
      <c r="F691" s="14">
        <v>5934.38</v>
      </c>
      <c r="G691" s="5" t="s">
        <v>12</v>
      </c>
      <c r="H691" s="5" t="s">
        <v>11</v>
      </c>
      <c r="I691" s="5" t="s">
        <v>13</v>
      </c>
      <c r="J691" s="10" t="str">
        <f t="shared" si="20"/>
        <v>14-Jul-1987</v>
      </c>
      <c r="K691" s="13">
        <f t="shared" si="21"/>
        <v>35.9</v>
      </c>
      <c r="O691" s="7" t="s">
        <v>1681</v>
      </c>
    </row>
    <row r="692" spans="1:15" ht="15.5" x14ac:dyDescent="0.35">
      <c r="A692" s="5" t="s">
        <v>724</v>
      </c>
      <c r="B692" s="5">
        <v>2003</v>
      </c>
      <c r="C692" s="5" t="s">
        <v>35</v>
      </c>
      <c r="D692" s="5">
        <v>13</v>
      </c>
      <c r="E692" s="5">
        <v>0</v>
      </c>
      <c r="F692" s="14">
        <v>5957.35</v>
      </c>
      <c r="G692" s="5" t="s">
        <v>11</v>
      </c>
      <c r="H692" s="5" t="s">
        <v>11</v>
      </c>
      <c r="I692" s="5" t="s">
        <v>23</v>
      </c>
      <c r="J692" s="10" t="str">
        <f t="shared" si="20"/>
        <v>13-Aug-2003</v>
      </c>
      <c r="K692" s="13">
        <f t="shared" si="21"/>
        <v>19.819444444444443</v>
      </c>
      <c r="O692" s="7" t="s">
        <v>1680</v>
      </c>
    </row>
    <row r="693" spans="1:15" ht="15.5" x14ac:dyDescent="0.35">
      <c r="A693" s="5" t="s">
        <v>725</v>
      </c>
      <c r="B693" s="5">
        <v>2004</v>
      </c>
      <c r="C693" s="5" t="s">
        <v>10</v>
      </c>
      <c r="D693" s="5">
        <v>15</v>
      </c>
      <c r="E693" s="5">
        <v>0</v>
      </c>
      <c r="F693" s="14">
        <v>5960.91</v>
      </c>
      <c r="G693" s="5" t="s">
        <v>11</v>
      </c>
      <c r="H693" s="5" t="s">
        <v>16</v>
      </c>
      <c r="I693" s="5" t="s">
        <v>535</v>
      </c>
      <c r="J693" s="10" t="str">
        <f t="shared" si="20"/>
        <v>15-Jul-2004</v>
      </c>
      <c r="K693" s="13">
        <f t="shared" si="21"/>
        <v>18.897222222222222</v>
      </c>
      <c r="O693" s="7" t="s">
        <v>1679</v>
      </c>
    </row>
    <row r="694" spans="1:15" ht="15.5" x14ac:dyDescent="0.35">
      <c r="A694" s="5" t="s">
        <v>726</v>
      </c>
      <c r="B694" s="5">
        <v>1980</v>
      </c>
      <c r="C694" s="5" t="s">
        <v>35</v>
      </c>
      <c r="D694" s="5">
        <v>5</v>
      </c>
      <c r="E694" s="5">
        <v>0</v>
      </c>
      <c r="F694" s="14">
        <v>5966.89</v>
      </c>
      <c r="G694" s="5" t="s">
        <v>11</v>
      </c>
      <c r="H694" s="5" t="s">
        <v>12</v>
      </c>
      <c r="I694" s="5" t="s">
        <v>13</v>
      </c>
      <c r="J694" s="10" t="str">
        <f t="shared" si="20"/>
        <v>5-Aug-1980</v>
      </c>
      <c r="K694" s="13">
        <f t="shared" si="21"/>
        <v>42.841666666666669</v>
      </c>
      <c r="O694" s="7" t="s">
        <v>1678</v>
      </c>
    </row>
    <row r="695" spans="1:15" ht="15.5" x14ac:dyDescent="0.35">
      <c r="A695" s="5" t="s">
        <v>727</v>
      </c>
      <c r="B695" s="5">
        <v>1980</v>
      </c>
      <c r="C695" s="5" t="s">
        <v>10</v>
      </c>
      <c r="D695" s="5">
        <v>21</v>
      </c>
      <c r="E695" s="5">
        <v>0</v>
      </c>
      <c r="F695" s="14">
        <v>5969.72</v>
      </c>
      <c r="G695" s="5" t="s">
        <v>12</v>
      </c>
      <c r="H695" s="5" t="s">
        <v>12</v>
      </c>
      <c r="I695" s="5" t="s">
        <v>42</v>
      </c>
      <c r="J695" s="10" t="str">
        <f t="shared" si="20"/>
        <v>21-Jul-1980</v>
      </c>
      <c r="K695" s="13">
        <f t="shared" si="21"/>
        <v>42.880555555555553</v>
      </c>
      <c r="O695" s="7" t="s">
        <v>1677</v>
      </c>
    </row>
    <row r="696" spans="1:15" ht="15.5" x14ac:dyDescent="0.35">
      <c r="A696" s="5" t="s">
        <v>728</v>
      </c>
      <c r="B696" s="5">
        <v>1989</v>
      </c>
      <c r="C696" s="5" t="s">
        <v>10</v>
      </c>
      <c r="D696" s="5">
        <v>22</v>
      </c>
      <c r="E696" s="5">
        <v>3</v>
      </c>
      <c r="F696" s="14">
        <v>5972.38</v>
      </c>
      <c r="G696" s="5" t="s">
        <v>11</v>
      </c>
      <c r="H696" s="5" t="s">
        <v>11</v>
      </c>
      <c r="I696" s="5" t="s">
        <v>42</v>
      </c>
      <c r="J696" s="10" t="str">
        <f t="shared" si="20"/>
        <v>22-Jul-1989</v>
      </c>
      <c r="K696" s="13">
        <f t="shared" si="21"/>
        <v>33.87777777777778</v>
      </c>
      <c r="O696" s="7" t="s">
        <v>1676</v>
      </c>
    </row>
    <row r="697" spans="1:15" ht="15.5" x14ac:dyDescent="0.35">
      <c r="A697" s="5" t="s">
        <v>729</v>
      </c>
      <c r="B697" s="5">
        <v>1984</v>
      </c>
      <c r="C697" s="5" t="s">
        <v>20</v>
      </c>
      <c r="D697" s="5">
        <v>19</v>
      </c>
      <c r="E697" s="5">
        <v>1</v>
      </c>
      <c r="F697" s="14">
        <v>5974.38</v>
      </c>
      <c r="G697" s="5" t="s">
        <v>11</v>
      </c>
      <c r="H697" s="5" t="s">
        <v>12</v>
      </c>
      <c r="I697" s="5" t="s">
        <v>13</v>
      </c>
      <c r="J697" s="10" t="str">
        <f t="shared" si="20"/>
        <v>19-Sep-1984</v>
      </c>
      <c r="K697" s="13">
        <f t="shared" si="21"/>
        <v>38.719444444444441</v>
      </c>
      <c r="O697" s="7" t="s">
        <v>1675</v>
      </c>
    </row>
    <row r="698" spans="1:15" ht="15.5" x14ac:dyDescent="0.35">
      <c r="A698" s="5" t="s">
        <v>730</v>
      </c>
      <c r="B698" s="5">
        <v>1984</v>
      </c>
      <c r="C698" s="5" t="s">
        <v>15</v>
      </c>
      <c r="D698" s="5">
        <v>11</v>
      </c>
      <c r="E698" s="5">
        <v>1</v>
      </c>
      <c r="F698" s="14">
        <v>5976.83</v>
      </c>
      <c r="G698" s="5" t="s">
        <v>11</v>
      </c>
      <c r="H698" s="5" t="s">
        <v>11</v>
      </c>
      <c r="I698" s="5" t="s">
        <v>13</v>
      </c>
      <c r="J698" s="10" t="str">
        <f t="shared" si="20"/>
        <v>11-Nov-1984</v>
      </c>
      <c r="K698" s="13">
        <f t="shared" si="21"/>
        <v>38.575000000000003</v>
      </c>
      <c r="O698" s="7" t="s">
        <v>1674</v>
      </c>
    </row>
    <row r="699" spans="1:15" ht="15.5" x14ac:dyDescent="0.35">
      <c r="A699" s="5" t="s">
        <v>731</v>
      </c>
      <c r="B699" s="5">
        <v>1970</v>
      </c>
      <c r="C699" s="5" t="s">
        <v>18</v>
      </c>
      <c r="D699" s="5">
        <v>25</v>
      </c>
      <c r="E699" s="5">
        <v>0</v>
      </c>
      <c r="F699" s="14">
        <v>5979.66</v>
      </c>
      <c r="G699" s="5" t="s">
        <v>11</v>
      </c>
      <c r="H699" s="5" t="s">
        <v>12</v>
      </c>
      <c r="I699" s="5" t="s">
        <v>13</v>
      </c>
      <c r="J699" s="10" t="str">
        <f t="shared" si="20"/>
        <v>25-Jun-1970</v>
      </c>
      <c r="K699" s="13">
        <f t="shared" si="21"/>
        <v>52.952777777777776</v>
      </c>
      <c r="O699" s="7" t="s">
        <v>1673</v>
      </c>
    </row>
    <row r="700" spans="1:15" ht="15.5" x14ac:dyDescent="0.35">
      <c r="A700" s="5" t="s">
        <v>732</v>
      </c>
      <c r="B700" s="5">
        <v>1980</v>
      </c>
      <c r="C700" s="5" t="s">
        <v>37</v>
      </c>
      <c r="D700" s="5">
        <v>10</v>
      </c>
      <c r="E700" s="5">
        <v>0</v>
      </c>
      <c r="F700" s="14">
        <v>5979.73</v>
      </c>
      <c r="G700" s="5" t="s">
        <v>11</v>
      </c>
      <c r="H700" s="5" t="s">
        <v>11</v>
      </c>
      <c r="I700" s="5" t="s">
        <v>42</v>
      </c>
      <c r="J700" s="10" t="str">
        <f t="shared" si="20"/>
        <v>10-Oct-1980</v>
      </c>
      <c r="K700" s="13">
        <f t="shared" si="21"/>
        <v>42.661111111111111</v>
      </c>
      <c r="O700" s="7" t="s">
        <v>1672</v>
      </c>
    </row>
    <row r="701" spans="1:15" ht="15.5" x14ac:dyDescent="0.35">
      <c r="A701" s="5" t="s">
        <v>733</v>
      </c>
      <c r="B701" s="5">
        <v>1974</v>
      </c>
      <c r="C701" s="5" t="s">
        <v>37</v>
      </c>
      <c r="D701" s="5">
        <v>11</v>
      </c>
      <c r="E701" s="5">
        <v>0</v>
      </c>
      <c r="F701" s="14">
        <v>5979.99</v>
      </c>
      <c r="G701" s="5" t="s">
        <v>11</v>
      </c>
      <c r="H701" s="5" t="s">
        <v>12</v>
      </c>
      <c r="I701" s="5" t="s">
        <v>13</v>
      </c>
      <c r="J701" s="10" t="str">
        <f t="shared" si="20"/>
        <v>11-Oct-1974</v>
      </c>
      <c r="K701" s="13">
        <f t="shared" si="21"/>
        <v>48.658333333333331</v>
      </c>
      <c r="O701" s="7" t="s">
        <v>1671</v>
      </c>
    </row>
    <row r="702" spans="1:15" ht="15.5" x14ac:dyDescent="0.35">
      <c r="A702" s="5" t="s">
        <v>734</v>
      </c>
      <c r="B702" s="5">
        <v>1988</v>
      </c>
      <c r="C702" s="5" t="s">
        <v>18</v>
      </c>
      <c r="D702" s="5">
        <v>10</v>
      </c>
      <c r="E702" s="5">
        <v>2</v>
      </c>
      <c r="F702" s="14">
        <v>5989.52</v>
      </c>
      <c r="G702" s="5" t="s">
        <v>11</v>
      </c>
      <c r="H702" s="5" t="s">
        <v>16</v>
      </c>
      <c r="I702" s="5" t="s">
        <v>23</v>
      </c>
      <c r="J702" s="10" t="str">
        <f t="shared" si="20"/>
        <v>10-Jun-1988</v>
      </c>
      <c r="K702" s="13">
        <f t="shared" si="21"/>
        <v>34.994444444444447</v>
      </c>
      <c r="O702" s="7" t="s">
        <v>1670</v>
      </c>
    </row>
    <row r="703" spans="1:15" ht="15.5" x14ac:dyDescent="0.35">
      <c r="A703" s="5" t="s">
        <v>735</v>
      </c>
      <c r="B703" s="5">
        <v>1974</v>
      </c>
      <c r="C703" s="5" t="s">
        <v>35</v>
      </c>
      <c r="D703" s="5">
        <v>17</v>
      </c>
      <c r="E703" s="5">
        <v>0</v>
      </c>
      <c r="F703" s="14">
        <v>5990.17</v>
      </c>
      <c r="G703" s="5" t="s">
        <v>11</v>
      </c>
      <c r="H703" s="5" t="s">
        <v>11</v>
      </c>
      <c r="I703" s="5" t="s">
        <v>13</v>
      </c>
      <c r="J703" s="10" t="str">
        <f t="shared" si="20"/>
        <v>17-Aug-1974</v>
      </c>
      <c r="K703" s="13">
        <f t="shared" si="21"/>
        <v>48.80833333333333</v>
      </c>
      <c r="O703" s="7" t="s">
        <v>1669</v>
      </c>
    </row>
    <row r="704" spans="1:15" ht="15.5" x14ac:dyDescent="0.35">
      <c r="A704" s="5" t="s">
        <v>736</v>
      </c>
      <c r="B704" s="5">
        <v>1980</v>
      </c>
      <c r="C704" s="5" t="s">
        <v>35</v>
      </c>
      <c r="D704" s="5">
        <v>8</v>
      </c>
      <c r="E704" s="5">
        <v>2</v>
      </c>
      <c r="F704" s="14">
        <v>5993.62</v>
      </c>
      <c r="G704" s="5" t="s">
        <v>11</v>
      </c>
      <c r="H704" s="5" t="s">
        <v>12</v>
      </c>
      <c r="I704" s="5" t="s">
        <v>13</v>
      </c>
      <c r="J704" s="10" t="str">
        <f t="shared" si="20"/>
        <v>8-Aug-1980</v>
      </c>
      <c r="K704" s="13">
        <f t="shared" si="21"/>
        <v>42.833333333333336</v>
      </c>
      <c r="O704" s="7" t="s">
        <v>1668</v>
      </c>
    </row>
    <row r="705" spans="1:15" ht="15.5" x14ac:dyDescent="0.35">
      <c r="A705" s="5" t="s">
        <v>737</v>
      </c>
      <c r="B705" s="5">
        <v>1989</v>
      </c>
      <c r="C705" s="5" t="s">
        <v>35</v>
      </c>
      <c r="D705" s="5">
        <v>16</v>
      </c>
      <c r="E705" s="5">
        <v>4</v>
      </c>
      <c r="F705" s="14">
        <v>6059.17</v>
      </c>
      <c r="G705" s="5" t="s">
        <v>11</v>
      </c>
      <c r="H705" s="5" t="s">
        <v>16</v>
      </c>
      <c r="I705" s="5" t="s">
        <v>42</v>
      </c>
      <c r="J705" s="10" t="str">
        <f t="shared" si="20"/>
        <v>16-Aug-1989</v>
      </c>
      <c r="K705" s="13">
        <f t="shared" si="21"/>
        <v>33.81111111111111</v>
      </c>
      <c r="O705" s="7" t="s">
        <v>1667</v>
      </c>
    </row>
    <row r="706" spans="1:15" ht="15.5" x14ac:dyDescent="0.35">
      <c r="A706" s="5" t="s">
        <v>738</v>
      </c>
      <c r="B706" s="5">
        <v>1996</v>
      </c>
      <c r="C706" s="5" t="s">
        <v>10</v>
      </c>
      <c r="D706" s="5">
        <v>28</v>
      </c>
      <c r="E706" s="5">
        <v>0</v>
      </c>
      <c r="F706" s="14">
        <v>6061.8</v>
      </c>
      <c r="G706" s="5" t="s">
        <v>11</v>
      </c>
      <c r="H706" s="5" t="s">
        <v>12</v>
      </c>
      <c r="I706" s="5" t="s">
        <v>23</v>
      </c>
      <c r="J706" s="10" t="str">
        <f t="shared" si="20"/>
        <v>28-Jul-1996</v>
      </c>
      <c r="K706" s="13">
        <f t="shared" si="21"/>
        <v>26.861111111111111</v>
      </c>
      <c r="O706" s="7" t="s">
        <v>1666</v>
      </c>
    </row>
    <row r="707" spans="1:15" ht="15.5" x14ac:dyDescent="0.35">
      <c r="A707" s="5" t="s">
        <v>739</v>
      </c>
      <c r="B707" s="5">
        <v>1994</v>
      </c>
      <c r="C707" s="5" t="s">
        <v>15</v>
      </c>
      <c r="D707" s="5">
        <v>8</v>
      </c>
      <c r="E707" s="5">
        <v>0</v>
      </c>
      <c r="F707" s="14">
        <v>6064.37</v>
      </c>
      <c r="G707" s="5" t="s">
        <v>11</v>
      </c>
      <c r="H707" s="5" t="s">
        <v>11</v>
      </c>
      <c r="I707" s="5" t="s">
        <v>42</v>
      </c>
      <c r="J707" s="10" t="str">
        <f t="shared" ref="J707:J770" si="22">CONCATENATE(D707,"-",C707,"-",B707)</f>
        <v>8-Nov-1994</v>
      </c>
      <c r="K707" s="13">
        <f t="shared" ref="K707:K770" si="23">YEARFRAC(J707,L$17)</f>
        <v>28.583333333333332</v>
      </c>
      <c r="O707" s="7" t="s">
        <v>1665</v>
      </c>
    </row>
    <row r="708" spans="1:15" ht="15.5" x14ac:dyDescent="0.35">
      <c r="A708" s="5" t="s">
        <v>740</v>
      </c>
      <c r="B708" s="5">
        <v>1984</v>
      </c>
      <c r="C708" s="5" t="s">
        <v>20</v>
      </c>
      <c r="D708" s="5">
        <v>21</v>
      </c>
      <c r="E708" s="5">
        <v>1</v>
      </c>
      <c r="F708" s="14">
        <v>6067.13</v>
      </c>
      <c r="G708" s="5" t="s">
        <v>12</v>
      </c>
      <c r="H708" s="5" t="s">
        <v>16</v>
      </c>
      <c r="I708" s="5" t="s">
        <v>168</v>
      </c>
      <c r="J708" s="10" t="str">
        <f t="shared" si="22"/>
        <v>21-Sep-1984</v>
      </c>
      <c r="K708" s="13">
        <f t="shared" si="23"/>
        <v>38.713888888888889</v>
      </c>
      <c r="O708" s="7" t="s">
        <v>1664</v>
      </c>
    </row>
    <row r="709" spans="1:15" ht="15.5" x14ac:dyDescent="0.35">
      <c r="A709" s="5" t="s">
        <v>741</v>
      </c>
      <c r="B709" s="5">
        <v>1979</v>
      </c>
      <c r="C709" s="5" t="s">
        <v>35</v>
      </c>
      <c r="D709" s="5">
        <v>8</v>
      </c>
      <c r="E709" s="5">
        <v>2</v>
      </c>
      <c r="F709" s="14">
        <v>6074.37</v>
      </c>
      <c r="G709" s="5" t="s">
        <v>11</v>
      </c>
      <c r="H709" s="5" t="s">
        <v>11</v>
      </c>
      <c r="I709" s="5" t="s">
        <v>23</v>
      </c>
      <c r="J709" s="10" t="str">
        <f t="shared" si="22"/>
        <v>8-Aug-1979</v>
      </c>
      <c r="K709" s="13">
        <f t="shared" si="23"/>
        <v>43.833333333333336</v>
      </c>
      <c r="O709" s="7" t="s">
        <v>1663</v>
      </c>
    </row>
    <row r="710" spans="1:15" ht="15.5" x14ac:dyDescent="0.35">
      <c r="A710" s="5" t="s">
        <v>742</v>
      </c>
      <c r="B710" s="5">
        <v>1984</v>
      </c>
      <c r="C710" s="5" t="s">
        <v>37</v>
      </c>
      <c r="D710" s="5">
        <v>14</v>
      </c>
      <c r="E710" s="5">
        <v>1</v>
      </c>
      <c r="F710" s="14">
        <v>6079.67</v>
      </c>
      <c r="G710" s="5" t="s">
        <v>16</v>
      </c>
      <c r="H710" s="5" t="s">
        <v>16</v>
      </c>
      <c r="I710" s="5" t="s">
        <v>276</v>
      </c>
      <c r="J710" s="10" t="str">
        <f t="shared" si="22"/>
        <v>14-Oct-1984</v>
      </c>
      <c r="K710" s="13">
        <f t="shared" si="23"/>
        <v>38.65</v>
      </c>
      <c r="O710" s="7" t="s">
        <v>1662</v>
      </c>
    </row>
    <row r="711" spans="1:15" ht="15.5" x14ac:dyDescent="0.35">
      <c r="A711" s="5" t="s">
        <v>743</v>
      </c>
      <c r="B711" s="5">
        <v>1984</v>
      </c>
      <c r="C711" s="5" t="s">
        <v>10</v>
      </c>
      <c r="D711" s="5">
        <v>25</v>
      </c>
      <c r="E711" s="5">
        <v>2</v>
      </c>
      <c r="F711" s="14">
        <v>6082.41</v>
      </c>
      <c r="G711" s="5" t="s">
        <v>16</v>
      </c>
      <c r="H711" s="5" t="s">
        <v>11</v>
      </c>
      <c r="I711" s="5" t="s">
        <v>42</v>
      </c>
      <c r="J711" s="10" t="str">
        <f t="shared" si="22"/>
        <v>25-Jul-1984</v>
      </c>
      <c r="K711" s="13">
        <f t="shared" si="23"/>
        <v>38.869444444444447</v>
      </c>
      <c r="O711" s="7" t="s">
        <v>1661</v>
      </c>
    </row>
    <row r="712" spans="1:15" ht="15.5" x14ac:dyDescent="0.35">
      <c r="A712" s="5" t="s">
        <v>744</v>
      </c>
      <c r="B712" s="5">
        <v>1970</v>
      </c>
      <c r="C712" s="5" t="s">
        <v>18</v>
      </c>
      <c r="D712" s="5">
        <v>9</v>
      </c>
      <c r="E712" s="5">
        <v>0</v>
      </c>
      <c r="F712" s="14">
        <v>6098.38</v>
      </c>
      <c r="G712" s="5" t="s">
        <v>11</v>
      </c>
      <c r="H712" s="5" t="s">
        <v>11</v>
      </c>
      <c r="I712" s="5" t="s">
        <v>13</v>
      </c>
      <c r="J712" s="10" t="str">
        <f t="shared" si="22"/>
        <v>9-Jun-1970</v>
      </c>
      <c r="K712" s="13">
        <f t="shared" si="23"/>
        <v>52.99722222222222</v>
      </c>
      <c r="O712" s="7" t="s">
        <v>1660</v>
      </c>
    </row>
    <row r="713" spans="1:15" ht="15.5" x14ac:dyDescent="0.35">
      <c r="A713" s="5" t="s">
        <v>745</v>
      </c>
      <c r="B713" s="5">
        <v>1995</v>
      </c>
      <c r="C713" s="5" t="s">
        <v>20</v>
      </c>
      <c r="D713" s="5">
        <v>9</v>
      </c>
      <c r="E713" s="5">
        <v>0</v>
      </c>
      <c r="F713" s="14">
        <v>6111.95</v>
      </c>
      <c r="G713" s="5" t="s">
        <v>11</v>
      </c>
      <c r="H713" s="5" t="s">
        <v>12</v>
      </c>
      <c r="I713" s="5" t="s">
        <v>535</v>
      </c>
      <c r="J713" s="10" t="str">
        <f t="shared" si="22"/>
        <v>9-Sep-1995</v>
      </c>
      <c r="K713" s="13">
        <f t="shared" si="23"/>
        <v>27.747222222222224</v>
      </c>
      <c r="O713" s="7" t="s">
        <v>1659</v>
      </c>
    </row>
    <row r="714" spans="1:15" ht="15.5" x14ac:dyDescent="0.35">
      <c r="A714" s="5" t="s">
        <v>746</v>
      </c>
      <c r="B714" s="5">
        <v>1985</v>
      </c>
      <c r="C714" s="5" t="s">
        <v>10</v>
      </c>
      <c r="D714" s="5">
        <v>21</v>
      </c>
      <c r="E714" s="5">
        <v>1</v>
      </c>
      <c r="F714" s="14">
        <v>6112.35</v>
      </c>
      <c r="G714" s="5" t="s">
        <v>11</v>
      </c>
      <c r="H714" s="5" t="s">
        <v>16</v>
      </c>
      <c r="I714" s="5" t="s">
        <v>23</v>
      </c>
      <c r="J714" s="10" t="str">
        <f t="shared" si="22"/>
        <v>21-Jul-1985</v>
      </c>
      <c r="K714" s="13">
        <f t="shared" si="23"/>
        <v>37.880555555555553</v>
      </c>
      <c r="O714" s="7" t="s">
        <v>1658</v>
      </c>
    </row>
    <row r="715" spans="1:15" ht="15.5" x14ac:dyDescent="0.35">
      <c r="A715" s="5" t="s">
        <v>747</v>
      </c>
      <c r="B715" s="5">
        <v>1991</v>
      </c>
      <c r="C715" s="5" t="s">
        <v>10</v>
      </c>
      <c r="D715" s="5">
        <v>25</v>
      </c>
      <c r="E715" s="5">
        <v>3</v>
      </c>
      <c r="F715" s="14">
        <v>6113.23</v>
      </c>
      <c r="G715" s="5" t="s">
        <v>11</v>
      </c>
      <c r="H715" s="5" t="s">
        <v>11</v>
      </c>
      <c r="I715" s="5" t="s">
        <v>247</v>
      </c>
      <c r="J715" s="10" t="str">
        <f t="shared" si="22"/>
        <v>25-Jul-1991</v>
      </c>
      <c r="K715" s="13">
        <f t="shared" si="23"/>
        <v>31.869444444444444</v>
      </c>
      <c r="O715" s="7" t="s">
        <v>1657</v>
      </c>
    </row>
    <row r="716" spans="1:15" ht="15.5" x14ac:dyDescent="0.35">
      <c r="A716" s="5" t="s">
        <v>748</v>
      </c>
      <c r="B716" s="5">
        <v>1983</v>
      </c>
      <c r="C716" s="5" t="s">
        <v>35</v>
      </c>
      <c r="D716" s="5">
        <v>11</v>
      </c>
      <c r="E716" s="5">
        <v>1</v>
      </c>
      <c r="F716" s="14">
        <v>6117.49</v>
      </c>
      <c r="G716" s="5" t="s">
        <v>11</v>
      </c>
      <c r="H716" s="5" t="s">
        <v>12</v>
      </c>
      <c r="I716" s="5" t="s">
        <v>23</v>
      </c>
      <c r="J716" s="10" t="str">
        <f t="shared" si="22"/>
        <v>11-Aug-1983</v>
      </c>
      <c r="K716" s="13">
        <f t="shared" si="23"/>
        <v>39.825000000000003</v>
      </c>
      <c r="O716" s="7" t="s">
        <v>1656</v>
      </c>
    </row>
    <row r="717" spans="1:15" ht="15.5" x14ac:dyDescent="0.35">
      <c r="A717" s="5" t="s">
        <v>749</v>
      </c>
      <c r="B717" s="5">
        <v>1983</v>
      </c>
      <c r="C717" s="5" t="s">
        <v>15</v>
      </c>
      <c r="D717" s="5">
        <v>16</v>
      </c>
      <c r="E717" s="5">
        <v>1</v>
      </c>
      <c r="F717" s="14">
        <v>6123.57</v>
      </c>
      <c r="G717" s="5" t="s">
        <v>12</v>
      </c>
      <c r="H717" s="5" t="s">
        <v>11</v>
      </c>
      <c r="I717" s="5" t="s">
        <v>23</v>
      </c>
      <c r="J717" s="10" t="str">
        <f t="shared" si="22"/>
        <v>16-Nov-1983</v>
      </c>
      <c r="K717" s="13">
        <f t="shared" si="23"/>
        <v>39.56111111111111</v>
      </c>
      <c r="O717" s="7" t="s">
        <v>1655</v>
      </c>
    </row>
    <row r="718" spans="1:15" ht="15.5" x14ac:dyDescent="0.35">
      <c r="A718" s="5" t="s">
        <v>750</v>
      </c>
      <c r="B718" s="5">
        <v>1990</v>
      </c>
      <c r="C718" s="5" t="s">
        <v>35</v>
      </c>
      <c r="D718" s="5">
        <v>18</v>
      </c>
      <c r="E718" s="5">
        <v>3</v>
      </c>
      <c r="F718" s="14">
        <v>6128.8</v>
      </c>
      <c r="G718" s="5" t="s">
        <v>11</v>
      </c>
      <c r="H718" s="5" t="s">
        <v>12</v>
      </c>
      <c r="I718" s="5" t="s">
        <v>23</v>
      </c>
      <c r="J718" s="10" t="str">
        <f t="shared" si="22"/>
        <v>18-Aug-1990</v>
      </c>
      <c r="K718" s="13">
        <f t="shared" si="23"/>
        <v>32.805555555555557</v>
      </c>
      <c r="O718" s="7" t="s">
        <v>1654</v>
      </c>
    </row>
    <row r="719" spans="1:15" ht="15.5" x14ac:dyDescent="0.35">
      <c r="A719" s="5" t="s">
        <v>751</v>
      </c>
      <c r="B719" s="5">
        <v>1969</v>
      </c>
      <c r="C719" s="5" t="s">
        <v>15</v>
      </c>
      <c r="D719" s="5">
        <v>9</v>
      </c>
      <c r="E719" s="5">
        <v>0</v>
      </c>
      <c r="F719" s="14">
        <v>6138.5</v>
      </c>
      <c r="G719" s="5" t="s">
        <v>11</v>
      </c>
      <c r="H719" s="5" t="s">
        <v>11</v>
      </c>
      <c r="I719" s="5" t="s">
        <v>42</v>
      </c>
      <c r="J719" s="10" t="str">
        <f t="shared" si="22"/>
        <v>9-Nov-1969</v>
      </c>
      <c r="K719" s="13">
        <f t="shared" si="23"/>
        <v>53.580555555555556</v>
      </c>
      <c r="O719" s="7" t="s">
        <v>1653</v>
      </c>
    </row>
    <row r="720" spans="1:15" ht="15.5" x14ac:dyDescent="0.35">
      <c r="A720" s="5" t="s">
        <v>752</v>
      </c>
      <c r="B720" s="5">
        <v>1978</v>
      </c>
      <c r="C720" s="5" t="s">
        <v>20</v>
      </c>
      <c r="D720" s="5">
        <v>5</v>
      </c>
      <c r="E720" s="5">
        <v>2</v>
      </c>
      <c r="F720" s="14">
        <v>6138.58</v>
      </c>
      <c r="G720" s="5" t="s">
        <v>11</v>
      </c>
      <c r="H720" s="5" t="s">
        <v>16</v>
      </c>
      <c r="I720" s="5" t="s">
        <v>13</v>
      </c>
      <c r="J720" s="10" t="str">
        <f t="shared" si="22"/>
        <v>5-Sep-1978</v>
      </c>
      <c r="K720" s="13">
        <f t="shared" si="23"/>
        <v>44.758333333333333</v>
      </c>
      <c r="O720" s="7" t="s">
        <v>1652</v>
      </c>
    </row>
    <row r="721" spans="1:15" ht="15.5" x14ac:dyDescent="0.35">
      <c r="A721" s="5" t="s">
        <v>753</v>
      </c>
      <c r="B721" s="5">
        <v>1976</v>
      </c>
      <c r="C721" s="5" t="s">
        <v>30</v>
      </c>
      <c r="D721" s="5">
        <v>12</v>
      </c>
      <c r="E721" s="5">
        <v>2</v>
      </c>
      <c r="F721" s="14">
        <v>6139.14</v>
      </c>
      <c r="G721" s="5" t="s">
        <v>11</v>
      </c>
      <c r="H721" s="5" t="s">
        <v>12</v>
      </c>
      <c r="I721" s="5" t="s">
        <v>13</v>
      </c>
      <c r="J721" s="10" t="str">
        <f t="shared" si="22"/>
        <v>12-Dec-1976</v>
      </c>
      <c r="K721" s="13">
        <f t="shared" si="23"/>
        <v>46.488888888888887</v>
      </c>
      <c r="O721" s="7" t="s">
        <v>1651</v>
      </c>
    </row>
    <row r="722" spans="1:15" ht="15.5" x14ac:dyDescent="0.35">
      <c r="A722" s="5" t="s">
        <v>754</v>
      </c>
      <c r="B722" s="5">
        <v>1970</v>
      </c>
      <c r="C722" s="5" t="s">
        <v>37</v>
      </c>
      <c r="D722" s="5">
        <v>14</v>
      </c>
      <c r="E722" s="5">
        <v>0</v>
      </c>
      <c r="F722" s="14">
        <v>6147.12</v>
      </c>
      <c r="G722" s="5" t="s">
        <v>11</v>
      </c>
      <c r="H722" s="5" t="s">
        <v>12</v>
      </c>
      <c r="I722" s="5" t="s">
        <v>23</v>
      </c>
      <c r="J722" s="10" t="str">
        <f t="shared" si="22"/>
        <v>14-Oct-1970</v>
      </c>
      <c r="K722" s="13">
        <f t="shared" si="23"/>
        <v>52.65</v>
      </c>
      <c r="O722" s="7" t="s">
        <v>1650</v>
      </c>
    </row>
    <row r="723" spans="1:15" ht="15.5" x14ac:dyDescent="0.35">
      <c r="A723" s="5" t="s">
        <v>755</v>
      </c>
      <c r="B723" s="5">
        <v>1973</v>
      </c>
      <c r="C723" s="5" t="s">
        <v>15</v>
      </c>
      <c r="D723" s="5">
        <v>6</v>
      </c>
      <c r="E723" s="5">
        <v>0</v>
      </c>
      <c r="F723" s="14">
        <v>6152.05</v>
      </c>
      <c r="G723" s="5" t="s">
        <v>11</v>
      </c>
      <c r="H723" s="5" t="s">
        <v>12</v>
      </c>
      <c r="I723" s="5" t="s">
        <v>13</v>
      </c>
      <c r="J723" s="10" t="str">
        <f t="shared" si="22"/>
        <v>6-Nov-1973</v>
      </c>
      <c r="K723" s="13">
        <f t="shared" si="23"/>
        <v>49.588888888888889</v>
      </c>
      <c r="O723" s="7" t="s">
        <v>1649</v>
      </c>
    </row>
    <row r="724" spans="1:15" ht="15.5" x14ac:dyDescent="0.35">
      <c r="A724" s="5" t="s">
        <v>756</v>
      </c>
      <c r="B724" s="5">
        <v>1985</v>
      </c>
      <c r="C724" s="5" t="s">
        <v>37</v>
      </c>
      <c r="D724" s="5">
        <v>15</v>
      </c>
      <c r="E724" s="5">
        <v>3</v>
      </c>
      <c r="F724" s="14">
        <v>6159.57</v>
      </c>
      <c r="G724" s="5" t="s">
        <v>11</v>
      </c>
      <c r="H724" s="5" t="s">
        <v>16</v>
      </c>
      <c r="I724" s="5" t="s">
        <v>23</v>
      </c>
      <c r="J724" s="10" t="str">
        <f t="shared" si="22"/>
        <v>15-Oct-1985</v>
      </c>
      <c r="K724" s="13">
        <f t="shared" si="23"/>
        <v>37.647222222222226</v>
      </c>
      <c r="O724" s="7" t="s">
        <v>1648</v>
      </c>
    </row>
    <row r="725" spans="1:15" ht="15.5" x14ac:dyDescent="0.35">
      <c r="A725" s="5" t="s">
        <v>757</v>
      </c>
      <c r="B725" s="5">
        <v>1984</v>
      </c>
      <c r="C725" s="5" t="s">
        <v>37</v>
      </c>
      <c r="D725" s="5">
        <v>6</v>
      </c>
      <c r="E725" s="5">
        <v>3</v>
      </c>
      <c r="F725" s="14">
        <v>6170.96</v>
      </c>
      <c r="G725" s="5" t="s">
        <v>11</v>
      </c>
      <c r="H725" s="5" t="s">
        <v>16</v>
      </c>
      <c r="I725" s="5" t="s">
        <v>13</v>
      </c>
      <c r="J725" s="10" t="str">
        <f t="shared" si="22"/>
        <v>6-Oct-1984</v>
      </c>
      <c r="K725" s="13">
        <f t="shared" si="23"/>
        <v>38.672222222222224</v>
      </c>
      <c r="O725" s="7" t="s">
        <v>1647</v>
      </c>
    </row>
    <row r="726" spans="1:15" ht="15.5" x14ac:dyDescent="0.35">
      <c r="A726" s="5" t="s">
        <v>758</v>
      </c>
      <c r="B726" s="5">
        <v>1985</v>
      </c>
      <c r="C726" s="5" t="s">
        <v>35</v>
      </c>
      <c r="D726" s="5">
        <v>9</v>
      </c>
      <c r="E726" s="5">
        <v>3</v>
      </c>
      <c r="F726" s="14">
        <v>6183.32</v>
      </c>
      <c r="G726" s="5" t="s">
        <v>11</v>
      </c>
      <c r="H726" s="5" t="s">
        <v>11</v>
      </c>
      <c r="I726" s="5" t="s">
        <v>23</v>
      </c>
      <c r="J726" s="10" t="str">
        <f t="shared" si="22"/>
        <v>9-Aug-1985</v>
      </c>
      <c r="K726" s="13">
        <f t="shared" si="23"/>
        <v>37.830555555555556</v>
      </c>
      <c r="O726" s="7" t="s">
        <v>1646</v>
      </c>
    </row>
    <row r="727" spans="1:15" ht="15.5" x14ac:dyDescent="0.35">
      <c r="A727" s="5" t="s">
        <v>759</v>
      </c>
      <c r="B727" s="5">
        <v>1970</v>
      </c>
      <c r="C727" s="5" t="s">
        <v>37</v>
      </c>
      <c r="D727" s="5">
        <v>5</v>
      </c>
      <c r="E727" s="5">
        <v>0</v>
      </c>
      <c r="F727" s="14">
        <v>6183.46</v>
      </c>
      <c r="G727" s="5" t="s">
        <v>11</v>
      </c>
      <c r="H727" s="5" t="s">
        <v>11</v>
      </c>
      <c r="I727" s="5" t="s">
        <v>23</v>
      </c>
      <c r="J727" s="10" t="str">
        <f t="shared" si="22"/>
        <v>5-Oct-1970</v>
      </c>
      <c r="K727" s="13">
        <f t="shared" si="23"/>
        <v>52.674999999999997</v>
      </c>
      <c r="O727" s="7" t="s">
        <v>1645</v>
      </c>
    </row>
    <row r="728" spans="1:15" ht="15.5" x14ac:dyDescent="0.35">
      <c r="A728" s="5" t="s">
        <v>760</v>
      </c>
      <c r="B728" s="5">
        <v>1988</v>
      </c>
      <c r="C728" s="5" t="s">
        <v>15</v>
      </c>
      <c r="D728" s="5">
        <v>1</v>
      </c>
      <c r="E728" s="5">
        <v>3</v>
      </c>
      <c r="F728" s="14">
        <v>6184.3</v>
      </c>
      <c r="G728" s="5" t="s">
        <v>11</v>
      </c>
      <c r="H728" s="5" t="s">
        <v>12</v>
      </c>
      <c r="I728" s="5" t="s">
        <v>13</v>
      </c>
      <c r="J728" s="10" t="str">
        <f t="shared" si="22"/>
        <v>1-Nov-1988</v>
      </c>
      <c r="K728" s="13">
        <f t="shared" si="23"/>
        <v>34.602777777777774</v>
      </c>
      <c r="O728" s="7" t="s">
        <v>1644</v>
      </c>
    </row>
    <row r="729" spans="1:15" ht="15.5" x14ac:dyDescent="0.35">
      <c r="A729" s="5" t="s">
        <v>761</v>
      </c>
      <c r="B729" s="5">
        <v>1981</v>
      </c>
      <c r="C729" s="5" t="s">
        <v>15</v>
      </c>
      <c r="D729" s="5">
        <v>22</v>
      </c>
      <c r="E729" s="5">
        <v>0</v>
      </c>
      <c r="F729" s="14">
        <v>6185.32</v>
      </c>
      <c r="G729" s="5" t="s">
        <v>11</v>
      </c>
      <c r="H729" s="5" t="s">
        <v>16</v>
      </c>
      <c r="I729" s="5" t="s">
        <v>13</v>
      </c>
      <c r="J729" s="10" t="str">
        <f t="shared" si="22"/>
        <v>22-Nov-1981</v>
      </c>
      <c r="K729" s="13">
        <f t="shared" si="23"/>
        <v>41.544444444444444</v>
      </c>
      <c r="O729" s="7" t="s">
        <v>1643</v>
      </c>
    </row>
    <row r="730" spans="1:15" ht="15.5" x14ac:dyDescent="0.35">
      <c r="A730" s="5" t="s">
        <v>762</v>
      </c>
      <c r="B730" s="5">
        <v>1981</v>
      </c>
      <c r="C730" s="5" t="s">
        <v>37</v>
      </c>
      <c r="D730" s="5">
        <v>1</v>
      </c>
      <c r="E730" s="5">
        <v>0</v>
      </c>
      <c r="F730" s="14">
        <v>6186.13</v>
      </c>
      <c r="G730" s="5" t="s">
        <v>11</v>
      </c>
      <c r="H730" s="5" t="s">
        <v>12</v>
      </c>
      <c r="I730" s="5" t="s">
        <v>42</v>
      </c>
      <c r="J730" s="10" t="str">
        <f t="shared" si="22"/>
        <v>1-Oct-1981</v>
      </c>
      <c r="K730" s="13">
        <f t="shared" si="23"/>
        <v>41.68611111111111</v>
      </c>
      <c r="O730" s="7" t="s">
        <v>1642</v>
      </c>
    </row>
    <row r="731" spans="1:15" ht="15.5" x14ac:dyDescent="0.35">
      <c r="A731" s="5" t="s">
        <v>763</v>
      </c>
      <c r="B731" s="5">
        <v>1988</v>
      </c>
      <c r="C731" s="5" t="s">
        <v>37</v>
      </c>
      <c r="D731" s="5">
        <v>23</v>
      </c>
      <c r="E731" s="5">
        <v>3</v>
      </c>
      <c r="F731" s="14">
        <v>6196.45</v>
      </c>
      <c r="G731" s="5" t="s">
        <v>11</v>
      </c>
      <c r="H731" s="5" t="s">
        <v>16</v>
      </c>
      <c r="I731" s="5" t="s">
        <v>42</v>
      </c>
      <c r="J731" s="10" t="str">
        <f t="shared" si="22"/>
        <v>23-Oct-1988</v>
      </c>
      <c r="K731" s="13">
        <f t="shared" si="23"/>
        <v>34.625</v>
      </c>
      <c r="O731" s="7" t="s">
        <v>1641</v>
      </c>
    </row>
    <row r="732" spans="1:15" ht="15.5" x14ac:dyDescent="0.35">
      <c r="A732" s="5" t="s">
        <v>764</v>
      </c>
      <c r="B732" s="5">
        <v>1985</v>
      </c>
      <c r="C732" s="5" t="s">
        <v>10</v>
      </c>
      <c r="D732" s="5">
        <v>22</v>
      </c>
      <c r="E732" s="5">
        <v>2</v>
      </c>
      <c r="F732" s="14">
        <v>6198.75</v>
      </c>
      <c r="G732" s="5" t="s">
        <v>11</v>
      </c>
      <c r="H732" s="5" t="s">
        <v>16</v>
      </c>
      <c r="I732" s="5" t="s">
        <v>23</v>
      </c>
      <c r="J732" s="10" t="str">
        <f t="shared" si="22"/>
        <v>22-Jul-1985</v>
      </c>
      <c r="K732" s="13">
        <f t="shared" si="23"/>
        <v>37.87777777777778</v>
      </c>
      <c r="O732" s="7" t="s">
        <v>1640</v>
      </c>
    </row>
    <row r="733" spans="1:15" ht="15.5" x14ac:dyDescent="0.35">
      <c r="A733" s="5" t="s">
        <v>31</v>
      </c>
      <c r="B733" s="5">
        <v>1985</v>
      </c>
      <c r="C733" s="5" t="s">
        <v>30</v>
      </c>
      <c r="D733" s="5">
        <v>20</v>
      </c>
      <c r="E733" s="5">
        <v>2</v>
      </c>
      <c r="F733" s="14">
        <v>6203.9</v>
      </c>
      <c r="G733" s="5" t="s">
        <v>16</v>
      </c>
      <c r="H733" s="5" t="s">
        <v>11</v>
      </c>
      <c r="I733" s="5" t="s">
        <v>23</v>
      </c>
      <c r="J733" s="10" t="str">
        <f t="shared" si="22"/>
        <v>20-Dec-1985</v>
      </c>
      <c r="K733" s="13">
        <f t="shared" si="23"/>
        <v>37.466666666666669</v>
      </c>
      <c r="O733" s="7" t="s">
        <v>1639</v>
      </c>
    </row>
    <row r="734" spans="1:15" ht="15.5" x14ac:dyDescent="0.35">
      <c r="A734" s="5" t="s">
        <v>765</v>
      </c>
      <c r="B734" s="5">
        <v>1985</v>
      </c>
      <c r="C734" s="5" t="s">
        <v>20</v>
      </c>
      <c r="D734" s="5">
        <v>22</v>
      </c>
      <c r="E734" s="5">
        <v>2</v>
      </c>
      <c r="F734" s="14">
        <v>6203.9</v>
      </c>
      <c r="G734" s="5" t="s">
        <v>11</v>
      </c>
      <c r="H734" s="5" t="s">
        <v>11</v>
      </c>
      <c r="I734" s="5" t="s">
        <v>23</v>
      </c>
      <c r="J734" s="10" t="str">
        <f t="shared" si="22"/>
        <v>22-Sep-1985</v>
      </c>
      <c r="K734" s="13">
        <f t="shared" si="23"/>
        <v>37.711111111111109</v>
      </c>
      <c r="O734" s="7" t="s">
        <v>1638</v>
      </c>
    </row>
    <row r="735" spans="1:15" ht="15.5" x14ac:dyDescent="0.35">
      <c r="A735" s="5" t="s">
        <v>766</v>
      </c>
      <c r="B735" s="5">
        <v>1999</v>
      </c>
      <c r="C735" s="5" t="s">
        <v>20</v>
      </c>
      <c r="D735" s="5">
        <v>10</v>
      </c>
      <c r="E735" s="5">
        <v>0</v>
      </c>
      <c r="F735" s="14">
        <v>6207.26</v>
      </c>
      <c r="G735" s="5" t="s">
        <v>11</v>
      </c>
      <c r="H735" s="5" t="s">
        <v>11</v>
      </c>
      <c r="I735" s="5" t="s">
        <v>535</v>
      </c>
      <c r="J735" s="10" t="str">
        <f t="shared" si="22"/>
        <v>10-Sep-1999</v>
      </c>
      <c r="K735" s="13">
        <f t="shared" si="23"/>
        <v>23.744444444444444</v>
      </c>
      <c r="O735" s="7" t="s">
        <v>1637</v>
      </c>
    </row>
    <row r="736" spans="1:15" ht="15.5" x14ac:dyDescent="0.35">
      <c r="A736" s="5" t="s">
        <v>767</v>
      </c>
      <c r="B736" s="5">
        <v>1992</v>
      </c>
      <c r="C736" s="5" t="s">
        <v>35</v>
      </c>
      <c r="D736" s="5">
        <v>12</v>
      </c>
      <c r="E736" s="5">
        <v>0</v>
      </c>
      <c r="F736" s="14">
        <v>6208.5</v>
      </c>
      <c r="G736" s="5" t="s">
        <v>11</v>
      </c>
      <c r="H736" s="5" t="s">
        <v>16</v>
      </c>
      <c r="I736" s="5" t="s">
        <v>300</v>
      </c>
      <c r="J736" s="10" t="str">
        <f t="shared" si="22"/>
        <v>12-Aug-1992</v>
      </c>
      <c r="K736" s="13">
        <f t="shared" si="23"/>
        <v>30.822222222222223</v>
      </c>
      <c r="O736" s="7" t="s">
        <v>1636</v>
      </c>
    </row>
    <row r="737" spans="1:15" ht="15.5" x14ac:dyDescent="0.35">
      <c r="A737" s="5" t="s">
        <v>768</v>
      </c>
      <c r="B737" s="5">
        <v>1972</v>
      </c>
      <c r="C737" s="5" t="s">
        <v>18</v>
      </c>
      <c r="D737" s="5">
        <v>29</v>
      </c>
      <c r="E737" s="5">
        <v>0</v>
      </c>
      <c r="F737" s="14">
        <v>6219.93</v>
      </c>
      <c r="G737" s="5" t="s">
        <v>11</v>
      </c>
      <c r="H737" s="5" t="s">
        <v>11</v>
      </c>
      <c r="I737" s="5" t="s">
        <v>13</v>
      </c>
      <c r="J737" s="10" t="str">
        <f t="shared" si="22"/>
        <v>29-Jun-1972</v>
      </c>
      <c r="K737" s="13">
        <f t="shared" si="23"/>
        <v>50.94166666666667</v>
      </c>
      <c r="O737" s="7" t="s">
        <v>1635</v>
      </c>
    </row>
    <row r="738" spans="1:15" ht="15.5" x14ac:dyDescent="0.35">
      <c r="A738" s="5" t="s">
        <v>769</v>
      </c>
      <c r="B738" s="5">
        <v>1978</v>
      </c>
      <c r="C738" s="5" t="s">
        <v>20</v>
      </c>
      <c r="D738" s="5">
        <v>19</v>
      </c>
      <c r="E738" s="5">
        <v>2</v>
      </c>
      <c r="F738" s="14">
        <v>6236.95</v>
      </c>
      <c r="G738" s="5" t="s">
        <v>11</v>
      </c>
      <c r="H738" s="5" t="s">
        <v>11</v>
      </c>
      <c r="I738" s="5" t="s">
        <v>13</v>
      </c>
      <c r="J738" s="10" t="str">
        <f t="shared" si="22"/>
        <v>19-Sep-1978</v>
      </c>
      <c r="K738" s="13">
        <f t="shared" si="23"/>
        <v>44.719444444444441</v>
      </c>
      <c r="O738" s="7" t="s">
        <v>1634</v>
      </c>
    </row>
    <row r="739" spans="1:15" ht="15.5" x14ac:dyDescent="0.35">
      <c r="A739" s="5" t="s">
        <v>770</v>
      </c>
      <c r="B739" s="5">
        <v>1983</v>
      </c>
      <c r="C739" s="5" t="s">
        <v>35</v>
      </c>
      <c r="D739" s="5">
        <v>11</v>
      </c>
      <c r="E739" s="5">
        <v>1</v>
      </c>
      <c r="F739" s="14">
        <v>6238.3</v>
      </c>
      <c r="G739" s="5" t="s">
        <v>11</v>
      </c>
      <c r="H739" s="5" t="s">
        <v>16</v>
      </c>
      <c r="I739" s="5" t="s">
        <v>42</v>
      </c>
      <c r="J739" s="10" t="str">
        <f t="shared" si="22"/>
        <v>11-Aug-1983</v>
      </c>
      <c r="K739" s="13">
        <f t="shared" si="23"/>
        <v>39.825000000000003</v>
      </c>
      <c r="O739" s="7" t="s">
        <v>1633</v>
      </c>
    </row>
    <row r="740" spans="1:15" ht="15.5" x14ac:dyDescent="0.35">
      <c r="A740" s="5" t="s">
        <v>771</v>
      </c>
      <c r="B740" s="5">
        <v>1979</v>
      </c>
      <c r="C740" s="5" t="s">
        <v>37</v>
      </c>
      <c r="D740" s="5">
        <v>10</v>
      </c>
      <c r="E740" s="5">
        <v>0</v>
      </c>
      <c r="F740" s="14">
        <v>6250.44</v>
      </c>
      <c r="G740" s="5" t="s">
        <v>11</v>
      </c>
      <c r="H740" s="5" t="s">
        <v>16</v>
      </c>
      <c r="I740" s="5" t="s">
        <v>42</v>
      </c>
      <c r="J740" s="10" t="str">
        <f t="shared" si="22"/>
        <v>10-Oct-1979</v>
      </c>
      <c r="K740" s="13">
        <f t="shared" si="23"/>
        <v>43.661111111111111</v>
      </c>
      <c r="O740" s="7" t="s">
        <v>1632</v>
      </c>
    </row>
    <row r="741" spans="1:15" ht="15.5" x14ac:dyDescent="0.35">
      <c r="A741" s="5" t="s">
        <v>772</v>
      </c>
      <c r="B741" s="5">
        <v>1972</v>
      </c>
      <c r="C741" s="5" t="s">
        <v>15</v>
      </c>
      <c r="D741" s="5">
        <v>11</v>
      </c>
      <c r="E741" s="5">
        <v>0</v>
      </c>
      <c r="F741" s="14">
        <v>6253.85</v>
      </c>
      <c r="G741" s="5" t="s">
        <v>11</v>
      </c>
      <c r="H741" s="5" t="s">
        <v>11</v>
      </c>
      <c r="I741" s="5" t="s">
        <v>13</v>
      </c>
      <c r="J741" s="10" t="str">
        <f t="shared" si="22"/>
        <v>11-Nov-1972</v>
      </c>
      <c r="K741" s="13">
        <f t="shared" si="23"/>
        <v>50.575000000000003</v>
      </c>
      <c r="O741" s="7" t="s">
        <v>1631</v>
      </c>
    </row>
    <row r="742" spans="1:15" ht="15.5" x14ac:dyDescent="0.35">
      <c r="A742" s="5" t="s">
        <v>773</v>
      </c>
      <c r="B742" s="5">
        <v>1972</v>
      </c>
      <c r="C742" s="5" t="s">
        <v>20</v>
      </c>
      <c r="D742" s="5">
        <v>8</v>
      </c>
      <c r="E742" s="5">
        <v>0</v>
      </c>
      <c r="F742" s="14">
        <v>6254.13</v>
      </c>
      <c r="G742" s="5" t="s">
        <v>11</v>
      </c>
      <c r="H742" s="5" t="s">
        <v>11</v>
      </c>
      <c r="I742" s="5" t="s">
        <v>23</v>
      </c>
      <c r="J742" s="10" t="str">
        <f t="shared" si="22"/>
        <v>8-Sep-1972</v>
      </c>
      <c r="K742" s="13">
        <f t="shared" si="23"/>
        <v>50.75</v>
      </c>
      <c r="O742" s="7" t="s">
        <v>1630</v>
      </c>
    </row>
    <row r="743" spans="1:15" ht="15.5" x14ac:dyDescent="0.35">
      <c r="A743" s="5" t="s">
        <v>774</v>
      </c>
      <c r="B743" s="5">
        <v>1970</v>
      </c>
      <c r="C743" s="5" t="s">
        <v>37</v>
      </c>
      <c r="D743" s="5">
        <v>11</v>
      </c>
      <c r="E743" s="5">
        <v>0</v>
      </c>
      <c r="F743" s="14">
        <v>6255.38</v>
      </c>
      <c r="G743" s="5" t="s">
        <v>11</v>
      </c>
      <c r="H743" s="5" t="s">
        <v>11</v>
      </c>
      <c r="I743" s="5" t="s">
        <v>13</v>
      </c>
      <c r="J743" s="10" t="str">
        <f t="shared" si="22"/>
        <v>11-Oct-1970</v>
      </c>
      <c r="K743" s="13">
        <f t="shared" si="23"/>
        <v>52.658333333333331</v>
      </c>
      <c r="O743" s="7" t="s">
        <v>1629</v>
      </c>
    </row>
    <row r="744" spans="1:15" ht="15.5" x14ac:dyDescent="0.35">
      <c r="A744" s="5" t="s">
        <v>775</v>
      </c>
      <c r="B744" s="5">
        <v>1995</v>
      </c>
      <c r="C744" s="5" t="s">
        <v>37</v>
      </c>
      <c r="D744" s="5">
        <v>17</v>
      </c>
      <c r="E744" s="5">
        <v>0</v>
      </c>
      <c r="F744" s="14">
        <v>6261.2</v>
      </c>
      <c r="G744" s="5" t="s">
        <v>11</v>
      </c>
      <c r="H744" s="5" t="s">
        <v>16</v>
      </c>
      <c r="I744" s="5" t="s">
        <v>535</v>
      </c>
      <c r="J744" s="10" t="str">
        <f t="shared" si="22"/>
        <v>17-Oct-1995</v>
      </c>
      <c r="K744" s="13">
        <f t="shared" si="23"/>
        <v>27.641666666666666</v>
      </c>
      <c r="O744" s="7" t="s">
        <v>1628</v>
      </c>
    </row>
    <row r="745" spans="1:15" ht="15.5" x14ac:dyDescent="0.35">
      <c r="A745" s="5" t="s">
        <v>776</v>
      </c>
      <c r="B745" s="5">
        <v>1984</v>
      </c>
      <c r="C745" s="5" t="s">
        <v>20</v>
      </c>
      <c r="D745" s="5">
        <v>25</v>
      </c>
      <c r="E745" s="5">
        <v>3</v>
      </c>
      <c r="F745" s="14">
        <v>6269.33</v>
      </c>
      <c r="G745" s="5" t="s">
        <v>11</v>
      </c>
      <c r="H745" s="5" t="s">
        <v>16</v>
      </c>
      <c r="I745" s="5" t="s">
        <v>13</v>
      </c>
      <c r="J745" s="10" t="str">
        <f t="shared" si="22"/>
        <v>25-Sep-1984</v>
      </c>
      <c r="K745" s="13">
        <f t="shared" si="23"/>
        <v>38.702777777777776</v>
      </c>
      <c r="O745" s="7" t="s">
        <v>1627</v>
      </c>
    </row>
    <row r="746" spans="1:15" ht="15.5" x14ac:dyDescent="0.35">
      <c r="A746" s="5" t="s">
        <v>777</v>
      </c>
      <c r="B746" s="5">
        <v>1981</v>
      </c>
      <c r="C746" s="5" t="s">
        <v>18</v>
      </c>
      <c r="D746" s="5">
        <v>30</v>
      </c>
      <c r="E746" s="5">
        <v>1</v>
      </c>
      <c r="F746" s="14">
        <v>6272.48</v>
      </c>
      <c r="G746" s="5" t="s">
        <v>16</v>
      </c>
      <c r="H746" s="5" t="s">
        <v>12</v>
      </c>
      <c r="I746" s="5" t="s">
        <v>13</v>
      </c>
      <c r="J746" s="10" t="str">
        <f t="shared" si="22"/>
        <v>30-Jun-1981</v>
      </c>
      <c r="K746" s="13">
        <f t="shared" si="23"/>
        <v>41.93888888888889</v>
      </c>
      <c r="O746" s="7" t="s">
        <v>1626</v>
      </c>
    </row>
    <row r="747" spans="1:15" ht="15.5" x14ac:dyDescent="0.35">
      <c r="A747" s="5" t="s">
        <v>778</v>
      </c>
      <c r="B747" s="5">
        <v>1993</v>
      </c>
      <c r="C747" s="5" t="s">
        <v>37</v>
      </c>
      <c r="D747" s="5">
        <v>16</v>
      </c>
      <c r="E747" s="5">
        <v>0</v>
      </c>
      <c r="F747" s="14">
        <v>6276.3</v>
      </c>
      <c r="G747" s="5" t="s">
        <v>11</v>
      </c>
      <c r="H747" s="5" t="s">
        <v>16</v>
      </c>
      <c r="I747" s="5" t="s">
        <v>200</v>
      </c>
      <c r="J747" s="10" t="str">
        <f t="shared" si="22"/>
        <v>16-Oct-1993</v>
      </c>
      <c r="K747" s="13">
        <f t="shared" si="23"/>
        <v>29.644444444444446</v>
      </c>
      <c r="O747" s="7" t="s">
        <v>1625</v>
      </c>
    </row>
    <row r="748" spans="1:15" ht="15.5" x14ac:dyDescent="0.35">
      <c r="A748" s="5" t="s">
        <v>779</v>
      </c>
      <c r="B748" s="5">
        <v>1981</v>
      </c>
      <c r="C748" s="5" t="s">
        <v>15</v>
      </c>
      <c r="D748" s="5">
        <v>24</v>
      </c>
      <c r="E748" s="5">
        <v>1</v>
      </c>
      <c r="F748" s="14">
        <v>6282.24</v>
      </c>
      <c r="G748" s="5" t="s">
        <v>11</v>
      </c>
      <c r="H748" s="5" t="s">
        <v>16</v>
      </c>
      <c r="I748" s="5" t="s">
        <v>42</v>
      </c>
      <c r="J748" s="10" t="str">
        <f t="shared" si="22"/>
        <v>24-Nov-1981</v>
      </c>
      <c r="K748" s="13">
        <f t="shared" si="23"/>
        <v>41.538888888888891</v>
      </c>
      <c r="O748" s="7" t="s">
        <v>1624</v>
      </c>
    </row>
    <row r="749" spans="1:15" ht="15.5" x14ac:dyDescent="0.35">
      <c r="A749" s="5" t="s">
        <v>780</v>
      </c>
      <c r="B749" s="5">
        <v>1981</v>
      </c>
      <c r="C749" s="5" t="s">
        <v>35</v>
      </c>
      <c r="D749" s="5">
        <v>26</v>
      </c>
      <c r="E749" s="5">
        <v>1</v>
      </c>
      <c r="F749" s="14">
        <v>6289.75</v>
      </c>
      <c r="G749" s="5" t="s">
        <v>11</v>
      </c>
      <c r="H749" s="5" t="s">
        <v>12</v>
      </c>
      <c r="I749" s="5" t="s">
        <v>13</v>
      </c>
      <c r="J749" s="10" t="str">
        <f t="shared" si="22"/>
        <v>26-Aug-1981</v>
      </c>
      <c r="K749" s="13">
        <f t="shared" si="23"/>
        <v>41.783333333333331</v>
      </c>
      <c r="O749" s="7" t="s">
        <v>1623</v>
      </c>
    </row>
    <row r="750" spans="1:15" ht="15.5" x14ac:dyDescent="0.35">
      <c r="A750" s="5" t="s">
        <v>781</v>
      </c>
      <c r="B750" s="5">
        <v>1996</v>
      </c>
      <c r="C750" s="5" t="s">
        <v>10</v>
      </c>
      <c r="D750" s="5">
        <v>4</v>
      </c>
      <c r="E750" s="5">
        <v>0</v>
      </c>
      <c r="F750" s="14">
        <v>6293.63</v>
      </c>
      <c r="G750" s="5" t="s">
        <v>11</v>
      </c>
      <c r="H750" s="5" t="s">
        <v>12</v>
      </c>
      <c r="I750" s="5" t="s">
        <v>300</v>
      </c>
      <c r="J750" s="10" t="str">
        <f t="shared" si="22"/>
        <v>4-Jul-1996</v>
      </c>
      <c r="K750" s="13">
        <f t="shared" si="23"/>
        <v>26.927777777777777</v>
      </c>
      <c r="O750" s="7" t="s">
        <v>1622</v>
      </c>
    </row>
    <row r="751" spans="1:15" ht="15.5" x14ac:dyDescent="0.35">
      <c r="A751" s="5" t="s">
        <v>782</v>
      </c>
      <c r="B751" s="5">
        <v>1974</v>
      </c>
      <c r="C751" s="5" t="s">
        <v>20</v>
      </c>
      <c r="D751" s="5">
        <v>17</v>
      </c>
      <c r="E751" s="5">
        <v>0</v>
      </c>
      <c r="F751" s="14">
        <v>6302.23</v>
      </c>
      <c r="G751" s="5" t="s">
        <v>11</v>
      </c>
      <c r="H751" s="5" t="s">
        <v>16</v>
      </c>
      <c r="I751" s="5" t="s">
        <v>13</v>
      </c>
      <c r="J751" s="10" t="str">
        <f t="shared" si="22"/>
        <v>17-Sep-1974</v>
      </c>
      <c r="K751" s="13">
        <f t="shared" si="23"/>
        <v>48.725000000000001</v>
      </c>
      <c r="O751" s="7" t="s">
        <v>1621</v>
      </c>
    </row>
    <row r="752" spans="1:15" ht="15.5" x14ac:dyDescent="0.35">
      <c r="A752" s="5" t="s">
        <v>783</v>
      </c>
      <c r="B752" s="5">
        <v>1969</v>
      </c>
      <c r="C752" s="5" t="s">
        <v>20</v>
      </c>
      <c r="D752" s="5">
        <v>4</v>
      </c>
      <c r="E752" s="5">
        <v>0</v>
      </c>
      <c r="F752" s="14">
        <v>6305.61</v>
      </c>
      <c r="G752" s="5" t="s">
        <v>11</v>
      </c>
      <c r="H752" s="5" t="s">
        <v>11</v>
      </c>
      <c r="I752" s="5" t="s">
        <v>23</v>
      </c>
      <c r="J752" s="10" t="str">
        <f t="shared" si="22"/>
        <v>4-Sep-1969</v>
      </c>
      <c r="K752" s="13">
        <f t="shared" si="23"/>
        <v>53.761111111111113</v>
      </c>
      <c r="O752" s="7" t="s">
        <v>1620</v>
      </c>
    </row>
    <row r="753" spans="1:15" ht="15.5" x14ac:dyDescent="0.35">
      <c r="A753" s="5" t="s">
        <v>784</v>
      </c>
      <c r="B753" s="5">
        <v>2004</v>
      </c>
      <c r="C753" s="5" t="s">
        <v>10</v>
      </c>
      <c r="D753" s="5">
        <v>27</v>
      </c>
      <c r="E753" s="5">
        <v>0</v>
      </c>
      <c r="F753" s="14">
        <v>6311.11</v>
      </c>
      <c r="G753" s="5" t="s">
        <v>11</v>
      </c>
      <c r="H753" s="5" t="s">
        <v>11</v>
      </c>
      <c r="I753" s="5" t="s">
        <v>42</v>
      </c>
      <c r="J753" s="10" t="str">
        <f t="shared" si="22"/>
        <v>27-Jul-2004</v>
      </c>
      <c r="K753" s="13">
        <f t="shared" si="23"/>
        <v>18.863888888888887</v>
      </c>
      <c r="O753" s="7" t="s">
        <v>1619</v>
      </c>
    </row>
    <row r="754" spans="1:15" ht="15.5" x14ac:dyDescent="0.35">
      <c r="A754" s="5" t="s">
        <v>785</v>
      </c>
      <c r="B754" s="5">
        <v>1985</v>
      </c>
      <c r="C754" s="5" t="s">
        <v>15</v>
      </c>
      <c r="D754" s="5">
        <v>19</v>
      </c>
      <c r="E754" s="5">
        <v>2</v>
      </c>
      <c r="F754" s="14">
        <v>6311.95</v>
      </c>
      <c r="G754" s="5" t="s">
        <v>11</v>
      </c>
      <c r="H754" s="5" t="s">
        <v>16</v>
      </c>
      <c r="I754" s="5" t="s">
        <v>42</v>
      </c>
      <c r="J754" s="10" t="str">
        <f t="shared" si="22"/>
        <v>19-Nov-1985</v>
      </c>
      <c r="K754" s="13">
        <f t="shared" si="23"/>
        <v>37.552777777777777</v>
      </c>
      <c r="O754" s="7" t="s">
        <v>1618</v>
      </c>
    </row>
    <row r="755" spans="1:15" ht="15.5" x14ac:dyDescent="0.35">
      <c r="A755" s="5" t="s">
        <v>786</v>
      </c>
      <c r="B755" s="5">
        <v>1985</v>
      </c>
      <c r="C755" s="5" t="s">
        <v>30</v>
      </c>
      <c r="D755" s="5">
        <v>15</v>
      </c>
      <c r="E755" s="5">
        <v>2</v>
      </c>
      <c r="F755" s="14">
        <v>6313.76</v>
      </c>
      <c r="G755" s="5" t="s">
        <v>11</v>
      </c>
      <c r="H755" s="5" t="s">
        <v>16</v>
      </c>
      <c r="I755" s="5" t="s">
        <v>13</v>
      </c>
      <c r="J755" s="10" t="str">
        <f t="shared" si="22"/>
        <v>15-Dec-1985</v>
      </c>
      <c r="K755" s="13">
        <f t="shared" si="23"/>
        <v>37.480555555555554</v>
      </c>
      <c r="O755" s="7" t="s">
        <v>1617</v>
      </c>
    </row>
    <row r="756" spans="1:15" ht="15.5" x14ac:dyDescent="0.35">
      <c r="A756" s="5" t="s">
        <v>787</v>
      </c>
      <c r="B756" s="5">
        <v>1990</v>
      </c>
      <c r="C756" s="5" t="s">
        <v>35</v>
      </c>
      <c r="D756" s="5">
        <v>13</v>
      </c>
      <c r="E756" s="5">
        <v>3</v>
      </c>
      <c r="F756" s="14">
        <v>6334.34</v>
      </c>
      <c r="G756" s="5" t="s">
        <v>11</v>
      </c>
      <c r="H756" s="5" t="s">
        <v>11</v>
      </c>
      <c r="I756" s="5" t="s">
        <v>247</v>
      </c>
      <c r="J756" s="10" t="str">
        <f t="shared" si="22"/>
        <v>13-Aug-1990</v>
      </c>
      <c r="K756" s="13">
        <f t="shared" si="23"/>
        <v>32.819444444444443</v>
      </c>
      <c r="O756" s="7" t="s">
        <v>1616</v>
      </c>
    </row>
    <row r="757" spans="1:15" ht="15.5" x14ac:dyDescent="0.35">
      <c r="A757" s="5" t="s">
        <v>788</v>
      </c>
      <c r="B757" s="5">
        <v>1986</v>
      </c>
      <c r="C757" s="5" t="s">
        <v>20</v>
      </c>
      <c r="D757" s="5">
        <v>25</v>
      </c>
      <c r="E757" s="5">
        <v>3</v>
      </c>
      <c r="F757" s="14">
        <v>6335.64</v>
      </c>
      <c r="G757" s="5" t="s">
        <v>11</v>
      </c>
      <c r="H757" s="5" t="s">
        <v>11</v>
      </c>
      <c r="I757" s="5" t="s">
        <v>13</v>
      </c>
      <c r="J757" s="10" t="str">
        <f t="shared" si="22"/>
        <v>25-Sep-1986</v>
      </c>
      <c r="K757" s="13">
        <f t="shared" si="23"/>
        <v>36.702777777777776</v>
      </c>
      <c r="O757" s="7" t="s">
        <v>1615</v>
      </c>
    </row>
    <row r="758" spans="1:15" ht="15.5" x14ac:dyDescent="0.35">
      <c r="A758" s="5" t="s">
        <v>789</v>
      </c>
      <c r="B758" s="5">
        <v>1983</v>
      </c>
      <c r="C758" s="5" t="s">
        <v>37</v>
      </c>
      <c r="D758" s="5">
        <v>21</v>
      </c>
      <c r="E758" s="5">
        <v>2</v>
      </c>
      <c r="F758" s="14">
        <v>6338.08</v>
      </c>
      <c r="G758" s="5" t="s">
        <v>11</v>
      </c>
      <c r="H758" s="5" t="s">
        <v>16</v>
      </c>
      <c r="I758" s="5" t="s">
        <v>13</v>
      </c>
      <c r="J758" s="10" t="str">
        <f t="shared" si="22"/>
        <v>21-Oct-1983</v>
      </c>
      <c r="K758" s="13">
        <f t="shared" si="23"/>
        <v>39.630555555555553</v>
      </c>
      <c r="O758" s="7" t="s">
        <v>1614</v>
      </c>
    </row>
    <row r="759" spans="1:15" ht="15.5" x14ac:dyDescent="0.35">
      <c r="A759" s="5" t="s">
        <v>790</v>
      </c>
      <c r="B759" s="5">
        <v>1983</v>
      </c>
      <c r="C759" s="5" t="s">
        <v>35</v>
      </c>
      <c r="D759" s="5">
        <v>19</v>
      </c>
      <c r="E759" s="5">
        <v>2</v>
      </c>
      <c r="F759" s="14">
        <v>6356.27</v>
      </c>
      <c r="G759" s="5" t="s">
        <v>12</v>
      </c>
      <c r="H759" s="5" t="s">
        <v>11</v>
      </c>
      <c r="I759" s="5" t="s">
        <v>13</v>
      </c>
      <c r="J759" s="10" t="str">
        <f t="shared" si="22"/>
        <v>19-Aug-1983</v>
      </c>
      <c r="K759" s="13">
        <f t="shared" si="23"/>
        <v>39.802777777777777</v>
      </c>
      <c r="O759" s="7" t="s">
        <v>1613</v>
      </c>
    </row>
    <row r="760" spans="1:15" ht="15.5" x14ac:dyDescent="0.35">
      <c r="A760" s="5" t="s">
        <v>791</v>
      </c>
      <c r="B760" s="5">
        <v>1980</v>
      </c>
      <c r="C760" s="5" t="s">
        <v>37</v>
      </c>
      <c r="D760" s="5">
        <v>30</v>
      </c>
      <c r="E760" s="5">
        <v>0</v>
      </c>
      <c r="F760" s="14">
        <v>6358.78</v>
      </c>
      <c r="G760" s="5" t="s">
        <v>11</v>
      </c>
      <c r="H760" s="5" t="s">
        <v>16</v>
      </c>
      <c r="I760" s="5" t="s">
        <v>23</v>
      </c>
      <c r="J760" s="10" t="str">
        <f t="shared" si="22"/>
        <v>30-Oct-1980</v>
      </c>
      <c r="K760" s="13">
        <f t="shared" si="23"/>
        <v>42.605555555555554</v>
      </c>
      <c r="O760" s="7" t="s">
        <v>1612</v>
      </c>
    </row>
    <row r="761" spans="1:15" ht="15.5" x14ac:dyDescent="0.35">
      <c r="A761" s="5" t="s">
        <v>792</v>
      </c>
      <c r="B761" s="5">
        <v>1989</v>
      </c>
      <c r="C761" s="5" t="s">
        <v>18</v>
      </c>
      <c r="D761" s="5">
        <v>24</v>
      </c>
      <c r="E761" s="5">
        <v>3</v>
      </c>
      <c r="F761" s="14">
        <v>6360.99</v>
      </c>
      <c r="G761" s="5" t="s">
        <v>11</v>
      </c>
      <c r="H761" s="5" t="s">
        <v>11</v>
      </c>
      <c r="I761" s="5" t="s">
        <v>23</v>
      </c>
      <c r="J761" s="10" t="str">
        <f t="shared" si="22"/>
        <v>24-Jun-1989</v>
      </c>
      <c r="K761" s="13">
        <f t="shared" si="23"/>
        <v>33.955555555555556</v>
      </c>
      <c r="O761" s="7" t="s">
        <v>1611</v>
      </c>
    </row>
    <row r="762" spans="1:15" ht="15.5" x14ac:dyDescent="0.35">
      <c r="A762" s="5" t="s">
        <v>793</v>
      </c>
      <c r="B762" s="5">
        <v>1996</v>
      </c>
      <c r="C762" s="5" t="s">
        <v>10</v>
      </c>
      <c r="D762" s="5">
        <v>7</v>
      </c>
      <c r="E762" s="5">
        <v>0</v>
      </c>
      <c r="F762" s="14">
        <v>6361.47</v>
      </c>
      <c r="G762" s="5" t="s">
        <v>11</v>
      </c>
      <c r="H762" s="5" t="s">
        <v>12</v>
      </c>
      <c r="I762" s="5" t="s">
        <v>300</v>
      </c>
      <c r="J762" s="10" t="str">
        <f t="shared" si="22"/>
        <v>7-Jul-1996</v>
      </c>
      <c r="K762" s="13">
        <f t="shared" si="23"/>
        <v>26.919444444444444</v>
      </c>
      <c r="O762" s="7" t="s">
        <v>1610</v>
      </c>
    </row>
    <row r="763" spans="1:15" ht="15.5" x14ac:dyDescent="0.35">
      <c r="A763" s="5" t="s">
        <v>794</v>
      </c>
      <c r="B763" s="5">
        <v>1970</v>
      </c>
      <c r="C763" s="5" t="s">
        <v>15</v>
      </c>
      <c r="D763" s="5">
        <v>9</v>
      </c>
      <c r="E763" s="5">
        <v>0</v>
      </c>
      <c r="F763" s="14">
        <v>6367.31</v>
      </c>
      <c r="G763" s="5" t="s">
        <v>11</v>
      </c>
      <c r="H763" s="5" t="s">
        <v>16</v>
      </c>
      <c r="I763" s="5" t="s">
        <v>13</v>
      </c>
      <c r="J763" s="10" t="str">
        <f t="shared" si="22"/>
        <v>9-Nov-1970</v>
      </c>
      <c r="K763" s="13">
        <f t="shared" si="23"/>
        <v>52.580555555555556</v>
      </c>
      <c r="O763" s="7" t="s">
        <v>1609</v>
      </c>
    </row>
    <row r="764" spans="1:15" ht="15.5" x14ac:dyDescent="0.35">
      <c r="A764" s="5" t="s">
        <v>795</v>
      </c>
      <c r="B764" s="5">
        <v>1984</v>
      </c>
      <c r="C764" s="5" t="s">
        <v>35</v>
      </c>
      <c r="D764" s="5">
        <v>13</v>
      </c>
      <c r="E764" s="5">
        <v>1</v>
      </c>
      <c r="F764" s="14">
        <v>6373.56</v>
      </c>
      <c r="G764" s="5" t="s">
        <v>11</v>
      </c>
      <c r="H764" s="5" t="s">
        <v>16</v>
      </c>
      <c r="I764" s="5" t="s">
        <v>23</v>
      </c>
      <c r="J764" s="10" t="str">
        <f t="shared" si="22"/>
        <v>13-Aug-1984</v>
      </c>
      <c r="K764" s="13">
        <f t="shared" si="23"/>
        <v>38.819444444444443</v>
      </c>
      <c r="O764" s="7" t="s">
        <v>1608</v>
      </c>
    </row>
    <row r="765" spans="1:15" ht="15.5" x14ac:dyDescent="0.35">
      <c r="A765" s="5" t="s">
        <v>796</v>
      </c>
      <c r="B765" s="5">
        <v>1976</v>
      </c>
      <c r="C765" s="5" t="s">
        <v>15</v>
      </c>
      <c r="D765" s="5">
        <v>18</v>
      </c>
      <c r="E765" s="5">
        <v>2</v>
      </c>
      <c r="F765" s="14">
        <v>6374.16</v>
      </c>
      <c r="G765" s="5" t="s">
        <v>11</v>
      </c>
      <c r="H765" s="5" t="s">
        <v>11</v>
      </c>
      <c r="I765" s="5" t="s">
        <v>13</v>
      </c>
      <c r="J765" s="10" t="str">
        <f t="shared" si="22"/>
        <v>18-Nov-1976</v>
      </c>
      <c r="K765" s="13">
        <f t="shared" si="23"/>
        <v>46.555555555555557</v>
      </c>
      <c r="O765" s="7" t="s">
        <v>1607</v>
      </c>
    </row>
    <row r="766" spans="1:15" ht="15.5" x14ac:dyDescent="0.35">
      <c r="A766" s="5" t="s">
        <v>797</v>
      </c>
      <c r="B766" s="5">
        <v>1982</v>
      </c>
      <c r="C766" s="5" t="s">
        <v>35</v>
      </c>
      <c r="D766" s="5">
        <v>6</v>
      </c>
      <c r="E766" s="5">
        <v>1</v>
      </c>
      <c r="F766" s="14">
        <v>6389.38</v>
      </c>
      <c r="G766" s="5" t="s">
        <v>16</v>
      </c>
      <c r="H766" s="5" t="s">
        <v>11</v>
      </c>
      <c r="I766" s="5" t="s">
        <v>23</v>
      </c>
      <c r="J766" s="10" t="str">
        <f t="shared" si="22"/>
        <v>6-Aug-1982</v>
      </c>
      <c r="K766" s="13">
        <f t="shared" si="23"/>
        <v>40.838888888888889</v>
      </c>
      <c r="O766" s="7" t="s">
        <v>1606</v>
      </c>
    </row>
    <row r="767" spans="1:15" ht="15.5" x14ac:dyDescent="0.35">
      <c r="A767" s="5" t="s">
        <v>798</v>
      </c>
      <c r="B767" s="5">
        <v>1997</v>
      </c>
      <c r="C767" s="5" t="s">
        <v>35</v>
      </c>
      <c r="D767" s="5">
        <v>16</v>
      </c>
      <c r="E767" s="5">
        <v>0</v>
      </c>
      <c r="F767" s="14">
        <v>6389.53</v>
      </c>
      <c r="G767" s="5" t="s">
        <v>11</v>
      </c>
      <c r="H767" s="5" t="s">
        <v>11</v>
      </c>
      <c r="I767" s="5" t="s">
        <v>300</v>
      </c>
      <c r="J767" s="10" t="str">
        <f t="shared" si="22"/>
        <v>16-Aug-1997</v>
      </c>
      <c r="K767" s="13">
        <f t="shared" si="23"/>
        <v>25.81111111111111</v>
      </c>
      <c r="O767" s="7" t="s">
        <v>1605</v>
      </c>
    </row>
    <row r="768" spans="1:15" ht="15.5" x14ac:dyDescent="0.35">
      <c r="A768" s="5" t="s">
        <v>799</v>
      </c>
      <c r="B768" s="5">
        <v>1982</v>
      </c>
      <c r="C768" s="5" t="s">
        <v>37</v>
      </c>
      <c r="D768" s="5">
        <v>28</v>
      </c>
      <c r="E768" s="5">
        <v>1</v>
      </c>
      <c r="F768" s="14">
        <v>6393.6</v>
      </c>
      <c r="G768" s="5" t="s">
        <v>11</v>
      </c>
      <c r="H768" s="5" t="s">
        <v>16</v>
      </c>
      <c r="I768" s="5" t="s">
        <v>23</v>
      </c>
      <c r="J768" s="10" t="str">
        <f t="shared" si="22"/>
        <v>28-Oct-1982</v>
      </c>
      <c r="K768" s="13">
        <f t="shared" si="23"/>
        <v>40.611111111111114</v>
      </c>
      <c r="O768" s="7" t="s">
        <v>1604</v>
      </c>
    </row>
    <row r="769" spans="1:15" ht="15.5" x14ac:dyDescent="0.35">
      <c r="A769" s="5" t="s">
        <v>800</v>
      </c>
      <c r="B769" s="5">
        <v>1987</v>
      </c>
      <c r="C769" s="5" t="s">
        <v>20</v>
      </c>
      <c r="D769" s="5">
        <v>9</v>
      </c>
      <c r="E769" s="5">
        <v>2</v>
      </c>
      <c r="F769" s="14">
        <v>6402.29</v>
      </c>
      <c r="G769" s="5" t="s">
        <v>11</v>
      </c>
      <c r="H769" s="5" t="s">
        <v>12</v>
      </c>
      <c r="I769" s="5" t="s">
        <v>247</v>
      </c>
      <c r="J769" s="10" t="str">
        <f t="shared" si="22"/>
        <v>9-Sep-1987</v>
      </c>
      <c r="K769" s="13">
        <f t="shared" si="23"/>
        <v>35.74722222222222</v>
      </c>
      <c r="O769" s="7" t="s">
        <v>1603</v>
      </c>
    </row>
    <row r="770" spans="1:15" ht="15.5" x14ac:dyDescent="0.35">
      <c r="A770" s="5" t="s">
        <v>801</v>
      </c>
      <c r="B770" s="5">
        <v>1985</v>
      </c>
      <c r="C770" s="5" t="s">
        <v>30</v>
      </c>
      <c r="D770" s="5">
        <v>10</v>
      </c>
      <c r="E770" s="5">
        <v>2</v>
      </c>
      <c r="F770" s="14">
        <v>6406.41</v>
      </c>
      <c r="G770" s="5" t="s">
        <v>16</v>
      </c>
      <c r="H770" s="5" t="s">
        <v>12</v>
      </c>
      <c r="I770" s="5" t="s">
        <v>276</v>
      </c>
      <c r="J770" s="10" t="str">
        <f t="shared" si="22"/>
        <v>10-Dec-1985</v>
      </c>
      <c r="K770" s="13">
        <f t="shared" si="23"/>
        <v>37.494444444444447</v>
      </c>
      <c r="O770" s="7" t="s">
        <v>1602</v>
      </c>
    </row>
    <row r="771" spans="1:15" ht="15.5" x14ac:dyDescent="0.35">
      <c r="A771" s="5" t="s">
        <v>802</v>
      </c>
      <c r="B771" s="5">
        <v>1970</v>
      </c>
      <c r="C771" s="5" t="s">
        <v>35</v>
      </c>
      <c r="D771" s="5">
        <v>20</v>
      </c>
      <c r="E771" s="5">
        <v>0</v>
      </c>
      <c r="F771" s="14">
        <v>6407.05</v>
      </c>
      <c r="G771" s="5" t="s">
        <v>11</v>
      </c>
      <c r="H771" s="5" t="s">
        <v>16</v>
      </c>
      <c r="I771" s="5" t="s">
        <v>13</v>
      </c>
      <c r="J771" s="10" t="str">
        <f t="shared" ref="J771:J834" si="24">CONCATENATE(D771,"-",C771,"-",B771)</f>
        <v>20-Aug-1970</v>
      </c>
      <c r="K771" s="13">
        <f t="shared" ref="K771:K834" si="25">YEARFRAC(J771,L$17)</f>
        <v>52.8</v>
      </c>
      <c r="O771" s="7" t="s">
        <v>1601</v>
      </c>
    </row>
    <row r="772" spans="1:15" ht="15.5" x14ac:dyDescent="0.35">
      <c r="A772" s="5" t="s">
        <v>803</v>
      </c>
      <c r="B772" s="5">
        <v>1971</v>
      </c>
      <c r="C772" s="5" t="s">
        <v>35</v>
      </c>
      <c r="D772" s="5">
        <v>22</v>
      </c>
      <c r="E772" s="5">
        <v>0</v>
      </c>
      <c r="F772" s="14">
        <v>6412.34</v>
      </c>
      <c r="G772" s="5" t="s">
        <v>11</v>
      </c>
      <c r="H772" s="5" t="s">
        <v>12</v>
      </c>
      <c r="I772" s="5" t="s">
        <v>13</v>
      </c>
      <c r="J772" s="10" t="str">
        <f t="shared" si="24"/>
        <v>22-Aug-1971</v>
      </c>
      <c r="K772" s="13">
        <f t="shared" si="25"/>
        <v>51.794444444444444</v>
      </c>
      <c r="O772" s="7" t="s">
        <v>1600</v>
      </c>
    </row>
    <row r="773" spans="1:15" ht="15.5" x14ac:dyDescent="0.35">
      <c r="A773" s="5" t="s">
        <v>804</v>
      </c>
      <c r="B773" s="5">
        <v>1987</v>
      </c>
      <c r="C773" s="5" t="s">
        <v>20</v>
      </c>
      <c r="D773" s="5">
        <v>4</v>
      </c>
      <c r="E773" s="5">
        <v>3</v>
      </c>
      <c r="F773" s="14">
        <v>6414.18</v>
      </c>
      <c r="G773" s="5" t="s">
        <v>11</v>
      </c>
      <c r="H773" s="5" t="s">
        <v>11</v>
      </c>
      <c r="I773" s="5" t="s">
        <v>42</v>
      </c>
      <c r="J773" s="10" t="str">
        <f t="shared" si="24"/>
        <v>4-Sep-1987</v>
      </c>
      <c r="K773" s="13">
        <f t="shared" si="25"/>
        <v>35.761111111111113</v>
      </c>
      <c r="O773" s="7" t="s">
        <v>1599</v>
      </c>
    </row>
    <row r="774" spans="1:15" ht="15.5" x14ac:dyDescent="0.35">
      <c r="A774" s="5" t="s">
        <v>805</v>
      </c>
      <c r="B774" s="5">
        <v>1976</v>
      </c>
      <c r="C774" s="5" t="s">
        <v>30</v>
      </c>
      <c r="D774" s="5">
        <v>30</v>
      </c>
      <c r="E774" s="5">
        <v>2</v>
      </c>
      <c r="F774" s="14">
        <v>6417.28</v>
      </c>
      <c r="G774" s="5" t="s">
        <v>11</v>
      </c>
      <c r="H774" s="5" t="s">
        <v>12</v>
      </c>
      <c r="I774" s="5" t="s">
        <v>13</v>
      </c>
      <c r="J774" s="10" t="str">
        <f t="shared" si="24"/>
        <v>30-Dec-1976</v>
      </c>
      <c r="K774" s="13">
        <f t="shared" si="25"/>
        <v>46.43888888888889</v>
      </c>
      <c r="O774" s="7" t="s">
        <v>1598</v>
      </c>
    </row>
    <row r="775" spans="1:15" ht="15.5" x14ac:dyDescent="0.35">
      <c r="A775" s="5" t="s">
        <v>806</v>
      </c>
      <c r="B775" s="5">
        <v>1975</v>
      </c>
      <c r="C775" s="5" t="s">
        <v>35</v>
      </c>
      <c r="D775" s="5">
        <v>5</v>
      </c>
      <c r="E775" s="5">
        <v>1</v>
      </c>
      <c r="F775" s="14">
        <v>6423.48</v>
      </c>
      <c r="G775" s="5" t="s">
        <v>11</v>
      </c>
      <c r="H775" s="5" t="s">
        <v>12</v>
      </c>
      <c r="I775" s="5" t="s">
        <v>13</v>
      </c>
      <c r="J775" s="10" t="str">
        <f t="shared" si="24"/>
        <v>5-Aug-1975</v>
      </c>
      <c r="K775" s="13">
        <f t="shared" si="25"/>
        <v>47.841666666666669</v>
      </c>
      <c r="O775" s="7" t="s">
        <v>1597</v>
      </c>
    </row>
    <row r="776" spans="1:15" ht="15.5" x14ac:dyDescent="0.35">
      <c r="A776" s="5" t="s">
        <v>807</v>
      </c>
      <c r="B776" s="5">
        <v>1985</v>
      </c>
      <c r="C776" s="5" t="s">
        <v>10</v>
      </c>
      <c r="D776" s="5">
        <v>22</v>
      </c>
      <c r="E776" s="5">
        <v>3</v>
      </c>
      <c r="F776" s="14">
        <v>6435.62</v>
      </c>
      <c r="G776" s="5" t="s">
        <v>12</v>
      </c>
      <c r="H776" s="5" t="s">
        <v>11</v>
      </c>
      <c r="I776" s="5" t="s">
        <v>13</v>
      </c>
      <c r="J776" s="10" t="str">
        <f t="shared" si="24"/>
        <v>22-Jul-1985</v>
      </c>
      <c r="K776" s="13">
        <f t="shared" si="25"/>
        <v>37.87777777777778</v>
      </c>
      <c r="O776" s="7" t="s">
        <v>1596</v>
      </c>
    </row>
    <row r="777" spans="1:15" ht="15.5" x14ac:dyDescent="0.35">
      <c r="A777" s="5" t="s">
        <v>808</v>
      </c>
      <c r="B777" s="5">
        <v>1984</v>
      </c>
      <c r="C777" s="5" t="s">
        <v>35</v>
      </c>
      <c r="D777" s="5">
        <v>26</v>
      </c>
      <c r="E777" s="5">
        <v>2</v>
      </c>
      <c r="F777" s="14">
        <v>6455.86</v>
      </c>
      <c r="G777" s="5" t="s">
        <v>12</v>
      </c>
      <c r="H777" s="5" t="s">
        <v>12</v>
      </c>
      <c r="I777" s="5" t="s">
        <v>23</v>
      </c>
      <c r="J777" s="10" t="str">
        <f t="shared" si="24"/>
        <v>26-Aug-1984</v>
      </c>
      <c r="K777" s="13">
        <f t="shared" si="25"/>
        <v>38.783333333333331</v>
      </c>
      <c r="O777" s="7" t="s">
        <v>1595</v>
      </c>
    </row>
    <row r="778" spans="1:15" ht="15.5" x14ac:dyDescent="0.35">
      <c r="A778" s="5" t="s">
        <v>809</v>
      </c>
      <c r="B778" s="5">
        <v>1984</v>
      </c>
      <c r="C778" s="5" t="s">
        <v>15</v>
      </c>
      <c r="D778" s="5">
        <v>1</v>
      </c>
      <c r="E778" s="5">
        <v>2</v>
      </c>
      <c r="F778" s="14">
        <v>6457.84</v>
      </c>
      <c r="G778" s="5" t="s">
        <v>11</v>
      </c>
      <c r="H778" s="5" t="s">
        <v>12</v>
      </c>
      <c r="I778" s="5" t="s">
        <v>23</v>
      </c>
      <c r="J778" s="10" t="str">
        <f t="shared" si="24"/>
        <v>1-Nov-1984</v>
      </c>
      <c r="K778" s="13">
        <f t="shared" si="25"/>
        <v>38.602777777777774</v>
      </c>
      <c r="O778" s="7" t="s">
        <v>1594</v>
      </c>
    </row>
    <row r="779" spans="1:15" ht="15.5" x14ac:dyDescent="0.35">
      <c r="A779" s="5" t="s">
        <v>810</v>
      </c>
      <c r="B779" s="5">
        <v>1981</v>
      </c>
      <c r="C779" s="5" t="s">
        <v>10</v>
      </c>
      <c r="D779" s="5">
        <v>27</v>
      </c>
      <c r="E779" s="5">
        <v>1</v>
      </c>
      <c r="F779" s="14">
        <v>6473.15</v>
      </c>
      <c r="G779" s="5" t="s">
        <v>11</v>
      </c>
      <c r="H779" s="5" t="s">
        <v>11</v>
      </c>
      <c r="I779" s="5" t="s">
        <v>13</v>
      </c>
      <c r="J779" s="10" t="str">
        <f t="shared" si="24"/>
        <v>27-Jul-1981</v>
      </c>
      <c r="K779" s="13">
        <f t="shared" si="25"/>
        <v>41.863888888888887</v>
      </c>
      <c r="O779" s="7" t="s">
        <v>1593</v>
      </c>
    </row>
    <row r="780" spans="1:15" ht="15.5" x14ac:dyDescent="0.35">
      <c r="A780" s="5" t="s">
        <v>811</v>
      </c>
      <c r="B780" s="5">
        <v>1980</v>
      </c>
      <c r="C780" s="5" t="s">
        <v>18</v>
      </c>
      <c r="D780" s="5">
        <v>8</v>
      </c>
      <c r="E780" s="5">
        <v>0</v>
      </c>
      <c r="F780" s="14">
        <v>6474.01</v>
      </c>
      <c r="G780" s="5" t="s">
        <v>11</v>
      </c>
      <c r="H780" s="5" t="s">
        <v>12</v>
      </c>
      <c r="I780" s="5" t="s">
        <v>42</v>
      </c>
      <c r="J780" s="10" t="str">
        <f t="shared" si="24"/>
        <v>8-Jun-1980</v>
      </c>
      <c r="K780" s="13">
        <f t="shared" si="25"/>
        <v>43</v>
      </c>
      <c r="O780" s="7" t="s">
        <v>1592</v>
      </c>
    </row>
    <row r="781" spans="1:15" ht="15.5" x14ac:dyDescent="0.35">
      <c r="A781" s="5" t="s">
        <v>812</v>
      </c>
      <c r="B781" s="5">
        <v>1970</v>
      </c>
      <c r="C781" s="5" t="s">
        <v>30</v>
      </c>
      <c r="D781" s="5">
        <v>1</v>
      </c>
      <c r="E781" s="5">
        <v>0</v>
      </c>
      <c r="F781" s="14">
        <v>6481.67</v>
      </c>
      <c r="G781" s="5" t="s">
        <v>11</v>
      </c>
      <c r="H781" s="5" t="s">
        <v>11</v>
      </c>
      <c r="I781" s="5" t="s">
        <v>13</v>
      </c>
      <c r="J781" s="10" t="str">
        <f t="shared" si="24"/>
        <v>1-Dec-1970</v>
      </c>
      <c r="K781" s="13">
        <f t="shared" si="25"/>
        <v>52.519444444444446</v>
      </c>
      <c r="O781" s="7" t="s">
        <v>1591</v>
      </c>
    </row>
    <row r="782" spans="1:15" ht="15.5" x14ac:dyDescent="0.35">
      <c r="A782" s="5" t="s">
        <v>813</v>
      </c>
      <c r="B782" s="5">
        <v>1982</v>
      </c>
      <c r="C782" s="5" t="s">
        <v>37</v>
      </c>
      <c r="D782" s="5">
        <v>9</v>
      </c>
      <c r="E782" s="5">
        <v>1</v>
      </c>
      <c r="F782" s="14">
        <v>6496.89</v>
      </c>
      <c r="G782" s="5" t="s">
        <v>11</v>
      </c>
      <c r="H782" s="5" t="s">
        <v>12</v>
      </c>
      <c r="I782" s="5" t="s">
        <v>42</v>
      </c>
      <c r="J782" s="10" t="str">
        <f t="shared" si="24"/>
        <v>9-Oct-1982</v>
      </c>
      <c r="K782" s="13">
        <f t="shared" si="25"/>
        <v>40.663888888888891</v>
      </c>
      <c r="O782" s="7" t="s">
        <v>1590</v>
      </c>
    </row>
    <row r="783" spans="1:15" ht="15.5" x14ac:dyDescent="0.35">
      <c r="A783" s="5" t="s">
        <v>814</v>
      </c>
      <c r="B783" s="5">
        <v>1982</v>
      </c>
      <c r="C783" s="5" t="s">
        <v>35</v>
      </c>
      <c r="D783" s="5">
        <v>28</v>
      </c>
      <c r="E783" s="5">
        <v>1</v>
      </c>
      <c r="F783" s="14">
        <v>6500.24</v>
      </c>
      <c r="G783" s="5" t="s">
        <v>11</v>
      </c>
      <c r="H783" s="5" t="s">
        <v>11</v>
      </c>
      <c r="I783" s="5" t="s">
        <v>13</v>
      </c>
      <c r="J783" s="10" t="str">
        <f t="shared" si="24"/>
        <v>28-Aug-1982</v>
      </c>
      <c r="K783" s="13">
        <f t="shared" si="25"/>
        <v>40.777777777777779</v>
      </c>
      <c r="O783" s="7" t="s">
        <v>1589</v>
      </c>
    </row>
    <row r="784" spans="1:15" ht="15.5" x14ac:dyDescent="0.35">
      <c r="A784" s="5" t="s">
        <v>815</v>
      </c>
      <c r="B784" s="5">
        <v>1994</v>
      </c>
      <c r="C784" s="5" t="s">
        <v>10</v>
      </c>
      <c r="D784" s="5">
        <v>7</v>
      </c>
      <c r="E784" s="5">
        <v>0</v>
      </c>
      <c r="F784" s="14">
        <v>6512.24</v>
      </c>
      <c r="G784" s="5" t="s">
        <v>11</v>
      </c>
      <c r="H784" s="5" t="s">
        <v>16</v>
      </c>
      <c r="I784" s="5" t="s">
        <v>300</v>
      </c>
      <c r="J784" s="10" t="str">
        <f t="shared" si="24"/>
        <v>7-Jul-1994</v>
      </c>
      <c r="K784" s="13">
        <f t="shared" si="25"/>
        <v>28.919444444444444</v>
      </c>
      <c r="O784" s="7" t="s">
        <v>1588</v>
      </c>
    </row>
    <row r="785" spans="1:15" ht="15.5" x14ac:dyDescent="0.35">
      <c r="A785" s="5" t="s">
        <v>816</v>
      </c>
      <c r="B785" s="5">
        <v>1976</v>
      </c>
      <c r="C785" s="5" t="s">
        <v>37</v>
      </c>
      <c r="D785" s="5">
        <v>23</v>
      </c>
      <c r="E785" s="5">
        <v>2</v>
      </c>
      <c r="F785" s="14">
        <v>6529.21</v>
      </c>
      <c r="G785" s="5" t="s">
        <v>11</v>
      </c>
      <c r="H785" s="5" t="s">
        <v>16</v>
      </c>
      <c r="I785" s="5" t="s">
        <v>13</v>
      </c>
      <c r="J785" s="10" t="str">
        <f t="shared" si="24"/>
        <v>23-Oct-1976</v>
      </c>
      <c r="K785" s="13">
        <f t="shared" si="25"/>
        <v>46.625</v>
      </c>
      <c r="O785" s="7" t="s">
        <v>1587</v>
      </c>
    </row>
    <row r="786" spans="1:15" ht="15.5" x14ac:dyDescent="0.35">
      <c r="A786" s="5" t="s">
        <v>817</v>
      </c>
      <c r="B786" s="5">
        <v>1982</v>
      </c>
      <c r="C786" s="5" t="s">
        <v>35</v>
      </c>
      <c r="D786" s="5">
        <v>12</v>
      </c>
      <c r="E786" s="5">
        <v>3</v>
      </c>
      <c r="F786" s="14">
        <v>6532.04</v>
      </c>
      <c r="G786" s="5" t="s">
        <v>11</v>
      </c>
      <c r="H786" s="5" t="s">
        <v>16</v>
      </c>
      <c r="I786" s="5" t="s">
        <v>13</v>
      </c>
      <c r="J786" s="10" t="str">
        <f t="shared" si="24"/>
        <v>12-Aug-1982</v>
      </c>
      <c r="K786" s="13">
        <f t="shared" si="25"/>
        <v>40.822222222222223</v>
      </c>
      <c r="O786" s="7" t="s">
        <v>1586</v>
      </c>
    </row>
    <row r="787" spans="1:15" ht="15.5" x14ac:dyDescent="0.35">
      <c r="A787" s="5" t="s">
        <v>818</v>
      </c>
      <c r="B787" s="5">
        <v>1982</v>
      </c>
      <c r="C787" s="5" t="s">
        <v>37</v>
      </c>
      <c r="D787" s="5">
        <v>2</v>
      </c>
      <c r="E787" s="5">
        <v>3</v>
      </c>
      <c r="F787" s="14">
        <v>6536.68</v>
      </c>
      <c r="G787" s="5" t="s">
        <v>11</v>
      </c>
      <c r="H787" s="5" t="s">
        <v>11</v>
      </c>
      <c r="I787" s="5" t="s">
        <v>23</v>
      </c>
      <c r="J787" s="10" t="str">
        <f t="shared" si="24"/>
        <v>2-Oct-1982</v>
      </c>
      <c r="K787" s="13">
        <f t="shared" si="25"/>
        <v>40.68333333333333</v>
      </c>
      <c r="O787" s="7" t="s">
        <v>1585</v>
      </c>
    </row>
    <row r="788" spans="1:15" ht="15.5" x14ac:dyDescent="0.35">
      <c r="A788" s="5" t="s">
        <v>819</v>
      </c>
      <c r="B788" s="5">
        <v>1969</v>
      </c>
      <c r="C788" s="5" t="s">
        <v>30</v>
      </c>
      <c r="D788" s="5">
        <v>3</v>
      </c>
      <c r="E788" s="5">
        <v>0</v>
      </c>
      <c r="F788" s="14">
        <v>6546.16</v>
      </c>
      <c r="G788" s="5" t="s">
        <v>11</v>
      </c>
      <c r="H788" s="5" t="s">
        <v>12</v>
      </c>
      <c r="I788" s="5" t="s">
        <v>13</v>
      </c>
      <c r="J788" s="10" t="str">
        <f t="shared" si="24"/>
        <v>3-Dec-1969</v>
      </c>
      <c r="K788" s="13">
        <f t="shared" si="25"/>
        <v>53.513888888888886</v>
      </c>
      <c r="O788" s="7" t="s">
        <v>1584</v>
      </c>
    </row>
    <row r="789" spans="1:15" ht="15.5" x14ac:dyDescent="0.35">
      <c r="A789" s="5" t="s">
        <v>820</v>
      </c>
      <c r="B789" s="5">
        <v>1986</v>
      </c>
      <c r="C789" s="5" t="s">
        <v>30</v>
      </c>
      <c r="D789" s="5">
        <v>18</v>
      </c>
      <c r="E789" s="5">
        <v>3</v>
      </c>
      <c r="F789" s="14">
        <v>6548.2</v>
      </c>
      <c r="G789" s="5" t="s">
        <v>11</v>
      </c>
      <c r="H789" s="5" t="s">
        <v>12</v>
      </c>
      <c r="I789" s="5" t="s">
        <v>23</v>
      </c>
      <c r="J789" s="10" t="str">
        <f t="shared" si="24"/>
        <v>18-Dec-1986</v>
      </c>
      <c r="K789" s="13">
        <f t="shared" si="25"/>
        <v>36.472222222222221</v>
      </c>
      <c r="O789" s="7" t="s">
        <v>1583</v>
      </c>
    </row>
    <row r="790" spans="1:15" ht="15.5" x14ac:dyDescent="0.35">
      <c r="A790" s="5" t="s">
        <v>821</v>
      </c>
      <c r="B790" s="5">
        <v>1989</v>
      </c>
      <c r="C790" s="5" t="s">
        <v>35</v>
      </c>
      <c r="D790" s="5">
        <v>6</v>
      </c>
      <c r="E790" s="5">
        <v>3</v>
      </c>
      <c r="F790" s="14">
        <v>6551.75</v>
      </c>
      <c r="G790" s="5" t="s">
        <v>11</v>
      </c>
      <c r="H790" s="5" t="s">
        <v>11</v>
      </c>
      <c r="I790" s="5" t="s">
        <v>247</v>
      </c>
      <c r="J790" s="10" t="str">
        <f t="shared" si="24"/>
        <v>6-Aug-1989</v>
      </c>
      <c r="K790" s="13">
        <f t="shared" si="25"/>
        <v>33.838888888888889</v>
      </c>
      <c r="O790" s="7" t="s">
        <v>1582</v>
      </c>
    </row>
    <row r="791" spans="1:15" ht="15.5" x14ac:dyDescent="0.35">
      <c r="A791" s="5" t="s">
        <v>822</v>
      </c>
      <c r="B791" s="5">
        <v>1968</v>
      </c>
      <c r="C791" s="5" t="s">
        <v>30</v>
      </c>
      <c r="D791" s="5">
        <v>11</v>
      </c>
      <c r="E791" s="5">
        <v>0</v>
      </c>
      <c r="F791" s="14">
        <v>6552.01</v>
      </c>
      <c r="G791" s="5" t="s">
        <v>12</v>
      </c>
      <c r="H791" s="5" t="s">
        <v>11</v>
      </c>
      <c r="I791" s="5" t="s">
        <v>13</v>
      </c>
      <c r="J791" s="10" t="str">
        <f t="shared" si="24"/>
        <v>11-Dec-1968</v>
      </c>
      <c r="K791" s="13">
        <f t="shared" si="25"/>
        <v>54.491666666666667</v>
      </c>
      <c r="O791" s="7" t="s">
        <v>1581</v>
      </c>
    </row>
    <row r="792" spans="1:15" ht="15.5" x14ac:dyDescent="0.35">
      <c r="A792" s="5" t="s">
        <v>823</v>
      </c>
      <c r="B792" s="5">
        <v>1984</v>
      </c>
      <c r="C792" s="5" t="s">
        <v>20</v>
      </c>
      <c r="D792" s="5">
        <v>20</v>
      </c>
      <c r="E792" s="5">
        <v>1</v>
      </c>
      <c r="F792" s="14">
        <v>6555.07</v>
      </c>
      <c r="G792" s="5" t="s">
        <v>11</v>
      </c>
      <c r="H792" s="5" t="s">
        <v>11</v>
      </c>
      <c r="I792" s="5" t="s">
        <v>247</v>
      </c>
      <c r="J792" s="10" t="str">
        <f t="shared" si="24"/>
        <v>20-Sep-1984</v>
      </c>
      <c r="K792" s="13">
        <f t="shared" si="25"/>
        <v>38.716666666666669</v>
      </c>
      <c r="O792" s="7" t="s">
        <v>1580</v>
      </c>
    </row>
    <row r="793" spans="1:15" ht="15.5" x14ac:dyDescent="0.35">
      <c r="A793" s="5" t="s">
        <v>824</v>
      </c>
      <c r="B793" s="5">
        <v>1981</v>
      </c>
      <c r="C793" s="5" t="s">
        <v>10</v>
      </c>
      <c r="D793" s="5">
        <v>20</v>
      </c>
      <c r="E793" s="5">
        <v>0</v>
      </c>
      <c r="F793" s="14">
        <v>6571.02</v>
      </c>
      <c r="G793" s="5" t="s">
        <v>11</v>
      </c>
      <c r="H793" s="5" t="s">
        <v>16</v>
      </c>
      <c r="I793" s="5" t="s">
        <v>23</v>
      </c>
      <c r="J793" s="10" t="str">
        <f t="shared" si="24"/>
        <v>20-Jul-1981</v>
      </c>
      <c r="K793" s="13">
        <f t="shared" si="25"/>
        <v>41.883333333333333</v>
      </c>
      <c r="O793" s="7" t="s">
        <v>1579</v>
      </c>
    </row>
    <row r="794" spans="1:15" ht="15.5" x14ac:dyDescent="0.35">
      <c r="A794" s="5" t="s">
        <v>825</v>
      </c>
      <c r="B794" s="5">
        <v>1984</v>
      </c>
      <c r="C794" s="5" t="s">
        <v>37</v>
      </c>
      <c r="D794" s="5">
        <v>5</v>
      </c>
      <c r="E794" s="5">
        <v>2</v>
      </c>
      <c r="F794" s="14">
        <v>6571.54</v>
      </c>
      <c r="G794" s="5" t="s">
        <v>11</v>
      </c>
      <c r="H794" s="5" t="s">
        <v>12</v>
      </c>
      <c r="I794" s="5" t="s">
        <v>42</v>
      </c>
      <c r="J794" s="10" t="str">
        <f t="shared" si="24"/>
        <v>5-Oct-1984</v>
      </c>
      <c r="K794" s="13">
        <f t="shared" si="25"/>
        <v>38.674999999999997</v>
      </c>
      <c r="O794" s="7" t="s">
        <v>1578</v>
      </c>
    </row>
    <row r="795" spans="1:15" ht="15.5" x14ac:dyDescent="0.35">
      <c r="A795" s="5" t="s">
        <v>826</v>
      </c>
      <c r="B795" s="5">
        <v>1982</v>
      </c>
      <c r="C795" s="5" t="s">
        <v>15</v>
      </c>
      <c r="D795" s="5">
        <v>22</v>
      </c>
      <c r="E795" s="5">
        <v>2</v>
      </c>
      <c r="F795" s="14">
        <v>6593.51</v>
      </c>
      <c r="G795" s="5" t="s">
        <v>11</v>
      </c>
      <c r="H795" s="5" t="s">
        <v>16</v>
      </c>
      <c r="I795" s="5" t="s">
        <v>13</v>
      </c>
      <c r="J795" s="10" t="str">
        <f t="shared" si="24"/>
        <v>22-Nov-1982</v>
      </c>
      <c r="K795" s="13">
        <f t="shared" si="25"/>
        <v>40.544444444444444</v>
      </c>
      <c r="O795" s="7" t="s">
        <v>1577</v>
      </c>
    </row>
    <row r="796" spans="1:15" ht="15.5" x14ac:dyDescent="0.35">
      <c r="A796" s="5" t="s">
        <v>827</v>
      </c>
      <c r="B796" s="5">
        <v>1982</v>
      </c>
      <c r="C796" s="5" t="s">
        <v>30</v>
      </c>
      <c r="D796" s="5">
        <v>29</v>
      </c>
      <c r="E796" s="5">
        <v>1</v>
      </c>
      <c r="F796" s="14">
        <v>6600.21</v>
      </c>
      <c r="G796" s="5" t="s">
        <v>12</v>
      </c>
      <c r="H796" s="5" t="s">
        <v>11</v>
      </c>
      <c r="I796" s="5" t="s">
        <v>168</v>
      </c>
      <c r="J796" s="10" t="str">
        <f t="shared" si="24"/>
        <v>29-Dec-1982</v>
      </c>
      <c r="K796" s="13">
        <f t="shared" si="25"/>
        <v>40.44166666666667</v>
      </c>
      <c r="O796" s="7" t="s">
        <v>1576</v>
      </c>
    </row>
    <row r="797" spans="1:15" ht="15.5" x14ac:dyDescent="0.35">
      <c r="A797" s="5" t="s">
        <v>828</v>
      </c>
      <c r="B797" s="5">
        <v>1982</v>
      </c>
      <c r="C797" s="5" t="s">
        <v>15</v>
      </c>
      <c r="D797" s="5">
        <v>7</v>
      </c>
      <c r="E797" s="5">
        <v>2</v>
      </c>
      <c r="F797" s="14">
        <v>6600.36</v>
      </c>
      <c r="G797" s="5" t="s">
        <v>11</v>
      </c>
      <c r="H797" s="5" t="s">
        <v>12</v>
      </c>
      <c r="I797" s="5" t="s">
        <v>42</v>
      </c>
      <c r="J797" s="10" t="str">
        <f t="shared" si="24"/>
        <v>7-Nov-1982</v>
      </c>
      <c r="K797" s="13">
        <f t="shared" si="25"/>
        <v>40.586111111111109</v>
      </c>
      <c r="O797" s="7" t="s">
        <v>1575</v>
      </c>
    </row>
    <row r="798" spans="1:15" ht="15.5" x14ac:dyDescent="0.35">
      <c r="A798" s="5" t="s">
        <v>829</v>
      </c>
      <c r="B798" s="5">
        <v>1982</v>
      </c>
      <c r="C798" s="5" t="s">
        <v>35</v>
      </c>
      <c r="D798" s="5">
        <v>28</v>
      </c>
      <c r="E798" s="5">
        <v>1</v>
      </c>
      <c r="F798" s="14">
        <v>6610.11</v>
      </c>
      <c r="G798" s="5" t="s">
        <v>12</v>
      </c>
      <c r="H798" s="5" t="s">
        <v>11</v>
      </c>
      <c r="I798" s="5" t="s">
        <v>164</v>
      </c>
      <c r="J798" s="10" t="str">
        <f t="shared" si="24"/>
        <v>28-Aug-1982</v>
      </c>
      <c r="K798" s="13">
        <f t="shared" si="25"/>
        <v>40.777777777777779</v>
      </c>
      <c r="O798" s="7" t="s">
        <v>1574</v>
      </c>
    </row>
    <row r="799" spans="1:15" ht="15.5" x14ac:dyDescent="0.35">
      <c r="A799" s="5" t="s">
        <v>830</v>
      </c>
      <c r="B799" s="5">
        <v>1973</v>
      </c>
      <c r="C799" s="5" t="s">
        <v>35</v>
      </c>
      <c r="D799" s="5">
        <v>29</v>
      </c>
      <c r="E799" s="5">
        <v>0</v>
      </c>
      <c r="F799" s="14">
        <v>6630.31</v>
      </c>
      <c r="G799" s="5" t="s">
        <v>11</v>
      </c>
      <c r="H799" s="5" t="s">
        <v>16</v>
      </c>
      <c r="I799" s="5" t="s">
        <v>13</v>
      </c>
      <c r="J799" s="10" t="str">
        <f t="shared" si="24"/>
        <v>29-Aug-1973</v>
      </c>
      <c r="K799" s="13">
        <f t="shared" si="25"/>
        <v>49.774999999999999</v>
      </c>
      <c r="O799" s="7" t="s">
        <v>1573</v>
      </c>
    </row>
    <row r="800" spans="1:15" ht="15.5" x14ac:dyDescent="0.35">
      <c r="A800" s="5" t="s">
        <v>831</v>
      </c>
      <c r="B800" s="5">
        <v>2003</v>
      </c>
      <c r="C800" s="5" t="s">
        <v>20</v>
      </c>
      <c r="D800" s="5">
        <v>4</v>
      </c>
      <c r="E800" s="5">
        <v>0</v>
      </c>
      <c r="F800" s="14">
        <v>6638.16</v>
      </c>
      <c r="G800" s="5" t="s">
        <v>11</v>
      </c>
      <c r="H800" s="5" t="s">
        <v>16</v>
      </c>
      <c r="I800" s="5" t="s">
        <v>23</v>
      </c>
      <c r="J800" s="10" t="str">
        <f t="shared" si="24"/>
        <v>4-Sep-2003</v>
      </c>
      <c r="K800" s="13">
        <f t="shared" si="25"/>
        <v>19.761111111111113</v>
      </c>
      <c r="O800" s="7" t="s">
        <v>1572</v>
      </c>
    </row>
    <row r="801" spans="1:15" ht="15.5" x14ac:dyDescent="0.35">
      <c r="A801" s="5" t="s">
        <v>832</v>
      </c>
      <c r="B801" s="5">
        <v>1990</v>
      </c>
      <c r="C801" s="5" t="s">
        <v>18</v>
      </c>
      <c r="D801" s="5">
        <v>6</v>
      </c>
      <c r="E801" s="5">
        <v>3</v>
      </c>
      <c r="F801" s="14">
        <v>6639.3</v>
      </c>
      <c r="G801" s="5" t="s">
        <v>11</v>
      </c>
      <c r="H801" s="5" t="s">
        <v>11</v>
      </c>
      <c r="I801" s="5" t="s">
        <v>300</v>
      </c>
      <c r="J801" s="10" t="str">
        <f t="shared" si="24"/>
        <v>6-Jun-1990</v>
      </c>
      <c r="K801" s="13">
        <f t="shared" si="25"/>
        <v>33.005555555555553</v>
      </c>
      <c r="O801" s="7" t="s">
        <v>1571</v>
      </c>
    </row>
    <row r="802" spans="1:15" ht="15.5" x14ac:dyDescent="0.35">
      <c r="A802" s="5" t="s">
        <v>833</v>
      </c>
      <c r="B802" s="5">
        <v>1984</v>
      </c>
      <c r="C802" s="5" t="s">
        <v>30</v>
      </c>
      <c r="D802" s="5">
        <v>8</v>
      </c>
      <c r="E802" s="5">
        <v>2</v>
      </c>
      <c r="F802" s="14">
        <v>6640.54</v>
      </c>
      <c r="G802" s="5" t="s">
        <v>11</v>
      </c>
      <c r="H802" s="5" t="s">
        <v>12</v>
      </c>
      <c r="I802" s="5" t="s">
        <v>166</v>
      </c>
      <c r="J802" s="10" t="str">
        <f t="shared" si="24"/>
        <v>8-Dec-1984</v>
      </c>
      <c r="K802" s="13">
        <f t="shared" si="25"/>
        <v>38.5</v>
      </c>
      <c r="O802" s="7" t="s">
        <v>1570</v>
      </c>
    </row>
    <row r="803" spans="1:15" ht="15.5" x14ac:dyDescent="0.35">
      <c r="A803" s="5" t="s">
        <v>834</v>
      </c>
      <c r="B803" s="5">
        <v>1970</v>
      </c>
      <c r="C803" s="5" t="s">
        <v>15</v>
      </c>
      <c r="D803" s="5">
        <v>8</v>
      </c>
      <c r="E803" s="5">
        <v>0</v>
      </c>
      <c r="F803" s="14">
        <v>6651.26</v>
      </c>
      <c r="G803" s="5" t="s">
        <v>11</v>
      </c>
      <c r="H803" s="5" t="s">
        <v>12</v>
      </c>
      <c r="I803" s="5" t="s">
        <v>13</v>
      </c>
      <c r="J803" s="10" t="str">
        <f t="shared" si="24"/>
        <v>8-Nov-1970</v>
      </c>
      <c r="K803" s="13">
        <f t="shared" si="25"/>
        <v>52.583333333333336</v>
      </c>
      <c r="O803" s="7" t="s">
        <v>1569</v>
      </c>
    </row>
    <row r="804" spans="1:15" ht="15.5" x14ac:dyDescent="0.35">
      <c r="A804" s="5" t="s">
        <v>835</v>
      </c>
      <c r="B804" s="5">
        <v>1984</v>
      </c>
      <c r="C804" s="5" t="s">
        <v>10</v>
      </c>
      <c r="D804" s="5">
        <v>1</v>
      </c>
      <c r="E804" s="5">
        <v>3</v>
      </c>
      <c r="F804" s="14">
        <v>6652.53</v>
      </c>
      <c r="G804" s="5" t="s">
        <v>12</v>
      </c>
      <c r="H804" s="5" t="s">
        <v>11</v>
      </c>
      <c r="I804" s="5" t="s">
        <v>13</v>
      </c>
      <c r="J804" s="10" t="str">
        <f t="shared" si="24"/>
        <v>1-Jul-1984</v>
      </c>
      <c r="K804" s="13">
        <f t="shared" si="25"/>
        <v>38.93611111111111</v>
      </c>
      <c r="O804" s="7" t="s">
        <v>1568</v>
      </c>
    </row>
    <row r="805" spans="1:15" ht="15.5" x14ac:dyDescent="0.35">
      <c r="A805" s="5" t="s">
        <v>836</v>
      </c>
      <c r="B805" s="5">
        <v>1989</v>
      </c>
      <c r="C805" s="5" t="s">
        <v>15</v>
      </c>
      <c r="D805" s="5">
        <v>19</v>
      </c>
      <c r="E805" s="5">
        <v>5</v>
      </c>
      <c r="F805" s="14">
        <v>6653.79</v>
      </c>
      <c r="G805" s="5" t="s">
        <v>11</v>
      </c>
      <c r="H805" s="5" t="s">
        <v>16</v>
      </c>
      <c r="I805" s="5" t="s">
        <v>13</v>
      </c>
      <c r="J805" s="10" t="str">
        <f t="shared" si="24"/>
        <v>19-Nov-1989</v>
      </c>
      <c r="K805" s="13">
        <f t="shared" si="25"/>
        <v>33.552777777777777</v>
      </c>
      <c r="O805" s="7" t="s">
        <v>1567</v>
      </c>
    </row>
    <row r="806" spans="1:15" ht="15.5" x14ac:dyDescent="0.35">
      <c r="A806" s="5" t="s">
        <v>837</v>
      </c>
      <c r="B806" s="5">
        <v>1982</v>
      </c>
      <c r="C806" s="5" t="s">
        <v>20</v>
      </c>
      <c r="D806" s="5">
        <v>27</v>
      </c>
      <c r="E806" s="5">
        <v>3</v>
      </c>
      <c r="F806" s="14">
        <v>6664.32</v>
      </c>
      <c r="G806" s="5" t="s">
        <v>11</v>
      </c>
      <c r="H806" s="5" t="s">
        <v>11</v>
      </c>
      <c r="I806" s="5" t="s">
        <v>13</v>
      </c>
      <c r="J806" s="10" t="str">
        <f t="shared" si="24"/>
        <v>27-Sep-1982</v>
      </c>
      <c r="K806" s="13">
        <f t="shared" si="25"/>
        <v>40.697222222222223</v>
      </c>
      <c r="O806" s="7" t="s">
        <v>1566</v>
      </c>
    </row>
    <row r="807" spans="1:15" ht="15.5" x14ac:dyDescent="0.35">
      <c r="A807" s="5" t="s">
        <v>838</v>
      </c>
      <c r="B807" s="5">
        <v>1981</v>
      </c>
      <c r="C807" s="5" t="s">
        <v>20</v>
      </c>
      <c r="D807" s="5">
        <v>17</v>
      </c>
      <c r="E807" s="5">
        <v>1</v>
      </c>
      <c r="F807" s="14">
        <v>6664.69</v>
      </c>
      <c r="G807" s="5" t="s">
        <v>12</v>
      </c>
      <c r="H807" s="5" t="s">
        <v>16</v>
      </c>
      <c r="I807" s="5" t="s">
        <v>23</v>
      </c>
      <c r="J807" s="10" t="str">
        <f t="shared" si="24"/>
        <v>17-Sep-1981</v>
      </c>
      <c r="K807" s="13">
        <f t="shared" si="25"/>
        <v>41.725000000000001</v>
      </c>
      <c r="O807" s="7" t="s">
        <v>1565</v>
      </c>
    </row>
    <row r="808" spans="1:15" ht="15.5" x14ac:dyDescent="0.35">
      <c r="A808" s="5" t="s">
        <v>839</v>
      </c>
      <c r="B808" s="5">
        <v>1989</v>
      </c>
      <c r="C808" s="5" t="s">
        <v>37</v>
      </c>
      <c r="D808" s="5">
        <v>20</v>
      </c>
      <c r="E808" s="5">
        <v>5</v>
      </c>
      <c r="F808" s="14">
        <v>6666.24</v>
      </c>
      <c r="G808" s="5" t="s">
        <v>12</v>
      </c>
      <c r="H808" s="5" t="s">
        <v>16</v>
      </c>
      <c r="I808" s="5" t="s">
        <v>42</v>
      </c>
      <c r="J808" s="10" t="str">
        <f t="shared" si="24"/>
        <v>20-Oct-1989</v>
      </c>
      <c r="K808" s="13">
        <f t="shared" si="25"/>
        <v>33.633333333333333</v>
      </c>
      <c r="O808" s="7" t="s">
        <v>1564</v>
      </c>
    </row>
    <row r="809" spans="1:15" ht="15.5" x14ac:dyDescent="0.35">
      <c r="A809" s="5" t="s">
        <v>840</v>
      </c>
      <c r="B809" s="5">
        <v>1985</v>
      </c>
      <c r="C809" s="5" t="s">
        <v>10</v>
      </c>
      <c r="D809" s="5">
        <v>9</v>
      </c>
      <c r="E809" s="5">
        <v>2</v>
      </c>
      <c r="F809" s="14">
        <v>6686.43</v>
      </c>
      <c r="G809" s="5" t="s">
        <v>11</v>
      </c>
      <c r="H809" s="5" t="s">
        <v>12</v>
      </c>
      <c r="I809" s="5" t="s">
        <v>23</v>
      </c>
      <c r="J809" s="10" t="str">
        <f t="shared" si="24"/>
        <v>9-Jul-1985</v>
      </c>
      <c r="K809" s="13">
        <f t="shared" si="25"/>
        <v>37.913888888888891</v>
      </c>
      <c r="O809" s="7" t="s">
        <v>1563</v>
      </c>
    </row>
    <row r="810" spans="1:15" ht="15.5" x14ac:dyDescent="0.35">
      <c r="A810" s="5" t="s">
        <v>841</v>
      </c>
      <c r="B810" s="5">
        <v>1968</v>
      </c>
      <c r="C810" s="5" t="s">
        <v>10</v>
      </c>
      <c r="D810" s="5">
        <v>13</v>
      </c>
      <c r="E810" s="5">
        <v>0</v>
      </c>
      <c r="F810" s="14">
        <v>6700.56</v>
      </c>
      <c r="G810" s="5" t="s">
        <v>12</v>
      </c>
      <c r="H810" s="5" t="s">
        <v>16</v>
      </c>
      <c r="I810" s="5" t="s">
        <v>23</v>
      </c>
      <c r="J810" s="10" t="str">
        <f t="shared" si="24"/>
        <v>13-Jul-1968</v>
      </c>
      <c r="K810" s="13">
        <f t="shared" si="25"/>
        <v>54.902777777777779</v>
      </c>
      <c r="O810" s="7" t="s">
        <v>1562</v>
      </c>
    </row>
    <row r="811" spans="1:15" ht="15.5" x14ac:dyDescent="0.35">
      <c r="A811" s="5" t="s">
        <v>842</v>
      </c>
      <c r="B811" s="5">
        <v>1971</v>
      </c>
      <c r="C811" s="5" t="s">
        <v>30</v>
      </c>
      <c r="D811" s="5">
        <v>12</v>
      </c>
      <c r="E811" s="5">
        <v>0</v>
      </c>
      <c r="F811" s="14">
        <v>6706.47</v>
      </c>
      <c r="G811" s="5" t="s">
        <v>11</v>
      </c>
      <c r="H811" s="5" t="s">
        <v>16</v>
      </c>
      <c r="I811" s="5" t="s">
        <v>13</v>
      </c>
      <c r="J811" s="10" t="str">
        <f t="shared" si="24"/>
        <v>12-Dec-1971</v>
      </c>
      <c r="K811" s="13">
        <f t="shared" si="25"/>
        <v>51.488888888888887</v>
      </c>
      <c r="O811" s="7" t="s">
        <v>1561</v>
      </c>
    </row>
    <row r="812" spans="1:15" ht="15.5" x14ac:dyDescent="0.35">
      <c r="A812" s="5" t="s">
        <v>843</v>
      </c>
      <c r="B812" s="5">
        <v>1983</v>
      </c>
      <c r="C812" s="5" t="s">
        <v>18</v>
      </c>
      <c r="D812" s="5">
        <v>12</v>
      </c>
      <c r="E812" s="5">
        <v>2</v>
      </c>
      <c r="F812" s="14">
        <v>6710.19</v>
      </c>
      <c r="G812" s="5" t="s">
        <v>12</v>
      </c>
      <c r="H812" s="5" t="s">
        <v>12</v>
      </c>
      <c r="I812" s="5" t="s">
        <v>23</v>
      </c>
      <c r="J812" s="10" t="str">
        <f t="shared" si="24"/>
        <v>12-Jun-1983</v>
      </c>
      <c r="K812" s="13">
        <f t="shared" si="25"/>
        <v>39.988888888888887</v>
      </c>
      <c r="O812" s="7" t="s">
        <v>1560</v>
      </c>
    </row>
    <row r="813" spans="1:15" ht="15.5" x14ac:dyDescent="0.35">
      <c r="A813" s="5" t="s">
        <v>844</v>
      </c>
      <c r="B813" s="5">
        <v>1994</v>
      </c>
      <c r="C813" s="5" t="s">
        <v>18</v>
      </c>
      <c r="D813" s="5">
        <v>13</v>
      </c>
      <c r="E813" s="5">
        <v>0</v>
      </c>
      <c r="F813" s="14">
        <v>6721.37</v>
      </c>
      <c r="G813" s="5" t="s">
        <v>11</v>
      </c>
      <c r="H813" s="5" t="s">
        <v>16</v>
      </c>
      <c r="I813" s="5" t="s">
        <v>23</v>
      </c>
      <c r="J813" s="10" t="str">
        <f t="shared" si="24"/>
        <v>13-Jun-1994</v>
      </c>
      <c r="K813" s="13">
        <f t="shared" si="25"/>
        <v>28.986111111111111</v>
      </c>
      <c r="O813" s="7" t="s">
        <v>1559</v>
      </c>
    </row>
    <row r="814" spans="1:15" ht="15.5" x14ac:dyDescent="0.35">
      <c r="A814" s="5" t="s">
        <v>845</v>
      </c>
      <c r="B814" s="5">
        <v>1978</v>
      </c>
      <c r="C814" s="5" t="s">
        <v>37</v>
      </c>
      <c r="D814" s="5">
        <v>21</v>
      </c>
      <c r="E814" s="5">
        <v>2</v>
      </c>
      <c r="F814" s="14">
        <v>6737.98</v>
      </c>
      <c r="G814" s="5" t="s">
        <v>11</v>
      </c>
      <c r="H814" s="5" t="s">
        <v>12</v>
      </c>
      <c r="I814" s="5" t="s">
        <v>13</v>
      </c>
      <c r="J814" s="10" t="str">
        <f t="shared" si="24"/>
        <v>21-Oct-1978</v>
      </c>
      <c r="K814" s="13">
        <f t="shared" si="25"/>
        <v>44.630555555555553</v>
      </c>
      <c r="O814" s="7" t="s">
        <v>1558</v>
      </c>
    </row>
    <row r="815" spans="1:15" ht="15.5" x14ac:dyDescent="0.35">
      <c r="A815" s="5" t="s">
        <v>846</v>
      </c>
      <c r="B815" s="5">
        <v>1968</v>
      </c>
      <c r="C815" s="5" t="s">
        <v>10</v>
      </c>
      <c r="D815" s="5">
        <v>18</v>
      </c>
      <c r="E815" s="5">
        <v>0</v>
      </c>
      <c r="F815" s="14">
        <v>6738.84</v>
      </c>
      <c r="G815" s="5" t="s">
        <v>12</v>
      </c>
      <c r="H815" s="5" t="s">
        <v>16</v>
      </c>
      <c r="I815" s="5" t="s">
        <v>23</v>
      </c>
      <c r="J815" s="10" t="str">
        <f t="shared" si="24"/>
        <v>18-Jul-1968</v>
      </c>
      <c r="K815" s="13">
        <f t="shared" si="25"/>
        <v>54.888888888888886</v>
      </c>
      <c r="O815" s="7" t="s">
        <v>1557</v>
      </c>
    </row>
    <row r="816" spans="1:15" ht="15.5" x14ac:dyDescent="0.35">
      <c r="A816" s="5" t="s">
        <v>847</v>
      </c>
      <c r="B816" s="5">
        <v>1986</v>
      </c>
      <c r="C816" s="5" t="s">
        <v>35</v>
      </c>
      <c r="D816" s="5">
        <v>7</v>
      </c>
      <c r="E816" s="5">
        <v>3</v>
      </c>
      <c r="F816" s="14">
        <v>6746.74</v>
      </c>
      <c r="G816" s="5" t="s">
        <v>12</v>
      </c>
      <c r="H816" s="5" t="s">
        <v>11</v>
      </c>
      <c r="I816" s="5" t="s">
        <v>168</v>
      </c>
      <c r="J816" s="10" t="str">
        <f t="shared" si="24"/>
        <v>7-Aug-1986</v>
      </c>
      <c r="K816" s="13">
        <f t="shared" si="25"/>
        <v>36.836111111111109</v>
      </c>
      <c r="O816" s="7" t="s">
        <v>1556</v>
      </c>
    </row>
    <row r="817" spans="1:15" ht="15.5" x14ac:dyDescent="0.35">
      <c r="A817" s="5" t="s">
        <v>848</v>
      </c>
      <c r="B817" s="5">
        <v>1986</v>
      </c>
      <c r="C817" s="5" t="s">
        <v>18</v>
      </c>
      <c r="D817" s="5">
        <v>5</v>
      </c>
      <c r="E817" s="5">
        <v>3</v>
      </c>
      <c r="F817" s="14">
        <v>6748.59</v>
      </c>
      <c r="G817" s="5" t="s">
        <v>12</v>
      </c>
      <c r="H817" s="5" t="s">
        <v>16</v>
      </c>
      <c r="I817" s="5" t="s">
        <v>168</v>
      </c>
      <c r="J817" s="10" t="str">
        <f t="shared" si="24"/>
        <v>5-Jun-1986</v>
      </c>
      <c r="K817" s="13">
        <f t="shared" si="25"/>
        <v>37.008333333333333</v>
      </c>
      <c r="O817" s="7" t="s">
        <v>1555</v>
      </c>
    </row>
    <row r="818" spans="1:15" ht="15.5" x14ac:dyDescent="0.35">
      <c r="A818" s="5" t="s">
        <v>849</v>
      </c>
      <c r="B818" s="5">
        <v>1970</v>
      </c>
      <c r="C818" s="5" t="s">
        <v>18</v>
      </c>
      <c r="D818" s="5">
        <v>17</v>
      </c>
      <c r="E818" s="5">
        <v>0</v>
      </c>
      <c r="F818" s="14">
        <v>6749.63</v>
      </c>
      <c r="G818" s="5" t="s">
        <v>11</v>
      </c>
      <c r="H818" s="5" t="s">
        <v>16</v>
      </c>
      <c r="I818" s="5" t="s">
        <v>13</v>
      </c>
      <c r="J818" s="10" t="str">
        <f t="shared" si="24"/>
        <v>17-Jun-1970</v>
      </c>
      <c r="K818" s="13">
        <f t="shared" si="25"/>
        <v>52.975000000000001</v>
      </c>
      <c r="O818" s="7" t="s">
        <v>1554</v>
      </c>
    </row>
    <row r="819" spans="1:15" ht="15.5" x14ac:dyDescent="0.35">
      <c r="A819" s="5" t="s">
        <v>850</v>
      </c>
      <c r="B819" s="5">
        <v>1966</v>
      </c>
      <c r="C819" s="5" t="s">
        <v>30</v>
      </c>
      <c r="D819" s="5">
        <v>9</v>
      </c>
      <c r="E819" s="5">
        <v>0</v>
      </c>
      <c r="F819" s="14">
        <v>6750.27</v>
      </c>
      <c r="G819" s="5" t="s">
        <v>12</v>
      </c>
      <c r="H819" s="5" t="s">
        <v>11</v>
      </c>
      <c r="I819" s="5" t="s">
        <v>13</v>
      </c>
      <c r="J819" s="10" t="str">
        <f t="shared" si="24"/>
        <v>9-Dec-1966</v>
      </c>
      <c r="K819" s="13">
        <f t="shared" si="25"/>
        <v>56.49722222222222</v>
      </c>
      <c r="O819" s="7" t="s">
        <v>1553</v>
      </c>
    </row>
    <row r="820" spans="1:15" ht="15.5" x14ac:dyDescent="0.35">
      <c r="A820" s="5" t="s">
        <v>851</v>
      </c>
      <c r="B820" s="5">
        <v>1988</v>
      </c>
      <c r="C820" s="5" t="s">
        <v>37</v>
      </c>
      <c r="D820" s="5">
        <v>10</v>
      </c>
      <c r="E820" s="5">
        <v>3</v>
      </c>
      <c r="F820" s="14">
        <v>6753.04</v>
      </c>
      <c r="G820" s="5" t="s">
        <v>11</v>
      </c>
      <c r="H820" s="5" t="s">
        <v>11</v>
      </c>
      <c r="I820" s="5" t="s">
        <v>247</v>
      </c>
      <c r="J820" s="10" t="str">
        <f t="shared" si="24"/>
        <v>10-Oct-1988</v>
      </c>
      <c r="K820" s="13">
        <f t="shared" si="25"/>
        <v>34.661111111111111</v>
      </c>
      <c r="O820" s="7" t="s">
        <v>1552</v>
      </c>
    </row>
    <row r="821" spans="1:15" ht="15.5" x14ac:dyDescent="0.35">
      <c r="A821" s="5" t="s">
        <v>852</v>
      </c>
      <c r="B821" s="5">
        <v>1981</v>
      </c>
      <c r="C821" s="5" t="s">
        <v>20</v>
      </c>
      <c r="D821" s="5">
        <v>21</v>
      </c>
      <c r="E821" s="5">
        <v>1</v>
      </c>
      <c r="F821" s="14">
        <v>6770.19</v>
      </c>
      <c r="G821" s="5" t="s">
        <v>11</v>
      </c>
      <c r="H821" s="5" t="s">
        <v>12</v>
      </c>
      <c r="I821" s="5" t="s">
        <v>13</v>
      </c>
      <c r="J821" s="10" t="str">
        <f t="shared" si="24"/>
        <v>21-Sep-1981</v>
      </c>
      <c r="K821" s="13">
        <f t="shared" si="25"/>
        <v>41.713888888888889</v>
      </c>
      <c r="O821" s="7" t="s">
        <v>1551</v>
      </c>
    </row>
    <row r="822" spans="1:15" ht="15.5" x14ac:dyDescent="0.35">
      <c r="A822" s="5" t="s">
        <v>853</v>
      </c>
      <c r="B822" s="5">
        <v>1981</v>
      </c>
      <c r="C822" s="5" t="s">
        <v>20</v>
      </c>
      <c r="D822" s="5">
        <v>3</v>
      </c>
      <c r="E822" s="5">
        <v>1</v>
      </c>
      <c r="F822" s="14">
        <v>6775.96</v>
      </c>
      <c r="G822" s="5" t="s">
        <v>11</v>
      </c>
      <c r="H822" s="5" t="s">
        <v>12</v>
      </c>
      <c r="I822" s="5" t="s">
        <v>42</v>
      </c>
      <c r="J822" s="10" t="str">
        <f t="shared" si="24"/>
        <v>3-Sep-1981</v>
      </c>
      <c r="K822" s="13">
        <f t="shared" si="25"/>
        <v>41.763888888888886</v>
      </c>
      <c r="O822" s="7" t="s">
        <v>1550</v>
      </c>
    </row>
    <row r="823" spans="1:15" ht="15.5" x14ac:dyDescent="0.35">
      <c r="A823" s="5" t="s">
        <v>854</v>
      </c>
      <c r="B823" s="5">
        <v>1981</v>
      </c>
      <c r="C823" s="5" t="s">
        <v>37</v>
      </c>
      <c r="D823" s="5">
        <v>8</v>
      </c>
      <c r="E823" s="5">
        <v>1</v>
      </c>
      <c r="F823" s="14">
        <v>6781.35</v>
      </c>
      <c r="G823" s="5" t="s">
        <v>11</v>
      </c>
      <c r="H823" s="5" t="s">
        <v>16</v>
      </c>
      <c r="I823" s="5" t="s">
        <v>13</v>
      </c>
      <c r="J823" s="10" t="str">
        <f t="shared" si="24"/>
        <v>8-Oct-1981</v>
      </c>
      <c r="K823" s="13">
        <f t="shared" si="25"/>
        <v>41.666666666666664</v>
      </c>
      <c r="O823" s="7" t="s">
        <v>1549</v>
      </c>
    </row>
    <row r="824" spans="1:15" ht="15.5" x14ac:dyDescent="0.35">
      <c r="A824" s="5" t="s">
        <v>855</v>
      </c>
      <c r="B824" s="5">
        <v>1980</v>
      </c>
      <c r="C824" s="5" t="s">
        <v>15</v>
      </c>
      <c r="D824" s="5">
        <v>23</v>
      </c>
      <c r="E824" s="5">
        <v>2</v>
      </c>
      <c r="F824" s="14">
        <v>6781.52</v>
      </c>
      <c r="G824" s="5" t="s">
        <v>11</v>
      </c>
      <c r="H824" s="5" t="s">
        <v>11</v>
      </c>
      <c r="I824" s="5" t="s">
        <v>13</v>
      </c>
      <c r="J824" s="10" t="str">
        <f t="shared" si="24"/>
        <v>23-Nov-1980</v>
      </c>
      <c r="K824" s="13">
        <f t="shared" si="25"/>
        <v>42.541666666666664</v>
      </c>
      <c r="O824" s="7" t="s">
        <v>1548</v>
      </c>
    </row>
    <row r="825" spans="1:15" ht="15.5" x14ac:dyDescent="0.35">
      <c r="A825" s="5" t="s">
        <v>856</v>
      </c>
      <c r="B825" s="5">
        <v>1985</v>
      </c>
      <c r="C825" s="5" t="s">
        <v>30</v>
      </c>
      <c r="D825" s="5">
        <v>24</v>
      </c>
      <c r="E825" s="5">
        <v>3</v>
      </c>
      <c r="F825" s="14">
        <v>6796.86</v>
      </c>
      <c r="G825" s="5" t="s">
        <v>12</v>
      </c>
      <c r="H825" s="5" t="s">
        <v>12</v>
      </c>
      <c r="I825" s="5" t="s">
        <v>23</v>
      </c>
      <c r="J825" s="10" t="str">
        <f t="shared" si="24"/>
        <v>24-Dec-1985</v>
      </c>
      <c r="K825" s="13">
        <f t="shared" si="25"/>
        <v>37.455555555555556</v>
      </c>
      <c r="O825" s="7" t="s">
        <v>1547</v>
      </c>
    </row>
    <row r="826" spans="1:15" ht="15.5" x14ac:dyDescent="0.35">
      <c r="A826" s="5" t="s">
        <v>857</v>
      </c>
      <c r="B826" s="5">
        <v>1991</v>
      </c>
      <c r="C826" s="5" t="s">
        <v>18</v>
      </c>
      <c r="D826" s="5">
        <v>29</v>
      </c>
      <c r="E826" s="5">
        <v>5</v>
      </c>
      <c r="F826" s="14">
        <v>6799.46</v>
      </c>
      <c r="G826" s="5" t="s">
        <v>16</v>
      </c>
      <c r="H826" s="5" t="s">
        <v>11</v>
      </c>
      <c r="I826" s="5" t="s">
        <v>276</v>
      </c>
      <c r="J826" s="10" t="str">
        <f t="shared" si="24"/>
        <v>29-Jun-1991</v>
      </c>
      <c r="K826" s="13">
        <f t="shared" si="25"/>
        <v>31.941666666666666</v>
      </c>
      <c r="O826" s="7" t="s">
        <v>1546</v>
      </c>
    </row>
    <row r="827" spans="1:15" ht="15.5" x14ac:dyDescent="0.35">
      <c r="A827" s="5" t="s">
        <v>858</v>
      </c>
      <c r="B827" s="5">
        <v>1975</v>
      </c>
      <c r="C827" s="5" t="s">
        <v>35</v>
      </c>
      <c r="D827" s="5">
        <v>17</v>
      </c>
      <c r="E827" s="5">
        <v>1</v>
      </c>
      <c r="F827" s="14">
        <v>6809.46</v>
      </c>
      <c r="G827" s="5" t="s">
        <v>11</v>
      </c>
      <c r="H827" s="5" t="s">
        <v>16</v>
      </c>
      <c r="I827" s="5" t="s">
        <v>23</v>
      </c>
      <c r="J827" s="10" t="str">
        <f t="shared" si="24"/>
        <v>17-Aug-1975</v>
      </c>
      <c r="K827" s="13">
        <f t="shared" si="25"/>
        <v>47.80833333333333</v>
      </c>
      <c r="O827" s="7" t="s">
        <v>1545</v>
      </c>
    </row>
    <row r="828" spans="1:15" ht="15.5" x14ac:dyDescent="0.35">
      <c r="A828" s="5" t="s">
        <v>859</v>
      </c>
      <c r="B828" s="5">
        <v>1994</v>
      </c>
      <c r="C828" s="5" t="s">
        <v>10</v>
      </c>
      <c r="D828" s="5">
        <v>8</v>
      </c>
      <c r="E828" s="5">
        <v>0</v>
      </c>
      <c r="F828" s="14">
        <v>6827.69</v>
      </c>
      <c r="G828" s="5" t="s">
        <v>11</v>
      </c>
      <c r="H828" s="5" t="s">
        <v>11</v>
      </c>
      <c r="I828" s="5" t="s">
        <v>300</v>
      </c>
      <c r="J828" s="10" t="str">
        <f t="shared" si="24"/>
        <v>8-Jul-1994</v>
      </c>
      <c r="K828" s="13">
        <f t="shared" si="25"/>
        <v>28.916666666666668</v>
      </c>
      <c r="O828" s="7" t="s">
        <v>1544</v>
      </c>
    </row>
    <row r="829" spans="1:15" ht="15.5" x14ac:dyDescent="0.35">
      <c r="A829" s="5" t="s">
        <v>860</v>
      </c>
      <c r="B829" s="5">
        <v>1979</v>
      </c>
      <c r="C829" s="5" t="s">
        <v>10</v>
      </c>
      <c r="D829" s="5">
        <v>15</v>
      </c>
      <c r="E829" s="5">
        <v>0</v>
      </c>
      <c r="F829" s="14">
        <v>6837.37</v>
      </c>
      <c r="G829" s="5" t="s">
        <v>12</v>
      </c>
      <c r="H829" s="5" t="s">
        <v>16</v>
      </c>
      <c r="I829" s="5" t="s">
        <v>168</v>
      </c>
      <c r="J829" s="10" t="str">
        <f t="shared" si="24"/>
        <v>15-Jul-1979</v>
      </c>
      <c r="K829" s="13">
        <f t="shared" si="25"/>
        <v>43.897222222222226</v>
      </c>
      <c r="O829" s="7" t="s">
        <v>1543</v>
      </c>
    </row>
    <row r="830" spans="1:15" ht="15.5" x14ac:dyDescent="0.35">
      <c r="A830" s="5" t="s">
        <v>861</v>
      </c>
      <c r="B830" s="5">
        <v>2000</v>
      </c>
      <c r="C830" s="5" t="s">
        <v>15</v>
      </c>
      <c r="D830" s="5">
        <v>30</v>
      </c>
      <c r="E830" s="5">
        <v>0</v>
      </c>
      <c r="F830" s="14">
        <v>6842.28</v>
      </c>
      <c r="G830" s="5" t="s">
        <v>11</v>
      </c>
      <c r="H830" s="5" t="s">
        <v>16</v>
      </c>
      <c r="I830" s="5" t="s">
        <v>23</v>
      </c>
      <c r="J830" s="10" t="str">
        <f t="shared" si="24"/>
        <v>30-Nov-2000</v>
      </c>
      <c r="K830" s="13">
        <f t="shared" si="25"/>
        <v>22.522222222222222</v>
      </c>
      <c r="O830" s="7" t="s">
        <v>1542</v>
      </c>
    </row>
    <row r="831" spans="1:15" ht="15.5" x14ac:dyDescent="0.35">
      <c r="A831" s="5" t="s">
        <v>862</v>
      </c>
      <c r="B831" s="5">
        <v>1977</v>
      </c>
      <c r="C831" s="5" t="s">
        <v>18</v>
      </c>
      <c r="D831" s="5">
        <v>15</v>
      </c>
      <c r="E831" s="5">
        <v>2</v>
      </c>
      <c r="F831" s="14">
        <v>6843.17</v>
      </c>
      <c r="G831" s="5" t="s">
        <v>11</v>
      </c>
      <c r="H831" s="5" t="s">
        <v>16</v>
      </c>
      <c r="I831" s="5" t="s">
        <v>13</v>
      </c>
      <c r="J831" s="10" t="str">
        <f t="shared" si="24"/>
        <v>15-Jun-1977</v>
      </c>
      <c r="K831" s="13">
        <f t="shared" si="25"/>
        <v>45.980555555555554</v>
      </c>
      <c r="O831" s="7" t="s">
        <v>1541</v>
      </c>
    </row>
    <row r="832" spans="1:15" ht="15.5" x14ac:dyDescent="0.35">
      <c r="A832" s="5" t="s">
        <v>863</v>
      </c>
      <c r="B832" s="5">
        <v>1979</v>
      </c>
      <c r="C832" s="5" t="s">
        <v>15</v>
      </c>
      <c r="D832" s="5">
        <v>4</v>
      </c>
      <c r="E832" s="5">
        <v>1</v>
      </c>
      <c r="F832" s="14">
        <v>6849.03</v>
      </c>
      <c r="G832" s="5" t="s">
        <v>11</v>
      </c>
      <c r="H832" s="5" t="s">
        <v>11</v>
      </c>
      <c r="I832" s="5" t="s">
        <v>42</v>
      </c>
      <c r="J832" s="10" t="str">
        <f t="shared" si="24"/>
        <v>4-Nov-1979</v>
      </c>
      <c r="K832" s="13">
        <f t="shared" si="25"/>
        <v>43.594444444444441</v>
      </c>
      <c r="O832" s="7" t="s">
        <v>1540</v>
      </c>
    </row>
    <row r="833" spans="1:15" ht="15.5" x14ac:dyDescent="0.35">
      <c r="A833" s="5" t="s">
        <v>864</v>
      </c>
      <c r="B833" s="5">
        <v>1981</v>
      </c>
      <c r="C833" s="5" t="s">
        <v>18</v>
      </c>
      <c r="D833" s="5">
        <v>19</v>
      </c>
      <c r="E833" s="5">
        <v>1</v>
      </c>
      <c r="F833" s="14">
        <v>6858.48</v>
      </c>
      <c r="G833" s="5" t="s">
        <v>11</v>
      </c>
      <c r="H833" s="5" t="s">
        <v>11</v>
      </c>
      <c r="I833" s="5" t="s">
        <v>166</v>
      </c>
      <c r="J833" s="10" t="str">
        <f t="shared" si="24"/>
        <v>19-Jun-1981</v>
      </c>
      <c r="K833" s="13">
        <f t="shared" si="25"/>
        <v>41.969444444444441</v>
      </c>
      <c r="O833" s="7" t="s">
        <v>1539</v>
      </c>
    </row>
    <row r="834" spans="1:15" ht="15.5" x14ac:dyDescent="0.35">
      <c r="A834" s="5" t="s">
        <v>865</v>
      </c>
      <c r="B834" s="5">
        <v>1978</v>
      </c>
      <c r="C834" s="5" t="s">
        <v>35</v>
      </c>
      <c r="D834" s="5">
        <v>5</v>
      </c>
      <c r="E834" s="5">
        <v>2</v>
      </c>
      <c r="F834" s="14">
        <v>6863.49</v>
      </c>
      <c r="G834" s="5" t="s">
        <v>11</v>
      </c>
      <c r="H834" s="5" t="s">
        <v>16</v>
      </c>
      <c r="I834" s="5" t="s">
        <v>13</v>
      </c>
      <c r="J834" s="10" t="str">
        <f t="shared" si="24"/>
        <v>5-Aug-1978</v>
      </c>
      <c r="K834" s="13">
        <f t="shared" si="25"/>
        <v>44.841666666666669</v>
      </c>
      <c r="O834" s="7" t="s">
        <v>1538</v>
      </c>
    </row>
    <row r="835" spans="1:15" ht="15.5" x14ac:dyDescent="0.35">
      <c r="A835" s="5" t="s">
        <v>866</v>
      </c>
      <c r="B835" s="5">
        <v>1969</v>
      </c>
      <c r="C835" s="5" t="s">
        <v>37</v>
      </c>
      <c r="D835" s="5">
        <v>23</v>
      </c>
      <c r="E835" s="5">
        <v>0</v>
      </c>
      <c r="F835" s="14">
        <v>6868.39</v>
      </c>
      <c r="G835" s="5" t="s">
        <v>11</v>
      </c>
      <c r="H835" s="5" t="s">
        <v>11</v>
      </c>
      <c r="I835" s="5" t="s">
        <v>13</v>
      </c>
      <c r="J835" s="10" t="str">
        <f t="shared" ref="J835:J898" si="26">CONCATENATE(D835,"-",C835,"-",B835)</f>
        <v>23-Oct-1969</v>
      </c>
      <c r="K835" s="13">
        <f t="shared" ref="K835:K898" si="27">YEARFRAC(J835,L$17)</f>
        <v>53.625</v>
      </c>
      <c r="O835" s="7" t="s">
        <v>1537</v>
      </c>
    </row>
    <row r="836" spans="1:15" ht="15.5" x14ac:dyDescent="0.35">
      <c r="A836" s="5" t="s">
        <v>867</v>
      </c>
      <c r="B836" s="5">
        <v>1981</v>
      </c>
      <c r="C836" s="5" t="s">
        <v>18</v>
      </c>
      <c r="D836" s="5">
        <v>23</v>
      </c>
      <c r="E836" s="5">
        <v>2</v>
      </c>
      <c r="F836" s="14">
        <v>6875.96</v>
      </c>
      <c r="G836" s="5" t="s">
        <v>11</v>
      </c>
      <c r="H836" s="5" t="s">
        <v>11</v>
      </c>
      <c r="I836" s="5" t="s">
        <v>42</v>
      </c>
      <c r="J836" s="10" t="str">
        <f t="shared" si="26"/>
        <v>23-Jun-1981</v>
      </c>
      <c r="K836" s="13">
        <f t="shared" si="27"/>
        <v>41.958333333333336</v>
      </c>
      <c r="O836" s="7" t="s">
        <v>1536</v>
      </c>
    </row>
    <row r="837" spans="1:15" ht="15.5" x14ac:dyDescent="0.35">
      <c r="A837" s="5" t="s">
        <v>868</v>
      </c>
      <c r="B837" s="5">
        <v>2004</v>
      </c>
      <c r="C837" s="5" t="s">
        <v>30</v>
      </c>
      <c r="D837" s="5">
        <v>24</v>
      </c>
      <c r="E837" s="5">
        <v>0</v>
      </c>
      <c r="F837" s="14">
        <v>6876.53</v>
      </c>
      <c r="G837" s="5" t="s">
        <v>11</v>
      </c>
      <c r="H837" s="5" t="s">
        <v>16</v>
      </c>
      <c r="I837" s="5" t="s">
        <v>23</v>
      </c>
      <c r="J837" s="10" t="str">
        <f t="shared" si="26"/>
        <v>24-Dec-2004</v>
      </c>
      <c r="K837" s="13">
        <f t="shared" si="27"/>
        <v>18.455555555555556</v>
      </c>
      <c r="O837" s="7" t="s">
        <v>1535</v>
      </c>
    </row>
    <row r="838" spans="1:15" ht="15.5" x14ac:dyDescent="0.35">
      <c r="A838" s="5" t="s">
        <v>869</v>
      </c>
      <c r="B838" s="5">
        <v>1985</v>
      </c>
      <c r="C838" s="5" t="s">
        <v>20</v>
      </c>
      <c r="D838" s="5">
        <v>10</v>
      </c>
      <c r="E838" s="5">
        <v>2</v>
      </c>
      <c r="F838" s="14">
        <v>6877.98</v>
      </c>
      <c r="G838" s="5" t="s">
        <v>11</v>
      </c>
      <c r="H838" s="5" t="s">
        <v>16</v>
      </c>
      <c r="I838" s="5" t="s">
        <v>247</v>
      </c>
      <c r="J838" s="10" t="str">
        <f t="shared" si="26"/>
        <v>10-Sep-1985</v>
      </c>
      <c r="K838" s="13">
        <f t="shared" si="27"/>
        <v>37.744444444444447</v>
      </c>
      <c r="O838" s="7" t="s">
        <v>1534</v>
      </c>
    </row>
    <row r="839" spans="1:15" ht="15.5" x14ac:dyDescent="0.35">
      <c r="A839" s="5" t="s">
        <v>870</v>
      </c>
      <c r="B839" s="5">
        <v>1989</v>
      </c>
      <c r="C839" s="5" t="s">
        <v>30</v>
      </c>
      <c r="D839" s="5">
        <v>21</v>
      </c>
      <c r="E839" s="5">
        <v>3</v>
      </c>
      <c r="F839" s="14">
        <v>6895.19</v>
      </c>
      <c r="G839" s="5" t="s">
        <v>11</v>
      </c>
      <c r="H839" s="5" t="s">
        <v>12</v>
      </c>
      <c r="I839" s="5" t="s">
        <v>247</v>
      </c>
      <c r="J839" s="10" t="str">
        <f t="shared" si="26"/>
        <v>21-Dec-1989</v>
      </c>
      <c r="K839" s="13">
        <f t="shared" si="27"/>
        <v>33.463888888888889</v>
      </c>
      <c r="O839" s="7" t="s">
        <v>1533</v>
      </c>
    </row>
    <row r="840" spans="1:15" ht="15.5" x14ac:dyDescent="0.35">
      <c r="A840" s="5" t="s">
        <v>871</v>
      </c>
      <c r="B840" s="5">
        <v>1984</v>
      </c>
      <c r="C840" s="5" t="s">
        <v>20</v>
      </c>
      <c r="D840" s="5">
        <v>5</v>
      </c>
      <c r="E840" s="5">
        <v>2</v>
      </c>
      <c r="F840" s="14">
        <v>6933.24</v>
      </c>
      <c r="G840" s="5" t="s">
        <v>11</v>
      </c>
      <c r="H840" s="5" t="s">
        <v>12</v>
      </c>
      <c r="I840" s="5" t="s">
        <v>23</v>
      </c>
      <c r="J840" s="10" t="str">
        <f t="shared" si="26"/>
        <v>5-Sep-1984</v>
      </c>
      <c r="K840" s="13">
        <f t="shared" si="27"/>
        <v>38.758333333333333</v>
      </c>
      <c r="O840" s="7" t="s">
        <v>1532</v>
      </c>
    </row>
    <row r="841" spans="1:15" ht="15.5" x14ac:dyDescent="0.35">
      <c r="A841" s="5" t="s">
        <v>872</v>
      </c>
      <c r="B841" s="5">
        <v>1978</v>
      </c>
      <c r="C841" s="5" t="s">
        <v>15</v>
      </c>
      <c r="D841" s="5">
        <v>29</v>
      </c>
      <c r="E841" s="5">
        <v>2</v>
      </c>
      <c r="F841" s="14">
        <v>6938.11</v>
      </c>
      <c r="G841" s="5" t="s">
        <v>11</v>
      </c>
      <c r="H841" s="5" t="s">
        <v>11</v>
      </c>
      <c r="I841" s="5" t="s">
        <v>13</v>
      </c>
      <c r="J841" s="10" t="str">
        <f t="shared" si="26"/>
        <v>29-Nov-1978</v>
      </c>
      <c r="K841" s="13">
        <f t="shared" si="27"/>
        <v>44.524999999999999</v>
      </c>
      <c r="O841" s="7" t="s">
        <v>1531</v>
      </c>
    </row>
    <row r="842" spans="1:15" ht="15.5" x14ac:dyDescent="0.35">
      <c r="A842" s="5" t="s">
        <v>873</v>
      </c>
      <c r="B842" s="5">
        <v>1980</v>
      </c>
      <c r="C842" s="5" t="s">
        <v>35</v>
      </c>
      <c r="D842" s="5">
        <v>30</v>
      </c>
      <c r="E842" s="5">
        <v>1</v>
      </c>
      <c r="F842" s="14">
        <v>6940.91</v>
      </c>
      <c r="G842" s="5" t="s">
        <v>11</v>
      </c>
      <c r="H842" s="5" t="s">
        <v>11</v>
      </c>
      <c r="I842" s="5" t="s">
        <v>23</v>
      </c>
      <c r="J842" s="10" t="str">
        <f t="shared" si="26"/>
        <v>30-Aug-1980</v>
      </c>
      <c r="K842" s="13">
        <f t="shared" si="27"/>
        <v>42.772222222222226</v>
      </c>
      <c r="O842" s="7" t="s">
        <v>1530</v>
      </c>
    </row>
    <row r="843" spans="1:15" ht="15.5" x14ac:dyDescent="0.35">
      <c r="A843" s="5" t="s">
        <v>874</v>
      </c>
      <c r="B843" s="5">
        <v>1980</v>
      </c>
      <c r="C843" s="5" t="s">
        <v>37</v>
      </c>
      <c r="D843" s="5">
        <v>5</v>
      </c>
      <c r="E843" s="5">
        <v>2</v>
      </c>
      <c r="F843" s="14">
        <v>6940.94</v>
      </c>
      <c r="G843" s="5" t="s">
        <v>11</v>
      </c>
      <c r="H843" s="5" t="s">
        <v>12</v>
      </c>
      <c r="I843" s="5" t="s">
        <v>13</v>
      </c>
      <c r="J843" s="10" t="str">
        <f t="shared" si="26"/>
        <v>5-Oct-1980</v>
      </c>
      <c r="K843" s="13">
        <f t="shared" si="27"/>
        <v>42.674999999999997</v>
      </c>
      <c r="O843" s="7" t="s">
        <v>1529</v>
      </c>
    </row>
    <row r="844" spans="1:15" ht="15.5" x14ac:dyDescent="0.35">
      <c r="A844" s="5" t="s">
        <v>875</v>
      </c>
      <c r="B844" s="5">
        <v>1978</v>
      </c>
      <c r="C844" s="5" t="s">
        <v>30</v>
      </c>
      <c r="D844" s="5">
        <v>15</v>
      </c>
      <c r="E844" s="5">
        <v>0</v>
      </c>
      <c r="F844" s="14">
        <v>6948.7</v>
      </c>
      <c r="G844" s="5" t="s">
        <v>16</v>
      </c>
      <c r="H844" s="5" t="s">
        <v>11</v>
      </c>
      <c r="I844" s="5" t="s">
        <v>23</v>
      </c>
      <c r="J844" s="10" t="str">
        <f t="shared" si="26"/>
        <v>15-Dec-1978</v>
      </c>
      <c r="K844" s="13">
        <f t="shared" si="27"/>
        <v>44.480555555555554</v>
      </c>
      <c r="O844" s="7" t="s">
        <v>1528</v>
      </c>
    </row>
    <row r="845" spans="1:15" ht="15.5" x14ac:dyDescent="0.35">
      <c r="A845" s="5" t="s">
        <v>876</v>
      </c>
      <c r="B845" s="5">
        <v>1980</v>
      </c>
      <c r="C845" s="5" t="s">
        <v>35</v>
      </c>
      <c r="D845" s="5">
        <v>18</v>
      </c>
      <c r="E845" s="5">
        <v>2</v>
      </c>
      <c r="F845" s="14">
        <v>6951.12</v>
      </c>
      <c r="G845" s="5" t="s">
        <v>11</v>
      </c>
      <c r="H845" s="5" t="s">
        <v>11</v>
      </c>
      <c r="I845" s="5" t="s">
        <v>13</v>
      </c>
      <c r="J845" s="10" t="str">
        <f t="shared" si="26"/>
        <v>18-Aug-1980</v>
      </c>
      <c r="K845" s="13">
        <f t="shared" si="27"/>
        <v>42.805555555555557</v>
      </c>
      <c r="O845" s="7" t="s">
        <v>1527</v>
      </c>
    </row>
    <row r="846" spans="1:15" ht="15.5" x14ac:dyDescent="0.35">
      <c r="A846" s="5" t="s">
        <v>877</v>
      </c>
      <c r="B846" s="5">
        <v>1975</v>
      </c>
      <c r="C846" s="5" t="s">
        <v>18</v>
      </c>
      <c r="D846" s="5">
        <v>3</v>
      </c>
      <c r="E846" s="5">
        <v>1</v>
      </c>
      <c r="F846" s="14">
        <v>6965.21</v>
      </c>
      <c r="G846" s="5" t="s">
        <v>11</v>
      </c>
      <c r="H846" s="5" t="s">
        <v>12</v>
      </c>
      <c r="I846" s="5" t="s">
        <v>13</v>
      </c>
      <c r="J846" s="10" t="str">
        <f t="shared" si="26"/>
        <v>3-Jun-1975</v>
      </c>
      <c r="K846" s="13">
        <f t="shared" si="27"/>
        <v>48.013888888888886</v>
      </c>
      <c r="O846" s="7" t="s">
        <v>1526</v>
      </c>
    </row>
    <row r="847" spans="1:15" ht="15.5" x14ac:dyDescent="0.35">
      <c r="A847" s="5" t="s">
        <v>878</v>
      </c>
      <c r="B847" s="5">
        <v>1985</v>
      </c>
      <c r="C847" s="5" t="s">
        <v>30</v>
      </c>
      <c r="D847" s="5">
        <v>10</v>
      </c>
      <c r="E847" s="5">
        <v>3</v>
      </c>
      <c r="F847" s="14">
        <v>6985.51</v>
      </c>
      <c r="G847" s="5" t="s">
        <v>11</v>
      </c>
      <c r="H847" s="5" t="s">
        <v>11</v>
      </c>
      <c r="I847" s="5" t="s">
        <v>166</v>
      </c>
      <c r="J847" s="10" t="str">
        <f t="shared" si="26"/>
        <v>10-Dec-1985</v>
      </c>
      <c r="K847" s="13">
        <f t="shared" si="27"/>
        <v>37.494444444444447</v>
      </c>
      <c r="O847" s="7" t="s">
        <v>1525</v>
      </c>
    </row>
    <row r="848" spans="1:15" ht="15.5" x14ac:dyDescent="0.35">
      <c r="A848" s="5" t="s">
        <v>879</v>
      </c>
      <c r="B848" s="5">
        <v>1982</v>
      </c>
      <c r="C848" s="5" t="s">
        <v>37</v>
      </c>
      <c r="D848" s="5">
        <v>18</v>
      </c>
      <c r="E848" s="5">
        <v>2</v>
      </c>
      <c r="F848" s="14">
        <v>6986.7</v>
      </c>
      <c r="G848" s="5" t="s">
        <v>12</v>
      </c>
      <c r="H848" s="5" t="s">
        <v>16</v>
      </c>
      <c r="I848" s="5" t="s">
        <v>23</v>
      </c>
      <c r="J848" s="10" t="str">
        <f t="shared" si="26"/>
        <v>18-Oct-1982</v>
      </c>
      <c r="K848" s="13">
        <f t="shared" si="27"/>
        <v>40.638888888888886</v>
      </c>
      <c r="O848" s="7" t="s">
        <v>1524</v>
      </c>
    </row>
    <row r="849" spans="1:15" ht="15.5" x14ac:dyDescent="0.35">
      <c r="A849" s="5" t="s">
        <v>880</v>
      </c>
      <c r="B849" s="5">
        <v>1982</v>
      </c>
      <c r="C849" s="5" t="s">
        <v>20</v>
      </c>
      <c r="D849" s="5">
        <v>1</v>
      </c>
      <c r="E849" s="5">
        <v>3</v>
      </c>
      <c r="F849" s="14">
        <v>6989.95</v>
      </c>
      <c r="G849" s="5" t="s">
        <v>11</v>
      </c>
      <c r="H849" s="5" t="s">
        <v>16</v>
      </c>
      <c r="I849" s="5" t="s">
        <v>13</v>
      </c>
      <c r="J849" s="10" t="str">
        <f t="shared" si="26"/>
        <v>1-Sep-1982</v>
      </c>
      <c r="K849" s="13">
        <f t="shared" si="27"/>
        <v>40.769444444444446</v>
      </c>
      <c r="O849" s="7" t="s">
        <v>1523</v>
      </c>
    </row>
    <row r="850" spans="1:15" ht="15.5" x14ac:dyDescent="0.35">
      <c r="A850" s="5" t="s">
        <v>881</v>
      </c>
      <c r="B850" s="5">
        <v>1969</v>
      </c>
      <c r="C850" s="5" t="s">
        <v>10</v>
      </c>
      <c r="D850" s="5">
        <v>6</v>
      </c>
      <c r="E850" s="5">
        <v>0</v>
      </c>
      <c r="F850" s="14">
        <v>7003.1</v>
      </c>
      <c r="G850" s="5" t="s">
        <v>11</v>
      </c>
      <c r="H850" s="5" t="s">
        <v>12</v>
      </c>
      <c r="I850" s="5" t="s">
        <v>13</v>
      </c>
      <c r="J850" s="10" t="str">
        <f t="shared" si="26"/>
        <v>6-Jul-1969</v>
      </c>
      <c r="K850" s="13">
        <f t="shared" si="27"/>
        <v>53.922222222222224</v>
      </c>
      <c r="O850" s="7" t="s">
        <v>1522</v>
      </c>
    </row>
    <row r="851" spans="1:15" ht="15.5" x14ac:dyDescent="0.35">
      <c r="A851" s="5" t="s">
        <v>882</v>
      </c>
      <c r="B851" s="5">
        <v>1978</v>
      </c>
      <c r="C851" s="5" t="s">
        <v>18</v>
      </c>
      <c r="D851" s="5">
        <v>2</v>
      </c>
      <c r="E851" s="5">
        <v>2</v>
      </c>
      <c r="F851" s="14">
        <v>7033.08</v>
      </c>
      <c r="G851" s="5" t="s">
        <v>11</v>
      </c>
      <c r="H851" s="5" t="s">
        <v>11</v>
      </c>
      <c r="I851" s="5" t="s">
        <v>13</v>
      </c>
      <c r="J851" s="10" t="str">
        <f t="shared" si="26"/>
        <v>2-Jun-1978</v>
      </c>
      <c r="K851" s="13">
        <f t="shared" si="27"/>
        <v>45.016666666666666</v>
      </c>
      <c r="O851" s="7" t="s">
        <v>1521</v>
      </c>
    </row>
    <row r="852" spans="1:15" ht="15.5" x14ac:dyDescent="0.35">
      <c r="A852" s="5" t="s">
        <v>883</v>
      </c>
      <c r="B852" s="5">
        <v>1995</v>
      </c>
      <c r="C852" s="5" t="s">
        <v>37</v>
      </c>
      <c r="D852" s="5">
        <v>29</v>
      </c>
      <c r="E852" s="5">
        <v>0</v>
      </c>
      <c r="F852" s="14">
        <v>7042.11</v>
      </c>
      <c r="G852" s="5" t="s">
        <v>11</v>
      </c>
      <c r="H852" s="5" t="s">
        <v>12</v>
      </c>
      <c r="I852" s="5" t="s">
        <v>23</v>
      </c>
      <c r="J852" s="10" t="str">
        <f t="shared" si="26"/>
        <v>29-Oct-1995</v>
      </c>
      <c r="K852" s="13">
        <f t="shared" si="27"/>
        <v>27.608333333333334</v>
      </c>
      <c r="O852" s="7" t="s">
        <v>1520</v>
      </c>
    </row>
    <row r="853" spans="1:15" ht="15.5" x14ac:dyDescent="0.35">
      <c r="A853" s="5" t="s">
        <v>884</v>
      </c>
      <c r="B853" s="5">
        <v>1980</v>
      </c>
      <c r="C853" s="5" t="s">
        <v>10</v>
      </c>
      <c r="D853" s="5">
        <v>26</v>
      </c>
      <c r="E853" s="5">
        <v>1</v>
      </c>
      <c r="F853" s="14">
        <v>7045.5</v>
      </c>
      <c r="G853" s="5" t="s">
        <v>11</v>
      </c>
      <c r="H853" s="5" t="s">
        <v>16</v>
      </c>
      <c r="I853" s="5" t="s">
        <v>42</v>
      </c>
      <c r="J853" s="10" t="str">
        <f t="shared" si="26"/>
        <v>26-Jul-1980</v>
      </c>
      <c r="K853" s="13">
        <f t="shared" si="27"/>
        <v>42.866666666666667</v>
      </c>
      <c r="O853" s="7" t="s">
        <v>1519</v>
      </c>
    </row>
    <row r="854" spans="1:15" ht="15.5" x14ac:dyDescent="0.35">
      <c r="A854" s="5" t="s">
        <v>885</v>
      </c>
      <c r="B854" s="5">
        <v>1980</v>
      </c>
      <c r="C854" s="5" t="s">
        <v>37</v>
      </c>
      <c r="D854" s="5">
        <v>22</v>
      </c>
      <c r="E854" s="5">
        <v>1</v>
      </c>
      <c r="F854" s="14">
        <v>7046.72</v>
      </c>
      <c r="G854" s="5" t="s">
        <v>11</v>
      </c>
      <c r="H854" s="5" t="s">
        <v>12</v>
      </c>
      <c r="I854" s="5" t="s">
        <v>13</v>
      </c>
      <c r="J854" s="10" t="str">
        <f t="shared" si="26"/>
        <v>22-Oct-1980</v>
      </c>
      <c r="K854" s="13">
        <f t="shared" si="27"/>
        <v>42.62777777777778</v>
      </c>
      <c r="O854" s="7" t="s">
        <v>1518</v>
      </c>
    </row>
    <row r="855" spans="1:15" ht="15.5" x14ac:dyDescent="0.35">
      <c r="A855" s="5" t="s">
        <v>886</v>
      </c>
      <c r="B855" s="5">
        <v>1980</v>
      </c>
      <c r="C855" s="5" t="s">
        <v>10</v>
      </c>
      <c r="D855" s="5">
        <v>21</v>
      </c>
      <c r="E855" s="5">
        <v>0</v>
      </c>
      <c r="F855" s="14">
        <v>7050.02</v>
      </c>
      <c r="G855" s="5" t="s">
        <v>11</v>
      </c>
      <c r="H855" s="5" t="s">
        <v>16</v>
      </c>
      <c r="I855" s="5" t="s">
        <v>247</v>
      </c>
      <c r="J855" s="10" t="str">
        <f t="shared" si="26"/>
        <v>21-Jul-1980</v>
      </c>
      <c r="K855" s="13">
        <f t="shared" si="27"/>
        <v>42.880555555555553</v>
      </c>
      <c r="O855" s="7" t="s">
        <v>1517</v>
      </c>
    </row>
    <row r="856" spans="1:15" ht="15.5" x14ac:dyDescent="0.35">
      <c r="A856" s="5" t="s">
        <v>887</v>
      </c>
      <c r="B856" s="5">
        <v>1980</v>
      </c>
      <c r="C856" s="5" t="s">
        <v>18</v>
      </c>
      <c r="D856" s="5">
        <v>28</v>
      </c>
      <c r="E856" s="5">
        <v>1</v>
      </c>
      <c r="F856" s="14">
        <v>7050.64</v>
      </c>
      <c r="G856" s="5" t="s">
        <v>11</v>
      </c>
      <c r="H856" s="5" t="s">
        <v>12</v>
      </c>
      <c r="I856" s="5" t="s">
        <v>42</v>
      </c>
      <c r="J856" s="10" t="str">
        <f t="shared" si="26"/>
        <v>28-Jun-1980</v>
      </c>
      <c r="K856" s="13">
        <f t="shared" si="27"/>
        <v>42.944444444444443</v>
      </c>
      <c r="O856" s="7" t="s">
        <v>1516</v>
      </c>
    </row>
    <row r="857" spans="1:15" ht="15.5" x14ac:dyDescent="0.35">
      <c r="A857" s="5" t="s">
        <v>888</v>
      </c>
      <c r="B857" s="5">
        <v>1978</v>
      </c>
      <c r="C857" s="5" t="s">
        <v>18</v>
      </c>
      <c r="D857" s="5">
        <v>24</v>
      </c>
      <c r="E857" s="5">
        <v>2</v>
      </c>
      <c r="F857" s="14">
        <v>7054.41</v>
      </c>
      <c r="G857" s="5" t="s">
        <v>11</v>
      </c>
      <c r="H857" s="5" t="s">
        <v>11</v>
      </c>
      <c r="I857" s="5" t="s">
        <v>13</v>
      </c>
      <c r="J857" s="10" t="str">
        <f t="shared" si="26"/>
        <v>24-Jun-1978</v>
      </c>
      <c r="K857" s="13">
        <f t="shared" si="27"/>
        <v>44.955555555555556</v>
      </c>
      <c r="O857" s="7" t="s">
        <v>1515</v>
      </c>
    </row>
    <row r="858" spans="1:15" ht="15.5" x14ac:dyDescent="0.35">
      <c r="A858" s="5" t="s">
        <v>889</v>
      </c>
      <c r="B858" s="5">
        <v>1982</v>
      </c>
      <c r="C858" s="5" t="s">
        <v>37</v>
      </c>
      <c r="D858" s="5">
        <v>6</v>
      </c>
      <c r="E858" s="5">
        <v>1</v>
      </c>
      <c r="F858" s="14">
        <v>7077.19</v>
      </c>
      <c r="G858" s="5" t="s">
        <v>11</v>
      </c>
      <c r="H858" s="5" t="s">
        <v>12</v>
      </c>
      <c r="I858" s="5" t="s">
        <v>247</v>
      </c>
      <c r="J858" s="10" t="str">
        <f t="shared" si="26"/>
        <v>6-Oct-1982</v>
      </c>
      <c r="K858" s="13">
        <f t="shared" si="27"/>
        <v>40.672222222222224</v>
      </c>
      <c r="O858" s="7" t="s">
        <v>1514</v>
      </c>
    </row>
    <row r="859" spans="1:15" ht="15.5" x14ac:dyDescent="0.35">
      <c r="A859" s="5" t="s">
        <v>890</v>
      </c>
      <c r="B859" s="5">
        <v>1992</v>
      </c>
      <c r="C859" s="5" t="s">
        <v>18</v>
      </c>
      <c r="D859" s="5">
        <v>18</v>
      </c>
      <c r="E859" s="5">
        <v>0</v>
      </c>
      <c r="F859" s="14">
        <v>7096.98</v>
      </c>
      <c r="G859" s="5" t="s">
        <v>11</v>
      </c>
      <c r="H859" s="5" t="s">
        <v>11</v>
      </c>
      <c r="I859" s="5" t="s">
        <v>23</v>
      </c>
      <c r="J859" s="10" t="str">
        <f t="shared" si="26"/>
        <v>18-Jun-1992</v>
      </c>
      <c r="K859" s="13">
        <f t="shared" si="27"/>
        <v>30.972222222222221</v>
      </c>
      <c r="O859" s="7" t="s">
        <v>1513</v>
      </c>
    </row>
    <row r="860" spans="1:15" ht="15.5" x14ac:dyDescent="0.35">
      <c r="A860" s="5" t="s">
        <v>891</v>
      </c>
      <c r="B860" s="5">
        <v>1987</v>
      </c>
      <c r="C860" s="5" t="s">
        <v>35</v>
      </c>
      <c r="D860" s="5">
        <v>11</v>
      </c>
      <c r="E860" s="5">
        <v>3</v>
      </c>
      <c r="F860" s="14">
        <v>7106.81</v>
      </c>
      <c r="G860" s="5" t="s">
        <v>11</v>
      </c>
      <c r="H860" s="5" t="s">
        <v>16</v>
      </c>
      <c r="I860" s="5" t="s">
        <v>23</v>
      </c>
      <c r="J860" s="10" t="str">
        <f t="shared" si="26"/>
        <v>11-Aug-1987</v>
      </c>
      <c r="K860" s="13">
        <f t="shared" si="27"/>
        <v>35.825000000000003</v>
      </c>
      <c r="O860" s="7" t="s">
        <v>1512</v>
      </c>
    </row>
    <row r="861" spans="1:15" ht="15.5" x14ac:dyDescent="0.35">
      <c r="A861" s="5" t="s">
        <v>892</v>
      </c>
      <c r="B861" s="5">
        <v>1968</v>
      </c>
      <c r="C861" s="5" t="s">
        <v>18</v>
      </c>
      <c r="D861" s="5">
        <v>29</v>
      </c>
      <c r="E861" s="5">
        <v>0</v>
      </c>
      <c r="F861" s="14">
        <v>7125.25</v>
      </c>
      <c r="G861" s="5" t="s">
        <v>12</v>
      </c>
      <c r="H861" s="5" t="s">
        <v>11</v>
      </c>
      <c r="I861" s="5" t="s">
        <v>13</v>
      </c>
      <c r="J861" s="10" t="str">
        <f t="shared" si="26"/>
        <v>29-Jun-1968</v>
      </c>
      <c r="K861" s="13">
        <f t="shared" si="27"/>
        <v>54.94166666666667</v>
      </c>
      <c r="O861" s="7" t="s">
        <v>1511</v>
      </c>
    </row>
    <row r="862" spans="1:15" ht="15.5" x14ac:dyDescent="0.35">
      <c r="A862" s="5" t="s">
        <v>893</v>
      </c>
      <c r="B862" s="5">
        <v>1993</v>
      </c>
      <c r="C862" s="5" t="s">
        <v>35</v>
      </c>
      <c r="D862" s="5">
        <v>1</v>
      </c>
      <c r="E862" s="5">
        <v>0</v>
      </c>
      <c r="F862" s="14">
        <v>7128.64</v>
      </c>
      <c r="G862" s="5" t="s">
        <v>11</v>
      </c>
      <c r="H862" s="5" t="s">
        <v>11</v>
      </c>
      <c r="I862" s="5" t="s">
        <v>300</v>
      </c>
      <c r="J862" s="10" t="str">
        <f t="shared" si="26"/>
        <v>1-Aug-1993</v>
      </c>
      <c r="K862" s="13">
        <f t="shared" si="27"/>
        <v>29.852777777777778</v>
      </c>
      <c r="O862" s="7" t="s">
        <v>1510</v>
      </c>
    </row>
    <row r="863" spans="1:15" ht="15.5" x14ac:dyDescent="0.35">
      <c r="A863" s="5" t="s">
        <v>894</v>
      </c>
      <c r="B863" s="5">
        <v>1984</v>
      </c>
      <c r="C863" s="5" t="s">
        <v>10</v>
      </c>
      <c r="D863" s="5">
        <v>7</v>
      </c>
      <c r="E863" s="5">
        <v>2</v>
      </c>
      <c r="F863" s="14">
        <v>7133.9</v>
      </c>
      <c r="G863" s="5" t="s">
        <v>11</v>
      </c>
      <c r="H863" s="5" t="s">
        <v>16</v>
      </c>
      <c r="I863" s="5" t="s">
        <v>247</v>
      </c>
      <c r="J863" s="10" t="str">
        <f t="shared" si="26"/>
        <v>7-Jul-1984</v>
      </c>
      <c r="K863" s="13">
        <f t="shared" si="27"/>
        <v>38.919444444444444</v>
      </c>
      <c r="O863" s="7" t="s">
        <v>1509</v>
      </c>
    </row>
    <row r="864" spans="1:15" ht="15.5" x14ac:dyDescent="0.35">
      <c r="A864" s="5" t="s">
        <v>895</v>
      </c>
      <c r="B864" s="5">
        <v>1999</v>
      </c>
      <c r="C864" s="5" t="s">
        <v>35</v>
      </c>
      <c r="D864" s="5">
        <v>8</v>
      </c>
      <c r="E864" s="5">
        <v>0</v>
      </c>
      <c r="F864" s="14">
        <v>7144.4</v>
      </c>
      <c r="G864" s="5" t="s">
        <v>11</v>
      </c>
      <c r="H864" s="5" t="s">
        <v>16</v>
      </c>
      <c r="I864" s="5" t="s">
        <v>632</v>
      </c>
      <c r="J864" s="10" t="str">
        <f t="shared" si="26"/>
        <v>8-Aug-1999</v>
      </c>
      <c r="K864" s="13">
        <f t="shared" si="27"/>
        <v>23.833333333333332</v>
      </c>
      <c r="O864" s="7" t="s">
        <v>1508</v>
      </c>
    </row>
    <row r="865" spans="1:15" ht="15.5" x14ac:dyDescent="0.35">
      <c r="A865" s="5" t="s">
        <v>896</v>
      </c>
      <c r="B865" s="5">
        <v>1984</v>
      </c>
      <c r="C865" s="5" t="s">
        <v>15</v>
      </c>
      <c r="D865" s="5">
        <v>21</v>
      </c>
      <c r="E865" s="5">
        <v>2</v>
      </c>
      <c r="F865" s="14">
        <v>7144.86</v>
      </c>
      <c r="G865" s="5" t="s">
        <v>11</v>
      </c>
      <c r="H865" s="5" t="s">
        <v>11</v>
      </c>
      <c r="I865" s="5" t="s">
        <v>247</v>
      </c>
      <c r="J865" s="10" t="str">
        <f t="shared" si="26"/>
        <v>21-Nov-1984</v>
      </c>
      <c r="K865" s="13">
        <f t="shared" si="27"/>
        <v>38.547222222222224</v>
      </c>
      <c r="O865" s="7" t="s">
        <v>1507</v>
      </c>
    </row>
    <row r="866" spans="1:15" ht="15.5" x14ac:dyDescent="0.35">
      <c r="A866" s="5" t="s">
        <v>897</v>
      </c>
      <c r="B866" s="5">
        <v>1976</v>
      </c>
      <c r="C866" s="5" t="s">
        <v>18</v>
      </c>
      <c r="D866" s="5">
        <v>24</v>
      </c>
      <c r="E866" s="5">
        <v>0</v>
      </c>
      <c r="F866" s="14">
        <v>7147.11</v>
      </c>
      <c r="G866" s="5" t="s">
        <v>12</v>
      </c>
      <c r="H866" s="5" t="s">
        <v>11</v>
      </c>
      <c r="I866" s="5" t="s">
        <v>42</v>
      </c>
      <c r="J866" s="10" t="str">
        <f t="shared" si="26"/>
        <v>24-Jun-1976</v>
      </c>
      <c r="K866" s="13">
        <f t="shared" si="27"/>
        <v>46.955555555555556</v>
      </c>
      <c r="O866" s="7" t="s">
        <v>1506</v>
      </c>
    </row>
    <row r="867" spans="1:15" ht="15.5" x14ac:dyDescent="0.35">
      <c r="A867" s="5" t="s">
        <v>898</v>
      </c>
      <c r="B867" s="5">
        <v>1978</v>
      </c>
      <c r="C867" s="5" t="s">
        <v>10</v>
      </c>
      <c r="D867" s="5">
        <v>30</v>
      </c>
      <c r="E867" s="5">
        <v>1</v>
      </c>
      <c r="F867" s="14">
        <v>7147.47</v>
      </c>
      <c r="G867" s="5" t="s">
        <v>11</v>
      </c>
      <c r="H867" s="5" t="s">
        <v>12</v>
      </c>
      <c r="I867" s="5" t="s">
        <v>13</v>
      </c>
      <c r="J867" s="10" t="str">
        <f t="shared" si="26"/>
        <v>30-Jul-1978</v>
      </c>
      <c r="K867" s="13">
        <f t="shared" si="27"/>
        <v>44.855555555555554</v>
      </c>
      <c r="O867" s="7" t="s">
        <v>1505</v>
      </c>
    </row>
    <row r="868" spans="1:15" ht="15.5" x14ac:dyDescent="0.35">
      <c r="A868" s="5" t="s">
        <v>899</v>
      </c>
      <c r="B868" s="5">
        <v>1984</v>
      </c>
      <c r="C868" s="5" t="s">
        <v>18</v>
      </c>
      <c r="D868" s="5">
        <v>29</v>
      </c>
      <c r="E868" s="5">
        <v>3</v>
      </c>
      <c r="F868" s="14">
        <v>7151.09</v>
      </c>
      <c r="G868" s="5" t="s">
        <v>11</v>
      </c>
      <c r="H868" s="5" t="s">
        <v>11</v>
      </c>
      <c r="I868" s="5" t="s">
        <v>42</v>
      </c>
      <c r="J868" s="10" t="str">
        <f t="shared" si="26"/>
        <v>29-Jun-1984</v>
      </c>
      <c r="K868" s="13">
        <f t="shared" si="27"/>
        <v>38.94166666666667</v>
      </c>
      <c r="O868" s="7" t="s">
        <v>1504</v>
      </c>
    </row>
    <row r="869" spans="1:15" ht="15.5" x14ac:dyDescent="0.35">
      <c r="A869" s="5" t="s">
        <v>900</v>
      </c>
      <c r="B869" s="5">
        <v>1978</v>
      </c>
      <c r="C869" s="5" t="s">
        <v>20</v>
      </c>
      <c r="D869" s="5">
        <v>6</v>
      </c>
      <c r="E869" s="5">
        <v>1</v>
      </c>
      <c r="F869" s="14">
        <v>7152.67</v>
      </c>
      <c r="G869" s="5" t="s">
        <v>12</v>
      </c>
      <c r="H869" s="5" t="s">
        <v>11</v>
      </c>
      <c r="I869" s="5" t="s">
        <v>13</v>
      </c>
      <c r="J869" s="10" t="str">
        <f t="shared" si="26"/>
        <v>6-Sep-1978</v>
      </c>
      <c r="K869" s="13">
        <f t="shared" si="27"/>
        <v>44.755555555555553</v>
      </c>
      <c r="O869" s="7" t="s">
        <v>1503</v>
      </c>
    </row>
    <row r="870" spans="1:15" ht="15.5" x14ac:dyDescent="0.35">
      <c r="A870" s="5" t="s">
        <v>901</v>
      </c>
      <c r="B870" s="5">
        <v>1981</v>
      </c>
      <c r="C870" s="5" t="s">
        <v>10</v>
      </c>
      <c r="D870" s="5">
        <v>17</v>
      </c>
      <c r="E870" s="5">
        <v>1</v>
      </c>
      <c r="F870" s="14">
        <v>7153.55</v>
      </c>
      <c r="G870" s="5" t="s">
        <v>11</v>
      </c>
      <c r="H870" s="5" t="s">
        <v>16</v>
      </c>
      <c r="I870" s="5" t="s">
        <v>23</v>
      </c>
      <c r="J870" s="10" t="str">
        <f t="shared" si="26"/>
        <v>17-Jul-1981</v>
      </c>
      <c r="K870" s="13">
        <f t="shared" si="27"/>
        <v>41.891666666666666</v>
      </c>
      <c r="O870" s="7" t="s">
        <v>1502</v>
      </c>
    </row>
    <row r="871" spans="1:15" ht="15.5" x14ac:dyDescent="0.35">
      <c r="A871" s="5" t="s">
        <v>902</v>
      </c>
      <c r="B871" s="5">
        <v>1980</v>
      </c>
      <c r="C871" s="5" t="s">
        <v>18</v>
      </c>
      <c r="D871" s="5">
        <v>22</v>
      </c>
      <c r="E871" s="5">
        <v>2</v>
      </c>
      <c r="F871" s="14">
        <v>7160.09</v>
      </c>
      <c r="G871" s="5" t="s">
        <v>11</v>
      </c>
      <c r="H871" s="5" t="s">
        <v>11</v>
      </c>
      <c r="I871" s="5" t="s">
        <v>42</v>
      </c>
      <c r="J871" s="10" t="str">
        <f t="shared" si="26"/>
        <v>22-Jun-1980</v>
      </c>
      <c r="K871" s="13">
        <f t="shared" si="27"/>
        <v>42.961111111111109</v>
      </c>
      <c r="O871" s="7" t="s">
        <v>1501</v>
      </c>
    </row>
    <row r="872" spans="1:15" ht="15.5" x14ac:dyDescent="0.35">
      <c r="A872" s="5" t="s">
        <v>903</v>
      </c>
      <c r="B872" s="5">
        <v>1980</v>
      </c>
      <c r="C872" s="5" t="s">
        <v>37</v>
      </c>
      <c r="D872" s="5">
        <v>7</v>
      </c>
      <c r="E872" s="5">
        <v>2</v>
      </c>
      <c r="F872" s="14">
        <v>7160.33</v>
      </c>
      <c r="G872" s="5" t="s">
        <v>11</v>
      </c>
      <c r="H872" s="5" t="s">
        <v>16</v>
      </c>
      <c r="I872" s="5" t="s">
        <v>13</v>
      </c>
      <c r="J872" s="10" t="str">
        <f t="shared" si="26"/>
        <v>7-Oct-1980</v>
      </c>
      <c r="K872" s="13">
        <f t="shared" si="27"/>
        <v>42.669444444444444</v>
      </c>
      <c r="O872" s="7" t="s">
        <v>1500</v>
      </c>
    </row>
    <row r="873" spans="1:15" ht="15.5" x14ac:dyDescent="0.35">
      <c r="A873" s="5" t="s">
        <v>904</v>
      </c>
      <c r="B873" s="5">
        <v>1980</v>
      </c>
      <c r="C873" s="5" t="s">
        <v>20</v>
      </c>
      <c r="D873" s="5">
        <v>30</v>
      </c>
      <c r="E873" s="5">
        <v>2</v>
      </c>
      <c r="F873" s="14">
        <v>7162.01</v>
      </c>
      <c r="G873" s="5" t="s">
        <v>11</v>
      </c>
      <c r="H873" s="5" t="s">
        <v>12</v>
      </c>
      <c r="I873" s="5" t="s">
        <v>13</v>
      </c>
      <c r="J873" s="10" t="str">
        <f t="shared" si="26"/>
        <v>30-Sep-1980</v>
      </c>
      <c r="K873" s="13">
        <f t="shared" si="27"/>
        <v>42.68888888888889</v>
      </c>
      <c r="O873" s="7" t="s">
        <v>1499</v>
      </c>
    </row>
    <row r="874" spans="1:15" ht="15.5" x14ac:dyDescent="0.35">
      <c r="A874" s="5" t="s">
        <v>905</v>
      </c>
      <c r="B874" s="5">
        <v>1982</v>
      </c>
      <c r="C874" s="5" t="s">
        <v>35</v>
      </c>
      <c r="D874" s="5">
        <v>16</v>
      </c>
      <c r="E874" s="5">
        <v>2</v>
      </c>
      <c r="F874" s="14">
        <v>7173.36</v>
      </c>
      <c r="G874" s="5" t="s">
        <v>12</v>
      </c>
      <c r="H874" s="5" t="s">
        <v>11</v>
      </c>
      <c r="I874" s="5" t="s">
        <v>168</v>
      </c>
      <c r="J874" s="10" t="str">
        <f t="shared" si="26"/>
        <v>16-Aug-1982</v>
      </c>
      <c r="K874" s="13">
        <f t="shared" si="27"/>
        <v>40.81111111111111</v>
      </c>
      <c r="O874" s="7" t="s">
        <v>1498</v>
      </c>
    </row>
    <row r="875" spans="1:15" ht="15.5" x14ac:dyDescent="0.35">
      <c r="A875" s="5" t="s">
        <v>906</v>
      </c>
      <c r="B875" s="5">
        <v>1975</v>
      </c>
      <c r="C875" s="5" t="s">
        <v>10</v>
      </c>
      <c r="D875" s="5">
        <v>19</v>
      </c>
      <c r="E875" s="5">
        <v>1</v>
      </c>
      <c r="F875" s="14">
        <v>7175.51</v>
      </c>
      <c r="G875" s="5" t="s">
        <v>11</v>
      </c>
      <c r="H875" s="5" t="s">
        <v>12</v>
      </c>
      <c r="I875" s="5" t="s">
        <v>13</v>
      </c>
      <c r="J875" s="10" t="str">
        <f t="shared" si="26"/>
        <v>19-Jul-1975</v>
      </c>
      <c r="K875" s="13">
        <f t="shared" si="27"/>
        <v>47.886111111111113</v>
      </c>
      <c r="O875" s="7" t="s">
        <v>1497</v>
      </c>
    </row>
    <row r="876" spans="1:15" ht="15.5" x14ac:dyDescent="0.35">
      <c r="A876" s="5" t="s">
        <v>907</v>
      </c>
      <c r="B876" s="5">
        <v>1968</v>
      </c>
      <c r="C876" s="5" t="s">
        <v>35</v>
      </c>
      <c r="D876" s="5">
        <v>26</v>
      </c>
      <c r="E876" s="5">
        <v>0</v>
      </c>
      <c r="F876" s="14">
        <v>7179.52</v>
      </c>
      <c r="G876" s="5" t="s">
        <v>12</v>
      </c>
      <c r="H876" s="5" t="s">
        <v>12</v>
      </c>
      <c r="I876" s="5" t="s">
        <v>13</v>
      </c>
      <c r="J876" s="10" t="str">
        <f t="shared" si="26"/>
        <v>26-Aug-1968</v>
      </c>
      <c r="K876" s="13">
        <f t="shared" si="27"/>
        <v>54.783333333333331</v>
      </c>
      <c r="O876" s="7" t="s">
        <v>1496</v>
      </c>
    </row>
    <row r="877" spans="1:15" ht="15.5" x14ac:dyDescent="0.35">
      <c r="A877" s="5" t="s">
        <v>908</v>
      </c>
      <c r="B877" s="5">
        <v>1982</v>
      </c>
      <c r="C877" s="5" t="s">
        <v>20</v>
      </c>
      <c r="D877" s="5">
        <v>14</v>
      </c>
      <c r="E877" s="5">
        <v>3</v>
      </c>
      <c r="F877" s="14">
        <v>7196.87</v>
      </c>
      <c r="G877" s="5" t="s">
        <v>12</v>
      </c>
      <c r="H877" s="5" t="s">
        <v>11</v>
      </c>
      <c r="I877" s="5" t="s">
        <v>42</v>
      </c>
      <c r="J877" s="10" t="str">
        <f t="shared" si="26"/>
        <v>14-Sep-1982</v>
      </c>
      <c r="K877" s="13">
        <f t="shared" si="27"/>
        <v>40.733333333333334</v>
      </c>
      <c r="O877" s="7" t="s">
        <v>1495</v>
      </c>
    </row>
    <row r="878" spans="1:15" ht="15.5" x14ac:dyDescent="0.35">
      <c r="A878" s="5" t="s">
        <v>909</v>
      </c>
      <c r="B878" s="5">
        <v>1983</v>
      </c>
      <c r="C878" s="5" t="s">
        <v>35</v>
      </c>
      <c r="D878" s="5">
        <v>11</v>
      </c>
      <c r="E878" s="5">
        <v>2</v>
      </c>
      <c r="F878" s="14">
        <v>7201.7</v>
      </c>
      <c r="G878" s="5" t="s">
        <v>11</v>
      </c>
      <c r="H878" s="5" t="s">
        <v>12</v>
      </c>
      <c r="I878" s="5" t="s">
        <v>23</v>
      </c>
      <c r="J878" s="10" t="str">
        <f t="shared" si="26"/>
        <v>11-Aug-1983</v>
      </c>
      <c r="K878" s="13">
        <f t="shared" si="27"/>
        <v>39.825000000000003</v>
      </c>
      <c r="O878" s="7" t="s">
        <v>1494</v>
      </c>
    </row>
    <row r="879" spans="1:15" ht="15.5" x14ac:dyDescent="0.35">
      <c r="A879" s="5" t="s">
        <v>910</v>
      </c>
      <c r="B879" s="5">
        <v>1983</v>
      </c>
      <c r="C879" s="5" t="s">
        <v>15</v>
      </c>
      <c r="D879" s="5">
        <v>21</v>
      </c>
      <c r="E879" s="5">
        <v>2</v>
      </c>
      <c r="F879" s="14">
        <v>7209.49</v>
      </c>
      <c r="G879" s="5" t="s">
        <v>11</v>
      </c>
      <c r="H879" s="5" t="s">
        <v>12</v>
      </c>
      <c r="I879" s="5" t="s">
        <v>23</v>
      </c>
      <c r="J879" s="10" t="str">
        <f t="shared" si="26"/>
        <v>21-Nov-1983</v>
      </c>
      <c r="K879" s="13">
        <f t="shared" si="27"/>
        <v>39.547222222222224</v>
      </c>
      <c r="O879" s="7" t="s">
        <v>1493</v>
      </c>
    </row>
    <row r="880" spans="1:15" ht="15.5" x14ac:dyDescent="0.35">
      <c r="A880" s="5" t="s">
        <v>911</v>
      </c>
      <c r="B880" s="5">
        <v>1991</v>
      </c>
      <c r="C880" s="5" t="s">
        <v>18</v>
      </c>
      <c r="D880" s="5">
        <v>28</v>
      </c>
      <c r="E880" s="5">
        <v>3</v>
      </c>
      <c r="F880" s="14">
        <v>7220.25</v>
      </c>
      <c r="G880" s="5" t="s">
        <v>11</v>
      </c>
      <c r="H880" s="5" t="s">
        <v>11</v>
      </c>
      <c r="I880" s="5" t="s">
        <v>300</v>
      </c>
      <c r="J880" s="10" t="str">
        <f t="shared" si="26"/>
        <v>28-Jun-1991</v>
      </c>
      <c r="K880" s="13">
        <f t="shared" si="27"/>
        <v>31.944444444444443</v>
      </c>
      <c r="O880" s="7" t="s">
        <v>1492</v>
      </c>
    </row>
    <row r="881" spans="1:15" ht="15.5" x14ac:dyDescent="0.35">
      <c r="A881" s="5" t="s">
        <v>912</v>
      </c>
      <c r="B881" s="5">
        <v>1977</v>
      </c>
      <c r="C881" s="5" t="s">
        <v>20</v>
      </c>
      <c r="D881" s="5">
        <v>15</v>
      </c>
      <c r="E881" s="5">
        <v>0</v>
      </c>
      <c r="F881" s="14">
        <v>7222.79</v>
      </c>
      <c r="G881" s="5" t="s">
        <v>12</v>
      </c>
      <c r="H881" s="5" t="s">
        <v>12</v>
      </c>
      <c r="I881" s="5" t="s">
        <v>23</v>
      </c>
      <c r="J881" s="10" t="str">
        <f t="shared" si="26"/>
        <v>15-Sep-1977</v>
      </c>
      <c r="K881" s="13">
        <f t="shared" si="27"/>
        <v>45.730555555555554</v>
      </c>
      <c r="O881" s="7" t="s">
        <v>1491</v>
      </c>
    </row>
    <row r="882" spans="1:15" ht="15.5" x14ac:dyDescent="0.35">
      <c r="A882" s="5" t="s">
        <v>913</v>
      </c>
      <c r="B882" s="5">
        <v>1986</v>
      </c>
      <c r="C882" s="5" t="s">
        <v>10</v>
      </c>
      <c r="D882" s="5">
        <v>13</v>
      </c>
      <c r="E882" s="5">
        <v>3</v>
      </c>
      <c r="F882" s="14">
        <v>7228.22</v>
      </c>
      <c r="G882" s="5" t="s">
        <v>11</v>
      </c>
      <c r="H882" s="5" t="s">
        <v>16</v>
      </c>
      <c r="I882" s="5" t="s">
        <v>247</v>
      </c>
      <c r="J882" s="10" t="str">
        <f t="shared" si="26"/>
        <v>13-Jul-1986</v>
      </c>
      <c r="K882" s="13">
        <f t="shared" si="27"/>
        <v>36.902777777777779</v>
      </c>
      <c r="O882" s="7" t="s">
        <v>1490</v>
      </c>
    </row>
    <row r="883" spans="1:15" ht="15.5" x14ac:dyDescent="0.35">
      <c r="A883" s="5" t="s">
        <v>914</v>
      </c>
      <c r="B883" s="5">
        <v>1986</v>
      </c>
      <c r="C883" s="5" t="s">
        <v>20</v>
      </c>
      <c r="D883" s="5">
        <v>2</v>
      </c>
      <c r="E883" s="5">
        <v>4</v>
      </c>
      <c r="F883" s="14">
        <v>7243.81</v>
      </c>
      <c r="G883" s="5" t="s">
        <v>11</v>
      </c>
      <c r="H883" s="5" t="s">
        <v>12</v>
      </c>
      <c r="I883" s="5" t="s">
        <v>13</v>
      </c>
      <c r="J883" s="10" t="str">
        <f t="shared" si="26"/>
        <v>2-Sep-1986</v>
      </c>
      <c r="K883" s="13">
        <f t="shared" si="27"/>
        <v>36.766666666666666</v>
      </c>
      <c r="O883" s="7" t="s">
        <v>1489</v>
      </c>
    </row>
    <row r="884" spans="1:15" ht="15.5" x14ac:dyDescent="0.35">
      <c r="A884" s="5" t="s">
        <v>915</v>
      </c>
      <c r="B884" s="5">
        <v>1982</v>
      </c>
      <c r="C884" s="5" t="s">
        <v>10</v>
      </c>
      <c r="D884" s="5">
        <v>24</v>
      </c>
      <c r="E884" s="5">
        <v>3</v>
      </c>
      <c r="F884" s="14">
        <v>7248.71</v>
      </c>
      <c r="G884" s="5" t="s">
        <v>11</v>
      </c>
      <c r="H884" s="5" t="s">
        <v>16</v>
      </c>
      <c r="I884" s="5" t="s">
        <v>13</v>
      </c>
      <c r="J884" s="10" t="str">
        <f t="shared" si="26"/>
        <v>24-Jul-1982</v>
      </c>
      <c r="K884" s="13">
        <f t="shared" si="27"/>
        <v>40.87222222222222</v>
      </c>
      <c r="O884" s="7" t="s">
        <v>1488</v>
      </c>
    </row>
    <row r="885" spans="1:15" ht="15.5" x14ac:dyDescent="0.35">
      <c r="A885" s="5" t="s">
        <v>916</v>
      </c>
      <c r="B885" s="5">
        <v>1981</v>
      </c>
      <c r="C885" s="5" t="s">
        <v>35</v>
      </c>
      <c r="D885" s="5">
        <v>14</v>
      </c>
      <c r="E885" s="5">
        <v>2</v>
      </c>
      <c r="F885" s="14">
        <v>7256.72</v>
      </c>
      <c r="G885" s="5" t="s">
        <v>12</v>
      </c>
      <c r="H885" s="5" t="s">
        <v>11</v>
      </c>
      <c r="I885" s="5" t="s">
        <v>23</v>
      </c>
      <c r="J885" s="10" t="str">
        <f t="shared" si="26"/>
        <v>14-Aug-1981</v>
      </c>
      <c r="K885" s="13">
        <f t="shared" si="27"/>
        <v>41.81666666666667</v>
      </c>
      <c r="O885" s="7" t="s">
        <v>1487</v>
      </c>
    </row>
    <row r="886" spans="1:15" ht="15.5" x14ac:dyDescent="0.35">
      <c r="A886" s="5" t="s">
        <v>917</v>
      </c>
      <c r="B886" s="5">
        <v>1981</v>
      </c>
      <c r="C886" s="5" t="s">
        <v>18</v>
      </c>
      <c r="D886" s="5">
        <v>13</v>
      </c>
      <c r="E886" s="5">
        <v>2</v>
      </c>
      <c r="F886" s="14">
        <v>7261.74</v>
      </c>
      <c r="G886" s="5" t="s">
        <v>12</v>
      </c>
      <c r="H886" s="5" t="s">
        <v>12</v>
      </c>
      <c r="I886" s="5" t="s">
        <v>23</v>
      </c>
      <c r="J886" s="10" t="str">
        <f t="shared" si="26"/>
        <v>13-Jun-1981</v>
      </c>
      <c r="K886" s="13">
        <f t="shared" si="27"/>
        <v>41.986111111111114</v>
      </c>
      <c r="O886" s="7" t="s">
        <v>1486</v>
      </c>
    </row>
    <row r="887" spans="1:15" ht="15.5" x14ac:dyDescent="0.35">
      <c r="A887" s="5" t="s">
        <v>918</v>
      </c>
      <c r="B887" s="5">
        <v>1973</v>
      </c>
      <c r="C887" s="5" t="s">
        <v>37</v>
      </c>
      <c r="D887" s="5">
        <v>25</v>
      </c>
      <c r="E887" s="5">
        <v>0</v>
      </c>
      <c r="F887" s="14">
        <v>7265.58</v>
      </c>
      <c r="G887" s="5" t="s">
        <v>11</v>
      </c>
      <c r="H887" s="5" t="s">
        <v>11</v>
      </c>
      <c r="I887" s="5" t="s">
        <v>13</v>
      </c>
      <c r="J887" s="10" t="str">
        <f t="shared" si="26"/>
        <v>25-Oct-1973</v>
      </c>
      <c r="K887" s="13">
        <f t="shared" si="27"/>
        <v>49.619444444444447</v>
      </c>
      <c r="O887" s="7" t="s">
        <v>1485</v>
      </c>
    </row>
    <row r="888" spans="1:15" ht="15.5" x14ac:dyDescent="0.35">
      <c r="A888" s="5" t="s">
        <v>919</v>
      </c>
      <c r="B888" s="5">
        <v>1981</v>
      </c>
      <c r="C888" s="5" t="s">
        <v>35</v>
      </c>
      <c r="D888" s="5">
        <v>4</v>
      </c>
      <c r="E888" s="5">
        <v>2</v>
      </c>
      <c r="F888" s="14">
        <v>7265.7</v>
      </c>
      <c r="G888" s="5" t="s">
        <v>12</v>
      </c>
      <c r="H888" s="5" t="s">
        <v>12</v>
      </c>
      <c r="I888" s="5" t="s">
        <v>23</v>
      </c>
      <c r="J888" s="10" t="str">
        <f t="shared" si="26"/>
        <v>4-Aug-1981</v>
      </c>
      <c r="K888" s="13">
        <f t="shared" si="27"/>
        <v>41.844444444444441</v>
      </c>
      <c r="O888" s="7" t="s">
        <v>1484</v>
      </c>
    </row>
    <row r="889" spans="1:15" ht="15.5" x14ac:dyDescent="0.35">
      <c r="A889" s="5" t="s">
        <v>920</v>
      </c>
      <c r="B889" s="5">
        <v>1976</v>
      </c>
      <c r="C889" s="5" t="s">
        <v>30</v>
      </c>
      <c r="D889" s="5">
        <v>18</v>
      </c>
      <c r="E889" s="5">
        <v>2</v>
      </c>
      <c r="F889" s="14">
        <v>7273.02</v>
      </c>
      <c r="G889" s="5" t="s">
        <v>11</v>
      </c>
      <c r="H889" s="5" t="s">
        <v>16</v>
      </c>
      <c r="I889" s="5" t="s">
        <v>13</v>
      </c>
      <c r="J889" s="10" t="str">
        <f t="shared" si="26"/>
        <v>18-Dec-1976</v>
      </c>
      <c r="K889" s="13">
        <f t="shared" si="27"/>
        <v>46.472222222222221</v>
      </c>
      <c r="O889" s="7" t="s">
        <v>1483</v>
      </c>
    </row>
    <row r="890" spans="1:15" ht="15.5" x14ac:dyDescent="0.35">
      <c r="A890" s="5" t="s">
        <v>921</v>
      </c>
      <c r="B890" s="5">
        <v>1985</v>
      </c>
      <c r="C890" s="5" t="s">
        <v>15</v>
      </c>
      <c r="D890" s="5">
        <v>2</v>
      </c>
      <c r="E890" s="5">
        <v>3</v>
      </c>
      <c r="F890" s="14">
        <v>7281.51</v>
      </c>
      <c r="G890" s="5" t="s">
        <v>11</v>
      </c>
      <c r="H890" s="5" t="s">
        <v>16</v>
      </c>
      <c r="I890" s="5" t="s">
        <v>23</v>
      </c>
      <c r="J890" s="10" t="str">
        <f t="shared" si="26"/>
        <v>2-Nov-1985</v>
      </c>
      <c r="K890" s="13">
        <f t="shared" si="27"/>
        <v>37.6</v>
      </c>
      <c r="O890" s="7" t="s">
        <v>1482</v>
      </c>
    </row>
    <row r="891" spans="1:15" ht="15.5" x14ac:dyDescent="0.35">
      <c r="A891" s="5" t="s">
        <v>922</v>
      </c>
      <c r="B891" s="5">
        <v>1966</v>
      </c>
      <c r="C891" s="5" t="s">
        <v>30</v>
      </c>
      <c r="D891" s="5">
        <v>26</v>
      </c>
      <c r="E891" s="5">
        <v>0</v>
      </c>
      <c r="F891" s="14">
        <v>7302.46</v>
      </c>
      <c r="G891" s="5" t="s">
        <v>12</v>
      </c>
      <c r="H891" s="5" t="s">
        <v>16</v>
      </c>
      <c r="I891" s="5" t="s">
        <v>23</v>
      </c>
      <c r="J891" s="10" t="str">
        <f t="shared" si="26"/>
        <v>26-Dec-1966</v>
      </c>
      <c r="K891" s="13">
        <f t="shared" si="27"/>
        <v>56.45</v>
      </c>
      <c r="O891" s="7" t="s">
        <v>1481</v>
      </c>
    </row>
    <row r="892" spans="1:15" ht="15.5" x14ac:dyDescent="0.35">
      <c r="A892" s="5" t="s">
        <v>923</v>
      </c>
      <c r="B892" s="5">
        <v>1965</v>
      </c>
      <c r="C892" s="5" t="s">
        <v>18</v>
      </c>
      <c r="D892" s="5">
        <v>6</v>
      </c>
      <c r="E892" s="5">
        <v>0</v>
      </c>
      <c r="F892" s="14">
        <v>7304.65</v>
      </c>
      <c r="G892" s="5" t="s">
        <v>12</v>
      </c>
      <c r="H892" s="5" t="s">
        <v>12</v>
      </c>
      <c r="I892" s="5" t="s">
        <v>13</v>
      </c>
      <c r="J892" s="10" t="str">
        <f t="shared" si="26"/>
        <v>6-Jun-1965</v>
      </c>
      <c r="K892" s="13">
        <f t="shared" si="27"/>
        <v>58.005555555555553</v>
      </c>
      <c r="O892" s="7" t="s">
        <v>1480</v>
      </c>
    </row>
    <row r="893" spans="1:15" ht="15.5" x14ac:dyDescent="0.35">
      <c r="A893" s="5" t="s">
        <v>924</v>
      </c>
      <c r="B893" s="5">
        <v>1965</v>
      </c>
      <c r="C893" s="5" t="s">
        <v>18</v>
      </c>
      <c r="D893" s="5">
        <v>25</v>
      </c>
      <c r="E893" s="5">
        <v>0</v>
      </c>
      <c r="F893" s="14">
        <v>7318.21</v>
      </c>
      <c r="G893" s="5" t="s">
        <v>12</v>
      </c>
      <c r="H893" s="5" t="s">
        <v>16</v>
      </c>
      <c r="I893" s="5" t="s">
        <v>13</v>
      </c>
      <c r="J893" s="10" t="str">
        <f t="shared" si="26"/>
        <v>25-Jun-1965</v>
      </c>
      <c r="K893" s="13">
        <f t="shared" si="27"/>
        <v>57.952777777777776</v>
      </c>
      <c r="O893" s="7" t="s">
        <v>1479</v>
      </c>
    </row>
    <row r="894" spans="1:15" ht="15.5" x14ac:dyDescent="0.35">
      <c r="A894" s="5" t="s">
        <v>925</v>
      </c>
      <c r="B894" s="5">
        <v>1972</v>
      </c>
      <c r="C894" s="5" t="s">
        <v>35</v>
      </c>
      <c r="D894" s="5">
        <v>11</v>
      </c>
      <c r="E894" s="5">
        <v>0</v>
      </c>
      <c r="F894" s="14">
        <v>7318.22</v>
      </c>
      <c r="G894" s="5" t="s">
        <v>11</v>
      </c>
      <c r="H894" s="5" t="s">
        <v>12</v>
      </c>
      <c r="I894" s="5" t="s">
        <v>23</v>
      </c>
      <c r="J894" s="10" t="str">
        <f t="shared" si="26"/>
        <v>11-Aug-1972</v>
      </c>
      <c r="K894" s="13">
        <f t="shared" si="27"/>
        <v>50.825000000000003</v>
      </c>
      <c r="O894" s="7" t="s">
        <v>1478</v>
      </c>
    </row>
    <row r="895" spans="1:15" ht="15.5" x14ac:dyDescent="0.35">
      <c r="A895" s="5" t="s">
        <v>926</v>
      </c>
      <c r="B895" s="5">
        <v>1965</v>
      </c>
      <c r="C895" s="5" t="s">
        <v>10</v>
      </c>
      <c r="D895" s="5">
        <v>11</v>
      </c>
      <c r="E895" s="5">
        <v>0</v>
      </c>
      <c r="F895" s="14">
        <v>7322.86</v>
      </c>
      <c r="G895" s="5" t="s">
        <v>12</v>
      </c>
      <c r="H895" s="5" t="s">
        <v>12</v>
      </c>
      <c r="I895" s="5" t="s">
        <v>23</v>
      </c>
      <c r="J895" s="10" t="str">
        <f t="shared" si="26"/>
        <v>11-Jul-1965</v>
      </c>
      <c r="K895" s="13">
        <f t="shared" si="27"/>
        <v>57.908333333333331</v>
      </c>
      <c r="O895" s="7" t="s">
        <v>1477</v>
      </c>
    </row>
    <row r="896" spans="1:15" ht="15.5" x14ac:dyDescent="0.35">
      <c r="A896" s="5" t="s">
        <v>927</v>
      </c>
      <c r="B896" s="5">
        <v>2004</v>
      </c>
      <c r="C896" s="5" t="s">
        <v>15</v>
      </c>
      <c r="D896" s="5">
        <v>15</v>
      </c>
      <c r="E896" s="5">
        <v>0</v>
      </c>
      <c r="F896" s="14">
        <v>7323.73</v>
      </c>
      <c r="G896" s="5" t="s">
        <v>11</v>
      </c>
      <c r="H896" s="5" t="s">
        <v>11</v>
      </c>
      <c r="I896" s="5" t="s">
        <v>247</v>
      </c>
      <c r="J896" s="10" t="str">
        <f t="shared" si="26"/>
        <v>15-Nov-2004</v>
      </c>
      <c r="K896" s="13">
        <f t="shared" si="27"/>
        <v>18.56388888888889</v>
      </c>
      <c r="O896" s="7" t="s">
        <v>1476</v>
      </c>
    </row>
    <row r="897" spans="1:15" ht="15.5" x14ac:dyDescent="0.35">
      <c r="A897" s="5" t="s">
        <v>928</v>
      </c>
      <c r="B897" s="5">
        <v>1979</v>
      </c>
      <c r="C897" s="5" t="s">
        <v>18</v>
      </c>
      <c r="D897" s="5">
        <v>19</v>
      </c>
      <c r="E897" s="5">
        <v>0</v>
      </c>
      <c r="F897" s="14">
        <v>7325.05</v>
      </c>
      <c r="G897" s="5" t="s">
        <v>11</v>
      </c>
      <c r="H897" s="5" t="s">
        <v>12</v>
      </c>
      <c r="I897" s="5" t="s">
        <v>247</v>
      </c>
      <c r="J897" s="10" t="str">
        <f t="shared" si="26"/>
        <v>19-Jun-1979</v>
      </c>
      <c r="K897" s="13">
        <f t="shared" si="27"/>
        <v>43.969444444444441</v>
      </c>
      <c r="O897" s="7" t="s">
        <v>1475</v>
      </c>
    </row>
    <row r="898" spans="1:15" ht="15.5" x14ac:dyDescent="0.35">
      <c r="A898" s="5" t="s">
        <v>929</v>
      </c>
      <c r="B898" s="5">
        <v>1984</v>
      </c>
      <c r="C898" s="5" t="s">
        <v>10</v>
      </c>
      <c r="D898" s="5">
        <v>25</v>
      </c>
      <c r="E898" s="5">
        <v>3</v>
      </c>
      <c r="F898" s="14">
        <v>7325.47</v>
      </c>
      <c r="G898" s="5" t="s">
        <v>11</v>
      </c>
      <c r="H898" s="5" t="s">
        <v>16</v>
      </c>
      <c r="I898" s="5" t="s">
        <v>23</v>
      </c>
      <c r="J898" s="10" t="str">
        <f t="shared" si="26"/>
        <v>25-Jul-1984</v>
      </c>
      <c r="K898" s="13">
        <f t="shared" si="27"/>
        <v>38.869444444444447</v>
      </c>
      <c r="O898" s="7" t="s">
        <v>1474</v>
      </c>
    </row>
    <row r="899" spans="1:15" ht="15.5" x14ac:dyDescent="0.35">
      <c r="A899" s="5" t="s">
        <v>930</v>
      </c>
      <c r="B899" s="5">
        <v>1979</v>
      </c>
      <c r="C899" s="5" t="s">
        <v>20</v>
      </c>
      <c r="D899" s="5">
        <v>19</v>
      </c>
      <c r="E899" s="5">
        <v>1</v>
      </c>
      <c r="F899" s="14">
        <v>7337.75</v>
      </c>
      <c r="G899" s="5" t="s">
        <v>11</v>
      </c>
      <c r="H899" s="5" t="s">
        <v>12</v>
      </c>
      <c r="I899" s="5" t="s">
        <v>42</v>
      </c>
      <c r="J899" s="10" t="str">
        <f t="shared" ref="J899:J962" si="28">CONCATENATE(D899,"-",C899,"-",B899)</f>
        <v>19-Sep-1979</v>
      </c>
      <c r="K899" s="13">
        <f t="shared" ref="K899:K962" si="29">YEARFRAC(J899,L$17)</f>
        <v>43.719444444444441</v>
      </c>
      <c r="O899" s="7" t="s">
        <v>1473</v>
      </c>
    </row>
    <row r="900" spans="1:15" ht="15.5" x14ac:dyDescent="0.35">
      <c r="A900" s="5" t="s">
        <v>931</v>
      </c>
      <c r="B900" s="5">
        <v>1986</v>
      </c>
      <c r="C900" s="5" t="s">
        <v>18</v>
      </c>
      <c r="D900" s="5">
        <v>15</v>
      </c>
      <c r="E900" s="5">
        <v>3</v>
      </c>
      <c r="F900" s="14">
        <v>7339.93</v>
      </c>
      <c r="G900" s="5" t="s">
        <v>11</v>
      </c>
      <c r="H900" s="5" t="s">
        <v>11</v>
      </c>
      <c r="I900" s="5" t="s">
        <v>23</v>
      </c>
      <c r="J900" s="10" t="str">
        <f t="shared" si="28"/>
        <v>15-Jun-1986</v>
      </c>
      <c r="K900" s="13">
        <f t="shared" si="29"/>
        <v>36.980555555555554</v>
      </c>
      <c r="O900" s="7" t="s">
        <v>1472</v>
      </c>
    </row>
    <row r="901" spans="1:15" ht="15.5" x14ac:dyDescent="0.35">
      <c r="A901" s="5" t="s">
        <v>932</v>
      </c>
      <c r="B901" s="5">
        <v>1977</v>
      </c>
      <c r="C901" s="5" t="s">
        <v>30</v>
      </c>
      <c r="D901" s="5">
        <v>18</v>
      </c>
      <c r="E901" s="5">
        <v>0</v>
      </c>
      <c r="F901" s="14">
        <v>7345.08</v>
      </c>
      <c r="G901" s="5" t="s">
        <v>11</v>
      </c>
      <c r="H901" s="5" t="s">
        <v>16</v>
      </c>
      <c r="I901" s="5" t="s">
        <v>42</v>
      </c>
      <c r="J901" s="10" t="str">
        <f t="shared" si="28"/>
        <v>18-Dec-1977</v>
      </c>
      <c r="K901" s="13">
        <f t="shared" si="29"/>
        <v>45.472222222222221</v>
      </c>
      <c r="O901" s="7" t="s">
        <v>1471</v>
      </c>
    </row>
    <row r="902" spans="1:15" ht="15.5" x14ac:dyDescent="0.35">
      <c r="A902" s="5" t="s">
        <v>933</v>
      </c>
      <c r="B902" s="5">
        <v>1979</v>
      </c>
      <c r="C902" s="5" t="s">
        <v>18</v>
      </c>
      <c r="D902" s="5">
        <v>26</v>
      </c>
      <c r="E902" s="5">
        <v>1</v>
      </c>
      <c r="F902" s="14">
        <v>7345.73</v>
      </c>
      <c r="G902" s="5" t="s">
        <v>11</v>
      </c>
      <c r="H902" s="5" t="s">
        <v>16</v>
      </c>
      <c r="I902" s="5" t="s">
        <v>13</v>
      </c>
      <c r="J902" s="10" t="str">
        <f t="shared" si="28"/>
        <v>26-Jun-1979</v>
      </c>
      <c r="K902" s="13">
        <f t="shared" si="29"/>
        <v>43.95</v>
      </c>
      <c r="O902" s="7" t="s">
        <v>1470</v>
      </c>
    </row>
    <row r="903" spans="1:15" ht="15.5" x14ac:dyDescent="0.35">
      <c r="A903" s="5" t="s">
        <v>934</v>
      </c>
      <c r="B903" s="5">
        <v>1977</v>
      </c>
      <c r="C903" s="5" t="s">
        <v>30</v>
      </c>
      <c r="D903" s="5">
        <v>1</v>
      </c>
      <c r="E903" s="5">
        <v>0</v>
      </c>
      <c r="F903" s="14">
        <v>7348.14</v>
      </c>
      <c r="G903" s="5" t="s">
        <v>11</v>
      </c>
      <c r="H903" s="5" t="s">
        <v>16</v>
      </c>
      <c r="I903" s="5" t="s">
        <v>42</v>
      </c>
      <c r="J903" s="10" t="str">
        <f t="shared" si="28"/>
        <v>1-Dec-1977</v>
      </c>
      <c r="K903" s="13">
        <f t="shared" si="29"/>
        <v>45.519444444444446</v>
      </c>
      <c r="O903" s="7" t="s">
        <v>1469</v>
      </c>
    </row>
    <row r="904" spans="1:15" ht="15.5" x14ac:dyDescent="0.35">
      <c r="A904" s="5" t="s">
        <v>935</v>
      </c>
      <c r="B904" s="5">
        <v>1993</v>
      </c>
      <c r="C904" s="5" t="s">
        <v>37</v>
      </c>
      <c r="D904" s="5">
        <v>5</v>
      </c>
      <c r="E904" s="5">
        <v>0</v>
      </c>
      <c r="F904" s="14">
        <v>7349.12</v>
      </c>
      <c r="G904" s="5" t="s">
        <v>11</v>
      </c>
      <c r="H904" s="5" t="s">
        <v>11</v>
      </c>
      <c r="I904" s="5" t="s">
        <v>300</v>
      </c>
      <c r="J904" s="10" t="str">
        <f t="shared" si="28"/>
        <v>5-Oct-1993</v>
      </c>
      <c r="K904" s="13">
        <f t="shared" si="29"/>
        <v>29.675000000000001</v>
      </c>
      <c r="O904" s="7" t="s">
        <v>1468</v>
      </c>
    </row>
    <row r="905" spans="1:15" ht="15.5" x14ac:dyDescent="0.35">
      <c r="A905" s="5" t="s">
        <v>936</v>
      </c>
      <c r="B905" s="5">
        <v>1983</v>
      </c>
      <c r="C905" s="5" t="s">
        <v>18</v>
      </c>
      <c r="D905" s="5">
        <v>21</v>
      </c>
      <c r="E905" s="5">
        <v>3</v>
      </c>
      <c r="F905" s="14">
        <v>7357.49</v>
      </c>
      <c r="G905" s="5" t="s">
        <v>11</v>
      </c>
      <c r="H905" s="5" t="s">
        <v>11</v>
      </c>
      <c r="I905" s="5" t="s">
        <v>23</v>
      </c>
      <c r="J905" s="10" t="str">
        <f t="shared" si="28"/>
        <v>21-Jun-1983</v>
      </c>
      <c r="K905" s="13">
        <f t="shared" si="29"/>
        <v>39.963888888888889</v>
      </c>
      <c r="O905" s="7" t="s">
        <v>1467</v>
      </c>
    </row>
    <row r="906" spans="1:15" ht="15.5" x14ac:dyDescent="0.35">
      <c r="A906" s="5" t="s">
        <v>937</v>
      </c>
      <c r="B906" s="5">
        <v>1981</v>
      </c>
      <c r="C906" s="5" t="s">
        <v>10</v>
      </c>
      <c r="D906" s="5">
        <v>16</v>
      </c>
      <c r="E906" s="5">
        <v>1</v>
      </c>
      <c r="F906" s="14">
        <v>7358.18</v>
      </c>
      <c r="G906" s="5" t="s">
        <v>11</v>
      </c>
      <c r="H906" s="5" t="s">
        <v>12</v>
      </c>
      <c r="I906" s="5" t="s">
        <v>247</v>
      </c>
      <c r="J906" s="10" t="str">
        <f t="shared" si="28"/>
        <v>16-Jul-1981</v>
      </c>
      <c r="K906" s="13">
        <f t="shared" si="29"/>
        <v>41.894444444444446</v>
      </c>
      <c r="O906" s="7" t="s">
        <v>1466</v>
      </c>
    </row>
    <row r="907" spans="1:15" ht="15.5" x14ac:dyDescent="0.35">
      <c r="A907" s="5" t="s">
        <v>938</v>
      </c>
      <c r="B907" s="5">
        <v>1965</v>
      </c>
      <c r="C907" s="5" t="s">
        <v>30</v>
      </c>
      <c r="D907" s="5">
        <v>9</v>
      </c>
      <c r="E907" s="5">
        <v>0</v>
      </c>
      <c r="F907" s="14">
        <v>7362.31</v>
      </c>
      <c r="G907" s="5" t="s">
        <v>12</v>
      </c>
      <c r="H907" s="5" t="s">
        <v>12</v>
      </c>
      <c r="I907" s="5" t="s">
        <v>13</v>
      </c>
      <c r="J907" s="10" t="str">
        <f t="shared" si="28"/>
        <v>9-Dec-1965</v>
      </c>
      <c r="K907" s="13">
        <f t="shared" si="29"/>
        <v>57.49722222222222</v>
      </c>
      <c r="O907" s="7" t="s">
        <v>1465</v>
      </c>
    </row>
    <row r="908" spans="1:15" ht="15.5" x14ac:dyDescent="0.35">
      <c r="A908" s="5" t="s">
        <v>939</v>
      </c>
      <c r="B908" s="5">
        <v>1981</v>
      </c>
      <c r="C908" s="5" t="s">
        <v>15</v>
      </c>
      <c r="D908" s="5">
        <v>24</v>
      </c>
      <c r="E908" s="5">
        <v>2</v>
      </c>
      <c r="F908" s="14">
        <v>7371.77</v>
      </c>
      <c r="G908" s="5" t="s">
        <v>11</v>
      </c>
      <c r="H908" s="5" t="s">
        <v>16</v>
      </c>
      <c r="I908" s="5" t="s">
        <v>42</v>
      </c>
      <c r="J908" s="10" t="str">
        <f t="shared" si="28"/>
        <v>24-Nov-1981</v>
      </c>
      <c r="K908" s="13">
        <f t="shared" si="29"/>
        <v>41.538888888888891</v>
      </c>
      <c r="O908" s="7" t="s">
        <v>1464</v>
      </c>
    </row>
    <row r="909" spans="1:15" ht="15.5" x14ac:dyDescent="0.35">
      <c r="A909" s="5" t="s">
        <v>940</v>
      </c>
      <c r="B909" s="5">
        <v>1993</v>
      </c>
      <c r="C909" s="5" t="s">
        <v>10</v>
      </c>
      <c r="D909" s="5">
        <v>22</v>
      </c>
      <c r="E909" s="5">
        <v>0</v>
      </c>
      <c r="F909" s="14">
        <v>7388.85</v>
      </c>
      <c r="G909" s="5" t="s">
        <v>11</v>
      </c>
      <c r="H909" s="5" t="s">
        <v>11</v>
      </c>
      <c r="I909" s="5" t="s">
        <v>535</v>
      </c>
      <c r="J909" s="10" t="str">
        <f t="shared" si="28"/>
        <v>22-Jul-1993</v>
      </c>
      <c r="K909" s="13">
        <f t="shared" si="29"/>
        <v>29.877777777777776</v>
      </c>
      <c r="O909" s="7" t="s">
        <v>1463</v>
      </c>
    </row>
    <row r="910" spans="1:15" ht="15.5" x14ac:dyDescent="0.35">
      <c r="A910" s="5" t="s">
        <v>941</v>
      </c>
      <c r="B910" s="5">
        <v>1965</v>
      </c>
      <c r="C910" s="5" t="s">
        <v>30</v>
      </c>
      <c r="D910" s="5">
        <v>5</v>
      </c>
      <c r="E910" s="5">
        <v>0</v>
      </c>
      <c r="F910" s="14">
        <v>7403.98</v>
      </c>
      <c r="G910" s="5" t="s">
        <v>12</v>
      </c>
      <c r="H910" s="5" t="s">
        <v>11</v>
      </c>
      <c r="I910" s="5" t="s">
        <v>13</v>
      </c>
      <c r="J910" s="10" t="str">
        <f t="shared" si="28"/>
        <v>5-Dec-1965</v>
      </c>
      <c r="K910" s="13">
        <f t="shared" si="29"/>
        <v>57.508333333333333</v>
      </c>
      <c r="O910" s="7" t="s">
        <v>1462</v>
      </c>
    </row>
    <row r="911" spans="1:15" ht="15.5" x14ac:dyDescent="0.35">
      <c r="A911" s="5" t="s">
        <v>942</v>
      </c>
      <c r="B911" s="5">
        <v>1983</v>
      </c>
      <c r="C911" s="5" t="s">
        <v>20</v>
      </c>
      <c r="D911" s="5">
        <v>19</v>
      </c>
      <c r="E911" s="5">
        <v>3</v>
      </c>
      <c r="F911" s="14">
        <v>7418.52</v>
      </c>
      <c r="G911" s="5" t="s">
        <v>11</v>
      </c>
      <c r="H911" s="5" t="s">
        <v>11</v>
      </c>
      <c r="I911" s="5" t="s">
        <v>42</v>
      </c>
      <c r="J911" s="10" t="str">
        <f t="shared" si="28"/>
        <v>19-Sep-1983</v>
      </c>
      <c r="K911" s="13">
        <f t="shared" si="29"/>
        <v>39.719444444444441</v>
      </c>
      <c r="O911" s="7" t="s">
        <v>1461</v>
      </c>
    </row>
    <row r="912" spans="1:15" ht="15.5" x14ac:dyDescent="0.35">
      <c r="A912" s="5" t="s">
        <v>943</v>
      </c>
      <c r="B912" s="5">
        <v>1978</v>
      </c>
      <c r="C912" s="5" t="s">
        <v>15</v>
      </c>
      <c r="D912" s="5">
        <v>12</v>
      </c>
      <c r="E912" s="5">
        <v>0</v>
      </c>
      <c r="F912" s="14">
        <v>7419.48</v>
      </c>
      <c r="G912" s="5" t="s">
        <v>11</v>
      </c>
      <c r="H912" s="5" t="s">
        <v>11</v>
      </c>
      <c r="I912" s="5" t="s">
        <v>23</v>
      </c>
      <c r="J912" s="10" t="str">
        <f t="shared" si="28"/>
        <v>12-Nov-1978</v>
      </c>
      <c r="K912" s="13">
        <f t="shared" si="29"/>
        <v>44.572222222222223</v>
      </c>
      <c r="O912" s="7" t="s">
        <v>1460</v>
      </c>
    </row>
    <row r="913" spans="1:15" ht="15.5" x14ac:dyDescent="0.35">
      <c r="A913" s="5" t="s">
        <v>944</v>
      </c>
      <c r="B913" s="5">
        <v>1978</v>
      </c>
      <c r="C913" s="5" t="s">
        <v>30</v>
      </c>
      <c r="D913" s="5">
        <v>2</v>
      </c>
      <c r="E913" s="5">
        <v>0</v>
      </c>
      <c r="F913" s="14">
        <v>7421.19</v>
      </c>
      <c r="G913" s="5" t="s">
        <v>11</v>
      </c>
      <c r="H913" s="5" t="s">
        <v>12</v>
      </c>
      <c r="I913" s="5" t="s">
        <v>23</v>
      </c>
      <c r="J913" s="10" t="str">
        <f t="shared" si="28"/>
        <v>2-Dec-1978</v>
      </c>
      <c r="K913" s="13">
        <f t="shared" si="29"/>
        <v>44.516666666666666</v>
      </c>
      <c r="O913" s="7" t="s">
        <v>1459</v>
      </c>
    </row>
    <row r="914" spans="1:15" ht="15.5" x14ac:dyDescent="0.35">
      <c r="A914" s="5" t="s">
        <v>945</v>
      </c>
      <c r="B914" s="5">
        <v>1977</v>
      </c>
      <c r="C914" s="5" t="s">
        <v>35</v>
      </c>
      <c r="D914" s="5">
        <v>25</v>
      </c>
      <c r="E914" s="5">
        <v>1</v>
      </c>
      <c r="F914" s="14">
        <v>7441.05</v>
      </c>
      <c r="G914" s="5" t="s">
        <v>12</v>
      </c>
      <c r="H914" s="5" t="s">
        <v>11</v>
      </c>
      <c r="I914" s="5" t="s">
        <v>42</v>
      </c>
      <c r="J914" s="10" t="str">
        <f t="shared" si="28"/>
        <v>25-Aug-1977</v>
      </c>
      <c r="K914" s="13">
        <f t="shared" si="29"/>
        <v>45.786111111111111</v>
      </c>
      <c r="O914" s="7" t="s">
        <v>1458</v>
      </c>
    </row>
    <row r="915" spans="1:15" ht="15.5" x14ac:dyDescent="0.35">
      <c r="A915" s="5" t="s">
        <v>946</v>
      </c>
      <c r="B915" s="5">
        <v>1979</v>
      </c>
      <c r="C915" s="5" t="s">
        <v>20</v>
      </c>
      <c r="D915" s="5">
        <v>1</v>
      </c>
      <c r="E915" s="5">
        <v>2</v>
      </c>
      <c r="F915" s="14">
        <v>7441.5</v>
      </c>
      <c r="G915" s="5" t="s">
        <v>12</v>
      </c>
      <c r="H915" s="5" t="s">
        <v>11</v>
      </c>
      <c r="I915" s="5" t="s">
        <v>42</v>
      </c>
      <c r="J915" s="10" t="str">
        <f t="shared" si="28"/>
        <v>1-Sep-1979</v>
      </c>
      <c r="K915" s="13">
        <f t="shared" si="29"/>
        <v>43.769444444444446</v>
      </c>
      <c r="O915" s="7" t="s">
        <v>1457</v>
      </c>
    </row>
    <row r="916" spans="1:15" ht="15.5" x14ac:dyDescent="0.35">
      <c r="A916" s="5" t="s">
        <v>947</v>
      </c>
      <c r="B916" s="5">
        <v>1980</v>
      </c>
      <c r="C916" s="5" t="s">
        <v>10</v>
      </c>
      <c r="D916" s="5">
        <v>7</v>
      </c>
      <c r="E916" s="5">
        <v>1</v>
      </c>
      <c r="F916" s="14">
        <v>7443.64</v>
      </c>
      <c r="G916" s="5" t="s">
        <v>11</v>
      </c>
      <c r="H916" s="5" t="s">
        <v>12</v>
      </c>
      <c r="I916" s="5" t="s">
        <v>23</v>
      </c>
      <c r="J916" s="10" t="str">
        <f t="shared" si="28"/>
        <v>7-Jul-1980</v>
      </c>
      <c r="K916" s="13">
        <f t="shared" si="29"/>
        <v>42.919444444444444</v>
      </c>
      <c r="O916" s="7" t="s">
        <v>1456</v>
      </c>
    </row>
    <row r="917" spans="1:15" ht="15.5" x14ac:dyDescent="0.35">
      <c r="A917" s="5" t="s">
        <v>948</v>
      </c>
      <c r="B917" s="5">
        <v>1977</v>
      </c>
      <c r="C917" s="5" t="s">
        <v>20</v>
      </c>
      <c r="D917" s="5">
        <v>25</v>
      </c>
      <c r="E917" s="5">
        <v>1</v>
      </c>
      <c r="F917" s="14">
        <v>7445.92</v>
      </c>
      <c r="G917" s="5" t="s">
        <v>12</v>
      </c>
      <c r="H917" s="5" t="s">
        <v>16</v>
      </c>
      <c r="I917" s="5" t="s">
        <v>42</v>
      </c>
      <c r="J917" s="10" t="str">
        <f t="shared" si="28"/>
        <v>25-Sep-1977</v>
      </c>
      <c r="K917" s="13">
        <f t="shared" si="29"/>
        <v>45.702777777777776</v>
      </c>
      <c r="O917" s="7" t="s">
        <v>1455</v>
      </c>
    </row>
    <row r="918" spans="1:15" ht="15.5" x14ac:dyDescent="0.35">
      <c r="A918" s="5" t="s">
        <v>949</v>
      </c>
      <c r="B918" s="5">
        <v>1977</v>
      </c>
      <c r="C918" s="5" t="s">
        <v>20</v>
      </c>
      <c r="D918" s="5">
        <v>30</v>
      </c>
      <c r="E918" s="5">
        <v>0</v>
      </c>
      <c r="F918" s="14">
        <v>7448.4</v>
      </c>
      <c r="G918" s="5" t="s">
        <v>12</v>
      </c>
      <c r="H918" s="5" t="s">
        <v>12</v>
      </c>
      <c r="I918" s="5" t="s">
        <v>356</v>
      </c>
      <c r="J918" s="10" t="str">
        <f t="shared" si="28"/>
        <v>30-Sep-1977</v>
      </c>
      <c r="K918" s="13">
        <f t="shared" si="29"/>
        <v>45.68888888888889</v>
      </c>
      <c r="O918" s="7" t="s">
        <v>1454</v>
      </c>
    </row>
    <row r="919" spans="1:15" ht="15.5" x14ac:dyDescent="0.35">
      <c r="A919" s="5" t="s">
        <v>950</v>
      </c>
      <c r="B919" s="5">
        <v>2001</v>
      </c>
      <c r="C919" s="5" t="s">
        <v>18</v>
      </c>
      <c r="D919" s="5">
        <v>1</v>
      </c>
      <c r="E919" s="5">
        <v>0</v>
      </c>
      <c r="F919" s="14">
        <v>7450.36</v>
      </c>
      <c r="G919" s="5" t="s">
        <v>11</v>
      </c>
      <c r="H919" s="5" t="s">
        <v>11</v>
      </c>
      <c r="I919" s="5" t="s">
        <v>23</v>
      </c>
      <c r="J919" s="10" t="str">
        <f t="shared" si="28"/>
        <v>1-Jun-2001</v>
      </c>
      <c r="K919" s="13">
        <f t="shared" si="29"/>
        <v>22.019444444444446</v>
      </c>
      <c r="O919" s="7" t="s">
        <v>1453</v>
      </c>
    </row>
    <row r="920" spans="1:15" ht="15.5" x14ac:dyDescent="0.35">
      <c r="A920" s="5" t="s">
        <v>951</v>
      </c>
      <c r="B920" s="5">
        <v>1967</v>
      </c>
      <c r="C920" s="5" t="s">
        <v>35</v>
      </c>
      <c r="D920" s="5">
        <v>4</v>
      </c>
      <c r="E920" s="5">
        <v>0</v>
      </c>
      <c r="F920" s="14">
        <v>7463.51</v>
      </c>
      <c r="G920" s="5" t="s">
        <v>12</v>
      </c>
      <c r="H920" s="5" t="s">
        <v>12</v>
      </c>
      <c r="I920" s="5" t="s">
        <v>13</v>
      </c>
      <c r="J920" s="10" t="str">
        <f t="shared" si="28"/>
        <v>4-Aug-1967</v>
      </c>
      <c r="K920" s="13">
        <f t="shared" si="29"/>
        <v>55.844444444444441</v>
      </c>
      <c r="O920" s="7" t="s">
        <v>1452</v>
      </c>
    </row>
    <row r="921" spans="1:15" ht="15.5" x14ac:dyDescent="0.35">
      <c r="A921" s="5" t="s">
        <v>952</v>
      </c>
      <c r="B921" s="5">
        <v>1996</v>
      </c>
      <c r="C921" s="5" t="s">
        <v>18</v>
      </c>
      <c r="D921" s="5">
        <v>14</v>
      </c>
      <c r="E921" s="5">
        <v>0</v>
      </c>
      <c r="F921" s="14">
        <v>7487.38</v>
      </c>
      <c r="G921" s="5" t="s">
        <v>11</v>
      </c>
      <c r="H921" s="5" t="s">
        <v>12</v>
      </c>
      <c r="I921" s="5" t="s">
        <v>23</v>
      </c>
      <c r="J921" s="10" t="str">
        <f t="shared" si="28"/>
        <v>14-Jun-1996</v>
      </c>
      <c r="K921" s="13">
        <f t="shared" si="29"/>
        <v>26.983333333333334</v>
      </c>
      <c r="O921" s="7" t="s">
        <v>1451</v>
      </c>
    </row>
    <row r="922" spans="1:15" ht="15.5" x14ac:dyDescent="0.35">
      <c r="A922" s="5" t="s">
        <v>953</v>
      </c>
      <c r="B922" s="5">
        <v>1988</v>
      </c>
      <c r="C922" s="5" t="s">
        <v>30</v>
      </c>
      <c r="D922" s="5">
        <v>15</v>
      </c>
      <c r="E922" s="5">
        <v>3</v>
      </c>
      <c r="F922" s="14">
        <v>7494.63</v>
      </c>
      <c r="G922" s="5" t="s">
        <v>11</v>
      </c>
      <c r="H922" s="5" t="s">
        <v>12</v>
      </c>
      <c r="I922" s="5" t="s">
        <v>200</v>
      </c>
      <c r="J922" s="10" t="str">
        <f t="shared" si="28"/>
        <v>15-Dec-1988</v>
      </c>
      <c r="K922" s="13">
        <f t="shared" si="29"/>
        <v>34.480555555555554</v>
      </c>
      <c r="O922" s="7" t="s">
        <v>1450</v>
      </c>
    </row>
    <row r="923" spans="1:15" ht="15.5" x14ac:dyDescent="0.35">
      <c r="A923" s="5" t="s">
        <v>954</v>
      </c>
      <c r="B923" s="5">
        <v>1997</v>
      </c>
      <c r="C923" s="5" t="s">
        <v>37</v>
      </c>
      <c r="D923" s="5">
        <v>28</v>
      </c>
      <c r="E923" s="5">
        <v>0</v>
      </c>
      <c r="F923" s="14">
        <v>7504.3</v>
      </c>
      <c r="G923" s="5" t="s">
        <v>11</v>
      </c>
      <c r="H923" s="5" t="s">
        <v>16</v>
      </c>
      <c r="I923" s="5" t="s">
        <v>23</v>
      </c>
      <c r="J923" s="10" t="str">
        <f t="shared" si="28"/>
        <v>28-Oct-1997</v>
      </c>
      <c r="K923" s="13">
        <f t="shared" si="29"/>
        <v>25.611111111111111</v>
      </c>
      <c r="O923" s="7" t="s">
        <v>1449</v>
      </c>
    </row>
    <row r="924" spans="1:15" ht="15.5" x14ac:dyDescent="0.35">
      <c r="A924" s="5" t="s">
        <v>955</v>
      </c>
      <c r="B924" s="5">
        <v>1983</v>
      </c>
      <c r="C924" s="5" t="s">
        <v>10</v>
      </c>
      <c r="D924" s="5">
        <v>10</v>
      </c>
      <c r="E924" s="5">
        <v>4</v>
      </c>
      <c r="F924" s="14">
        <v>7512.27</v>
      </c>
      <c r="G924" s="5" t="s">
        <v>12</v>
      </c>
      <c r="H924" s="5" t="s">
        <v>11</v>
      </c>
      <c r="I924" s="5" t="s">
        <v>42</v>
      </c>
      <c r="J924" s="10" t="str">
        <f t="shared" si="28"/>
        <v>10-Jul-1983</v>
      </c>
      <c r="K924" s="13">
        <f t="shared" si="29"/>
        <v>39.911111111111111</v>
      </c>
      <c r="O924" s="7" t="s">
        <v>1448</v>
      </c>
    </row>
    <row r="925" spans="1:15" ht="15.5" x14ac:dyDescent="0.35">
      <c r="A925" s="5" t="s">
        <v>956</v>
      </c>
      <c r="B925" s="5">
        <v>1978</v>
      </c>
      <c r="C925" s="5" t="s">
        <v>37</v>
      </c>
      <c r="D925" s="5">
        <v>18</v>
      </c>
      <c r="E925" s="5">
        <v>1</v>
      </c>
      <c r="F925" s="14">
        <v>7518.03</v>
      </c>
      <c r="G925" s="5" t="s">
        <v>11</v>
      </c>
      <c r="H925" s="5" t="s">
        <v>12</v>
      </c>
      <c r="I925" s="5" t="s">
        <v>23</v>
      </c>
      <c r="J925" s="10" t="str">
        <f t="shared" si="28"/>
        <v>18-Oct-1978</v>
      </c>
      <c r="K925" s="13">
        <f t="shared" si="29"/>
        <v>44.638888888888886</v>
      </c>
      <c r="O925" s="7" t="s">
        <v>1447</v>
      </c>
    </row>
    <row r="926" spans="1:15" ht="15.5" x14ac:dyDescent="0.35">
      <c r="A926" s="5" t="s">
        <v>957</v>
      </c>
      <c r="B926" s="5">
        <v>1976</v>
      </c>
      <c r="C926" s="5" t="s">
        <v>37</v>
      </c>
      <c r="D926" s="5">
        <v>10</v>
      </c>
      <c r="E926" s="5">
        <v>0</v>
      </c>
      <c r="F926" s="14">
        <v>7526.71</v>
      </c>
      <c r="G926" s="5" t="s">
        <v>12</v>
      </c>
      <c r="H926" s="5" t="s">
        <v>16</v>
      </c>
      <c r="I926" s="5" t="s">
        <v>23</v>
      </c>
      <c r="J926" s="10" t="str">
        <f t="shared" si="28"/>
        <v>10-Oct-1976</v>
      </c>
      <c r="K926" s="13">
        <f t="shared" si="29"/>
        <v>46.661111111111111</v>
      </c>
      <c r="O926" s="7" t="s">
        <v>1446</v>
      </c>
    </row>
    <row r="927" spans="1:15" ht="15.5" x14ac:dyDescent="0.35">
      <c r="A927" s="5" t="s">
        <v>958</v>
      </c>
      <c r="B927" s="5">
        <v>1978</v>
      </c>
      <c r="C927" s="5" t="s">
        <v>30</v>
      </c>
      <c r="D927" s="5">
        <v>14</v>
      </c>
      <c r="E927" s="5">
        <v>2</v>
      </c>
      <c r="F927" s="14">
        <v>7531.7</v>
      </c>
      <c r="G927" s="5" t="s">
        <v>11</v>
      </c>
      <c r="H927" s="5" t="s">
        <v>16</v>
      </c>
      <c r="I927" s="5" t="s">
        <v>13</v>
      </c>
      <c r="J927" s="10" t="str">
        <f t="shared" si="28"/>
        <v>14-Dec-1978</v>
      </c>
      <c r="K927" s="13">
        <f t="shared" si="29"/>
        <v>44.483333333333334</v>
      </c>
      <c r="O927" s="7" t="s">
        <v>1445</v>
      </c>
    </row>
    <row r="928" spans="1:15" ht="15.5" x14ac:dyDescent="0.35">
      <c r="A928" s="5" t="s">
        <v>959</v>
      </c>
      <c r="B928" s="5">
        <v>1984</v>
      </c>
      <c r="C928" s="5" t="s">
        <v>35</v>
      </c>
      <c r="D928" s="5">
        <v>22</v>
      </c>
      <c r="E928" s="5">
        <v>3</v>
      </c>
      <c r="F928" s="14">
        <v>7537.16</v>
      </c>
      <c r="G928" s="5" t="s">
        <v>11</v>
      </c>
      <c r="H928" s="5" t="s">
        <v>11</v>
      </c>
      <c r="I928" s="5" t="s">
        <v>23</v>
      </c>
      <c r="J928" s="10" t="str">
        <f t="shared" si="28"/>
        <v>22-Aug-1984</v>
      </c>
      <c r="K928" s="13">
        <f t="shared" si="29"/>
        <v>38.794444444444444</v>
      </c>
      <c r="O928" s="7" t="s">
        <v>1444</v>
      </c>
    </row>
    <row r="929" spans="1:15" ht="15.5" x14ac:dyDescent="0.35">
      <c r="A929" s="5" t="s">
        <v>960</v>
      </c>
      <c r="B929" s="5">
        <v>1988</v>
      </c>
      <c r="C929" s="5" t="s">
        <v>30</v>
      </c>
      <c r="D929" s="5">
        <v>15</v>
      </c>
      <c r="E929" s="5">
        <v>3</v>
      </c>
      <c r="F929" s="14">
        <v>7538.52</v>
      </c>
      <c r="G929" s="5" t="s">
        <v>11</v>
      </c>
      <c r="H929" s="5" t="s">
        <v>11</v>
      </c>
      <c r="I929" s="5" t="s">
        <v>23</v>
      </c>
      <c r="J929" s="10" t="str">
        <f t="shared" si="28"/>
        <v>15-Dec-1988</v>
      </c>
      <c r="K929" s="13">
        <f t="shared" si="29"/>
        <v>34.480555555555554</v>
      </c>
      <c r="O929" s="7" t="s">
        <v>1443</v>
      </c>
    </row>
    <row r="930" spans="1:15" ht="15.5" x14ac:dyDescent="0.35">
      <c r="A930" s="5" t="s">
        <v>961</v>
      </c>
      <c r="B930" s="5">
        <v>1994</v>
      </c>
      <c r="C930" s="5" t="s">
        <v>35</v>
      </c>
      <c r="D930" s="5">
        <v>14</v>
      </c>
      <c r="E930" s="5">
        <v>0</v>
      </c>
      <c r="F930" s="14">
        <v>7567.13</v>
      </c>
      <c r="G930" s="5" t="s">
        <v>11</v>
      </c>
      <c r="H930" s="5" t="s">
        <v>11</v>
      </c>
      <c r="I930" s="5" t="s">
        <v>300</v>
      </c>
      <c r="J930" s="10" t="str">
        <f t="shared" si="28"/>
        <v>14-Aug-1994</v>
      </c>
      <c r="K930" s="13">
        <f t="shared" si="29"/>
        <v>28.816666666666666</v>
      </c>
      <c r="O930" s="7" t="s">
        <v>1442</v>
      </c>
    </row>
    <row r="931" spans="1:15" ht="15.5" x14ac:dyDescent="0.35">
      <c r="A931" s="5" t="s">
        <v>962</v>
      </c>
      <c r="B931" s="5">
        <v>1967</v>
      </c>
      <c r="C931" s="5" t="s">
        <v>10</v>
      </c>
      <c r="D931" s="5">
        <v>17</v>
      </c>
      <c r="E931" s="5">
        <v>0</v>
      </c>
      <c r="F931" s="14">
        <v>7585.62</v>
      </c>
      <c r="G931" s="5" t="s">
        <v>12</v>
      </c>
      <c r="H931" s="5" t="s">
        <v>11</v>
      </c>
      <c r="I931" s="5" t="s">
        <v>13</v>
      </c>
      <c r="J931" s="10" t="str">
        <f t="shared" si="28"/>
        <v>17-Jul-1967</v>
      </c>
      <c r="K931" s="13">
        <f t="shared" si="29"/>
        <v>55.891666666666666</v>
      </c>
      <c r="O931" s="7" t="s">
        <v>1441</v>
      </c>
    </row>
    <row r="932" spans="1:15" ht="15.5" x14ac:dyDescent="0.35">
      <c r="A932" s="5" t="s">
        <v>963</v>
      </c>
      <c r="B932" s="5">
        <v>1997</v>
      </c>
      <c r="C932" s="5" t="s">
        <v>20</v>
      </c>
      <c r="D932" s="5">
        <v>30</v>
      </c>
      <c r="E932" s="5">
        <v>0</v>
      </c>
      <c r="F932" s="14">
        <v>7607.03</v>
      </c>
      <c r="G932" s="5" t="s">
        <v>11</v>
      </c>
      <c r="H932" s="5" t="s">
        <v>11</v>
      </c>
      <c r="I932" s="5" t="s">
        <v>23</v>
      </c>
      <c r="J932" s="10" t="str">
        <f t="shared" si="28"/>
        <v>30-Sep-1997</v>
      </c>
      <c r="K932" s="13">
        <f t="shared" si="29"/>
        <v>25.68888888888889</v>
      </c>
      <c r="O932" s="7" t="s">
        <v>1440</v>
      </c>
    </row>
    <row r="933" spans="1:15" ht="15.5" x14ac:dyDescent="0.35">
      <c r="A933" s="5" t="s">
        <v>964</v>
      </c>
      <c r="B933" s="5">
        <v>1968</v>
      </c>
      <c r="C933" s="5" t="s">
        <v>10</v>
      </c>
      <c r="D933" s="5">
        <v>3</v>
      </c>
      <c r="E933" s="5">
        <v>0</v>
      </c>
      <c r="F933" s="14">
        <v>7609.6</v>
      </c>
      <c r="G933" s="5" t="s">
        <v>12</v>
      </c>
      <c r="H933" s="5" t="s">
        <v>11</v>
      </c>
      <c r="I933" s="5" t="s">
        <v>23</v>
      </c>
      <c r="J933" s="10" t="str">
        <f t="shared" si="28"/>
        <v>3-Jul-1968</v>
      </c>
      <c r="K933" s="13">
        <f t="shared" si="29"/>
        <v>54.930555555555557</v>
      </c>
      <c r="O933" s="7" t="s">
        <v>1439</v>
      </c>
    </row>
    <row r="934" spans="1:15" ht="15.5" x14ac:dyDescent="0.35">
      <c r="A934" s="5" t="s">
        <v>965</v>
      </c>
      <c r="B934" s="5">
        <v>1996</v>
      </c>
      <c r="C934" s="5" t="s">
        <v>20</v>
      </c>
      <c r="D934" s="5">
        <v>17</v>
      </c>
      <c r="E934" s="5">
        <v>0</v>
      </c>
      <c r="F934" s="14">
        <v>7623.13</v>
      </c>
      <c r="G934" s="5" t="s">
        <v>11</v>
      </c>
      <c r="H934" s="5" t="s">
        <v>12</v>
      </c>
      <c r="I934" s="5" t="s">
        <v>42</v>
      </c>
      <c r="J934" s="10" t="str">
        <f t="shared" si="28"/>
        <v>17-Sep-1996</v>
      </c>
      <c r="K934" s="13">
        <f t="shared" si="29"/>
        <v>26.725000000000001</v>
      </c>
      <c r="O934" s="7" t="s">
        <v>1438</v>
      </c>
    </row>
    <row r="935" spans="1:15" ht="15.5" x14ac:dyDescent="0.35">
      <c r="A935" s="5" t="s">
        <v>966</v>
      </c>
      <c r="B935" s="5">
        <v>1978</v>
      </c>
      <c r="C935" s="5" t="s">
        <v>15</v>
      </c>
      <c r="D935" s="5">
        <v>28</v>
      </c>
      <c r="E935" s="5">
        <v>1</v>
      </c>
      <c r="F935" s="14">
        <v>7623.52</v>
      </c>
      <c r="G935" s="5" t="s">
        <v>11</v>
      </c>
      <c r="H935" s="5" t="s">
        <v>16</v>
      </c>
      <c r="I935" s="5" t="s">
        <v>42</v>
      </c>
      <c r="J935" s="10" t="str">
        <f t="shared" si="28"/>
        <v>28-Nov-1978</v>
      </c>
      <c r="K935" s="13">
        <f t="shared" si="29"/>
        <v>44.527777777777779</v>
      </c>
      <c r="O935" s="7" t="s">
        <v>1437</v>
      </c>
    </row>
    <row r="936" spans="1:15" ht="15.5" x14ac:dyDescent="0.35">
      <c r="A936" s="5" t="s">
        <v>967</v>
      </c>
      <c r="B936" s="5">
        <v>1978</v>
      </c>
      <c r="C936" s="5" t="s">
        <v>15</v>
      </c>
      <c r="D936" s="5">
        <v>6</v>
      </c>
      <c r="E936" s="5">
        <v>1</v>
      </c>
      <c r="F936" s="14">
        <v>7624.63</v>
      </c>
      <c r="G936" s="5" t="s">
        <v>11</v>
      </c>
      <c r="H936" s="5" t="s">
        <v>16</v>
      </c>
      <c r="I936" s="5" t="s">
        <v>42</v>
      </c>
      <c r="J936" s="10" t="str">
        <f t="shared" si="28"/>
        <v>6-Nov-1978</v>
      </c>
      <c r="K936" s="13">
        <f t="shared" si="29"/>
        <v>44.588888888888889</v>
      </c>
      <c r="O936" s="7" t="s">
        <v>1436</v>
      </c>
    </row>
    <row r="937" spans="1:15" ht="15.5" x14ac:dyDescent="0.35">
      <c r="A937" s="5" t="s">
        <v>968</v>
      </c>
      <c r="B937" s="5">
        <v>1978</v>
      </c>
      <c r="C937" s="5" t="s">
        <v>15</v>
      </c>
      <c r="D937" s="5">
        <v>29</v>
      </c>
      <c r="E937" s="5">
        <v>1</v>
      </c>
      <c r="F937" s="14">
        <v>7626.99</v>
      </c>
      <c r="G937" s="5" t="s">
        <v>11</v>
      </c>
      <c r="H937" s="5" t="s">
        <v>11</v>
      </c>
      <c r="I937" s="5" t="s">
        <v>42</v>
      </c>
      <c r="J937" s="10" t="str">
        <f t="shared" si="28"/>
        <v>29-Nov-1978</v>
      </c>
      <c r="K937" s="13">
        <f t="shared" si="29"/>
        <v>44.524999999999999</v>
      </c>
      <c r="O937" s="7" t="s">
        <v>1435</v>
      </c>
    </row>
    <row r="938" spans="1:15" ht="15.5" x14ac:dyDescent="0.35">
      <c r="A938" s="5" t="s">
        <v>969</v>
      </c>
      <c r="B938" s="5">
        <v>1978</v>
      </c>
      <c r="C938" s="5" t="s">
        <v>35</v>
      </c>
      <c r="D938" s="5">
        <v>24</v>
      </c>
      <c r="E938" s="5">
        <v>1</v>
      </c>
      <c r="F938" s="14">
        <v>7633.72</v>
      </c>
      <c r="G938" s="5" t="s">
        <v>11</v>
      </c>
      <c r="H938" s="5" t="s">
        <v>16</v>
      </c>
      <c r="I938" s="5" t="s">
        <v>13</v>
      </c>
      <c r="J938" s="10" t="str">
        <f t="shared" si="28"/>
        <v>24-Aug-1978</v>
      </c>
      <c r="K938" s="13">
        <f t="shared" si="29"/>
        <v>44.788888888888891</v>
      </c>
      <c r="O938" s="7" t="s">
        <v>1434</v>
      </c>
    </row>
    <row r="939" spans="1:15" ht="15.5" x14ac:dyDescent="0.35">
      <c r="A939" s="5" t="s">
        <v>970</v>
      </c>
      <c r="B939" s="5">
        <v>2001</v>
      </c>
      <c r="C939" s="5" t="s">
        <v>30</v>
      </c>
      <c r="D939" s="5">
        <v>13</v>
      </c>
      <c r="E939" s="5">
        <v>0</v>
      </c>
      <c r="F939" s="14">
        <v>7636.92</v>
      </c>
      <c r="G939" s="5" t="s">
        <v>11</v>
      </c>
      <c r="H939" s="5" t="s">
        <v>12</v>
      </c>
      <c r="I939" s="5" t="s">
        <v>23</v>
      </c>
      <c r="J939" s="10" t="str">
        <f t="shared" si="28"/>
        <v>13-Dec-2001</v>
      </c>
      <c r="K939" s="13">
        <f t="shared" si="29"/>
        <v>21.486111111111111</v>
      </c>
      <c r="O939" s="7" t="s">
        <v>1433</v>
      </c>
    </row>
    <row r="940" spans="1:15" ht="15.5" x14ac:dyDescent="0.35">
      <c r="A940" s="5" t="s">
        <v>971</v>
      </c>
      <c r="B940" s="5">
        <v>1980</v>
      </c>
      <c r="C940" s="5" t="s">
        <v>18</v>
      </c>
      <c r="D940" s="5">
        <v>20</v>
      </c>
      <c r="E940" s="5">
        <v>1</v>
      </c>
      <c r="F940" s="14">
        <v>7639.42</v>
      </c>
      <c r="G940" s="5" t="s">
        <v>11</v>
      </c>
      <c r="H940" s="5" t="s">
        <v>11</v>
      </c>
      <c r="I940" s="5" t="s">
        <v>247</v>
      </c>
      <c r="J940" s="10" t="str">
        <f t="shared" si="28"/>
        <v>20-Jun-1980</v>
      </c>
      <c r="K940" s="13">
        <f t="shared" si="29"/>
        <v>42.966666666666669</v>
      </c>
      <c r="O940" s="7" t="s">
        <v>1432</v>
      </c>
    </row>
    <row r="941" spans="1:15" ht="15.5" x14ac:dyDescent="0.35">
      <c r="A941" s="5" t="s">
        <v>972</v>
      </c>
      <c r="B941" s="5">
        <v>1980</v>
      </c>
      <c r="C941" s="5" t="s">
        <v>10</v>
      </c>
      <c r="D941" s="5">
        <v>24</v>
      </c>
      <c r="E941" s="5">
        <v>2</v>
      </c>
      <c r="F941" s="14">
        <v>7640.31</v>
      </c>
      <c r="G941" s="5" t="s">
        <v>11</v>
      </c>
      <c r="H941" s="5" t="s">
        <v>16</v>
      </c>
      <c r="I941" s="5" t="s">
        <v>13</v>
      </c>
      <c r="J941" s="10" t="str">
        <f t="shared" si="28"/>
        <v>24-Jul-1980</v>
      </c>
      <c r="K941" s="13">
        <f t="shared" si="29"/>
        <v>42.87222222222222</v>
      </c>
      <c r="O941" s="7" t="s">
        <v>1431</v>
      </c>
    </row>
    <row r="942" spans="1:15" ht="15.5" x14ac:dyDescent="0.35">
      <c r="A942" s="5" t="s">
        <v>973</v>
      </c>
      <c r="B942" s="5">
        <v>1999</v>
      </c>
      <c r="C942" s="5" t="s">
        <v>18</v>
      </c>
      <c r="D942" s="5">
        <v>15</v>
      </c>
      <c r="E942" s="5">
        <v>0</v>
      </c>
      <c r="F942" s="14">
        <v>7642.05</v>
      </c>
      <c r="G942" s="5" t="s">
        <v>11</v>
      </c>
      <c r="H942" s="5" t="s">
        <v>11</v>
      </c>
      <c r="I942" s="5" t="s">
        <v>535</v>
      </c>
      <c r="J942" s="10" t="str">
        <f t="shared" si="28"/>
        <v>15-Jun-1999</v>
      </c>
      <c r="K942" s="13">
        <f t="shared" si="29"/>
        <v>23.980555555555554</v>
      </c>
      <c r="O942" s="7" t="s">
        <v>1430</v>
      </c>
    </row>
    <row r="943" spans="1:15" ht="15.5" x14ac:dyDescent="0.35">
      <c r="A943" s="5" t="s">
        <v>974</v>
      </c>
      <c r="B943" s="5">
        <v>1980</v>
      </c>
      <c r="C943" s="5" t="s">
        <v>37</v>
      </c>
      <c r="D943" s="5">
        <v>16</v>
      </c>
      <c r="E943" s="5">
        <v>1</v>
      </c>
      <c r="F943" s="14">
        <v>7650.77</v>
      </c>
      <c r="G943" s="5" t="s">
        <v>11</v>
      </c>
      <c r="H943" s="5" t="s">
        <v>11</v>
      </c>
      <c r="I943" s="5" t="s">
        <v>247</v>
      </c>
      <c r="J943" s="10" t="str">
        <f t="shared" si="28"/>
        <v>16-Oct-1980</v>
      </c>
      <c r="K943" s="13">
        <f t="shared" si="29"/>
        <v>42.644444444444446</v>
      </c>
      <c r="O943" s="7" t="s">
        <v>1429</v>
      </c>
    </row>
    <row r="944" spans="1:15" ht="15.5" x14ac:dyDescent="0.35">
      <c r="A944" s="5" t="s">
        <v>975</v>
      </c>
      <c r="B944" s="5">
        <v>1993</v>
      </c>
      <c r="C944" s="5" t="s">
        <v>35</v>
      </c>
      <c r="D944" s="5">
        <v>10</v>
      </c>
      <c r="E944" s="5">
        <v>0</v>
      </c>
      <c r="F944" s="14">
        <v>7650.8</v>
      </c>
      <c r="G944" s="5" t="s">
        <v>11</v>
      </c>
      <c r="H944" s="5" t="s">
        <v>11</v>
      </c>
      <c r="I944" s="5" t="s">
        <v>23</v>
      </c>
      <c r="J944" s="10" t="str">
        <f t="shared" si="28"/>
        <v>10-Aug-1993</v>
      </c>
      <c r="K944" s="13">
        <f t="shared" si="29"/>
        <v>29.827777777777779</v>
      </c>
      <c r="O944" s="7" t="s">
        <v>1428</v>
      </c>
    </row>
    <row r="945" spans="1:15" ht="15.5" x14ac:dyDescent="0.35">
      <c r="A945" s="5" t="s">
        <v>976</v>
      </c>
      <c r="B945" s="5">
        <v>1998</v>
      </c>
      <c r="C945" s="5" t="s">
        <v>20</v>
      </c>
      <c r="D945" s="5">
        <v>30</v>
      </c>
      <c r="E945" s="5">
        <v>0</v>
      </c>
      <c r="F945" s="14">
        <v>7652.26</v>
      </c>
      <c r="G945" s="5" t="s">
        <v>11</v>
      </c>
      <c r="H945" s="5" t="s">
        <v>12</v>
      </c>
      <c r="I945" s="5" t="s">
        <v>249</v>
      </c>
      <c r="J945" s="10" t="str">
        <f t="shared" si="28"/>
        <v>30-Sep-1998</v>
      </c>
      <c r="K945" s="13">
        <f t="shared" si="29"/>
        <v>24.68888888888889</v>
      </c>
      <c r="O945" s="7" t="s">
        <v>1427</v>
      </c>
    </row>
    <row r="946" spans="1:15" ht="15.5" x14ac:dyDescent="0.35">
      <c r="A946" s="5" t="s">
        <v>977</v>
      </c>
      <c r="B946" s="5">
        <v>1965</v>
      </c>
      <c r="C946" s="5" t="s">
        <v>30</v>
      </c>
      <c r="D946" s="5">
        <v>27</v>
      </c>
      <c r="E946" s="5">
        <v>0</v>
      </c>
      <c r="F946" s="14">
        <v>7657.69</v>
      </c>
      <c r="G946" s="5" t="s">
        <v>12</v>
      </c>
      <c r="H946" s="5" t="s">
        <v>12</v>
      </c>
      <c r="I946" s="5" t="s">
        <v>23</v>
      </c>
      <c r="J946" s="10" t="str">
        <f t="shared" si="28"/>
        <v>27-Dec-1965</v>
      </c>
      <c r="K946" s="13">
        <f t="shared" si="29"/>
        <v>57.447222222222223</v>
      </c>
      <c r="O946" s="7" t="s">
        <v>1426</v>
      </c>
    </row>
    <row r="947" spans="1:15" ht="15.5" x14ac:dyDescent="0.35">
      <c r="A947" s="5" t="s">
        <v>978</v>
      </c>
      <c r="B947" s="5">
        <v>1976</v>
      </c>
      <c r="C947" s="5" t="s">
        <v>37</v>
      </c>
      <c r="D947" s="5">
        <v>9</v>
      </c>
      <c r="E947" s="5">
        <v>2</v>
      </c>
      <c r="F947" s="14">
        <v>7662.47</v>
      </c>
      <c r="G947" s="5" t="s">
        <v>11</v>
      </c>
      <c r="H947" s="5" t="s">
        <v>16</v>
      </c>
      <c r="I947" s="5" t="s">
        <v>42</v>
      </c>
      <c r="J947" s="10" t="str">
        <f t="shared" si="28"/>
        <v>9-Oct-1976</v>
      </c>
      <c r="K947" s="13">
        <f t="shared" si="29"/>
        <v>46.663888888888891</v>
      </c>
      <c r="O947" s="7" t="s">
        <v>1425</v>
      </c>
    </row>
    <row r="948" spans="1:15" ht="15.5" x14ac:dyDescent="0.35">
      <c r="A948" s="5" t="s">
        <v>979</v>
      </c>
      <c r="B948" s="5">
        <v>1996</v>
      </c>
      <c r="C948" s="5" t="s">
        <v>15</v>
      </c>
      <c r="D948" s="5">
        <v>24</v>
      </c>
      <c r="E948" s="5">
        <v>0</v>
      </c>
      <c r="F948" s="14">
        <v>7670.75</v>
      </c>
      <c r="G948" s="5" t="s">
        <v>11</v>
      </c>
      <c r="H948" s="5" t="s">
        <v>11</v>
      </c>
      <c r="I948" s="5" t="s">
        <v>632</v>
      </c>
      <c r="J948" s="10" t="str">
        <f t="shared" si="28"/>
        <v>24-Nov-1996</v>
      </c>
      <c r="K948" s="13">
        <f t="shared" si="29"/>
        <v>26.538888888888888</v>
      </c>
      <c r="O948" s="7" t="s">
        <v>1424</v>
      </c>
    </row>
    <row r="949" spans="1:15" ht="15.5" x14ac:dyDescent="0.35">
      <c r="A949" s="5" t="s">
        <v>980</v>
      </c>
      <c r="B949" s="5">
        <v>1995</v>
      </c>
      <c r="C949" s="5" t="s">
        <v>20</v>
      </c>
      <c r="D949" s="5">
        <v>13</v>
      </c>
      <c r="E949" s="5">
        <v>0</v>
      </c>
      <c r="F949" s="14">
        <v>7676.4</v>
      </c>
      <c r="G949" s="5" t="s">
        <v>11</v>
      </c>
      <c r="H949" s="5" t="s">
        <v>16</v>
      </c>
      <c r="I949" s="5" t="s">
        <v>23</v>
      </c>
      <c r="J949" s="10" t="str">
        <f t="shared" si="28"/>
        <v>13-Sep-1995</v>
      </c>
      <c r="K949" s="13">
        <f t="shared" si="29"/>
        <v>27.736111111111111</v>
      </c>
      <c r="O949" s="7" t="s">
        <v>1423</v>
      </c>
    </row>
    <row r="950" spans="1:15" ht="15.5" x14ac:dyDescent="0.35">
      <c r="A950" s="5" t="s">
        <v>981</v>
      </c>
      <c r="B950" s="5">
        <v>1971</v>
      </c>
      <c r="C950" s="5" t="s">
        <v>37</v>
      </c>
      <c r="D950" s="5">
        <v>11</v>
      </c>
      <c r="E950" s="5">
        <v>0</v>
      </c>
      <c r="F950" s="14">
        <v>7680.92</v>
      </c>
      <c r="G950" s="5" t="s">
        <v>11</v>
      </c>
      <c r="H950" s="5" t="s">
        <v>16</v>
      </c>
      <c r="I950" s="5" t="s">
        <v>13</v>
      </c>
      <c r="J950" s="10" t="str">
        <f t="shared" si="28"/>
        <v>11-Oct-1971</v>
      </c>
      <c r="K950" s="13">
        <f t="shared" si="29"/>
        <v>51.658333333333331</v>
      </c>
      <c r="O950" s="7" t="s">
        <v>1422</v>
      </c>
    </row>
    <row r="951" spans="1:15" ht="15.5" x14ac:dyDescent="0.35">
      <c r="A951" s="5" t="s">
        <v>982</v>
      </c>
      <c r="B951" s="5">
        <v>1981</v>
      </c>
      <c r="C951" s="5" t="s">
        <v>30</v>
      </c>
      <c r="D951" s="5">
        <v>19</v>
      </c>
      <c r="E951" s="5">
        <v>1</v>
      </c>
      <c r="F951" s="14">
        <v>7681.17</v>
      </c>
      <c r="G951" s="5" t="s">
        <v>11</v>
      </c>
      <c r="H951" s="5" t="s">
        <v>11</v>
      </c>
      <c r="I951" s="5" t="s">
        <v>516</v>
      </c>
      <c r="J951" s="10" t="str">
        <f t="shared" si="28"/>
        <v>19-Dec-1981</v>
      </c>
      <c r="K951" s="13">
        <f t="shared" si="29"/>
        <v>41.469444444444441</v>
      </c>
      <c r="O951" s="7" t="s">
        <v>1421</v>
      </c>
    </row>
    <row r="952" spans="1:15" ht="15.5" x14ac:dyDescent="0.35">
      <c r="A952" s="5" t="s">
        <v>983</v>
      </c>
      <c r="B952" s="5">
        <v>1982</v>
      </c>
      <c r="C952" s="5" t="s">
        <v>30</v>
      </c>
      <c r="D952" s="5">
        <v>18</v>
      </c>
      <c r="E952" s="5">
        <v>3</v>
      </c>
      <c r="F952" s="14">
        <v>7682.67</v>
      </c>
      <c r="G952" s="5" t="s">
        <v>11</v>
      </c>
      <c r="H952" s="5" t="s">
        <v>16</v>
      </c>
      <c r="I952" s="5" t="s">
        <v>13</v>
      </c>
      <c r="J952" s="10" t="str">
        <f t="shared" si="28"/>
        <v>18-Dec-1982</v>
      </c>
      <c r="K952" s="13">
        <f t="shared" si="29"/>
        <v>40.472222222222221</v>
      </c>
      <c r="O952" s="7" t="s">
        <v>1420</v>
      </c>
    </row>
    <row r="953" spans="1:15" ht="15.5" x14ac:dyDescent="0.35">
      <c r="A953" s="5" t="s">
        <v>984</v>
      </c>
      <c r="B953" s="5">
        <v>1987</v>
      </c>
      <c r="C953" s="5" t="s">
        <v>10</v>
      </c>
      <c r="D953" s="5">
        <v>12</v>
      </c>
      <c r="E953" s="5">
        <v>3</v>
      </c>
      <c r="F953" s="14">
        <v>7684.62</v>
      </c>
      <c r="G953" s="5" t="s">
        <v>11</v>
      </c>
      <c r="H953" s="5" t="s">
        <v>12</v>
      </c>
      <c r="I953" s="5" t="s">
        <v>300</v>
      </c>
      <c r="J953" s="10" t="str">
        <f t="shared" si="28"/>
        <v>12-Jul-1987</v>
      </c>
      <c r="K953" s="13">
        <f t="shared" si="29"/>
        <v>35.905555555555559</v>
      </c>
      <c r="O953" s="7" t="s">
        <v>1419</v>
      </c>
    </row>
    <row r="954" spans="1:15" ht="15.5" x14ac:dyDescent="0.35">
      <c r="A954" s="5" t="s">
        <v>985</v>
      </c>
      <c r="B954" s="5">
        <v>1978</v>
      </c>
      <c r="C954" s="5" t="s">
        <v>30</v>
      </c>
      <c r="D954" s="5">
        <v>29</v>
      </c>
      <c r="E954" s="5">
        <v>2</v>
      </c>
      <c r="F954" s="14">
        <v>7726.85</v>
      </c>
      <c r="G954" s="5" t="s">
        <v>16</v>
      </c>
      <c r="H954" s="5" t="s">
        <v>11</v>
      </c>
      <c r="I954" s="5" t="s">
        <v>42</v>
      </c>
      <c r="J954" s="10" t="str">
        <f t="shared" si="28"/>
        <v>29-Dec-1978</v>
      </c>
      <c r="K954" s="13">
        <f t="shared" si="29"/>
        <v>44.44166666666667</v>
      </c>
      <c r="O954" s="7" t="s">
        <v>1418</v>
      </c>
    </row>
    <row r="955" spans="1:15" ht="15.5" x14ac:dyDescent="0.35">
      <c r="A955" s="5" t="s">
        <v>986</v>
      </c>
      <c r="B955" s="5">
        <v>1979</v>
      </c>
      <c r="C955" s="5" t="s">
        <v>18</v>
      </c>
      <c r="D955" s="5">
        <v>2</v>
      </c>
      <c r="E955" s="5">
        <v>1</v>
      </c>
      <c r="F955" s="14">
        <v>7727.25</v>
      </c>
      <c r="G955" s="5" t="s">
        <v>11</v>
      </c>
      <c r="H955" s="5" t="s">
        <v>12</v>
      </c>
      <c r="I955" s="5" t="s">
        <v>23</v>
      </c>
      <c r="J955" s="10" t="str">
        <f t="shared" si="28"/>
        <v>2-Jun-1979</v>
      </c>
      <c r="K955" s="13">
        <f t="shared" si="29"/>
        <v>44.016666666666666</v>
      </c>
      <c r="O955" s="7" t="s">
        <v>1417</v>
      </c>
    </row>
    <row r="956" spans="1:15" ht="15.5" x14ac:dyDescent="0.35">
      <c r="A956" s="5" t="s">
        <v>987</v>
      </c>
      <c r="B956" s="5">
        <v>1980</v>
      </c>
      <c r="C956" s="5" t="s">
        <v>20</v>
      </c>
      <c r="D956" s="5">
        <v>10</v>
      </c>
      <c r="E956" s="5">
        <v>2</v>
      </c>
      <c r="F956" s="14">
        <v>7729.65</v>
      </c>
      <c r="G956" s="5" t="s">
        <v>12</v>
      </c>
      <c r="H956" s="5" t="s">
        <v>16</v>
      </c>
      <c r="I956" s="5" t="s">
        <v>168</v>
      </c>
      <c r="J956" s="10" t="str">
        <f t="shared" si="28"/>
        <v>10-Sep-1980</v>
      </c>
      <c r="K956" s="13">
        <f t="shared" si="29"/>
        <v>42.744444444444447</v>
      </c>
      <c r="O956" s="7" t="s">
        <v>1416</v>
      </c>
    </row>
    <row r="957" spans="1:15" ht="15.5" x14ac:dyDescent="0.35">
      <c r="A957" s="5" t="s">
        <v>988</v>
      </c>
      <c r="B957" s="5">
        <v>1978</v>
      </c>
      <c r="C957" s="5" t="s">
        <v>30</v>
      </c>
      <c r="D957" s="5">
        <v>4</v>
      </c>
      <c r="E957" s="5">
        <v>2</v>
      </c>
      <c r="F957" s="14">
        <v>7731.43</v>
      </c>
      <c r="G957" s="5" t="s">
        <v>12</v>
      </c>
      <c r="H957" s="5" t="s">
        <v>11</v>
      </c>
      <c r="I957" s="5" t="s">
        <v>13</v>
      </c>
      <c r="J957" s="10" t="str">
        <f t="shared" si="28"/>
        <v>4-Dec-1978</v>
      </c>
      <c r="K957" s="13">
        <f t="shared" si="29"/>
        <v>44.511111111111113</v>
      </c>
      <c r="O957" s="7" t="s">
        <v>1415</v>
      </c>
    </row>
    <row r="958" spans="1:15" ht="15.5" x14ac:dyDescent="0.35">
      <c r="A958" s="5" t="s">
        <v>989</v>
      </c>
      <c r="B958" s="5">
        <v>1977</v>
      </c>
      <c r="C958" s="5" t="s">
        <v>35</v>
      </c>
      <c r="D958" s="5">
        <v>29</v>
      </c>
      <c r="E958" s="5">
        <v>0</v>
      </c>
      <c r="F958" s="14">
        <v>7731.86</v>
      </c>
      <c r="G958" s="5" t="s">
        <v>11</v>
      </c>
      <c r="H958" s="5" t="s">
        <v>12</v>
      </c>
      <c r="I958" s="5" t="s">
        <v>23</v>
      </c>
      <c r="J958" s="10" t="str">
        <f t="shared" si="28"/>
        <v>29-Aug-1977</v>
      </c>
      <c r="K958" s="13">
        <f t="shared" si="29"/>
        <v>45.774999999999999</v>
      </c>
      <c r="O958" s="7" t="s">
        <v>1414</v>
      </c>
    </row>
    <row r="959" spans="1:15" ht="15.5" x14ac:dyDescent="0.35">
      <c r="A959" s="5" t="s">
        <v>990</v>
      </c>
      <c r="B959" s="5">
        <v>1965</v>
      </c>
      <c r="C959" s="5" t="s">
        <v>10</v>
      </c>
      <c r="D959" s="5">
        <v>18</v>
      </c>
      <c r="E959" s="5">
        <v>0</v>
      </c>
      <c r="F959" s="14">
        <v>7736.39</v>
      </c>
      <c r="G959" s="5" t="s">
        <v>12</v>
      </c>
      <c r="H959" s="5" t="s">
        <v>11</v>
      </c>
      <c r="I959" s="5" t="s">
        <v>13</v>
      </c>
      <c r="J959" s="10" t="str">
        <f t="shared" si="28"/>
        <v>18-Jul-1965</v>
      </c>
      <c r="K959" s="13">
        <f t="shared" si="29"/>
        <v>57.888888888888886</v>
      </c>
      <c r="O959" s="7" t="s">
        <v>1413</v>
      </c>
    </row>
    <row r="960" spans="1:15" ht="15.5" x14ac:dyDescent="0.35">
      <c r="A960" s="5" t="s">
        <v>991</v>
      </c>
      <c r="B960" s="5">
        <v>1978</v>
      </c>
      <c r="C960" s="5" t="s">
        <v>20</v>
      </c>
      <c r="D960" s="5">
        <v>4</v>
      </c>
      <c r="E960" s="5">
        <v>2</v>
      </c>
      <c r="F960" s="14">
        <v>7740.34</v>
      </c>
      <c r="G960" s="5" t="s">
        <v>16</v>
      </c>
      <c r="H960" s="5" t="s">
        <v>16</v>
      </c>
      <c r="I960" s="5" t="s">
        <v>42</v>
      </c>
      <c r="J960" s="10" t="str">
        <f t="shared" si="28"/>
        <v>4-Sep-1978</v>
      </c>
      <c r="K960" s="13">
        <f t="shared" si="29"/>
        <v>44.761111111111113</v>
      </c>
      <c r="O960" s="7" t="s">
        <v>1412</v>
      </c>
    </row>
    <row r="961" spans="1:15" ht="15.5" x14ac:dyDescent="0.35">
      <c r="A961" s="5" t="s">
        <v>992</v>
      </c>
      <c r="B961" s="5">
        <v>1976</v>
      </c>
      <c r="C961" s="5" t="s">
        <v>30</v>
      </c>
      <c r="D961" s="5">
        <v>12</v>
      </c>
      <c r="E961" s="5">
        <v>1</v>
      </c>
      <c r="F961" s="14">
        <v>7742.11</v>
      </c>
      <c r="G961" s="5" t="s">
        <v>12</v>
      </c>
      <c r="H961" s="5" t="s">
        <v>11</v>
      </c>
      <c r="I961" s="5" t="s">
        <v>13</v>
      </c>
      <c r="J961" s="10" t="str">
        <f t="shared" si="28"/>
        <v>12-Dec-1976</v>
      </c>
      <c r="K961" s="13">
        <f t="shared" si="29"/>
        <v>46.488888888888887</v>
      </c>
      <c r="O961" s="7" t="s">
        <v>1411</v>
      </c>
    </row>
    <row r="962" spans="1:15" ht="15.5" x14ac:dyDescent="0.35">
      <c r="A962" s="5" t="s">
        <v>993</v>
      </c>
      <c r="B962" s="5">
        <v>1981</v>
      </c>
      <c r="C962" s="5" t="s">
        <v>18</v>
      </c>
      <c r="D962" s="5">
        <v>30</v>
      </c>
      <c r="E962" s="5">
        <v>2</v>
      </c>
      <c r="F962" s="14">
        <v>7749.16</v>
      </c>
      <c r="G962" s="5" t="s">
        <v>11</v>
      </c>
      <c r="H962" s="5" t="s">
        <v>16</v>
      </c>
      <c r="I962" s="5" t="s">
        <v>23</v>
      </c>
      <c r="J962" s="10" t="str">
        <f t="shared" si="28"/>
        <v>30-Jun-1981</v>
      </c>
      <c r="K962" s="13">
        <f t="shared" si="29"/>
        <v>41.93888888888889</v>
      </c>
      <c r="O962" s="7" t="s">
        <v>1410</v>
      </c>
    </row>
    <row r="963" spans="1:15" ht="15.5" x14ac:dyDescent="0.35">
      <c r="A963" s="5" t="s">
        <v>994</v>
      </c>
      <c r="B963" s="5">
        <v>1997</v>
      </c>
      <c r="C963" s="5" t="s">
        <v>30</v>
      </c>
      <c r="D963" s="5">
        <v>21</v>
      </c>
      <c r="E963" s="5">
        <v>0</v>
      </c>
      <c r="F963" s="14">
        <v>7763.06</v>
      </c>
      <c r="G963" s="5" t="s">
        <v>11</v>
      </c>
      <c r="H963" s="5" t="s">
        <v>16</v>
      </c>
      <c r="I963" s="5" t="s">
        <v>23</v>
      </c>
      <c r="J963" s="10" t="str">
        <f t="shared" ref="J963:J1026" si="30">CONCATENATE(D963,"-",C963,"-",B963)</f>
        <v>21-Dec-1997</v>
      </c>
      <c r="K963" s="13">
        <f t="shared" ref="K963:K1026" si="31">YEARFRAC(J963,L$17)</f>
        <v>25.463888888888889</v>
      </c>
      <c r="O963" s="7" t="s">
        <v>1409</v>
      </c>
    </row>
    <row r="964" spans="1:15" ht="15.5" x14ac:dyDescent="0.35">
      <c r="A964" s="5" t="s">
        <v>995</v>
      </c>
      <c r="B964" s="5">
        <v>1974</v>
      </c>
      <c r="C964" s="5" t="s">
        <v>30</v>
      </c>
      <c r="D964" s="5">
        <v>6</v>
      </c>
      <c r="E964" s="5">
        <v>0</v>
      </c>
      <c r="F964" s="14">
        <v>7789.64</v>
      </c>
      <c r="G964" s="5" t="s">
        <v>16</v>
      </c>
      <c r="H964" s="5" t="s">
        <v>12</v>
      </c>
      <c r="I964" s="5" t="s">
        <v>13</v>
      </c>
      <c r="J964" s="10" t="str">
        <f t="shared" si="30"/>
        <v>6-Dec-1974</v>
      </c>
      <c r="K964" s="13">
        <f t="shared" si="31"/>
        <v>48.505555555555553</v>
      </c>
      <c r="O964" s="7" t="s">
        <v>1408</v>
      </c>
    </row>
    <row r="965" spans="1:15" ht="15.5" x14ac:dyDescent="0.35">
      <c r="A965" s="5" t="s">
        <v>996</v>
      </c>
      <c r="B965" s="5">
        <v>1999</v>
      </c>
      <c r="C965" s="5" t="s">
        <v>30</v>
      </c>
      <c r="D965" s="5">
        <v>25</v>
      </c>
      <c r="E965" s="5">
        <v>0</v>
      </c>
      <c r="F965" s="14">
        <v>7794.68</v>
      </c>
      <c r="G965" s="5" t="s">
        <v>11</v>
      </c>
      <c r="H965" s="5" t="s">
        <v>11</v>
      </c>
      <c r="I965" s="5" t="s">
        <v>535</v>
      </c>
      <c r="J965" s="10" t="str">
        <f t="shared" si="30"/>
        <v>25-Dec-1999</v>
      </c>
      <c r="K965" s="13">
        <f t="shared" si="31"/>
        <v>23.452777777777779</v>
      </c>
      <c r="O965" s="7" t="s">
        <v>1407</v>
      </c>
    </row>
    <row r="966" spans="1:15" ht="15.5" x14ac:dyDescent="0.35">
      <c r="A966" s="5" t="s">
        <v>997</v>
      </c>
      <c r="B966" s="5">
        <v>1997</v>
      </c>
      <c r="C966" s="5" t="s">
        <v>30</v>
      </c>
      <c r="D966" s="5">
        <v>2</v>
      </c>
      <c r="E966" s="5">
        <v>0</v>
      </c>
      <c r="F966" s="14">
        <v>7803.77</v>
      </c>
      <c r="G966" s="5" t="s">
        <v>11</v>
      </c>
      <c r="H966" s="5" t="s">
        <v>12</v>
      </c>
      <c r="I966" s="5" t="s">
        <v>23</v>
      </c>
      <c r="J966" s="10" t="str">
        <f t="shared" si="30"/>
        <v>2-Dec-1997</v>
      </c>
      <c r="K966" s="13">
        <f t="shared" si="31"/>
        <v>25.516666666666666</v>
      </c>
      <c r="O966" s="7" t="s">
        <v>1406</v>
      </c>
    </row>
    <row r="967" spans="1:15" ht="15.5" x14ac:dyDescent="0.35">
      <c r="A967" s="5" t="s">
        <v>998</v>
      </c>
      <c r="B967" s="5">
        <v>1974</v>
      </c>
      <c r="C967" s="5" t="s">
        <v>15</v>
      </c>
      <c r="D967" s="5">
        <v>9</v>
      </c>
      <c r="E967" s="5">
        <v>0</v>
      </c>
      <c r="F967" s="14">
        <v>7804.16</v>
      </c>
      <c r="G967" s="5" t="s">
        <v>11</v>
      </c>
      <c r="H967" s="5" t="s">
        <v>12</v>
      </c>
      <c r="I967" s="5" t="s">
        <v>13</v>
      </c>
      <c r="J967" s="10" t="str">
        <f t="shared" si="30"/>
        <v>9-Nov-1974</v>
      </c>
      <c r="K967" s="13">
        <f t="shared" si="31"/>
        <v>48.580555555555556</v>
      </c>
      <c r="O967" s="7" t="s">
        <v>1405</v>
      </c>
    </row>
    <row r="968" spans="1:15" ht="15.5" x14ac:dyDescent="0.35">
      <c r="A968" s="5" t="s">
        <v>999</v>
      </c>
      <c r="B968" s="5">
        <v>1991</v>
      </c>
      <c r="C968" s="5" t="s">
        <v>30</v>
      </c>
      <c r="D968" s="5">
        <v>21</v>
      </c>
      <c r="E968" s="5">
        <v>3</v>
      </c>
      <c r="F968" s="14">
        <v>7812.67</v>
      </c>
      <c r="G968" s="5" t="s">
        <v>11</v>
      </c>
      <c r="H968" s="5" t="s">
        <v>16</v>
      </c>
      <c r="I968" s="5" t="s">
        <v>23</v>
      </c>
      <c r="J968" s="10" t="str">
        <f t="shared" si="30"/>
        <v>21-Dec-1991</v>
      </c>
      <c r="K968" s="13">
        <f t="shared" si="31"/>
        <v>31.463888888888889</v>
      </c>
      <c r="O968" s="7" t="s">
        <v>1404</v>
      </c>
    </row>
    <row r="969" spans="1:15" ht="15.5" x14ac:dyDescent="0.35">
      <c r="A969" s="5" t="s">
        <v>1000</v>
      </c>
      <c r="B969" s="5">
        <v>1989</v>
      </c>
      <c r="C969" s="5" t="s">
        <v>37</v>
      </c>
      <c r="D969" s="5">
        <v>12</v>
      </c>
      <c r="E969" s="5">
        <v>3</v>
      </c>
      <c r="F969" s="14">
        <v>7824.37</v>
      </c>
      <c r="G969" s="5" t="s">
        <v>11</v>
      </c>
      <c r="H969" s="5" t="s">
        <v>11</v>
      </c>
      <c r="I969" s="5" t="s">
        <v>23</v>
      </c>
      <c r="J969" s="10" t="str">
        <f t="shared" si="30"/>
        <v>12-Oct-1989</v>
      </c>
      <c r="K969" s="13">
        <f t="shared" si="31"/>
        <v>33.655555555555559</v>
      </c>
      <c r="O969" s="7" t="s">
        <v>1403</v>
      </c>
    </row>
    <row r="970" spans="1:15" ht="15.5" x14ac:dyDescent="0.35">
      <c r="A970" s="5" t="s">
        <v>1001</v>
      </c>
      <c r="B970" s="5">
        <v>2001</v>
      </c>
      <c r="C970" s="5" t="s">
        <v>37</v>
      </c>
      <c r="D970" s="5">
        <v>5</v>
      </c>
      <c r="E970" s="5">
        <v>0</v>
      </c>
      <c r="F970" s="14">
        <v>7844.8</v>
      </c>
      <c r="G970" s="5" t="s">
        <v>11</v>
      </c>
      <c r="H970" s="5" t="s">
        <v>11</v>
      </c>
      <c r="I970" s="5" t="s">
        <v>23</v>
      </c>
      <c r="J970" s="10" t="str">
        <f t="shared" si="30"/>
        <v>5-Oct-2001</v>
      </c>
      <c r="K970" s="13">
        <f t="shared" si="31"/>
        <v>21.675000000000001</v>
      </c>
      <c r="O970" s="7" t="s">
        <v>1402</v>
      </c>
    </row>
    <row r="971" spans="1:15" ht="15.5" x14ac:dyDescent="0.35">
      <c r="A971" s="5" t="s">
        <v>1002</v>
      </c>
      <c r="B971" s="5">
        <v>1994</v>
      </c>
      <c r="C971" s="5" t="s">
        <v>15</v>
      </c>
      <c r="D971" s="5">
        <v>17</v>
      </c>
      <c r="E971" s="5">
        <v>0</v>
      </c>
      <c r="F971" s="14">
        <v>7851.85</v>
      </c>
      <c r="G971" s="5" t="s">
        <v>11</v>
      </c>
      <c r="H971" s="5" t="s">
        <v>12</v>
      </c>
      <c r="I971" s="5" t="s">
        <v>23</v>
      </c>
      <c r="J971" s="10" t="str">
        <f t="shared" si="30"/>
        <v>17-Nov-1994</v>
      </c>
      <c r="K971" s="13">
        <f t="shared" si="31"/>
        <v>28.558333333333334</v>
      </c>
      <c r="O971" s="7" t="s">
        <v>1401</v>
      </c>
    </row>
    <row r="972" spans="1:15" ht="15.5" x14ac:dyDescent="0.35">
      <c r="A972" s="5" t="s">
        <v>1003</v>
      </c>
      <c r="B972" s="5">
        <v>1962</v>
      </c>
      <c r="C972" s="5" t="s">
        <v>37</v>
      </c>
      <c r="D972" s="5">
        <v>10</v>
      </c>
      <c r="E972" s="5">
        <v>0</v>
      </c>
      <c r="F972" s="14">
        <v>7896.41</v>
      </c>
      <c r="G972" s="5" t="s">
        <v>12</v>
      </c>
      <c r="H972" s="5" t="s">
        <v>11</v>
      </c>
      <c r="I972" s="5" t="s">
        <v>13</v>
      </c>
      <c r="J972" s="10" t="str">
        <f t="shared" si="30"/>
        <v>10-Oct-1962</v>
      </c>
      <c r="K972" s="13">
        <f t="shared" si="31"/>
        <v>60.661111111111111</v>
      </c>
      <c r="O972" s="7" t="s">
        <v>1400</v>
      </c>
    </row>
    <row r="973" spans="1:15" ht="15.5" x14ac:dyDescent="0.35">
      <c r="A973" s="5" t="s">
        <v>1004</v>
      </c>
      <c r="B973" s="5">
        <v>1977</v>
      </c>
      <c r="C973" s="5" t="s">
        <v>10</v>
      </c>
      <c r="D973" s="5">
        <v>20</v>
      </c>
      <c r="E973" s="5">
        <v>0</v>
      </c>
      <c r="F973" s="14">
        <v>7935.29</v>
      </c>
      <c r="G973" s="5" t="s">
        <v>11</v>
      </c>
      <c r="H973" s="5" t="s">
        <v>16</v>
      </c>
      <c r="I973" s="5" t="s">
        <v>247</v>
      </c>
      <c r="J973" s="10" t="str">
        <f t="shared" si="30"/>
        <v>20-Jul-1977</v>
      </c>
      <c r="K973" s="13">
        <f t="shared" si="31"/>
        <v>45.883333333333333</v>
      </c>
      <c r="O973" s="7" t="s">
        <v>1399</v>
      </c>
    </row>
    <row r="974" spans="1:15" ht="15.5" x14ac:dyDescent="0.35">
      <c r="A974" s="5" t="s">
        <v>1005</v>
      </c>
      <c r="B974" s="5">
        <v>1987</v>
      </c>
      <c r="C974" s="5" t="s">
        <v>37</v>
      </c>
      <c r="D974" s="5">
        <v>29</v>
      </c>
      <c r="E974" s="5">
        <v>3</v>
      </c>
      <c r="F974" s="14">
        <v>7948.22</v>
      </c>
      <c r="G974" s="5" t="s">
        <v>11</v>
      </c>
      <c r="H974" s="5" t="s">
        <v>12</v>
      </c>
      <c r="I974" s="5" t="s">
        <v>200</v>
      </c>
      <c r="J974" s="10" t="str">
        <f t="shared" si="30"/>
        <v>29-Oct-1987</v>
      </c>
      <c r="K974" s="13">
        <f t="shared" si="31"/>
        <v>35.608333333333334</v>
      </c>
      <c r="O974" s="7" t="s">
        <v>1398</v>
      </c>
    </row>
    <row r="975" spans="1:15" ht="15.5" x14ac:dyDescent="0.35">
      <c r="A975" s="5" t="s">
        <v>1006</v>
      </c>
      <c r="B975" s="5">
        <v>1966</v>
      </c>
      <c r="C975" s="5" t="s">
        <v>10</v>
      </c>
      <c r="D975" s="5">
        <v>9</v>
      </c>
      <c r="E975" s="5">
        <v>0</v>
      </c>
      <c r="F975" s="14">
        <v>7953.72</v>
      </c>
      <c r="G975" s="5" t="s">
        <v>12</v>
      </c>
      <c r="H975" s="5" t="s">
        <v>12</v>
      </c>
      <c r="I975" s="5" t="s">
        <v>23</v>
      </c>
      <c r="J975" s="10" t="str">
        <f t="shared" si="30"/>
        <v>9-Jul-1966</v>
      </c>
      <c r="K975" s="13">
        <f t="shared" si="31"/>
        <v>56.913888888888891</v>
      </c>
      <c r="O975" s="7" t="s">
        <v>1397</v>
      </c>
    </row>
    <row r="976" spans="1:15" ht="15.5" x14ac:dyDescent="0.35">
      <c r="A976" s="5" t="s">
        <v>1007</v>
      </c>
      <c r="B976" s="5">
        <v>1981</v>
      </c>
      <c r="C976" s="5" t="s">
        <v>30</v>
      </c>
      <c r="D976" s="5">
        <v>28</v>
      </c>
      <c r="E976" s="5">
        <v>3</v>
      </c>
      <c r="F976" s="14">
        <v>7954.52</v>
      </c>
      <c r="G976" s="5" t="s">
        <v>11</v>
      </c>
      <c r="H976" s="5" t="s">
        <v>11</v>
      </c>
      <c r="I976" s="5" t="s">
        <v>42</v>
      </c>
      <c r="J976" s="10" t="str">
        <f t="shared" si="30"/>
        <v>28-Dec-1981</v>
      </c>
      <c r="K976" s="13">
        <f t="shared" si="31"/>
        <v>41.444444444444443</v>
      </c>
      <c r="O976" s="7" t="s">
        <v>1396</v>
      </c>
    </row>
    <row r="977" spans="1:15" ht="15.5" x14ac:dyDescent="0.35">
      <c r="A977" s="5" t="s">
        <v>1008</v>
      </c>
      <c r="B977" s="5">
        <v>1970</v>
      </c>
      <c r="C977" s="5" t="s">
        <v>18</v>
      </c>
      <c r="D977" s="5">
        <v>19</v>
      </c>
      <c r="E977" s="5">
        <v>0</v>
      </c>
      <c r="F977" s="14">
        <v>7958.13</v>
      </c>
      <c r="G977" s="5" t="s">
        <v>11</v>
      </c>
      <c r="H977" s="5" t="s">
        <v>11</v>
      </c>
      <c r="I977" s="5" t="s">
        <v>13</v>
      </c>
      <c r="J977" s="10" t="str">
        <f t="shared" si="30"/>
        <v>19-Jun-1970</v>
      </c>
      <c r="K977" s="13">
        <f t="shared" si="31"/>
        <v>52.969444444444441</v>
      </c>
      <c r="O977" s="7" t="s">
        <v>1395</v>
      </c>
    </row>
    <row r="978" spans="1:15" ht="15.5" x14ac:dyDescent="0.35">
      <c r="A978" s="5" t="s">
        <v>1009</v>
      </c>
      <c r="B978" s="5">
        <v>1975</v>
      </c>
      <c r="C978" s="5" t="s">
        <v>35</v>
      </c>
      <c r="D978" s="5">
        <v>10</v>
      </c>
      <c r="E978" s="5">
        <v>1</v>
      </c>
      <c r="F978" s="14">
        <v>7966.81</v>
      </c>
      <c r="G978" s="5" t="s">
        <v>11</v>
      </c>
      <c r="H978" s="5" t="s">
        <v>11</v>
      </c>
      <c r="I978" s="5" t="s">
        <v>13</v>
      </c>
      <c r="J978" s="10" t="str">
        <f t="shared" si="30"/>
        <v>10-Aug-1975</v>
      </c>
      <c r="K978" s="13">
        <f t="shared" si="31"/>
        <v>47.827777777777776</v>
      </c>
      <c r="O978" s="7" t="s">
        <v>1394</v>
      </c>
    </row>
    <row r="979" spans="1:15" ht="15.5" x14ac:dyDescent="0.35">
      <c r="A979" s="5" t="s">
        <v>1010</v>
      </c>
      <c r="B979" s="5">
        <v>1972</v>
      </c>
      <c r="C979" s="5" t="s">
        <v>15</v>
      </c>
      <c r="D979" s="5">
        <v>23</v>
      </c>
      <c r="E979" s="5">
        <v>0</v>
      </c>
      <c r="F979" s="14">
        <v>7980.34</v>
      </c>
      <c r="G979" s="5" t="s">
        <v>11</v>
      </c>
      <c r="H979" s="5" t="s">
        <v>11</v>
      </c>
      <c r="I979" s="5" t="s">
        <v>13</v>
      </c>
      <c r="J979" s="10" t="str">
        <f t="shared" si="30"/>
        <v>23-Nov-1972</v>
      </c>
      <c r="K979" s="13">
        <f t="shared" si="31"/>
        <v>50.541666666666664</v>
      </c>
      <c r="O979" s="7" t="s">
        <v>1393</v>
      </c>
    </row>
    <row r="980" spans="1:15" ht="15.5" x14ac:dyDescent="0.35">
      <c r="A980" s="5" t="s">
        <v>1011</v>
      </c>
      <c r="B980" s="5">
        <v>1983</v>
      </c>
      <c r="C980" s="5" t="s">
        <v>35</v>
      </c>
      <c r="D980" s="5">
        <v>28</v>
      </c>
      <c r="E980" s="5">
        <v>3</v>
      </c>
      <c r="F980" s="14">
        <v>7985.82</v>
      </c>
      <c r="G980" s="5" t="s">
        <v>11</v>
      </c>
      <c r="H980" s="5" t="s">
        <v>16</v>
      </c>
      <c r="I980" s="5" t="s">
        <v>247</v>
      </c>
      <c r="J980" s="10" t="str">
        <f t="shared" si="30"/>
        <v>28-Aug-1983</v>
      </c>
      <c r="K980" s="13">
        <f t="shared" si="31"/>
        <v>39.777777777777779</v>
      </c>
      <c r="O980" s="7" t="s">
        <v>1392</v>
      </c>
    </row>
    <row r="981" spans="1:15" ht="15.5" x14ac:dyDescent="0.35">
      <c r="A981" s="5" t="s">
        <v>1012</v>
      </c>
      <c r="B981" s="5">
        <v>1983</v>
      </c>
      <c r="C981" s="5" t="s">
        <v>35</v>
      </c>
      <c r="D981" s="5">
        <v>20</v>
      </c>
      <c r="E981" s="5">
        <v>3</v>
      </c>
      <c r="F981" s="14">
        <v>7986.48</v>
      </c>
      <c r="G981" s="5" t="s">
        <v>11</v>
      </c>
      <c r="H981" s="5" t="s">
        <v>12</v>
      </c>
      <c r="I981" s="5" t="s">
        <v>247</v>
      </c>
      <c r="J981" s="10" t="str">
        <f t="shared" si="30"/>
        <v>20-Aug-1983</v>
      </c>
      <c r="K981" s="13">
        <f t="shared" si="31"/>
        <v>39.799999999999997</v>
      </c>
      <c r="O981" s="7" t="s">
        <v>1391</v>
      </c>
    </row>
    <row r="982" spans="1:15" ht="15.5" x14ac:dyDescent="0.35">
      <c r="A982" s="5" t="s">
        <v>1013</v>
      </c>
      <c r="B982" s="5">
        <v>1962</v>
      </c>
      <c r="C982" s="5" t="s">
        <v>35</v>
      </c>
      <c r="D982" s="5">
        <v>22</v>
      </c>
      <c r="E982" s="5">
        <v>0</v>
      </c>
      <c r="F982" s="14">
        <v>8004.96</v>
      </c>
      <c r="G982" s="5" t="s">
        <v>12</v>
      </c>
      <c r="H982" s="5" t="s">
        <v>16</v>
      </c>
      <c r="I982" s="5" t="s">
        <v>13</v>
      </c>
      <c r="J982" s="10" t="str">
        <f t="shared" si="30"/>
        <v>22-Aug-1962</v>
      </c>
      <c r="K982" s="13">
        <f t="shared" si="31"/>
        <v>60.794444444444444</v>
      </c>
      <c r="O982" s="7" t="s">
        <v>1390</v>
      </c>
    </row>
    <row r="983" spans="1:15" ht="15.5" x14ac:dyDescent="0.35">
      <c r="A983" s="5" t="s">
        <v>1014</v>
      </c>
      <c r="B983" s="5">
        <v>1995</v>
      </c>
      <c r="C983" s="5" t="s">
        <v>20</v>
      </c>
      <c r="D983" s="5">
        <v>18</v>
      </c>
      <c r="E983" s="5">
        <v>0</v>
      </c>
      <c r="F983" s="14">
        <v>8014.62</v>
      </c>
      <c r="G983" s="5" t="s">
        <v>11</v>
      </c>
      <c r="H983" s="5" t="s">
        <v>12</v>
      </c>
      <c r="I983" s="5" t="s">
        <v>23</v>
      </c>
      <c r="J983" s="10" t="str">
        <f t="shared" si="30"/>
        <v>18-Sep-1995</v>
      </c>
      <c r="K983" s="13">
        <f t="shared" si="31"/>
        <v>27.722222222222221</v>
      </c>
      <c r="O983" s="7" t="s">
        <v>1389</v>
      </c>
    </row>
    <row r="984" spans="1:15" ht="15.5" x14ac:dyDescent="0.35">
      <c r="A984" s="5" t="s">
        <v>1015</v>
      </c>
      <c r="B984" s="5">
        <v>1980</v>
      </c>
      <c r="C984" s="5" t="s">
        <v>15</v>
      </c>
      <c r="D984" s="5">
        <v>8</v>
      </c>
      <c r="E984" s="5">
        <v>2</v>
      </c>
      <c r="F984" s="14">
        <v>8017.06</v>
      </c>
      <c r="G984" s="5" t="s">
        <v>11</v>
      </c>
      <c r="H984" s="5" t="s">
        <v>11</v>
      </c>
      <c r="I984" s="5" t="s">
        <v>23</v>
      </c>
      <c r="J984" s="10" t="str">
        <f t="shared" si="30"/>
        <v>8-Nov-1980</v>
      </c>
      <c r="K984" s="13">
        <f t="shared" si="31"/>
        <v>42.583333333333336</v>
      </c>
      <c r="O984" s="7" t="s">
        <v>1388</v>
      </c>
    </row>
    <row r="985" spans="1:15" ht="15.5" x14ac:dyDescent="0.35">
      <c r="A985" s="5" t="s">
        <v>1016</v>
      </c>
      <c r="B985" s="5">
        <v>1989</v>
      </c>
      <c r="C985" s="5" t="s">
        <v>15</v>
      </c>
      <c r="D985" s="5">
        <v>3</v>
      </c>
      <c r="E985" s="5">
        <v>3</v>
      </c>
      <c r="F985" s="14">
        <v>8021.11</v>
      </c>
      <c r="G985" s="5" t="s">
        <v>11</v>
      </c>
      <c r="H985" s="5" t="s">
        <v>16</v>
      </c>
      <c r="I985" s="5" t="s">
        <v>23</v>
      </c>
      <c r="J985" s="10" t="str">
        <f t="shared" si="30"/>
        <v>3-Nov-1989</v>
      </c>
      <c r="K985" s="13">
        <f t="shared" si="31"/>
        <v>33.597222222222221</v>
      </c>
      <c r="O985" s="7" t="s">
        <v>1387</v>
      </c>
    </row>
    <row r="986" spans="1:15" ht="15.5" x14ac:dyDescent="0.35">
      <c r="A986" s="5" t="s">
        <v>1017</v>
      </c>
      <c r="B986" s="5">
        <v>1978</v>
      </c>
      <c r="C986" s="5" t="s">
        <v>10</v>
      </c>
      <c r="D986" s="5">
        <v>17</v>
      </c>
      <c r="E986" s="5">
        <v>1</v>
      </c>
      <c r="F986" s="14">
        <v>8023.14</v>
      </c>
      <c r="G986" s="5" t="s">
        <v>11</v>
      </c>
      <c r="H986" s="5" t="s">
        <v>12</v>
      </c>
      <c r="I986" s="5" t="s">
        <v>23</v>
      </c>
      <c r="J986" s="10" t="str">
        <f t="shared" si="30"/>
        <v>17-Jul-1978</v>
      </c>
      <c r="K986" s="13">
        <f t="shared" si="31"/>
        <v>44.891666666666666</v>
      </c>
      <c r="O986" s="7" t="s">
        <v>1386</v>
      </c>
    </row>
    <row r="987" spans="1:15" ht="15.5" x14ac:dyDescent="0.35">
      <c r="A987" s="5" t="s">
        <v>1018</v>
      </c>
      <c r="B987" s="5">
        <v>1976</v>
      </c>
      <c r="C987" s="5" t="s">
        <v>30</v>
      </c>
      <c r="D987" s="5">
        <v>20</v>
      </c>
      <c r="E987" s="5">
        <v>0</v>
      </c>
      <c r="F987" s="14">
        <v>8026.67</v>
      </c>
      <c r="G987" s="5" t="s">
        <v>11</v>
      </c>
      <c r="H987" s="5" t="s">
        <v>11</v>
      </c>
      <c r="I987" s="5" t="s">
        <v>23</v>
      </c>
      <c r="J987" s="10" t="str">
        <f t="shared" si="30"/>
        <v>20-Dec-1976</v>
      </c>
      <c r="K987" s="13">
        <f t="shared" si="31"/>
        <v>46.466666666666669</v>
      </c>
      <c r="O987" s="7" t="s">
        <v>1385</v>
      </c>
    </row>
    <row r="988" spans="1:15" ht="15.5" x14ac:dyDescent="0.35">
      <c r="A988" s="5" t="s">
        <v>1019</v>
      </c>
      <c r="B988" s="5">
        <v>1977</v>
      </c>
      <c r="C988" s="5" t="s">
        <v>15</v>
      </c>
      <c r="D988" s="5">
        <v>6</v>
      </c>
      <c r="E988" s="5">
        <v>2</v>
      </c>
      <c r="F988" s="14">
        <v>8027.97</v>
      </c>
      <c r="G988" s="5" t="s">
        <v>12</v>
      </c>
      <c r="H988" s="5" t="s">
        <v>11</v>
      </c>
      <c r="I988" s="5" t="s">
        <v>42</v>
      </c>
      <c r="J988" s="10" t="str">
        <f t="shared" si="30"/>
        <v>6-Nov-1977</v>
      </c>
      <c r="K988" s="13">
        <f t="shared" si="31"/>
        <v>45.588888888888889</v>
      </c>
      <c r="O988" s="7" t="s">
        <v>1384</v>
      </c>
    </row>
    <row r="989" spans="1:15" ht="15.5" x14ac:dyDescent="0.35">
      <c r="A989" s="5" t="s">
        <v>1020</v>
      </c>
      <c r="B989" s="5">
        <v>2003</v>
      </c>
      <c r="C989" s="5" t="s">
        <v>30</v>
      </c>
      <c r="D989" s="5">
        <v>12</v>
      </c>
      <c r="E989" s="5">
        <v>0</v>
      </c>
      <c r="F989" s="14">
        <v>8035.64</v>
      </c>
      <c r="G989" s="5" t="s">
        <v>11</v>
      </c>
      <c r="H989" s="5" t="s">
        <v>11</v>
      </c>
      <c r="I989" s="5" t="s">
        <v>23</v>
      </c>
      <c r="J989" s="10" t="str">
        <f t="shared" si="30"/>
        <v>12-Dec-2003</v>
      </c>
      <c r="K989" s="13">
        <f t="shared" si="31"/>
        <v>19.488888888888887</v>
      </c>
      <c r="O989" s="7" t="s">
        <v>1383</v>
      </c>
    </row>
    <row r="990" spans="1:15" ht="15.5" x14ac:dyDescent="0.35">
      <c r="A990" s="5" t="s">
        <v>1021</v>
      </c>
      <c r="B990" s="5">
        <v>1985</v>
      </c>
      <c r="C990" s="5" t="s">
        <v>15</v>
      </c>
      <c r="D990" s="5">
        <v>28</v>
      </c>
      <c r="E990" s="5">
        <v>3</v>
      </c>
      <c r="F990" s="14">
        <v>8059.06</v>
      </c>
      <c r="G990" s="5" t="s">
        <v>11</v>
      </c>
      <c r="H990" s="5" t="s">
        <v>12</v>
      </c>
      <c r="I990" s="5" t="s">
        <v>23</v>
      </c>
      <c r="J990" s="10" t="str">
        <f t="shared" si="30"/>
        <v>28-Nov-1985</v>
      </c>
      <c r="K990" s="13">
        <f t="shared" si="31"/>
        <v>37.527777777777779</v>
      </c>
      <c r="O990" s="7" t="s">
        <v>1382</v>
      </c>
    </row>
    <row r="991" spans="1:15" ht="15.5" x14ac:dyDescent="0.35">
      <c r="A991" s="5" t="s">
        <v>1022</v>
      </c>
      <c r="B991" s="5">
        <v>1982</v>
      </c>
      <c r="C991" s="5" t="s">
        <v>30</v>
      </c>
      <c r="D991" s="5">
        <v>27</v>
      </c>
      <c r="E991" s="5">
        <v>3</v>
      </c>
      <c r="F991" s="14">
        <v>8059.68</v>
      </c>
      <c r="G991" s="5" t="s">
        <v>11</v>
      </c>
      <c r="H991" s="5" t="s">
        <v>12</v>
      </c>
      <c r="I991" s="5" t="s">
        <v>23</v>
      </c>
      <c r="J991" s="10" t="str">
        <f t="shared" si="30"/>
        <v>27-Dec-1982</v>
      </c>
      <c r="K991" s="13">
        <f t="shared" si="31"/>
        <v>40.447222222222223</v>
      </c>
      <c r="O991" s="7" t="s">
        <v>1381</v>
      </c>
    </row>
    <row r="992" spans="1:15" ht="15.5" x14ac:dyDescent="0.35">
      <c r="A992" s="5" t="s">
        <v>1023</v>
      </c>
      <c r="B992" s="5">
        <v>1970</v>
      </c>
      <c r="C992" s="5" t="s">
        <v>30</v>
      </c>
      <c r="D992" s="5">
        <v>12</v>
      </c>
      <c r="E992" s="5">
        <v>0</v>
      </c>
      <c r="F992" s="14">
        <v>8062.31</v>
      </c>
      <c r="G992" s="5" t="s">
        <v>11</v>
      </c>
      <c r="H992" s="5" t="s">
        <v>16</v>
      </c>
      <c r="I992" s="5" t="s">
        <v>13</v>
      </c>
      <c r="J992" s="10" t="str">
        <f t="shared" si="30"/>
        <v>12-Dec-1970</v>
      </c>
      <c r="K992" s="13">
        <f t="shared" si="31"/>
        <v>52.488888888888887</v>
      </c>
      <c r="O992" s="7" t="s">
        <v>1380</v>
      </c>
    </row>
    <row r="993" spans="1:15" ht="15.5" x14ac:dyDescent="0.35">
      <c r="A993" s="5" t="s">
        <v>1024</v>
      </c>
      <c r="B993" s="5">
        <v>1975</v>
      </c>
      <c r="C993" s="5" t="s">
        <v>18</v>
      </c>
      <c r="D993" s="5">
        <v>28</v>
      </c>
      <c r="E993" s="5">
        <v>1</v>
      </c>
      <c r="F993" s="14">
        <v>8062.76</v>
      </c>
      <c r="G993" s="5" t="s">
        <v>12</v>
      </c>
      <c r="H993" s="5" t="s">
        <v>12</v>
      </c>
      <c r="I993" s="5" t="s">
        <v>42</v>
      </c>
      <c r="J993" s="10" t="str">
        <f t="shared" si="30"/>
        <v>28-Jun-1975</v>
      </c>
      <c r="K993" s="13">
        <f t="shared" si="31"/>
        <v>47.944444444444443</v>
      </c>
      <c r="O993" s="7" t="s">
        <v>1379</v>
      </c>
    </row>
    <row r="994" spans="1:15" ht="15.5" x14ac:dyDescent="0.35">
      <c r="A994" s="5" t="s">
        <v>1025</v>
      </c>
      <c r="B994" s="5">
        <v>1965</v>
      </c>
      <c r="C994" s="5" t="s">
        <v>35</v>
      </c>
      <c r="D994" s="5">
        <v>11</v>
      </c>
      <c r="E994" s="5">
        <v>0</v>
      </c>
      <c r="F994" s="14">
        <v>8067.83</v>
      </c>
      <c r="G994" s="5" t="s">
        <v>12</v>
      </c>
      <c r="H994" s="5" t="s">
        <v>16</v>
      </c>
      <c r="I994" s="5" t="s">
        <v>13</v>
      </c>
      <c r="J994" s="10" t="str">
        <f t="shared" si="30"/>
        <v>11-Aug-1965</v>
      </c>
      <c r="K994" s="13">
        <f t="shared" si="31"/>
        <v>57.825000000000003</v>
      </c>
      <c r="O994" s="7" t="s">
        <v>1378</v>
      </c>
    </row>
    <row r="995" spans="1:15" ht="15.5" x14ac:dyDescent="0.35">
      <c r="A995" s="5" t="s">
        <v>1026</v>
      </c>
      <c r="B995" s="5">
        <v>1975</v>
      </c>
      <c r="C995" s="5" t="s">
        <v>30</v>
      </c>
      <c r="D995" s="5">
        <v>15</v>
      </c>
      <c r="E995" s="5">
        <v>1</v>
      </c>
      <c r="F995" s="14">
        <v>8068.19</v>
      </c>
      <c r="G995" s="5" t="s">
        <v>12</v>
      </c>
      <c r="H995" s="5" t="s">
        <v>11</v>
      </c>
      <c r="I995" s="5" t="s">
        <v>42</v>
      </c>
      <c r="J995" s="10" t="str">
        <f t="shared" si="30"/>
        <v>15-Dec-1975</v>
      </c>
      <c r="K995" s="13">
        <f t="shared" si="31"/>
        <v>47.480555555555554</v>
      </c>
      <c r="O995" s="7" t="s">
        <v>1377</v>
      </c>
    </row>
    <row r="996" spans="1:15" ht="15.5" x14ac:dyDescent="0.35">
      <c r="A996" s="5" t="s">
        <v>1027</v>
      </c>
      <c r="B996" s="5">
        <v>1965</v>
      </c>
      <c r="C996" s="5" t="s">
        <v>37</v>
      </c>
      <c r="D996" s="5">
        <v>21</v>
      </c>
      <c r="E996" s="5">
        <v>0</v>
      </c>
      <c r="F996" s="14">
        <v>8071.57</v>
      </c>
      <c r="G996" s="5" t="s">
        <v>12</v>
      </c>
      <c r="H996" s="5" t="s">
        <v>16</v>
      </c>
      <c r="I996" s="5" t="s">
        <v>42</v>
      </c>
      <c r="J996" s="10" t="str">
        <f t="shared" si="30"/>
        <v>21-Oct-1965</v>
      </c>
      <c r="K996" s="13">
        <f t="shared" si="31"/>
        <v>57.630555555555553</v>
      </c>
      <c r="O996" s="7" t="s">
        <v>1376</v>
      </c>
    </row>
    <row r="997" spans="1:15" ht="15.5" x14ac:dyDescent="0.35">
      <c r="A997" s="5" t="s">
        <v>1028</v>
      </c>
      <c r="B997" s="5">
        <v>1993</v>
      </c>
      <c r="C997" s="5" t="s">
        <v>15</v>
      </c>
      <c r="D997" s="5">
        <v>7</v>
      </c>
      <c r="E997" s="5">
        <v>0</v>
      </c>
      <c r="F997" s="14">
        <v>8077.41</v>
      </c>
      <c r="G997" s="5" t="s">
        <v>11</v>
      </c>
      <c r="H997" s="5" t="s">
        <v>16</v>
      </c>
      <c r="I997" s="5" t="s">
        <v>535</v>
      </c>
      <c r="J997" s="10" t="str">
        <f t="shared" si="30"/>
        <v>7-Nov-1993</v>
      </c>
      <c r="K997" s="13">
        <f t="shared" si="31"/>
        <v>29.586111111111112</v>
      </c>
      <c r="O997" s="7" t="s">
        <v>1375</v>
      </c>
    </row>
    <row r="998" spans="1:15" ht="15.5" x14ac:dyDescent="0.35">
      <c r="A998" s="5" t="s">
        <v>1029</v>
      </c>
      <c r="B998" s="5">
        <v>2001</v>
      </c>
      <c r="C998" s="5" t="s">
        <v>35</v>
      </c>
      <c r="D998" s="5">
        <v>28</v>
      </c>
      <c r="E998" s="5">
        <v>0</v>
      </c>
      <c r="F998" s="14">
        <v>8081.26</v>
      </c>
      <c r="G998" s="5" t="s">
        <v>11</v>
      </c>
      <c r="H998" s="5" t="s">
        <v>11</v>
      </c>
      <c r="I998" s="5" t="s">
        <v>23</v>
      </c>
      <c r="J998" s="10" t="str">
        <f t="shared" si="30"/>
        <v>28-Aug-2001</v>
      </c>
      <c r="K998" s="13">
        <f t="shared" si="31"/>
        <v>21.777777777777779</v>
      </c>
      <c r="O998" s="7" t="s">
        <v>1374</v>
      </c>
    </row>
    <row r="999" spans="1:15" ht="15.5" x14ac:dyDescent="0.35">
      <c r="A999" s="5" t="s">
        <v>1030</v>
      </c>
      <c r="B999" s="5">
        <v>1994</v>
      </c>
      <c r="C999" s="5" t="s">
        <v>37</v>
      </c>
      <c r="D999" s="5">
        <v>12</v>
      </c>
      <c r="E999" s="5">
        <v>0</v>
      </c>
      <c r="F999" s="14">
        <v>8081.74</v>
      </c>
      <c r="G999" s="5" t="s">
        <v>11</v>
      </c>
      <c r="H999" s="5" t="s">
        <v>11</v>
      </c>
      <c r="I999" s="5" t="s">
        <v>535</v>
      </c>
      <c r="J999" s="10" t="str">
        <f t="shared" si="30"/>
        <v>12-Oct-1994</v>
      </c>
      <c r="K999" s="13">
        <f t="shared" si="31"/>
        <v>28.655555555555555</v>
      </c>
      <c r="O999" s="7" t="s">
        <v>1373</v>
      </c>
    </row>
    <row r="1000" spans="1:15" ht="15.5" x14ac:dyDescent="0.35">
      <c r="A1000" s="5" t="s">
        <v>1031</v>
      </c>
      <c r="B1000" s="5">
        <v>1975</v>
      </c>
      <c r="C1000" s="5" t="s">
        <v>30</v>
      </c>
      <c r="D1000" s="5">
        <v>21</v>
      </c>
      <c r="E1000" s="5">
        <v>1</v>
      </c>
      <c r="F1000" s="14">
        <v>8083.92</v>
      </c>
      <c r="G1000" s="5" t="s">
        <v>12</v>
      </c>
      <c r="H1000" s="5" t="s">
        <v>12</v>
      </c>
      <c r="I1000" s="5" t="s">
        <v>13</v>
      </c>
      <c r="J1000" s="10" t="str">
        <f t="shared" si="30"/>
        <v>21-Dec-1975</v>
      </c>
      <c r="K1000" s="13">
        <f t="shared" si="31"/>
        <v>47.463888888888889</v>
      </c>
      <c r="O1000" s="7" t="s">
        <v>1372</v>
      </c>
    </row>
    <row r="1001" spans="1:15" ht="15.5" x14ac:dyDescent="0.35">
      <c r="A1001" s="5" t="s">
        <v>1032</v>
      </c>
      <c r="B1001" s="5">
        <v>1967</v>
      </c>
      <c r="C1001" s="5" t="s">
        <v>18</v>
      </c>
      <c r="D1001" s="5">
        <v>10</v>
      </c>
      <c r="E1001" s="5">
        <v>0</v>
      </c>
      <c r="F1001" s="14">
        <v>8091.3</v>
      </c>
      <c r="G1001" s="5" t="s">
        <v>12</v>
      </c>
      <c r="H1001" s="5" t="s">
        <v>16</v>
      </c>
      <c r="I1001" s="5" t="s">
        <v>23</v>
      </c>
      <c r="J1001" s="10" t="str">
        <f t="shared" si="30"/>
        <v>10-Jun-1967</v>
      </c>
      <c r="K1001" s="13">
        <f t="shared" si="31"/>
        <v>55.994444444444447</v>
      </c>
      <c r="O1001" s="7" t="s">
        <v>1371</v>
      </c>
    </row>
    <row r="1002" spans="1:15" ht="15.5" x14ac:dyDescent="0.35">
      <c r="A1002" s="5" t="s">
        <v>1033</v>
      </c>
      <c r="B1002" s="5">
        <v>1973</v>
      </c>
      <c r="C1002" s="5" t="s">
        <v>37</v>
      </c>
      <c r="D1002" s="5">
        <v>11</v>
      </c>
      <c r="E1002" s="5">
        <v>0</v>
      </c>
      <c r="F1002" s="14">
        <v>8112.59</v>
      </c>
      <c r="G1002" s="5" t="s">
        <v>11</v>
      </c>
      <c r="H1002" s="5" t="s">
        <v>11</v>
      </c>
      <c r="I1002" s="5" t="s">
        <v>13</v>
      </c>
      <c r="J1002" s="10" t="str">
        <f t="shared" si="30"/>
        <v>11-Oct-1973</v>
      </c>
      <c r="K1002" s="13">
        <f t="shared" si="31"/>
        <v>49.658333333333331</v>
      </c>
      <c r="O1002" s="7" t="s">
        <v>1370</v>
      </c>
    </row>
    <row r="1003" spans="1:15" ht="15.5" x14ac:dyDescent="0.35">
      <c r="A1003" s="5" t="s">
        <v>1034</v>
      </c>
      <c r="B1003" s="5">
        <v>1978</v>
      </c>
      <c r="C1003" s="5" t="s">
        <v>20</v>
      </c>
      <c r="D1003" s="5">
        <v>1</v>
      </c>
      <c r="E1003" s="5">
        <v>2</v>
      </c>
      <c r="F1003" s="14">
        <v>8116.27</v>
      </c>
      <c r="G1003" s="5" t="s">
        <v>12</v>
      </c>
      <c r="H1003" s="5" t="s">
        <v>16</v>
      </c>
      <c r="I1003" s="5" t="s">
        <v>23</v>
      </c>
      <c r="J1003" s="10" t="str">
        <f t="shared" si="30"/>
        <v>1-Sep-1978</v>
      </c>
      <c r="K1003" s="13">
        <f t="shared" si="31"/>
        <v>44.769444444444446</v>
      </c>
      <c r="O1003" s="7" t="s">
        <v>1369</v>
      </c>
    </row>
    <row r="1004" spans="1:15" ht="15.5" x14ac:dyDescent="0.35">
      <c r="A1004" s="5" t="s">
        <v>1035</v>
      </c>
      <c r="B1004" s="5">
        <v>1973</v>
      </c>
      <c r="C1004" s="5" t="s">
        <v>30</v>
      </c>
      <c r="D1004" s="5">
        <v>16</v>
      </c>
      <c r="E1004" s="5">
        <v>0</v>
      </c>
      <c r="F1004" s="14">
        <v>8116.68</v>
      </c>
      <c r="G1004" s="5" t="s">
        <v>12</v>
      </c>
      <c r="H1004" s="5" t="s">
        <v>16</v>
      </c>
      <c r="I1004" s="5" t="s">
        <v>42</v>
      </c>
      <c r="J1004" s="10" t="str">
        <f t="shared" si="30"/>
        <v>16-Dec-1973</v>
      </c>
      <c r="K1004" s="13">
        <f t="shared" si="31"/>
        <v>49.477777777777774</v>
      </c>
      <c r="O1004" s="7" t="s">
        <v>1368</v>
      </c>
    </row>
    <row r="1005" spans="1:15" ht="15.5" x14ac:dyDescent="0.35">
      <c r="A1005" s="5" t="s">
        <v>1036</v>
      </c>
      <c r="B1005" s="5">
        <v>1973</v>
      </c>
      <c r="C1005" s="5" t="s">
        <v>35</v>
      </c>
      <c r="D1005" s="5">
        <v>30</v>
      </c>
      <c r="E1005" s="5">
        <v>0</v>
      </c>
      <c r="F1005" s="14">
        <v>8124.41</v>
      </c>
      <c r="G1005" s="5" t="s">
        <v>12</v>
      </c>
      <c r="H1005" s="5" t="s">
        <v>16</v>
      </c>
      <c r="I1005" s="5" t="s">
        <v>13</v>
      </c>
      <c r="J1005" s="10" t="str">
        <f t="shared" si="30"/>
        <v>30-Aug-1973</v>
      </c>
      <c r="K1005" s="13">
        <f t="shared" si="31"/>
        <v>49.772222222222226</v>
      </c>
      <c r="O1005" s="7" t="s">
        <v>1367</v>
      </c>
    </row>
    <row r="1006" spans="1:15" ht="15.5" x14ac:dyDescent="0.35">
      <c r="A1006" s="5" t="s">
        <v>1037</v>
      </c>
      <c r="B1006" s="5">
        <v>1973</v>
      </c>
      <c r="C1006" s="5" t="s">
        <v>20</v>
      </c>
      <c r="D1006" s="5">
        <v>3</v>
      </c>
      <c r="E1006" s="5">
        <v>0</v>
      </c>
      <c r="F1006" s="14">
        <v>8125.78</v>
      </c>
      <c r="G1006" s="5" t="s">
        <v>11</v>
      </c>
      <c r="H1006" s="5" t="s">
        <v>11</v>
      </c>
      <c r="I1006" s="5" t="s">
        <v>13</v>
      </c>
      <c r="J1006" s="10" t="str">
        <f t="shared" si="30"/>
        <v>3-Sep-1973</v>
      </c>
      <c r="K1006" s="13">
        <f t="shared" si="31"/>
        <v>49.763888888888886</v>
      </c>
      <c r="O1006" s="7" t="s">
        <v>1366</v>
      </c>
    </row>
    <row r="1007" spans="1:15" ht="15.5" x14ac:dyDescent="0.35">
      <c r="A1007" s="5" t="s">
        <v>1038</v>
      </c>
      <c r="B1007" s="5">
        <v>1990</v>
      </c>
      <c r="C1007" s="5" t="s">
        <v>18</v>
      </c>
      <c r="D1007" s="5">
        <v>21</v>
      </c>
      <c r="E1007" s="5">
        <v>3</v>
      </c>
      <c r="F1007" s="14">
        <v>8157.92</v>
      </c>
      <c r="G1007" s="5" t="s">
        <v>11</v>
      </c>
      <c r="H1007" s="5" t="s">
        <v>12</v>
      </c>
      <c r="I1007" s="5" t="s">
        <v>200</v>
      </c>
      <c r="J1007" s="10" t="str">
        <f t="shared" si="30"/>
        <v>21-Jun-1990</v>
      </c>
      <c r="K1007" s="13">
        <f t="shared" si="31"/>
        <v>32.963888888888889</v>
      </c>
      <c r="O1007" s="7" t="s">
        <v>1365</v>
      </c>
    </row>
    <row r="1008" spans="1:15" ht="15.5" x14ac:dyDescent="0.35">
      <c r="A1008" s="5" t="s">
        <v>1039</v>
      </c>
      <c r="B1008" s="5">
        <v>1982</v>
      </c>
      <c r="C1008" s="5" t="s">
        <v>18</v>
      </c>
      <c r="D1008" s="5">
        <v>28</v>
      </c>
      <c r="E1008" s="5">
        <v>4</v>
      </c>
      <c r="F1008" s="14">
        <v>8162.72</v>
      </c>
      <c r="G1008" s="5" t="s">
        <v>12</v>
      </c>
      <c r="H1008" s="5" t="s">
        <v>12</v>
      </c>
      <c r="I1008" s="5" t="s">
        <v>23</v>
      </c>
      <c r="J1008" s="10" t="str">
        <f t="shared" si="30"/>
        <v>28-Jun-1982</v>
      </c>
      <c r="K1008" s="13">
        <f t="shared" si="31"/>
        <v>40.944444444444443</v>
      </c>
      <c r="O1008" s="7" t="s">
        <v>1364</v>
      </c>
    </row>
    <row r="1009" spans="1:15" ht="15.5" x14ac:dyDescent="0.35">
      <c r="A1009" s="5" t="s">
        <v>1040</v>
      </c>
      <c r="B1009" s="5">
        <v>1963</v>
      </c>
      <c r="C1009" s="5" t="s">
        <v>15</v>
      </c>
      <c r="D1009" s="5">
        <v>5</v>
      </c>
      <c r="E1009" s="5">
        <v>0</v>
      </c>
      <c r="F1009" s="14">
        <v>8177.9</v>
      </c>
      <c r="G1009" s="5" t="s">
        <v>12</v>
      </c>
      <c r="H1009" s="5" t="s">
        <v>16</v>
      </c>
      <c r="I1009" s="5" t="s">
        <v>13</v>
      </c>
      <c r="J1009" s="10" t="str">
        <f t="shared" si="30"/>
        <v>5-Nov-1963</v>
      </c>
      <c r="K1009" s="13">
        <f t="shared" si="31"/>
        <v>59.591666666666669</v>
      </c>
      <c r="O1009" s="7" t="s">
        <v>1363</v>
      </c>
    </row>
    <row r="1010" spans="1:15" ht="15.5" x14ac:dyDescent="0.35">
      <c r="A1010" s="5" t="s">
        <v>1041</v>
      </c>
      <c r="B1010" s="5">
        <v>1983</v>
      </c>
      <c r="C1010" s="5" t="s">
        <v>18</v>
      </c>
      <c r="D1010" s="5">
        <v>8</v>
      </c>
      <c r="E1010" s="5">
        <v>3</v>
      </c>
      <c r="F1010" s="14">
        <v>8179.51</v>
      </c>
      <c r="G1010" s="5" t="s">
        <v>11</v>
      </c>
      <c r="H1010" s="5" t="s">
        <v>11</v>
      </c>
      <c r="I1010" s="5" t="s">
        <v>516</v>
      </c>
      <c r="J1010" s="10" t="str">
        <f t="shared" si="30"/>
        <v>8-Jun-1983</v>
      </c>
      <c r="K1010" s="13">
        <f t="shared" si="31"/>
        <v>40</v>
      </c>
      <c r="O1010" s="7" t="s">
        <v>1362</v>
      </c>
    </row>
    <row r="1011" spans="1:15" ht="15.5" x14ac:dyDescent="0.35">
      <c r="A1011" s="5" t="s">
        <v>1042</v>
      </c>
      <c r="B1011" s="5">
        <v>1997</v>
      </c>
      <c r="C1011" s="5" t="s">
        <v>37</v>
      </c>
      <c r="D1011" s="5">
        <v>21</v>
      </c>
      <c r="E1011" s="5">
        <v>0</v>
      </c>
      <c r="F1011" s="14">
        <v>8182.89</v>
      </c>
      <c r="G1011" s="5" t="s">
        <v>11</v>
      </c>
      <c r="H1011" s="5" t="s">
        <v>16</v>
      </c>
      <c r="I1011" s="5" t="s">
        <v>535</v>
      </c>
      <c r="J1011" s="10" t="str">
        <f t="shared" si="30"/>
        <v>21-Oct-1997</v>
      </c>
      <c r="K1011" s="13">
        <f t="shared" si="31"/>
        <v>25.630555555555556</v>
      </c>
      <c r="O1011" s="7" t="s">
        <v>1361</v>
      </c>
    </row>
    <row r="1012" spans="1:15" ht="15.5" x14ac:dyDescent="0.35">
      <c r="A1012" s="5" t="s">
        <v>1043</v>
      </c>
      <c r="B1012" s="5">
        <v>1962</v>
      </c>
      <c r="C1012" s="5" t="s">
        <v>15</v>
      </c>
      <c r="D1012" s="5">
        <v>23</v>
      </c>
      <c r="E1012" s="5">
        <v>0</v>
      </c>
      <c r="F1012" s="14">
        <v>8188.12</v>
      </c>
      <c r="G1012" s="5" t="s">
        <v>12</v>
      </c>
      <c r="H1012" s="5" t="s">
        <v>12</v>
      </c>
      <c r="I1012" s="5" t="s">
        <v>13</v>
      </c>
      <c r="J1012" s="10" t="str">
        <f t="shared" si="30"/>
        <v>23-Nov-1962</v>
      </c>
      <c r="K1012" s="13">
        <f t="shared" si="31"/>
        <v>60.541666666666664</v>
      </c>
      <c r="O1012" s="7" t="s">
        <v>1360</v>
      </c>
    </row>
    <row r="1013" spans="1:15" ht="15.5" x14ac:dyDescent="0.35">
      <c r="A1013" s="5" t="s">
        <v>1044</v>
      </c>
      <c r="B1013" s="5">
        <v>1978</v>
      </c>
      <c r="C1013" s="5" t="s">
        <v>37</v>
      </c>
      <c r="D1013" s="5">
        <v>24</v>
      </c>
      <c r="E1013" s="5">
        <v>2</v>
      </c>
      <c r="F1013" s="14">
        <v>8211.1</v>
      </c>
      <c r="G1013" s="5" t="s">
        <v>11</v>
      </c>
      <c r="H1013" s="5" t="s">
        <v>12</v>
      </c>
      <c r="I1013" s="5" t="s">
        <v>13</v>
      </c>
      <c r="J1013" s="10" t="str">
        <f t="shared" si="30"/>
        <v>24-Oct-1978</v>
      </c>
      <c r="K1013" s="13">
        <f t="shared" si="31"/>
        <v>44.62222222222222</v>
      </c>
      <c r="O1013" s="7" t="s">
        <v>1359</v>
      </c>
    </row>
    <row r="1014" spans="1:15" ht="15.5" x14ac:dyDescent="0.35">
      <c r="A1014" s="5" t="s">
        <v>1045</v>
      </c>
      <c r="B1014" s="5">
        <v>1978</v>
      </c>
      <c r="C1014" s="5" t="s">
        <v>18</v>
      </c>
      <c r="D1014" s="5">
        <v>30</v>
      </c>
      <c r="E1014" s="5">
        <v>2</v>
      </c>
      <c r="F1014" s="14">
        <v>8219.2000000000007</v>
      </c>
      <c r="G1014" s="5" t="s">
        <v>11</v>
      </c>
      <c r="H1014" s="5" t="s">
        <v>11</v>
      </c>
      <c r="I1014" s="5" t="s">
        <v>13</v>
      </c>
      <c r="J1014" s="10" t="str">
        <f t="shared" si="30"/>
        <v>30-Jun-1978</v>
      </c>
      <c r="K1014" s="13">
        <f t="shared" si="31"/>
        <v>44.93888888888889</v>
      </c>
      <c r="O1014" s="7" t="s">
        <v>1358</v>
      </c>
    </row>
    <row r="1015" spans="1:15" ht="15.5" x14ac:dyDescent="0.35">
      <c r="A1015" s="5" t="s">
        <v>1046</v>
      </c>
      <c r="B1015" s="5">
        <v>1976</v>
      </c>
      <c r="C1015" s="5" t="s">
        <v>20</v>
      </c>
      <c r="D1015" s="5">
        <v>3</v>
      </c>
      <c r="E1015" s="5">
        <v>1</v>
      </c>
      <c r="F1015" s="14">
        <v>8232.64</v>
      </c>
      <c r="G1015" s="5" t="s">
        <v>11</v>
      </c>
      <c r="H1015" s="5" t="s">
        <v>12</v>
      </c>
      <c r="I1015" s="5" t="s">
        <v>13</v>
      </c>
      <c r="J1015" s="10" t="str">
        <f t="shared" si="30"/>
        <v>3-Sep-1976</v>
      </c>
      <c r="K1015" s="13">
        <f t="shared" si="31"/>
        <v>46.763888888888886</v>
      </c>
      <c r="O1015" s="7" t="s">
        <v>1357</v>
      </c>
    </row>
    <row r="1016" spans="1:15" ht="15.5" x14ac:dyDescent="0.35">
      <c r="A1016" s="5" t="s">
        <v>1047</v>
      </c>
      <c r="B1016" s="5">
        <v>1976</v>
      </c>
      <c r="C1016" s="5" t="s">
        <v>18</v>
      </c>
      <c r="D1016" s="5">
        <v>30</v>
      </c>
      <c r="E1016" s="5">
        <v>1</v>
      </c>
      <c r="F1016" s="14">
        <v>8233.1</v>
      </c>
      <c r="G1016" s="5" t="s">
        <v>11</v>
      </c>
      <c r="H1016" s="5" t="s">
        <v>11</v>
      </c>
      <c r="I1016" s="5" t="s">
        <v>13</v>
      </c>
      <c r="J1016" s="10" t="str">
        <f t="shared" si="30"/>
        <v>30-Jun-1976</v>
      </c>
      <c r="K1016" s="13">
        <f t="shared" si="31"/>
        <v>46.93888888888889</v>
      </c>
      <c r="O1016" s="7" t="s">
        <v>1356</v>
      </c>
    </row>
    <row r="1017" spans="1:15" ht="15.5" x14ac:dyDescent="0.35">
      <c r="A1017" s="5" t="s">
        <v>1048</v>
      </c>
      <c r="B1017" s="5">
        <v>1976</v>
      </c>
      <c r="C1017" s="5" t="s">
        <v>20</v>
      </c>
      <c r="D1017" s="5">
        <v>2</v>
      </c>
      <c r="E1017" s="5">
        <v>1</v>
      </c>
      <c r="F1017" s="14">
        <v>8240.59</v>
      </c>
      <c r="G1017" s="5" t="s">
        <v>11</v>
      </c>
      <c r="H1017" s="5" t="s">
        <v>11</v>
      </c>
      <c r="I1017" s="5" t="s">
        <v>13</v>
      </c>
      <c r="J1017" s="10" t="str">
        <f t="shared" si="30"/>
        <v>2-Sep-1976</v>
      </c>
      <c r="K1017" s="13">
        <f t="shared" si="31"/>
        <v>46.766666666666666</v>
      </c>
      <c r="O1017" s="7" t="s">
        <v>1355</v>
      </c>
    </row>
    <row r="1018" spans="1:15" ht="15.5" x14ac:dyDescent="0.35">
      <c r="A1018" s="5" t="s">
        <v>1049</v>
      </c>
      <c r="B1018" s="5">
        <v>1982</v>
      </c>
      <c r="C1018" s="5" t="s">
        <v>20</v>
      </c>
      <c r="D1018" s="5">
        <v>27</v>
      </c>
      <c r="E1018" s="5">
        <v>3</v>
      </c>
      <c r="F1018" s="14">
        <v>8252.2800000000007</v>
      </c>
      <c r="G1018" s="5" t="s">
        <v>11</v>
      </c>
      <c r="H1018" s="5" t="s">
        <v>11</v>
      </c>
      <c r="I1018" s="5" t="s">
        <v>247</v>
      </c>
      <c r="J1018" s="10" t="str">
        <f t="shared" si="30"/>
        <v>27-Sep-1982</v>
      </c>
      <c r="K1018" s="13">
        <f t="shared" si="31"/>
        <v>40.697222222222223</v>
      </c>
      <c r="O1018" s="7" t="s">
        <v>1354</v>
      </c>
    </row>
    <row r="1019" spans="1:15" ht="15.5" x14ac:dyDescent="0.35">
      <c r="A1019" s="5" t="s">
        <v>1050</v>
      </c>
      <c r="B1019" s="5">
        <v>1964</v>
      </c>
      <c r="C1019" s="5" t="s">
        <v>20</v>
      </c>
      <c r="D1019" s="5">
        <v>5</v>
      </c>
      <c r="E1019" s="5">
        <v>0</v>
      </c>
      <c r="F1019" s="14">
        <v>8268</v>
      </c>
      <c r="G1019" s="5" t="s">
        <v>12</v>
      </c>
      <c r="H1019" s="5" t="s">
        <v>12</v>
      </c>
      <c r="I1019" s="5" t="s">
        <v>13</v>
      </c>
      <c r="J1019" s="10" t="str">
        <f t="shared" si="30"/>
        <v>5-Sep-1964</v>
      </c>
      <c r="K1019" s="13">
        <f t="shared" si="31"/>
        <v>58.758333333333333</v>
      </c>
      <c r="O1019" s="7" t="s">
        <v>1353</v>
      </c>
    </row>
    <row r="1020" spans="1:15" ht="15.5" x14ac:dyDescent="0.35">
      <c r="A1020" s="5" t="s">
        <v>1051</v>
      </c>
      <c r="B1020" s="5">
        <v>1974</v>
      </c>
      <c r="C1020" s="5" t="s">
        <v>35</v>
      </c>
      <c r="D1020" s="5">
        <v>5</v>
      </c>
      <c r="E1020" s="5">
        <v>0</v>
      </c>
      <c r="F1020" s="14">
        <v>8269.0400000000009</v>
      </c>
      <c r="G1020" s="5" t="s">
        <v>11</v>
      </c>
      <c r="H1020" s="5" t="s">
        <v>16</v>
      </c>
      <c r="I1020" s="5" t="s">
        <v>42</v>
      </c>
      <c r="J1020" s="10" t="str">
        <f t="shared" si="30"/>
        <v>5-Aug-1974</v>
      </c>
      <c r="K1020" s="13">
        <f t="shared" si="31"/>
        <v>48.841666666666669</v>
      </c>
      <c r="O1020" s="7" t="s">
        <v>1352</v>
      </c>
    </row>
    <row r="1021" spans="1:15" ht="15.5" x14ac:dyDescent="0.35">
      <c r="A1021" s="5" t="s">
        <v>1052</v>
      </c>
      <c r="B1021" s="5">
        <v>2000</v>
      </c>
      <c r="C1021" s="5" t="s">
        <v>15</v>
      </c>
      <c r="D1021" s="5">
        <v>28</v>
      </c>
      <c r="E1021" s="5">
        <v>0</v>
      </c>
      <c r="F1021" s="14">
        <v>8271.4599999999991</v>
      </c>
      <c r="G1021" s="5" t="s">
        <v>11</v>
      </c>
      <c r="H1021" s="5" t="s">
        <v>16</v>
      </c>
      <c r="I1021" s="5" t="s">
        <v>249</v>
      </c>
      <c r="J1021" s="10" t="str">
        <f t="shared" si="30"/>
        <v>28-Nov-2000</v>
      </c>
      <c r="K1021" s="13">
        <f t="shared" si="31"/>
        <v>22.527777777777779</v>
      </c>
      <c r="O1021" s="7" t="s">
        <v>1351</v>
      </c>
    </row>
    <row r="1022" spans="1:15" ht="15.5" x14ac:dyDescent="0.35">
      <c r="A1022" s="5" t="s">
        <v>1053</v>
      </c>
      <c r="B1022" s="5">
        <v>1974</v>
      </c>
      <c r="C1022" s="5" t="s">
        <v>20</v>
      </c>
      <c r="D1022" s="5">
        <v>26</v>
      </c>
      <c r="E1022" s="5">
        <v>0</v>
      </c>
      <c r="F1022" s="14">
        <v>8277.52</v>
      </c>
      <c r="G1022" s="5" t="s">
        <v>11</v>
      </c>
      <c r="H1022" s="5" t="s">
        <v>11</v>
      </c>
      <c r="I1022" s="5" t="s">
        <v>42</v>
      </c>
      <c r="J1022" s="10" t="str">
        <f t="shared" si="30"/>
        <v>26-Sep-1974</v>
      </c>
      <c r="K1022" s="13">
        <f t="shared" si="31"/>
        <v>48.7</v>
      </c>
      <c r="O1022" s="7" t="s">
        <v>1350</v>
      </c>
    </row>
    <row r="1023" spans="1:15" ht="15.5" x14ac:dyDescent="0.35">
      <c r="A1023" s="5" t="s">
        <v>1054</v>
      </c>
      <c r="B1023" s="5">
        <v>1974</v>
      </c>
      <c r="C1023" s="5" t="s">
        <v>30</v>
      </c>
      <c r="D1023" s="5">
        <v>22</v>
      </c>
      <c r="E1023" s="5">
        <v>0</v>
      </c>
      <c r="F1023" s="14">
        <v>8280.6200000000008</v>
      </c>
      <c r="G1023" s="5" t="s">
        <v>11</v>
      </c>
      <c r="H1023" s="5" t="s">
        <v>11</v>
      </c>
      <c r="I1023" s="5" t="s">
        <v>13</v>
      </c>
      <c r="J1023" s="10" t="str">
        <f t="shared" si="30"/>
        <v>22-Dec-1974</v>
      </c>
      <c r="K1023" s="13">
        <f t="shared" si="31"/>
        <v>48.461111111111109</v>
      </c>
      <c r="O1023" s="7" t="s">
        <v>1349</v>
      </c>
    </row>
    <row r="1024" spans="1:15" ht="15.5" x14ac:dyDescent="0.35">
      <c r="A1024" s="5" t="s">
        <v>1055</v>
      </c>
      <c r="B1024" s="5">
        <v>1974</v>
      </c>
      <c r="C1024" s="5" t="s">
        <v>18</v>
      </c>
      <c r="D1024" s="5">
        <v>6</v>
      </c>
      <c r="E1024" s="5">
        <v>0</v>
      </c>
      <c r="F1024" s="14">
        <v>8283.68</v>
      </c>
      <c r="G1024" s="5" t="s">
        <v>11</v>
      </c>
      <c r="H1024" s="5" t="s">
        <v>12</v>
      </c>
      <c r="I1024" s="5" t="s">
        <v>13</v>
      </c>
      <c r="J1024" s="10" t="str">
        <f t="shared" si="30"/>
        <v>6-Jun-1974</v>
      </c>
      <c r="K1024" s="13">
        <f t="shared" si="31"/>
        <v>49.005555555555553</v>
      </c>
      <c r="O1024" s="7" t="s">
        <v>1348</v>
      </c>
    </row>
    <row r="1025" spans="1:15" ht="15.5" x14ac:dyDescent="0.35">
      <c r="A1025" s="5" t="s">
        <v>1056</v>
      </c>
      <c r="B1025" s="5">
        <v>1978</v>
      </c>
      <c r="C1025" s="5" t="s">
        <v>18</v>
      </c>
      <c r="D1025" s="5">
        <v>26</v>
      </c>
      <c r="E1025" s="5">
        <v>2</v>
      </c>
      <c r="F1025" s="14">
        <v>8302.5400000000009</v>
      </c>
      <c r="G1025" s="5" t="s">
        <v>12</v>
      </c>
      <c r="H1025" s="5" t="s">
        <v>12</v>
      </c>
      <c r="I1025" s="5" t="s">
        <v>168</v>
      </c>
      <c r="J1025" s="10" t="str">
        <f t="shared" si="30"/>
        <v>26-Jun-1978</v>
      </c>
      <c r="K1025" s="13">
        <f t="shared" si="31"/>
        <v>44.95</v>
      </c>
      <c r="O1025" s="7" t="s">
        <v>1347</v>
      </c>
    </row>
    <row r="1026" spans="1:15" ht="15.5" x14ac:dyDescent="0.35">
      <c r="A1026" s="5" t="s">
        <v>1057</v>
      </c>
      <c r="B1026" s="5">
        <v>1979</v>
      </c>
      <c r="C1026" s="5" t="s">
        <v>35</v>
      </c>
      <c r="D1026" s="5">
        <v>7</v>
      </c>
      <c r="E1026" s="5">
        <v>2</v>
      </c>
      <c r="F1026" s="14">
        <v>8310.84</v>
      </c>
      <c r="G1026" s="5" t="s">
        <v>11</v>
      </c>
      <c r="H1026" s="5" t="s">
        <v>11</v>
      </c>
      <c r="I1026" s="5" t="s">
        <v>23</v>
      </c>
      <c r="J1026" s="10" t="str">
        <f t="shared" si="30"/>
        <v>7-Aug-1979</v>
      </c>
      <c r="K1026" s="13">
        <f t="shared" si="31"/>
        <v>43.836111111111109</v>
      </c>
      <c r="O1026" s="7" t="s">
        <v>1346</v>
      </c>
    </row>
    <row r="1027" spans="1:15" ht="15.5" x14ac:dyDescent="0.35">
      <c r="A1027" s="5" t="s">
        <v>1058</v>
      </c>
      <c r="B1027" s="5">
        <v>1993</v>
      </c>
      <c r="C1027" s="5" t="s">
        <v>18</v>
      </c>
      <c r="D1027" s="5">
        <v>22</v>
      </c>
      <c r="E1027" s="5">
        <v>0</v>
      </c>
      <c r="F1027" s="14">
        <v>8314.65</v>
      </c>
      <c r="G1027" s="5" t="s">
        <v>11</v>
      </c>
      <c r="H1027" s="5" t="s">
        <v>16</v>
      </c>
      <c r="I1027" s="5" t="s">
        <v>23</v>
      </c>
      <c r="J1027" s="10" t="str">
        <f t="shared" ref="J1027:J1090" si="32">CONCATENATE(D1027,"-",C1027,"-",B1027)</f>
        <v>22-Jun-1993</v>
      </c>
      <c r="K1027" s="13">
        <f t="shared" ref="K1027:K1090" si="33">YEARFRAC(J1027,L$17)</f>
        <v>29.961111111111112</v>
      </c>
      <c r="O1027" s="7" t="s">
        <v>1345</v>
      </c>
    </row>
    <row r="1028" spans="1:15" ht="15.5" x14ac:dyDescent="0.35">
      <c r="A1028" s="5" t="s">
        <v>1059</v>
      </c>
      <c r="B1028" s="5">
        <v>1976</v>
      </c>
      <c r="C1028" s="5" t="s">
        <v>10</v>
      </c>
      <c r="D1028" s="5">
        <v>12</v>
      </c>
      <c r="E1028" s="5">
        <v>1</v>
      </c>
      <c r="F1028" s="14">
        <v>8334.4599999999991</v>
      </c>
      <c r="G1028" s="5" t="s">
        <v>12</v>
      </c>
      <c r="H1028" s="5" t="s">
        <v>11</v>
      </c>
      <c r="I1028" s="5" t="s">
        <v>168</v>
      </c>
      <c r="J1028" s="10" t="str">
        <f t="shared" si="32"/>
        <v>12-Jul-1976</v>
      </c>
      <c r="K1028" s="13">
        <f t="shared" si="33"/>
        <v>46.905555555555559</v>
      </c>
      <c r="O1028" s="7" t="s">
        <v>1344</v>
      </c>
    </row>
    <row r="1029" spans="1:15" ht="15.5" x14ac:dyDescent="0.35">
      <c r="A1029" s="5" t="s">
        <v>1060</v>
      </c>
      <c r="B1029" s="5">
        <v>1976</v>
      </c>
      <c r="C1029" s="5" t="s">
        <v>10</v>
      </c>
      <c r="D1029" s="5">
        <v>20</v>
      </c>
      <c r="E1029" s="5">
        <v>1</v>
      </c>
      <c r="F1029" s="14">
        <v>8334.59</v>
      </c>
      <c r="G1029" s="5" t="s">
        <v>12</v>
      </c>
      <c r="H1029" s="5" t="s">
        <v>11</v>
      </c>
      <c r="I1029" s="5" t="s">
        <v>168</v>
      </c>
      <c r="J1029" s="10" t="str">
        <f t="shared" si="32"/>
        <v>20-Jul-1976</v>
      </c>
      <c r="K1029" s="13">
        <f t="shared" si="33"/>
        <v>46.883333333333333</v>
      </c>
      <c r="O1029" s="7" t="s">
        <v>1343</v>
      </c>
    </row>
    <row r="1030" spans="1:15" ht="15.5" x14ac:dyDescent="0.35">
      <c r="A1030" s="5" t="s">
        <v>1061</v>
      </c>
      <c r="B1030" s="5">
        <v>1976</v>
      </c>
      <c r="C1030" s="5" t="s">
        <v>10</v>
      </c>
      <c r="D1030" s="5">
        <v>7</v>
      </c>
      <c r="E1030" s="5">
        <v>1</v>
      </c>
      <c r="F1030" s="14">
        <v>8342.91</v>
      </c>
      <c r="G1030" s="5" t="s">
        <v>12</v>
      </c>
      <c r="H1030" s="5" t="s">
        <v>16</v>
      </c>
      <c r="I1030" s="5" t="s">
        <v>168</v>
      </c>
      <c r="J1030" s="10" t="str">
        <f t="shared" si="32"/>
        <v>7-Jul-1976</v>
      </c>
      <c r="K1030" s="13">
        <f t="shared" si="33"/>
        <v>46.919444444444444</v>
      </c>
      <c r="O1030" s="7" t="s">
        <v>1342</v>
      </c>
    </row>
    <row r="1031" spans="1:15" ht="15.5" x14ac:dyDescent="0.35">
      <c r="A1031" s="5" t="s">
        <v>1062</v>
      </c>
      <c r="B1031" s="5">
        <v>1976</v>
      </c>
      <c r="C1031" s="5" t="s">
        <v>18</v>
      </c>
      <c r="D1031" s="5">
        <v>12</v>
      </c>
      <c r="E1031" s="5">
        <v>2</v>
      </c>
      <c r="F1031" s="14">
        <v>8347.16</v>
      </c>
      <c r="G1031" s="5" t="s">
        <v>11</v>
      </c>
      <c r="H1031" s="5" t="s">
        <v>16</v>
      </c>
      <c r="I1031" s="5" t="s">
        <v>13</v>
      </c>
      <c r="J1031" s="10" t="str">
        <f t="shared" si="32"/>
        <v>12-Jun-1976</v>
      </c>
      <c r="K1031" s="13">
        <f t="shared" si="33"/>
        <v>46.988888888888887</v>
      </c>
      <c r="O1031" s="7" t="s">
        <v>1341</v>
      </c>
    </row>
    <row r="1032" spans="1:15" ht="15.5" x14ac:dyDescent="0.35">
      <c r="A1032" s="5" t="s">
        <v>1063</v>
      </c>
      <c r="B1032" s="5">
        <v>1963</v>
      </c>
      <c r="C1032" s="5" t="s">
        <v>20</v>
      </c>
      <c r="D1032" s="5">
        <v>21</v>
      </c>
      <c r="E1032" s="5">
        <v>0</v>
      </c>
      <c r="F1032" s="14">
        <v>8355.5400000000009</v>
      </c>
      <c r="G1032" s="5" t="s">
        <v>12</v>
      </c>
      <c r="H1032" s="5" t="s">
        <v>12</v>
      </c>
      <c r="I1032" s="5" t="s">
        <v>23</v>
      </c>
      <c r="J1032" s="10" t="str">
        <f t="shared" si="32"/>
        <v>21-Sep-1963</v>
      </c>
      <c r="K1032" s="13">
        <f t="shared" si="33"/>
        <v>59.713888888888889</v>
      </c>
      <c r="O1032" s="7" t="s">
        <v>1340</v>
      </c>
    </row>
    <row r="1033" spans="1:15" ht="15.5" x14ac:dyDescent="0.35">
      <c r="A1033" s="5" t="s">
        <v>1064</v>
      </c>
      <c r="B1033" s="5">
        <v>1971</v>
      </c>
      <c r="C1033" s="5" t="s">
        <v>20</v>
      </c>
      <c r="D1033" s="5">
        <v>4</v>
      </c>
      <c r="E1033" s="5">
        <v>0</v>
      </c>
      <c r="F1033" s="14">
        <v>8396.6200000000008</v>
      </c>
      <c r="G1033" s="5" t="s">
        <v>11</v>
      </c>
      <c r="H1033" s="5" t="s">
        <v>12</v>
      </c>
      <c r="I1033" s="5" t="s">
        <v>13</v>
      </c>
      <c r="J1033" s="10" t="str">
        <f t="shared" si="32"/>
        <v>4-Sep-1971</v>
      </c>
      <c r="K1033" s="13">
        <f t="shared" si="33"/>
        <v>51.761111111111113</v>
      </c>
      <c r="O1033" s="7" t="s">
        <v>1339</v>
      </c>
    </row>
    <row r="1034" spans="1:15" ht="15.5" x14ac:dyDescent="0.35">
      <c r="A1034" s="5" t="s">
        <v>1065</v>
      </c>
      <c r="B1034" s="5">
        <v>1971</v>
      </c>
      <c r="C1034" s="5" t="s">
        <v>20</v>
      </c>
      <c r="D1034" s="5">
        <v>18</v>
      </c>
      <c r="E1034" s="5">
        <v>0</v>
      </c>
      <c r="F1034" s="14">
        <v>8400.01</v>
      </c>
      <c r="G1034" s="5" t="s">
        <v>11</v>
      </c>
      <c r="H1034" s="5" t="s">
        <v>12</v>
      </c>
      <c r="I1034" s="5" t="s">
        <v>13</v>
      </c>
      <c r="J1034" s="10" t="str">
        <f t="shared" si="32"/>
        <v>18-Sep-1971</v>
      </c>
      <c r="K1034" s="13">
        <f t="shared" si="33"/>
        <v>51.722222222222221</v>
      </c>
      <c r="O1034" s="7" t="s">
        <v>1338</v>
      </c>
    </row>
    <row r="1035" spans="1:15" ht="15.5" x14ac:dyDescent="0.35">
      <c r="A1035" s="5" t="s">
        <v>1066</v>
      </c>
      <c r="B1035" s="5">
        <v>1979</v>
      </c>
      <c r="C1035" s="5" t="s">
        <v>18</v>
      </c>
      <c r="D1035" s="5">
        <v>11</v>
      </c>
      <c r="E1035" s="5">
        <v>3</v>
      </c>
      <c r="F1035" s="14">
        <v>8410.0499999999993</v>
      </c>
      <c r="G1035" s="5" t="s">
        <v>11</v>
      </c>
      <c r="H1035" s="5" t="s">
        <v>11</v>
      </c>
      <c r="I1035" s="5" t="s">
        <v>23</v>
      </c>
      <c r="J1035" s="10" t="str">
        <f t="shared" si="32"/>
        <v>11-Jun-1979</v>
      </c>
      <c r="K1035" s="13">
        <f t="shared" si="33"/>
        <v>43.991666666666667</v>
      </c>
      <c r="O1035" s="7" t="s">
        <v>1337</v>
      </c>
    </row>
    <row r="1036" spans="1:15" ht="15.5" x14ac:dyDescent="0.35">
      <c r="A1036" s="5" t="s">
        <v>1067</v>
      </c>
      <c r="B1036" s="5">
        <v>1977</v>
      </c>
      <c r="C1036" s="5" t="s">
        <v>20</v>
      </c>
      <c r="D1036" s="5">
        <v>4</v>
      </c>
      <c r="E1036" s="5">
        <v>2</v>
      </c>
      <c r="F1036" s="14">
        <v>8413.4599999999991</v>
      </c>
      <c r="G1036" s="5" t="s">
        <v>12</v>
      </c>
      <c r="H1036" s="5" t="s">
        <v>16</v>
      </c>
      <c r="I1036" s="5" t="s">
        <v>23</v>
      </c>
      <c r="J1036" s="10" t="str">
        <f t="shared" si="32"/>
        <v>4-Sep-1977</v>
      </c>
      <c r="K1036" s="13">
        <f t="shared" si="33"/>
        <v>45.761111111111113</v>
      </c>
      <c r="O1036" s="7" t="s">
        <v>1336</v>
      </c>
    </row>
    <row r="1037" spans="1:15" ht="15.5" x14ac:dyDescent="0.35">
      <c r="A1037" s="5" t="s">
        <v>1068</v>
      </c>
      <c r="B1037" s="5">
        <v>1975</v>
      </c>
      <c r="C1037" s="5" t="s">
        <v>20</v>
      </c>
      <c r="D1037" s="5">
        <v>28</v>
      </c>
      <c r="E1037" s="5">
        <v>1</v>
      </c>
      <c r="F1037" s="14">
        <v>8428.07</v>
      </c>
      <c r="G1037" s="5" t="s">
        <v>12</v>
      </c>
      <c r="H1037" s="5" t="s">
        <v>11</v>
      </c>
      <c r="I1037" s="5" t="s">
        <v>23</v>
      </c>
      <c r="J1037" s="10" t="str">
        <f t="shared" si="32"/>
        <v>28-Sep-1975</v>
      </c>
      <c r="K1037" s="13">
        <f t="shared" si="33"/>
        <v>47.694444444444443</v>
      </c>
      <c r="O1037" s="7" t="s">
        <v>1335</v>
      </c>
    </row>
    <row r="1038" spans="1:15" ht="15.5" x14ac:dyDescent="0.35">
      <c r="A1038" s="5" t="s">
        <v>1069</v>
      </c>
      <c r="B1038" s="5">
        <v>1963</v>
      </c>
      <c r="C1038" s="5" t="s">
        <v>20</v>
      </c>
      <c r="D1038" s="5">
        <v>24</v>
      </c>
      <c r="E1038" s="5">
        <v>0</v>
      </c>
      <c r="F1038" s="14">
        <v>8440.0499999999993</v>
      </c>
      <c r="G1038" s="5" t="s">
        <v>12</v>
      </c>
      <c r="H1038" s="5" t="s">
        <v>11</v>
      </c>
      <c r="I1038" s="5" t="s">
        <v>13</v>
      </c>
      <c r="J1038" s="10" t="str">
        <f t="shared" si="32"/>
        <v>24-Sep-1963</v>
      </c>
      <c r="K1038" s="13">
        <f t="shared" si="33"/>
        <v>59.705555555555556</v>
      </c>
      <c r="O1038" s="7" t="s">
        <v>1334</v>
      </c>
    </row>
    <row r="1039" spans="1:15" ht="15.5" x14ac:dyDescent="0.35">
      <c r="A1039" s="5" t="s">
        <v>1070</v>
      </c>
      <c r="B1039" s="5">
        <v>1972</v>
      </c>
      <c r="C1039" s="5" t="s">
        <v>20</v>
      </c>
      <c r="D1039" s="5">
        <v>9</v>
      </c>
      <c r="E1039" s="5">
        <v>0</v>
      </c>
      <c r="F1039" s="14">
        <v>8442.67</v>
      </c>
      <c r="G1039" s="5" t="s">
        <v>11</v>
      </c>
      <c r="H1039" s="5" t="s">
        <v>12</v>
      </c>
      <c r="I1039" s="5" t="s">
        <v>13</v>
      </c>
      <c r="J1039" s="10" t="str">
        <f t="shared" si="32"/>
        <v>9-Sep-1972</v>
      </c>
      <c r="K1039" s="13">
        <f t="shared" si="33"/>
        <v>50.74722222222222</v>
      </c>
      <c r="O1039" s="7" t="s">
        <v>1333</v>
      </c>
    </row>
    <row r="1040" spans="1:15" ht="15.5" x14ac:dyDescent="0.35">
      <c r="A1040" s="5" t="s">
        <v>1071</v>
      </c>
      <c r="B1040" s="5">
        <v>1972</v>
      </c>
      <c r="C1040" s="5" t="s">
        <v>20</v>
      </c>
      <c r="D1040" s="5">
        <v>4</v>
      </c>
      <c r="E1040" s="5">
        <v>0</v>
      </c>
      <c r="F1040" s="14">
        <v>8444.4699999999993</v>
      </c>
      <c r="G1040" s="5" t="s">
        <v>12</v>
      </c>
      <c r="H1040" s="5" t="s">
        <v>16</v>
      </c>
      <c r="I1040" s="5" t="s">
        <v>42</v>
      </c>
      <c r="J1040" s="10" t="str">
        <f t="shared" si="32"/>
        <v>4-Sep-1972</v>
      </c>
      <c r="K1040" s="13">
        <f t="shared" si="33"/>
        <v>50.761111111111113</v>
      </c>
      <c r="O1040" s="7" t="s">
        <v>1332</v>
      </c>
    </row>
    <row r="1041" spans="1:15" ht="15.5" x14ac:dyDescent="0.35">
      <c r="A1041" s="5" t="s">
        <v>1072</v>
      </c>
      <c r="B1041" s="5">
        <v>1966</v>
      </c>
      <c r="C1041" s="5" t="s">
        <v>18</v>
      </c>
      <c r="D1041" s="5">
        <v>12</v>
      </c>
      <c r="E1041" s="5">
        <v>0</v>
      </c>
      <c r="F1041" s="14">
        <v>8448.66</v>
      </c>
      <c r="G1041" s="5" t="s">
        <v>12</v>
      </c>
      <c r="H1041" s="5" t="s">
        <v>16</v>
      </c>
      <c r="I1041" s="5" t="s">
        <v>13</v>
      </c>
      <c r="J1041" s="10" t="str">
        <f t="shared" si="32"/>
        <v>12-Jun-1966</v>
      </c>
      <c r="K1041" s="13">
        <f t="shared" si="33"/>
        <v>56.988888888888887</v>
      </c>
      <c r="O1041" s="7" t="s">
        <v>1331</v>
      </c>
    </row>
    <row r="1042" spans="1:15" ht="15.5" x14ac:dyDescent="0.35">
      <c r="A1042" s="5" t="s">
        <v>1073</v>
      </c>
      <c r="B1042" s="5">
        <v>1984</v>
      </c>
      <c r="C1042" s="5" t="s">
        <v>18</v>
      </c>
      <c r="D1042" s="5">
        <v>19</v>
      </c>
      <c r="E1042" s="5">
        <v>3</v>
      </c>
      <c r="F1042" s="14">
        <v>8450.82</v>
      </c>
      <c r="G1042" s="5" t="s">
        <v>11</v>
      </c>
      <c r="H1042" s="5" t="s">
        <v>11</v>
      </c>
      <c r="I1042" s="5" t="s">
        <v>200</v>
      </c>
      <c r="J1042" s="10" t="str">
        <f t="shared" si="32"/>
        <v>19-Jun-1984</v>
      </c>
      <c r="K1042" s="13">
        <f t="shared" si="33"/>
        <v>38.969444444444441</v>
      </c>
      <c r="O1042" s="7" t="s">
        <v>1330</v>
      </c>
    </row>
    <row r="1043" spans="1:15" ht="15.5" x14ac:dyDescent="0.35">
      <c r="A1043" s="5" t="s">
        <v>1074</v>
      </c>
      <c r="B1043" s="5">
        <v>1972</v>
      </c>
      <c r="C1043" s="5" t="s">
        <v>30</v>
      </c>
      <c r="D1043" s="5">
        <v>26</v>
      </c>
      <c r="E1043" s="5">
        <v>0</v>
      </c>
      <c r="F1043" s="14">
        <v>8457.82</v>
      </c>
      <c r="G1043" s="5" t="s">
        <v>11</v>
      </c>
      <c r="H1043" s="5" t="s">
        <v>12</v>
      </c>
      <c r="I1043" s="5" t="s">
        <v>42</v>
      </c>
      <c r="J1043" s="10" t="str">
        <f t="shared" si="32"/>
        <v>26-Dec-1972</v>
      </c>
      <c r="K1043" s="13">
        <f t="shared" si="33"/>
        <v>50.45</v>
      </c>
      <c r="O1043" s="7" t="s">
        <v>1329</v>
      </c>
    </row>
    <row r="1044" spans="1:15" ht="15.5" x14ac:dyDescent="0.35">
      <c r="A1044" s="5" t="s">
        <v>1075</v>
      </c>
      <c r="B1044" s="5">
        <v>1992</v>
      </c>
      <c r="C1044" s="5" t="s">
        <v>20</v>
      </c>
      <c r="D1044" s="5">
        <v>9</v>
      </c>
      <c r="E1044" s="5">
        <v>0</v>
      </c>
      <c r="F1044" s="14">
        <v>8466.35</v>
      </c>
      <c r="G1044" s="5" t="s">
        <v>11</v>
      </c>
      <c r="H1044" s="5" t="s">
        <v>11</v>
      </c>
      <c r="I1044" s="5" t="s">
        <v>23</v>
      </c>
      <c r="J1044" s="10" t="str">
        <f t="shared" si="32"/>
        <v>9-Sep-1992</v>
      </c>
      <c r="K1044" s="13">
        <f t="shared" si="33"/>
        <v>30.747222222222224</v>
      </c>
      <c r="O1044" s="7" t="s">
        <v>1328</v>
      </c>
    </row>
    <row r="1045" spans="1:15" ht="15.5" x14ac:dyDescent="0.35">
      <c r="A1045" s="5" t="s">
        <v>1076</v>
      </c>
      <c r="B1045" s="5">
        <v>1993</v>
      </c>
      <c r="C1045" s="5" t="s">
        <v>15</v>
      </c>
      <c r="D1045" s="5">
        <v>10</v>
      </c>
      <c r="E1045" s="5">
        <v>0</v>
      </c>
      <c r="F1045" s="14">
        <v>8471.65</v>
      </c>
      <c r="G1045" s="5" t="s">
        <v>11</v>
      </c>
      <c r="H1045" s="5" t="s">
        <v>16</v>
      </c>
      <c r="I1045" s="5" t="s">
        <v>23</v>
      </c>
      <c r="J1045" s="10" t="str">
        <f t="shared" si="32"/>
        <v>10-Nov-1993</v>
      </c>
      <c r="K1045" s="13">
        <f t="shared" si="33"/>
        <v>29.577777777777779</v>
      </c>
      <c r="O1045" s="7" t="s">
        <v>1327</v>
      </c>
    </row>
    <row r="1046" spans="1:15" ht="15.5" x14ac:dyDescent="0.35">
      <c r="A1046" s="5" t="s">
        <v>1077</v>
      </c>
      <c r="B1046" s="5">
        <v>1977</v>
      </c>
      <c r="C1046" s="5" t="s">
        <v>30</v>
      </c>
      <c r="D1046" s="5">
        <v>26</v>
      </c>
      <c r="E1046" s="5">
        <v>2</v>
      </c>
      <c r="F1046" s="14">
        <v>8515.76</v>
      </c>
      <c r="G1046" s="5" t="s">
        <v>11</v>
      </c>
      <c r="H1046" s="5" t="s">
        <v>11</v>
      </c>
      <c r="I1046" s="5" t="s">
        <v>13</v>
      </c>
      <c r="J1046" s="10" t="str">
        <f t="shared" si="32"/>
        <v>26-Dec-1977</v>
      </c>
      <c r="K1046" s="13">
        <f t="shared" si="33"/>
        <v>45.45</v>
      </c>
      <c r="O1046" s="7" t="s">
        <v>1326</v>
      </c>
    </row>
    <row r="1047" spans="1:15" ht="15.5" x14ac:dyDescent="0.35">
      <c r="A1047" s="5" t="s">
        <v>1078</v>
      </c>
      <c r="B1047" s="5">
        <v>1977</v>
      </c>
      <c r="C1047" s="5" t="s">
        <v>18</v>
      </c>
      <c r="D1047" s="5">
        <v>21</v>
      </c>
      <c r="E1047" s="5">
        <v>2</v>
      </c>
      <c r="F1047" s="14">
        <v>8516.83</v>
      </c>
      <c r="G1047" s="5" t="s">
        <v>11</v>
      </c>
      <c r="H1047" s="5" t="s">
        <v>16</v>
      </c>
      <c r="I1047" s="5" t="s">
        <v>13</v>
      </c>
      <c r="J1047" s="10" t="str">
        <f t="shared" si="32"/>
        <v>21-Jun-1977</v>
      </c>
      <c r="K1047" s="13">
        <f t="shared" si="33"/>
        <v>45.963888888888889</v>
      </c>
      <c r="O1047" s="7" t="s">
        <v>1325</v>
      </c>
    </row>
    <row r="1048" spans="1:15" ht="15.5" x14ac:dyDescent="0.35">
      <c r="A1048" s="5" t="s">
        <v>1079</v>
      </c>
      <c r="B1048" s="5">
        <v>1977</v>
      </c>
      <c r="C1048" s="5" t="s">
        <v>30</v>
      </c>
      <c r="D1048" s="5">
        <v>29</v>
      </c>
      <c r="E1048" s="5">
        <v>2</v>
      </c>
      <c r="F1048" s="14">
        <v>8520.0300000000007</v>
      </c>
      <c r="G1048" s="5" t="s">
        <v>11</v>
      </c>
      <c r="H1048" s="5" t="s">
        <v>12</v>
      </c>
      <c r="I1048" s="5" t="s">
        <v>42</v>
      </c>
      <c r="J1048" s="10" t="str">
        <f t="shared" si="32"/>
        <v>29-Dec-1977</v>
      </c>
      <c r="K1048" s="13">
        <f t="shared" si="33"/>
        <v>45.44166666666667</v>
      </c>
      <c r="O1048" s="7" t="s">
        <v>1324</v>
      </c>
    </row>
    <row r="1049" spans="1:15" ht="15.5" x14ac:dyDescent="0.35">
      <c r="A1049" s="5" t="s">
        <v>1080</v>
      </c>
      <c r="B1049" s="5">
        <v>1979</v>
      </c>
      <c r="C1049" s="5" t="s">
        <v>35</v>
      </c>
      <c r="D1049" s="5">
        <v>13</v>
      </c>
      <c r="E1049" s="5">
        <v>3</v>
      </c>
      <c r="F1049" s="14">
        <v>8522</v>
      </c>
      <c r="G1049" s="5" t="s">
        <v>11</v>
      </c>
      <c r="H1049" s="5" t="s">
        <v>11</v>
      </c>
      <c r="I1049" s="5" t="s">
        <v>42</v>
      </c>
      <c r="J1049" s="10" t="str">
        <f t="shared" si="32"/>
        <v>13-Aug-1979</v>
      </c>
      <c r="K1049" s="13">
        <f t="shared" si="33"/>
        <v>43.819444444444443</v>
      </c>
      <c r="O1049" s="7" t="s">
        <v>1323</v>
      </c>
    </row>
    <row r="1050" spans="1:15" ht="15.5" x14ac:dyDescent="0.35">
      <c r="A1050" s="5" t="s">
        <v>1081</v>
      </c>
      <c r="B1050" s="5">
        <v>1977</v>
      </c>
      <c r="C1050" s="5" t="s">
        <v>10</v>
      </c>
      <c r="D1050" s="5">
        <v>26</v>
      </c>
      <c r="E1050" s="5">
        <v>2</v>
      </c>
      <c r="F1050" s="14">
        <v>8527.5300000000007</v>
      </c>
      <c r="G1050" s="5" t="s">
        <v>11</v>
      </c>
      <c r="H1050" s="5" t="s">
        <v>11</v>
      </c>
      <c r="I1050" s="5" t="s">
        <v>13</v>
      </c>
      <c r="J1050" s="10" t="str">
        <f t="shared" si="32"/>
        <v>26-Jul-1977</v>
      </c>
      <c r="K1050" s="13">
        <f t="shared" si="33"/>
        <v>45.866666666666667</v>
      </c>
      <c r="O1050" s="7" t="s">
        <v>1322</v>
      </c>
    </row>
    <row r="1051" spans="1:15" ht="15.5" x14ac:dyDescent="0.35">
      <c r="A1051" s="5" t="s">
        <v>1082</v>
      </c>
      <c r="B1051" s="5">
        <v>1983</v>
      </c>
      <c r="C1051" s="5" t="s">
        <v>10</v>
      </c>
      <c r="D1051" s="5">
        <v>24</v>
      </c>
      <c r="E1051" s="5">
        <v>0</v>
      </c>
      <c r="F1051" s="14">
        <v>8534.67</v>
      </c>
      <c r="G1051" s="5" t="s">
        <v>11</v>
      </c>
      <c r="H1051" s="5" t="s">
        <v>12</v>
      </c>
      <c r="I1051" s="5" t="s">
        <v>247</v>
      </c>
      <c r="J1051" s="10" t="str">
        <f t="shared" si="32"/>
        <v>24-Jul-1983</v>
      </c>
      <c r="K1051" s="13">
        <f t="shared" si="33"/>
        <v>39.87222222222222</v>
      </c>
      <c r="O1051" s="7" t="s">
        <v>1321</v>
      </c>
    </row>
    <row r="1052" spans="1:15" ht="15.5" x14ac:dyDescent="0.35">
      <c r="A1052" s="5" t="s">
        <v>1083</v>
      </c>
      <c r="B1052" s="5">
        <v>1981</v>
      </c>
      <c r="C1052" s="5" t="s">
        <v>30</v>
      </c>
      <c r="D1052" s="5">
        <v>27</v>
      </c>
      <c r="E1052" s="5">
        <v>3</v>
      </c>
      <c r="F1052" s="14">
        <v>8538.2900000000009</v>
      </c>
      <c r="G1052" s="5" t="s">
        <v>11</v>
      </c>
      <c r="H1052" s="5" t="s">
        <v>12</v>
      </c>
      <c r="I1052" s="5" t="s">
        <v>247</v>
      </c>
      <c r="J1052" s="10" t="str">
        <f t="shared" si="32"/>
        <v>27-Dec-1981</v>
      </c>
      <c r="K1052" s="13">
        <f t="shared" si="33"/>
        <v>41.447222222222223</v>
      </c>
      <c r="O1052" s="7" t="s">
        <v>1320</v>
      </c>
    </row>
    <row r="1053" spans="1:15" ht="15.5" x14ac:dyDescent="0.35">
      <c r="A1053" s="5" t="s">
        <v>1084</v>
      </c>
      <c r="B1053" s="5">
        <v>1975</v>
      </c>
      <c r="C1053" s="5" t="s">
        <v>15</v>
      </c>
      <c r="D1053" s="5">
        <v>6</v>
      </c>
      <c r="E1053" s="5">
        <v>1</v>
      </c>
      <c r="F1053" s="14">
        <v>8539.67</v>
      </c>
      <c r="G1053" s="5" t="s">
        <v>11</v>
      </c>
      <c r="H1053" s="5" t="s">
        <v>12</v>
      </c>
      <c r="I1053" s="5" t="s">
        <v>42</v>
      </c>
      <c r="J1053" s="10" t="str">
        <f t="shared" si="32"/>
        <v>6-Nov-1975</v>
      </c>
      <c r="K1053" s="13">
        <f t="shared" si="33"/>
        <v>47.588888888888889</v>
      </c>
      <c r="O1053" s="7" t="s">
        <v>1319</v>
      </c>
    </row>
    <row r="1054" spans="1:15" ht="15.5" x14ac:dyDescent="0.35">
      <c r="A1054" s="5" t="s">
        <v>1085</v>
      </c>
      <c r="B1054" s="5">
        <v>1983</v>
      </c>
      <c r="C1054" s="5" t="s">
        <v>30</v>
      </c>
      <c r="D1054" s="5">
        <v>12</v>
      </c>
      <c r="E1054" s="5">
        <v>1</v>
      </c>
      <c r="F1054" s="14">
        <v>8547.69</v>
      </c>
      <c r="G1054" s="5" t="s">
        <v>11</v>
      </c>
      <c r="H1054" s="5" t="s">
        <v>16</v>
      </c>
      <c r="I1054" s="5" t="s">
        <v>13</v>
      </c>
      <c r="J1054" s="10" t="str">
        <f t="shared" si="32"/>
        <v>12-Dec-1983</v>
      </c>
      <c r="K1054" s="13">
        <f t="shared" si="33"/>
        <v>39.488888888888887</v>
      </c>
      <c r="O1054" s="7" t="s">
        <v>1318</v>
      </c>
    </row>
    <row r="1055" spans="1:15" ht="15.5" x14ac:dyDescent="0.35">
      <c r="A1055" s="5" t="s">
        <v>1086</v>
      </c>
      <c r="B1055" s="5">
        <v>1975</v>
      </c>
      <c r="C1055" s="5" t="s">
        <v>35</v>
      </c>
      <c r="D1055" s="5">
        <v>6</v>
      </c>
      <c r="E1055" s="5">
        <v>1</v>
      </c>
      <c r="F1055" s="14">
        <v>8551.35</v>
      </c>
      <c r="G1055" s="5" t="s">
        <v>11</v>
      </c>
      <c r="H1055" s="5" t="s">
        <v>11</v>
      </c>
      <c r="I1055" s="5" t="s">
        <v>42</v>
      </c>
      <c r="J1055" s="10" t="str">
        <f t="shared" si="32"/>
        <v>6-Aug-1975</v>
      </c>
      <c r="K1055" s="13">
        <f t="shared" si="33"/>
        <v>47.838888888888889</v>
      </c>
      <c r="O1055" s="7" t="s">
        <v>1317</v>
      </c>
    </row>
    <row r="1056" spans="1:15" ht="15.5" x14ac:dyDescent="0.35">
      <c r="A1056" s="5" t="s">
        <v>1087</v>
      </c>
      <c r="B1056" s="5">
        <v>1975</v>
      </c>
      <c r="C1056" s="5" t="s">
        <v>35</v>
      </c>
      <c r="D1056" s="5">
        <v>21</v>
      </c>
      <c r="E1056" s="5">
        <v>1</v>
      </c>
      <c r="F1056" s="14">
        <v>8556.91</v>
      </c>
      <c r="G1056" s="5" t="s">
        <v>11</v>
      </c>
      <c r="H1056" s="5" t="s">
        <v>16</v>
      </c>
      <c r="I1056" s="5" t="s">
        <v>42</v>
      </c>
      <c r="J1056" s="10" t="str">
        <f t="shared" si="32"/>
        <v>21-Aug-1975</v>
      </c>
      <c r="K1056" s="13">
        <f t="shared" si="33"/>
        <v>47.797222222222224</v>
      </c>
      <c r="O1056" s="7" t="s">
        <v>1316</v>
      </c>
    </row>
    <row r="1057" spans="1:15" ht="15.5" x14ac:dyDescent="0.35">
      <c r="A1057" s="5" t="s">
        <v>1088</v>
      </c>
      <c r="B1057" s="5">
        <v>1988</v>
      </c>
      <c r="C1057" s="5" t="s">
        <v>20</v>
      </c>
      <c r="D1057" s="5">
        <v>21</v>
      </c>
      <c r="E1057" s="5">
        <v>3</v>
      </c>
      <c r="F1057" s="14">
        <v>8567.25</v>
      </c>
      <c r="G1057" s="5" t="s">
        <v>11</v>
      </c>
      <c r="H1057" s="5" t="s">
        <v>16</v>
      </c>
      <c r="I1057" s="5" t="s">
        <v>23</v>
      </c>
      <c r="J1057" s="10" t="str">
        <f t="shared" si="32"/>
        <v>21-Sep-1988</v>
      </c>
      <c r="K1057" s="13">
        <f t="shared" si="33"/>
        <v>34.713888888888889</v>
      </c>
      <c r="O1057" s="7" t="s">
        <v>1315</v>
      </c>
    </row>
    <row r="1058" spans="1:15" ht="15.5" x14ac:dyDescent="0.35">
      <c r="A1058" s="5" t="s">
        <v>1089</v>
      </c>
      <c r="B1058" s="5">
        <v>1975</v>
      </c>
      <c r="C1058" s="5" t="s">
        <v>20</v>
      </c>
      <c r="D1058" s="5">
        <v>26</v>
      </c>
      <c r="E1058" s="5">
        <v>1</v>
      </c>
      <c r="F1058" s="14">
        <v>8569.86</v>
      </c>
      <c r="G1058" s="5" t="s">
        <v>11</v>
      </c>
      <c r="H1058" s="5" t="s">
        <v>12</v>
      </c>
      <c r="I1058" s="5" t="s">
        <v>13</v>
      </c>
      <c r="J1058" s="10" t="str">
        <f t="shared" si="32"/>
        <v>26-Sep-1975</v>
      </c>
      <c r="K1058" s="13">
        <f t="shared" si="33"/>
        <v>47.7</v>
      </c>
      <c r="O1058" s="7" t="s">
        <v>1314</v>
      </c>
    </row>
    <row r="1059" spans="1:15" ht="15.5" x14ac:dyDescent="0.35">
      <c r="A1059" s="5" t="s">
        <v>1090</v>
      </c>
      <c r="B1059" s="5">
        <v>1982</v>
      </c>
      <c r="C1059" s="5" t="s">
        <v>30</v>
      </c>
      <c r="D1059" s="5">
        <v>6</v>
      </c>
      <c r="E1059" s="5">
        <v>3</v>
      </c>
      <c r="F1059" s="14">
        <v>8572.0400000000009</v>
      </c>
      <c r="G1059" s="5" t="s">
        <v>11</v>
      </c>
      <c r="H1059" s="5" t="s">
        <v>11</v>
      </c>
      <c r="I1059" s="5" t="s">
        <v>300</v>
      </c>
      <c r="J1059" s="10" t="str">
        <f t="shared" si="32"/>
        <v>6-Dec-1982</v>
      </c>
      <c r="K1059" s="13">
        <f t="shared" si="33"/>
        <v>40.505555555555553</v>
      </c>
      <c r="O1059" s="7" t="s">
        <v>1313</v>
      </c>
    </row>
    <row r="1060" spans="1:15" ht="15.5" x14ac:dyDescent="0.35">
      <c r="A1060" s="5" t="s">
        <v>1091</v>
      </c>
      <c r="B1060" s="5">
        <v>1987</v>
      </c>
      <c r="C1060" s="5" t="s">
        <v>15</v>
      </c>
      <c r="D1060" s="5">
        <v>11</v>
      </c>
      <c r="E1060" s="5">
        <v>3</v>
      </c>
      <c r="F1060" s="14">
        <v>8573.2999999999993</v>
      </c>
      <c r="G1060" s="5" t="s">
        <v>11</v>
      </c>
      <c r="H1060" s="5" t="s">
        <v>11</v>
      </c>
      <c r="I1060" s="5" t="s">
        <v>300</v>
      </c>
      <c r="J1060" s="10" t="str">
        <f t="shared" si="32"/>
        <v>11-Nov-1987</v>
      </c>
      <c r="K1060" s="13">
        <f t="shared" si="33"/>
        <v>35.575000000000003</v>
      </c>
      <c r="O1060" s="7" t="s">
        <v>1312</v>
      </c>
    </row>
    <row r="1061" spans="1:15" ht="15.5" x14ac:dyDescent="0.35">
      <c r="A1061" s="5" t="s">
        <v>1092</v>
      </c>
      <c r="B1061" s="5">
        <v>1983</v>
      </c>
      <c r="C1061" s="5" t="s">
        <v>30</v>
      </c>
      <c r="D1061" s="5">
        <v>30</v>
      </c>
      <c r="E1061" s="5">
        <v>5</v>
      </c>
      <c r="F1061" s="14">
        <v>8582.2999999999993</v>
      </c>
      <c r="G1061" s="5" t="s">
        <v>11</v>
      </c>
      <c r="H1061" s="5" t="s">
        <v>16</v>
      </c>
      <c r="I1061" s="5" t="s">
        <v>13</v>
      </c>
      <c r="J1061" s="10" t="str">
        <f t="shared" si="32"/>
        <v>30-Dec-1983</v>
      </c>
      <c r="K1061" s="13">
        <f t="shared" si="33"/>
        <v>39.43888888888889</v>
      </c>
      <c r="O1061" s="7" t="s">
        <v>1311</v>
      </c>
    </row>
    <row r="1062" spans="1:15" ht="15.5" x14ac:dyDescent="0.35">
      <c r="A1062" s="5" t="s">
        <v>1093</v>
      </c>
      <c r="B1062" s="5">
        <v>1983</v>
      </c>
      <c r="C1062" s="5" t="s">
        <v>10</v>
      </c>
      <c r="D1062" s="5">
        <v>25</v>
      </c>
      <c r="E1062" s="5">
        <v>5</v>
      </c>
      <c r="F1062" s="14">
        <v>8596.83</v>
      </c>
      <c r="G1062" s="5" t="s">
        <v>11</v>
      </c>
      <c r="H1062" s="5" t="s">
        <v>12</v>
      </c>
      <c r="I1062" s="5" t="s">
        <v>13</v>
      </c>
      <c r="J1062" s="10" t="str">
        <f t="shared" si="32"/>
        <v>25-Jul-1983</v>
      </c>
      <c r="K1062" s="13">
        <f t="shared" si="33"/>
        <v>39.869444444444447</v>
      </c>
      <c r="O1062" s="7" t="s">
        <v>1310</v>
      </c>
    </row>
    <row r="1063" spans="1:15" ht="15.5" x14ac:dyDescent="0.35">
      <c r="A1063" s="5" t="s">
        <v>1094</v>
      </c>
      <c r="B1063" s="5">
        <v>1973</v>
      </c>
      <c r="C1063" s="5" t="s">
        <v>10</v>
      </c>
      <c r="D1063" s="5">
        <v>11</v>
      </c>
      <c r="E1063" s="5">
        <v>0</v>
      </c>
      <c r="F1063" s="14">
        <v>8601.33</v>
      </c>
      <c r="G1063" s="5" t="s">
        <v>11</v>
      </c>
      <c r="H1063" s="5" t="s">
        <v>16</v>
      </c>
      <c r="I1063" s="5" t="s">
        <v>13</v>
      </c>
      <c r="J1063" s="10" t="str">
        <f t="shared" si="32"/>
        <v>11-Jul-1973</v>
      </c>
      <c r="K1063" s="13">
        <f t="shared" si="33"/>
        <v>49.908333333333331</v>
      </c>
      <c r="O1063" s="7" t="s">
        <v>1309</v>
      </c>
    </row>
    <row r="1064" spans="1:15" ht="15.5" x14ac:dyDescent="0.35">
      <c r="A1064" s="5" t="s">
        <v>1095</v>
      </c>
      <c r="B1064" s="5">
        <v>1977</v>
      </c>
      <c r="C1064" s="5" t="s">
        <v>20</v>
      </c>
      <c r="D1064" s="5">
        <v>24</v>
      </c>
      <c r="E1064" s="5">
        <v>2</v>
      </c>
      <c r="F1064" s="14">
        <v>8603.82</v>
      </c>
      <c r="G1064" s="5" t="s">
        <v>11</v>
      </c>
      <c r="H1064" s="5" t="s">
        <v>16</v>
      </c>
      <c r="I1064" s="5" t="s">
        <v>166</v>
      </c>
      <c r="J1064" s="10" t="str">
        <f t="shared" si="32"/>
        <v>24-Sep-1977</v>
      </c>
      <c r="K1064" s="13">
        <f t="shared" si="33"/>
        <v>45.705555555555556</v>
      </c>
      <c r="O1064" s="7" t="s">
        <v>1308</v>
      </c>
    </row>
    <row r="1065" spans="1:15" ht="15.5" x14ac:dyDescent="0.35">
      <c r="A1065" s="5" t="s">
        <v>1096</v>
      </c>
      <c r="B1065" s="5">
        <v>1977</v>
      </c>
      <c r="C1065" s="5" t="s">
        <v>15</v>
      </c>
      <c r="D1065" s="5">
        <v>12</v>
      </c>
      <c r="E1065" s="5">
        <v>2</v>
      </c>
      <c r="F1065" s="14">
        <v>8604.48</v>
      </c>
      <c r="G1065" s="5" t="s">
        <v>12</v>
      </c>
      <c r="H1065" s="5" t="s">
        <v>11</v>
      </c>
      <c r="I1065" s="5" t="s">
        <v>168</v>
      </c>
      <c r="J1065" s="10" t="str">
        <f t="shared" si="32"/>
        <v>12-Nov-1977</v>
      </c>
      <c r="K1065" s="13">
        <f t="shared" si="33"/>
        <v>45.572222222222223</v>
      </c>
      <c r="O1065" s="7" t="s">
        <v>1307</v>
      </c>
    </row>
    <row r="1066" spans="1:15" ht="15.5" x14ac:dyDescent="0.35">
      <c r="A1066" s="5" t="s">
        <v>1097</v>
      </c>
      <c r="B1066" s="5">
        <v>1977</v>
      </c>
      <c r="C1066" s="5" t="s">
        <v>37</v>
      </c>
      <c r="D1066" s="5">
        <v>15</v>
      </c>
      <c r="E1066" s="5">
        <v>3</v>
      </c>
      <c r="F1066" s="14">
        <v>8605.36</v>
      </c>
      <c r="G1066" s="5" t="s">
        <v>11</v>
      </c>
      <c r="H1066" s="5" t="s">
        <v>11</v>
      </c>
      <c r="I1066" s="5" t="s">
        <v>13</v>
      </c>
      <c r="J1066" s="10" t="str">
        <f t="shared" si="32"/>
        <v>15-Oct-1977</v>
      </c>
      <c r="K1066" s="13">
        <f t="shared" si="33"/>
        <v>45.647222222222226</v>
      </c>
      <c r="O1066" s="7" t="s">
        <v>1306</v>
      </c>
    </row>
    <row r="1067" spans="1:15" ht="15.5" x14ac:dyDescent="0.35">
      <c r="A1067" s="5" t="s">
        <v>1098</v>
      </c>
      <c r="B1067" s="5">
        <v>1979</v>
      </c>
      <c r="C1067" s="5" t="s">
        <v>10</v>
      </c>
      <c r="D1067" s="5">
        <v>17</v>
      </c>
      <c r="E1067" s="5">
        <v>3</v>
      </c>
      <c r="F1067" s="14">
        <v>8606.2199999999993</v>
      </c>
      <c r="G1067" s="5" t="s">
        <v>16</v>
      </c>
      <c r="H1067" s="5" t="s">
        <v>11</v>
      </c>
      <c r="I1067" s="5" t="s">
        <v>276</v>
      </c>
      <c r="J1067" s="10" t="str">
        <f t="shared" si="32"/>
        <v>17-Jul-1979</v>
      </c>
      <c r="K1067" s="13">
        <f t="shared" si="33"/>
        <v>43.891666666666666</v>
      </c>
      <c r="O1067" s="7" t="s">
        <v>1305</v>
      </c>
    </row>
    <row r="1068" spans="1:15" ht="15.5" x14ac:dyDescent="0.35">
      <c r="A1068" s="5" t="s">
        <v>1099</v>
      </c>
      <c r="B1068" s="5">
        <v>1977</v>
      </c>
      <c r="C1068" s="5" t="s">
        <v>20</v>
      </c>
      <c r="D1068" s="5">
        <v>2</v>
      </c>
      <c r="E1068" s="5">
        <v>3</v>
      </c>
      <c r="F1068" s="14">
        <v>8615.2999999999993</v>
      </c>
      <c r="G1068" s="5" t="s">
        <v>11</v>
      </c>
      <c r="H1068" s="5" t="s">
        <v>12</v>
      </c>
      <c r="I1068" s="5" t="s">
        <v>42</v>
      </c>
      <c r="J1068" s="10" t="str">
        <f t="shared" si="32"/>
        <v>2-Sep-1977</v>
      </c>
      <c r="K1068" s="13">
        <f t="shared" si="33"/>
        <v>45.766666666666666</v>
      </c>
      <c r="O1068" s="7" t="s">
        <v>1304</v>
      </c>
    </row>
    <row r="1069" spans="1:15" ht="15.5" x14ac:dyDescent="0.35">
      <c r="A1069" s="5" t="s">
        <v>1100</v>
      </c>
      <c r="B1069" s="5">
        <v>1975</v>
      </c>
      <c r="C1069" s="5" t="s">
        <v>35</v>
      </c>
      <c r="D1069" s="5">
        <v>3</v>
      </c>
      <c r="E1069" s="5">
        <v>1</v>
      </c>
      <c r="F1069" s="14">
        <v>8627.5400000000009</v>
      </c>
      <c r="G1069" s="5" t="s">
        <v>11</v>
      </c>
      <c r="H1069" s="5" t="s">
        <v>11</v>
      </c>
      <c r="I1069" s="5" t="s">
        <v>356</v>
      </c>
      <c r="J1069" s="10" t="str">
        <f t="shared" si="32"/>
        <v>3-Aug-1975</v>
      </c>
      <c r="K1069" s="13">
        <f t="shared" si="33"/>
        <v>47.847222222222221</v>
      </c>
      <c r="O1069" s="7" t="s">
        <v>1303</v>
      </c>
    </row>
    <row r="1070" spans="1:15" ht="15.5" x14ac:dyDescent="0.35">
      <c r="A1070" s="5" t="s">
        <v>1101</v>
      </c>
      <c r="B1070" s="5">
        <v>1965</v>
      </c>
      <c r="C1070" s="5" t="s">
        <v>37</v>
      </c>
      <c r="D1070" s="5">
        <v>21</v>
      </c>
      <c r="E1070" s="5">
        <v>0</v>
      </c>
      <c r="F1070" s="14">
        <v>8665.09</v>
      </c>
      <c r="G1070" s="5" t="s">
        <v>12</v>
      </c>
      <c r="H1070" s="5" t="s">
        <v>11</v>
      </c>
      <c r="I1070" s="5" t="s">
        <v>23</v>
      </c>
      <c r="J1070" s="10" t="str">
        <f t="shared" si="32"/>
        <v>21-Oct-1965</v>
      </c>
      <c r="K1070" s="13">
        <f t="shared" si="33"/>
        <v>57.630555555555553</v>
      </c>
      <c r="O1070" s="7" t="s">
        <v>1302</v>
      </c>
    </row>
    <row r="1071" spans="1:15" ht="15.5" x14ac:dyDescent="0.35">
      <c r="A1071" s="5" t="s">
        <v>1102</v>
      </c>
      <c r="B1071" s="5">
        <v>1969</v>
      </c>
      <c r="C1071" s="5" t="s">
        <v>35</v>
      </c>
      <c r="D1071" s="5">
        <v>10</v>
      </c>
      <c r="E1071" s="5">
        <v>0</v>
      </c>
      <c r="F1071" s="14">
        <v>8665.14</v>
      </c>
      <c r="G1071" s="5" t="s">
        <v>11</v>
      </c>
      <c r="H1071" s="5" t="s">
        <v>12</v>
      </c>
      <c r="I1071" s="5" t="s">
        <v>13</v>
      </c>
      <c r="J1071" s="10" t="str">
        <f t="shared" si="32"/>
        <v>10-Aug-1969</v>
      </c>
      <c r="K1071" s="13">
        <f t="shared" si="33"/>
        <v>53.827777777777776</v>
      </c>
      <c r="O1071" s="7" t="s">
        <v>1301</v>
      </c>
    </row>
    <row r="1072" spans="1:15" ht="15.5" x14ac:dyDescent="0.35">
      <c r="A1072" s="5" t="s">
        <v>1103</v>
      </c>
      <c r="B1072" s="5">
        <v>1974</v>
      </c>
      <c r="C1072" s="5" t="s">
        <v>35</v>
      </c>
      <c r="D1072" s="5">
        <v>16</v>
      </c>
      <c r="E1072" s="5">
        <v>0</v>
      </c>
      <c r="F1072" s="14">
        <v>8671.19</v>
      </c>
      <c r="G1072" s="5" t="s">
        <v>11</v>
      </c>
      <c r="H1072" s="5" t="s">
        <v>16</v>
      </c>
      <c r="I1072" s="5" t="s">
        <v>23</v>
      </c>
      <c r="J1072" s="10" t="str">
        <f t="shared" si="32"/>
        <v>16-Aug-1974</v>
      </c>
      <c r="K1072" s="13">
        <f t="shared" si="33"/>
        <v>48.81111111111111</v>
      </c>
      <c r="O1072" s="7" t="s">
        <v>1300</v>
      </c>
    </row>
    <row r="1073" spans="1:15" ht="15.5" x14ac:dyDescent="0.35">
      <c r="A1073" s="5" t="s">
        <v>1104</v>
      </c>
      <c r="B1073" s="5">
        <v>1973</v>
      </c>
      <c r="C1073" s="5" t="s">
        <v>37</v>
      </c>
      <c r="D1073" s="5">
        <v>11</v>
      </c>
      <c r="E1073" s="5">
        <v>0</v>
      </c>
      <c r="F1073" s="14">
        <v>8688.86</v>
      </c>
      <c r="G1073" s="5" t="s">
        <v>11</v>
      </c>
      <c r="H1073" s="5" t="s">
        <v>16</v>
      </c>
      <c r="I1073" s="5" t="s">
        <v>356</v>
      </c>
      <c r="J1073" s="10" t="str">
        <f t="shared" si="32"/>
        <v>11-Oct-1973</v>
      </c>
      <c r="K1073" s="13">
        <f t="shared" si="33"/>
        <v>49.658333333333331</v>
      </c>
      <c r="O1073" s="7" t="s">
        <v>1299</v>
      </c>
    </row>
    <row r="1074" spans="1:15" ht="15.5" x14ac:dyDescent="0.35">
      <c r="A1074" s="5" t="s">
        <v>1105</v>
      </c>
      <c r="B1074" s="5">
        <v>1980</v>
      </c>
      <c r="C1074" s="5" t="s">
        <v>37</v>
      </c>
      <c r="D1074" s="5">
        <v>28</v>
      </c>
      <c r="E1074" s="5">
        <v>2</v>
      </c>
      <c r="F1074" s="14">
        <v>8701.84</v>
      </c>
      <c r="G1074" s="5" t="s">
        <v>11</v>
      </c>
      <c r="H1074" s="5" t="s">
        <v>12</v>
      </c>
      <c r="I1074" s="5" t="s">
        <v>300</v>
      </c>
      <c r="J1074" s="10" t="str">
        <f t="shared" si="32"/>
        <v>28-Oct-1980</v>
      </c>
      <c r="K1074" s="13">
        <f t="shared" si="33"/>
        <v>42.611111111111114</v>
      </c>
      <c r="O1074" s="7" t="s">
        <v>1298</v>
      </c>
    </row>
    <row r="1075" spans="1:15" ht="15.5" x14ac:dyDescent="0.35">
      <c r="A1075" s="5" t="s">
        <v>1106</v>
      </c>
      <c r="B1075" s="5">
        <v>1973</v>
      </c>
      <c r="C1075" s="5" t="s">
        <v>18</v>
      </c>
      <c r="D1075" s="5">
        <v>25</v>
      </c>
      <c r="E1075" s="5">
        <v>1</v>
      </c>
      <c r="F1075" s="14">
        <v>8703.4599999999991</v>
      </c>
      <c r="G1075" s="5" t="s">
        <v>12</v>
      </c>
      <c r="H1075" s="5" t="s">
        <v>12</v>
      </c>
      <c r="I1075" s="5" t="s">
        <v>42</v>
      </c>
      <c r="J1075" s="10" t="str">
        <f t="shared" si="32"/>
        <v>25-Jun-1973</v>
      </c>
      <c r="K1075" s="13">
        <f t="shared" si="33"/>
        <v>49.952777777777776</v>
      </c>
      <c r="O1075" s="7" t="s">
        <v>1297</v>
      </c>
    </row>
    <row r="1076" spans="1:15" ht="15.5" x14ac:dyDescent="0.35">
      <c r="A1076" s="5" t="s">
        <v>1107</v>
      </c>
      <c r="B1076" s="5">
        <v>1976</v>
      </c>
      <c r="C1076" s="5" t="s">
        <v>18</v>
      </c>
      <c r="D1076" s="5">
        <v>17</v>
      </c>
      <c r="E1076" s="5">
        <v>2</v>
      </c>
      <c r="F1076" s="14">
        <v>8733.23</v>
      </c>
      <c r="G1076" s="5" t="s">
        <v>11</v>
      </c>
      <c r="H1076" s="5" t="s">
        <v>12</v>
      </c>
      <c r="I1076" s="5" t="s">
        <v>23</v>
      </c>
      <c r="J1076" s="10" t="str">
        <f t="shared" si="32"/>
        <v>17-Jun-1976</v>
      </c>
      <c r="K1076" s="13">
        <f t="shared" si="33"/>
        <v>46.975000000000001</v>
      </c>
      <c r="O1076" s="7" t="s">
        <v>1296</v>
      </c>
    </row>
    <row r="1077" spans="1:15" ht="15.5" x14ac:dyDescent="0.35">
      <c r="A1077" s="5" t="s">
        <v>1108</v>
      </c>
      <c r="B1077" s="5">
        <v>1999</v>
      </c>
      <c r="C1077" s="5" t="s">
        <v>35</v>
      </c>
      <c r="D1077" s="5">
        <v>23</v>
      </c>
      <c r="E1077" s="5">
        <v>0</v>
      </c>
      <c r="F1077" s="14">
        <v>8747.68</v>
      </c>
      <c r="G1077" s="5" t="s">
        <v>11</v>
      </c>
      <c r="H1077" s="5" t="s">
        <v>12</v>
      </c>
      <c r="I1077" s="5" t="s">
        <v>42</v>
      </c>
      <c r="J1077" s="10" t="str">
        <f t="shared" si="32"/>
        <v>23-Aug-1999</v>
      </c>
      <c r="K1077" s="13">
        <f t="shared" si="33"/>
        <v>23.791666666666668</v>
      </c>
      <c r="O1077" s="7" t="s">
        <v>1295</v>
      </c>
    </row>
    <row r="1078" spans="1:15" ht="15.5" x14ac:dyDescent="0.35">
      <c r="A1078" s="5" t="s">
        <v>1109</v>
      </c>
      <c r="B1078" s="5">
        <v>1969</v>
      </c>
      <c r="C1078" s="5" t="s">
        <v>20</v>
      </c>
      <c r="D1078" s="5">
        <v>9</v>
      </c>
      <c r="E1078" s="5">
        <v>0</v>
      </c>
      <c r="F1078" s="14">
        <v>8760.1200000000008</v>
      </c>
      <c r="G1078" s="5" t="s">
        <v>11</v>
      </c>
      <c r="H1078" s="5" t="s">
        <v>16</v>
      </c>
      <c r="I1078" s="5" t="s">
        <v>13</v>
      </c>
      <c r="J1078" s="10" t="str">
        <f t="shared" si="32"/>
        <v>9-Sep-1969</v>
      </c>
      <c r="K1078" s="13">
        <f t="shared" si="33"/>
        <v>53.74722222222222</v>
      </c>
      <c r="O1078" s="7" t="s">
        <v>1294</v>
      </c>
    </row>
    <row r="1079" spans="1:15" ht="15.5" x14ac:dyDescent="0.35">
      <c r="A1079" s="5" t="s">
        <v>1110</v>
      </c>
      <c r="B1079" s="5">
        <v>1974</v>
      </c>
      <c r="C1079" s="5" t="s">
        <v>20</v>
      </c>
      <c r="D1079" s="5">
        <v>6</v>
      </c>
      <c r="E1079" s="5">
        <v>1</v>
      </c>
      <c r="F1079" s="14">
        <v>8765.25</v>
      </c>
      <c r="G1079" s="5" t="s">
        <v>11</v>
      </c>
      <c r="H1079" s="5" t="s">
        <v>12</v>
      </c>
      <c r="I1079" s="5" t="s">
        <v>23</v>
      </c>
      <c r="J1079" s="10" t="str">
        <f t="shared" si="32"/>
        <v>6-Sep-1974</v>
      </c>
      <c r="K1079" s="13">
        <f t="shared" si="33"/>
        <v>48.755555555555553</v>
      </c>
      <c r="O1079" s="7" t="s">
        <v>1293</v>
      </c>
    </row>
    <row r="1080" spans="1:15" ht="15.5" x14ac:dyDescent="0.35">
      <c r="A1080" s="5" t="s">
        <v>1111</v>
      </c>
      <c r="B1080" s="5">
        <v>1971</v>
      </c>
      <c r="C1080" s="5" t="s">
        <v>35</v>
      </c>
      <c r="D1080" s="5">
        <v>23</v>
      </c>
      <c r="E1080" s="5">
        <v>0</v>
      </c>
      <c r="F1080" s="14">
        <v>8782.4699999999993</v>
      </c>
      <c r="G1080" s="5" t="s">
        <v>11</v>
      </c>
      <c r="H1080" s="5" t="s">
        <v>12</v>
      </c>
      <c r="I1080" s="5" t="s">
        <v>42</v>
      </c>
      <c r="J1080" s="10" t="str">
        <f t="shared" si="32"/>
        <v>23-Aug-1971</v>
      </c>
      <c r="K1080" s="13">
        <f t="shared" si="33"/>
        <v>51.791666666666664</v>
      </c>
      <c r="O1080" s="7" t="s">
        <v>1292</v>
      </c>
    </row>
    <row r="1081" spans="1:15" ht="15.5" x14ac:dyDescent="0.35">
      <c r="A1081" s="5" t="s">
        <v>1112</v>
      </c>
      <c r="B1081" s="5">
        <v>1971</v>
      </c>
      <c r="C1081" s="5" t="s">
        <v>18</v>
      </c>
      <c r="D1081" s="5">
        <v>18</v>
      </c>
      <c r="E1081" s="5">
        <v>0</v>
      </c>
      <c r="F1081" s="14">
        <v>8798.59</v>
      </c>
      <c r="G1081" s="5" t="s">
        <v>11</v>
      </c>
      <c r="H1081" s="5" t="s">
        <v>16</v>
      </c>
      <c r="I1081" s="5" t="s">
        <v>42</v>
      </c>
      <c r="J1081" s="10" t="str">
        <f t="shared" si="32"/>
        <v>18-Jun-1971</v>
      </c>
      <c r="K1081" s="13">
        <f t="shared" si="33"/>
        <v>51.972222222222221</v>
      </c>
      <c r="O1081" s="7" t="s">
        <v>1291</v>
      </c>
    </row>
    <row r="1082" spans="1:15" ht="15.5" x14ac:dyDescent="0.35">
      <c r="A1082" s="5" t="s">
        <v>1113</v>
      </c>
      <c r="B1082" s="5">
        <v>1965</v>
      </c>
      <c r="C1082" s="5" t="s">
        <v>35</v>
      </c>
      <c r="D1082" s="5">
        <v>29</v>
      </c>
      <c r="E1082" s="5">
        <v>0</v>
      </c>
      <c r="F1082" s="14">
        <v>8800.49</v>
      </c>
      <c r="G1082" s="5" t="s">
        <v>12</v>
      </c>
      <c r="H1082" s="5" t="s">
        <v>11</v>
      </c>
      <c r="I1082" s="5" t="s">
        <v>13</v>
      </c>
      <c r="J1082" s="10" t="str">
        <f t="shared" si="32"/>
        <v>29-Aug-1965</v>
      </c>
      <c r="K1082" s="13">
        <f t="shared" si="33"/>
        <v>57.774999999999999</v>
      </c>
      <c r="O1082" s="7" t="s">
        <v>1290</v>
      </c>
    </row>
    <row r="1083" spans="1:15" ht="15.5" x14ac:dyDescent="0.35">
      <c r="A1083" s="5" t="s">
        <v>1114</v>
      </c>
      <c r="B1083" s="5">
        <v>2001</v>
      </c>
      <c r="C1083" s="5" t="s">
        <v>15</v>
      </c>
      <c r="D1083" s="5">
        <v>7</v>
      </c>
      <c r="E1083" s="5">
        <v>0</v>
      </c>
      <c r="F1083" s="14">
        <v>8821.8799999999992</v>
      </c>
      <c r="G1083" s="5" t="s">
        <v>11</v>
      </c>
      <c r="H1083" s="5" t="s">
        <v>12</v>
      </c>
      <c r="I1083" s="5" t="s">
        <v>249</v>
      </c>
      <c r="J1083" s="10" t="str">
        <f t="shared" si="32"/>
        <v>7-Nov-2001</v>
      </c>
      <c r="K1083" s="13">
        <f t="shared" si="33"/>
        <v>21.586111111111112</v>
      </c>
      <c r="O1083" s="7" t="s">
        <v>1289</v>
      </c>
    </row>
    <row r="1084" spans="1:15" ht="15.5" x14ac:dyDescent="0.35">
      <c r="A1084" s="5" t="s">
        <v>1115</v>
      </c>
      <c r="B1084" s="5">
        <v>1976</v>
      </c>
      <c r="C1084" s="5" t="s">
        <v>18</v>
      </c>
      <c r="D1084" s="5">
        <v>14</v>
      </c>
      <c r="E1084" s="5">
        <v>2</v>
      </c>
      <c r="F1084" s="14">
        <v>8823.2800000000007</v>
      </c>
      <c r="G1084" s="5" t="s">
        <v>11</v>
      </c>
      <c r="H1084" s="5" t="s">
        <v>16</v>
      </c>
      <c r="I1084" s="5" t="s">
        <v>42</v>
      </c>
      <c r="J1084" s="10" t="str">
        <f t="shared" si="32"/>
        <v>14-Jun-1976</v>
      </c>
      <c r="K1084" s="13">
        <f t="shared" si="33"/>
        <v>46.983333333333334</v>
      </c>
      <c r="O1084" s="7" t="s">
        <v>1288</v>
      </c>
    </row>
    <row r="1085" spans="1:15" ht="15.5" x14ac:dyDescent="0.35">
      <c r="A1085" s="5" t="s">
        <v>1116</v>
      </c>
      <c r="B1085" s="5">
        <v>1976</v>
      </c>
      <c r="C1085" s="5" t="s">
        <v>37</v>
      </c>
      <c r="D1085" s="5">
        <v>19</v>
      </c>
      <c r="E1085" s="5">
        <v>1</v>
      </c>
      <c r="F1085" s="14">
        <v>8823.99</v>
      </c>
      <c r="G1085" s="5" t="s">
        <v>11</v>
      </c>
      <c r="H1085" s="5" t="s">
        <v>12</v>
      </c>
      <c r="I1085" s="5" t="s">
        <v>247</v>
      </c>
      <c r="J1085" s="10" t="str">
        <f t="shared" si="32"/>
        <v>19-Oct-1976</v>
      </c>
      <c r="K1085" s="13">
        <f t="shared" si="33"/>
        <v>46.636111111111113</v>
      </c>
      <c r="O1085" s="7" t="s">
        <v>1287</v>
      </c>
    </row>
    <row r="1086" spans="1:15" ht="15.5" x14ac:dyDescent="0.35">
      <c r="A1086" s="5" t="s">
        <v>1117</v>
      </c>
      <c r="B1086" s="5">
        <v>1988</v>
      </c>
      <c r="C1086" s="5" t="s">
        <v>35</v>
      </c>
      <c r="D1086" s="5">
        <v>22</v>
      </c>
      <c r="E1086" s="5">
        <v>3</v>
      </c>
      <c r="F1086" s="14">
        <v>8824.27</v>
      </c>
      <c r="G1086" s="5" t="s">
        <v>11</v>
      </c>
      <c r="H1086" s="5" t="s">
        <v>16</v>
      </c>
      <c r="I1086" s="5" t="s">
        <v>200</v>
      </c>
      <c r="J1086" s="10" t="str">
        <f t="shared" si="32"/>
        <v>22-Aug-1988</v>
      </c>
      <c r="K1086" s="13">
        <f t="shared" si="33"/>
        <v>34.794444444444444</v>
      </c>
      <c r="O1086" s="7" t="s">
        <v>1286</v>
      </c>
    </row>
    <row r="1087" spans="1:15" ht="15.5" x14ac:dyDescent="0.35">
      <c r="A1087" s="5" t="s">
        <v>1118</v>
      </c>
      <c r="B1087" s="5">
        <v>1976</v>
      </c>
      <c r="C1087" s="5" t="s">
        <v>10</v>
      </c>
      <c r="D1087" s="5">
        <v>14</v>
      </c>
      <c r="E1087" s="5">
        <v>2</v>
      </c>
      <c r="F1087" s="14">
        <v>8825.09</v>
      </c>
      <c r="G1087" s="5" t="s">
        <v>11</v>
      </c>
      <c r="H1087" s="5" t="s">
        <v>12</v>
      </c>
      <c r="I1087" s="5" t="s">
        <v>42</v>
      </c>
      <c r="J1087" s="10" t="str">
        <f t="shared" si="32"/>
        <v>14-Jul-1976</v>
      </c>
      <c r="K1087" s="13">
        <f t="shared" si="33"/>
        <v>46.9</v>
      </c>
      <c r="O1087" s="7" t="s">
        <v>1285</v>
      </c>
    </row>
    <row r="1088" spans="1:15" ht="15.5" x14ac:dyDescent="0.35">
      <c r="A1088" s="5" t="s">
        <v>1119</v>
      </c>
      <c r="B1088" s="5">
        <v>1972</v>
      </c>
      <c r="C1088" s="5" t="s">
        <v>15</v>
      </c>
      <c r="D1088" s="5">
        <v>14</v>
      </c>
      <c r="E1088" s="5">
        <v>0</v>
      </c>
      <c r="F1088" s="14">
        <v>8827.2099999999991</v>
      </c>
      <c r="G1088" s="5" t="s">
        <v>12</v>
      </c>
      <c r="H1088" s="5" t="s">
        <v>16</v>
      </c>
      <c r="I1088" s="5" t="s">
        <v>23</v>
      </c>
      <c r="J1088" s="10" t="str">
        <f t="shared" si="32"/>
        <v>14-Nov-1972</v>
      </c>
      <c r="K1088" s="13">
        <f t="shared" si="33"/>
        <v>50.56666666666667</v>
      </c>
      <c r="O1088" s="7" t="s">
        <v>1284</v>
      </c>
    </row>
    <row r="1089" spans="1:15" ht="15.5" x14ac:dyDescent="0.35">
      <c r="A1089" s="5" t="s">
        <v>1120</v>
      </c>
      <c r="B1089" s="5">
        <v>1972</v>
      </c>
      <c r="C1089" s="5" t="s">
        <v>15</v>
      </c>
      <c r="D1089" s="5">
        <v>22</v>
      </c>
      <c r="E1089" s="5">
        <v>0</v>
      </c>
      <c r="F1089" s="14">
        <v>8835.26</v>
      </c>
      <c r="G1089" s="5" t="s">
        <v>12</v>
      </c>
      <c r="H1089" s="5" t="s">
        <v>11</v>
      </c>
      <c r="I1089" s="5" t="s">
        <v>23</v>
      </c>
      <c r="J1089" s="10" t="str">
        <f t="shared" si="32"/>
        <v>22-Nov-1972</v>
      </c>
      <c r="K1089" s="13">
        <f t="shared" si="33"/>
        <v>50.544444444444444</v>
      </c>
      <c r="O1089" s="7" t="s">
        <v>1283</v>
      </c>
    </row>
    <row r="1090" spans="1:15" ht="15.5" x14ac:dyDescent="0.35">
      <c r="A1090" s="5" t="s">
        <v>1121</v>
      </c>
      <c r="B1090" s="5">
        <v>1974</v>
      </c>
      <c r="C1090" s="5" t="s">
        <v>18</v>
      </c>
      <c r="D1090" s="5">
        <v>18</v>
      </c>
      <c r="E1090" s="5">
        <v>1</v>
      </c>
      <c r="F1090" s="14">
        <v>8871.15</v>
      </c>
      <c r="G1090" s="5" t="s">
        <v>11</v>
      </c>
      <c r="H1090" s="5" t="s">
        <v>12</v>
      </c>
      <c r="I1090" s="5" t="s">
        <v>13</v>
      </c>
      <c r="J1090" s="10" t="str">
        <f t="shared" si="32"/>
        <v>18-Jun-1974</v>
      </c>
      <c r="K1090" s="13">
        <f t="shared" si="33"/>
        <v>48.972222222222221</v>
      </c>
      <c r="O1090" s="7" t="s">
        <v>1282</v>
      </c>
    </row>
    <row r="1091" spans="1:15" ht="15.5" x14ac:dyDescent="0.35">
      <c r="A1091" s="5" t="s">
        <v>1122</v>
      </c>
      <c r="B1091" s="5">
        <v>1973</v>
      </c>
      <c r="C1091" s="5" t="s">
        <v>20</v>
      </c>
      <c r="D1091" s="5">
        <v>9</v>
      </c>
      <c r="E1091" s="5">
        <v>0</v>
      </c>
      <c r="F1091" s="14">
        <v>8890.59</v>
      </c>
      <c r="G1091" s="5" t="s">
        <v>11</v>
      </c>
      <c r="H1091" s="5" t="s">
        <v>12</v>
      </c>
      <c r="I1091" s="5" t="s">
        <v>23</v>
      </c>
      <c r="J1091" s="10" t="str">
        <f t="shared" ref="J1091:J1154" si="34">CONCATENATE(D1091,"-",C1091,"-",B1091)</f>
        <v>9-Sep-1973</v>
      </c>
      <c r="K1091" s="13">
        <f t="shared" ref="K1091:K1154" si="35">YEARFRAC(J1091,L$17)</f>
        <v>49.74722222222222</v>
      </c>
      <c r="O1091" s="7" t="s">
        <v>1281</v>
      </c>
    </row>
    <row r="1092" spans="1:15" ht="15.5" x14ac:dyDescent="0.35">
      <c r="A1092" s="5" t="s">
        <v>1123</v>
      </c>
      <c r="B1092" s="5">
        <v>1978</v>
      </c>
      <c r="C1092" s="5" t="s">
        <v>30</v>
      </c>
      <c r="D1092" s="5">
        <v>16</v>
      </c>
      <c r="E1092" s="5">
        <v>3</v>
      </c>
      <c r="F1092" s="14">
        <v>8891.14</v>
      </c>
      <c r="G1092" s="5" t="s">
        <v>11</v>
      </c>
      <c r="H1092" s="5" t="s">
        <v>12</v>
      </c>
      <c r="I1092" s="5" t="s">
        <v>356</v>
      </c>
      <c r="J1092" s="10" t="str">
        <f t="shared" si="34"/>
        <v>16-Dec-1978</v>
      </c>
      <c r="K1092" s="13">
        <f t="shared" si="35"/>
        <v>44.477777777777774</v>
      </c>
      <c r="O1092" s="7" t="s">
        <v>1280</v>
      </c>
    </row>
    <row r="1093" spans="1:15" ht="15.5" x14ac:dyDescent="0.35">
      <c r="A1093" s="5" t="s">
        <v>1124</v>
      </c>
      <c r="B1093" s="5">
        <v>1997</v>
      </c>
      <c r="C1093" s="5" t="s">
        <v>15</v>
      </c>
      <c r="D1093" s="5">
        <v>28</v>
      </c>
      <c r="E1093" s="5">
        <v>0</v>
      </c>
      <c r="F1093" s="14">
        <v>8906.14</v>
      </c>
      <c r="G1093" s="5" t="s">
        <v>11</v>
      </c>
      <c r="H1093" s="5" t="s">
        <v>11</v>
      </c>
      <c r="I1093" s="5" t="s">
        <v>23</v>
      </c>
      <c r="J1093" s="10" t="str">
        <f t="shared" si="34"/>
        <v>28-Nov-1997</v>
      </c>
      <c r="K1093" s="13">
        <f t="shared" si="35"/>
        <v>25.527777777777779</v>
      </c>
      <c r="O1093" s="7" t="s">
        <v>1279</v>
      </c>
    </row>
    <row r="1094" spans="1:15" ht="15.5" x14ac:dyDescent="0.35">
      <c r="A1094" s="5" t="s">
        <v>1125</v>
      </c>
      <c r="B1094" s="5">
        <v>1967</v>
      </c>
      <c r="C1094" s="5" t="s">
        <v>20</v>
      </c>
      <c r="D1094" s="5">
        <v>6</v>
      </c>
      <c r="E1094" s="5">
        <v>0</v>
      </c>
      <c r="F1094" s="14">
        <v>8908.4699999999993</v>
      </c>
      <c r="G1094" s="5" t="s">
        <v>12</v>
      </c>
      <c r="H1094" s="5" t="s">
        <v>11</v>
      </c>
      <c r="I1094" s="5" t="s">
        <v>13</v>
      </c>
      <c r="J1094" s="10" t="str">
        <f t="shared" si="34"/>
        <v>6-Sep-1967</v>
      </c>
      <c r="K1094" s="13">
        <f t="shared" si="35"/>
        <v>55.755555555555553</v>
      </c>
      <c r="O1094" s="7" t="s">
        <v>1278</v>
      </c>
    </row>
    <row r="1095" spans="1:15" ht="15.5" x14ac:dyDescent="0.35">
      <c r="A1095" s="5" t="s">
        <v>1126</v>
      </c>
      <c r="B1095" s="5">
        <v>1975</v>
      </c>
      <c r="C1095" s="5" t="s">
        <v>10</v>
      </c>
      <c r="D1095" s="5">
        <v>7</v>
      </c>
      <c r="E1095" s="5">
        <v>1</v>
      </c>
      <c r="F1095" s="14">
        <v>8930.93</v>
      </c>
      <c r="G1095" s="5" t="s">
        <v>11</v>
      </c>
      <c r="H1095" s="5" t="s">
        <v>11</v>
      </c>
      <c r="I1095" s="5" t="s">
        <v>23</v>
      </c>
      <c r="J1095" s="10" t="str">
        <f t="shared" si="34"/>
        <v>7-Jul-1975</v>
      </c>
      <c r="K1095" s="13">
        <f t="shared" si="35"/>
        <v>47.919444444444444</v>
      </c>
      <c r="O1095" s="7" t="s">
        <v>1277</v>
      </c>
    </row>
    <row r="1096" spans="1:15" ht="15.5" x14ac:dyDescent="0.35">
      <c r="A1096" s="5" t="s">
        <v>1127</v>
      </c>
      <c r="B1096" s="5">
        <v>1972</v>
      </c>
      <c r="C1096" s="5" t="s">
        <v>18</v>
      </c>
      <c r="D1096" s="5">
        <v>6</v>
      </c>
      <c r="E1096" s="5">
        <v>0</v>
      </c>
      <c r="F1096" s="14">
        <v>8932.08</v>
      </c>
      <c r="G1096" s="5" t="s">
        <v>11</v>
      </c>
      <c r="H1096" s="5" t="s">
        <v>16</v>
      </c>
      <c r="I1096" s="5" t="s">
        <v>42</v>
      </c>
      <c r="J1096" s="10" t="str">
        <f t="shared" si="34"/>
        <v>6-Jun-1972</v>
      </c>
      <c r="K1096" s="13">
        <f t="shared" si="35"/>
        <v>51.005555555555553</v>
      </c>
      <c r="O1096" s="7" t="s">
        <v>1276</v>
      </c>
    </row>
    <row r="1097" spans="1:15" ht="15.5" x14ac:dyDescent="0.35">
      <c r="A1097" s="5" t="s">
        <v>1128</v>
      </c>
      <c r="B1097" s="5">
        <v>1976</v>
      </c>
      <c r="C1097" s="5" t="s">
        <v>30</v>
      </c>
      <c r="D1097" s="5">
        <v>25</v>
      </c>
      <c r="E1097" s="5">
        <v>3</v>
      </c>
      <c r="F1097" s="14">
        <v>8944.1200000000008</v>
      </c>
      <c r="G1097" s="5" t="s">
        <v>12</v>
      </c>
      <c r="H1097" s="5" t="s">
        <v>11</v>
      </c>
      <c r="I1097" s="5" t="s">
        <v>13</v>
      </c>
      <c r="J1097" s="10" t="str">
        <f t="shared" si="34"/>
        <v>25-Dec-1976</v>
      </c>
      <c r="K1097" s="13">
        <f t="shared" si="35"/>
        <v>46.452777777777776</v>
      </c>
      <c r="O1097" s="7" t="s">
        <v>1275</v>
      </c>
    </row>
    <row r="1098" spans="1:15" ht="15.5" x14ac:dyDescent="0.35">
      <c r="A1098" s="5" t="s">
        <v>1129</v>
      </c>
      <c r="B1098" s="5">
        <v>1992</v>
      </c>
      <c r="C1098" s="5" t="s">
        <v>20</v>
      </c>
      <c r="D1098" s="5">
        <v>27</v>
      </c>
      <c r="E1098" s="5">
        <v>0</v>
      </c>
      <c r="F1098" s="14">
        <v>8954.99</v>
      </c>
      <c r="G1098" s="5" t="s">
        <v>11</v>
      </c>
      <c r="H1098" s="5" t="s">
        <v>12</v>
      </c>
      <c r="I1098" s="5" t="s">
        <v>535</v>
      </c>
      <c r="J1098" s="10" t="str">
        <f t="shared" si="34"/>
        <v>27-Sep-1992</v>
      </c>
      <c r="K1098" s="13">
        <f t="shared" si="35"/>
        <v>30.697222222222223</v>
      </c>
      <c r="O1098" s="7" t="s">
        <v>1274</v>
      </c>
    </row>
    <row r="1099" spans="1:15" ht="15.5" x14ac:dyDescent="0.35">
      <c r="A1099" s="5" t="s">
        <v>1130</v>
      </c>
      <c r="B1099" s="5">
        <v>1974</v>
      </c>
      <c r="C1099" s="5" t="s">
        <v>35</v>
      </c>
      <c r="D1099" s="5">
        <v>17</v>
      </c>
      <c r="E1099" s="5">
        <v>1</v>
      </c>
      <c r="F1099" s="14">
        <v>8964.06</v>
      </c>
      <c r="G1099" s="5" t="s">
        <v>12</v>
      </c>
      <c r="H1099" s="5" t="s">
        <v>11</v>
      </c>
      <c r="I1099" s="5" t="s">
        <v>168</v>
      </c>
      <c r="J1099" s="10" t="str">
        <f t="shared" si="34"/>
        <v>17-Aug-1974</v>
      </c>
      <c r="K1099" s="13">
        <f t="shared" si="35"/>
        <v>48.80833333333333</v>
      </c>
      <c r="O1099" s="7" t="s">
        <v>1273</v>
      </c>
    </row>
    <row r="1100" spans="1:15" ht="15.5" x14ac:dyDescent="0.35">
      <c r="A1100" s="5" t="s">
        <v>1131</v>
      </c>
      <c r="B1100" s="5">
        <v>1983</v>
      </c>
      <c r="C1100" s="5" t="s">
        <v>10</v>
      </c>
      <c r="D1100" s="5">
        <v>15</v>
      </c>
      <c r="E1100" s="5">
        <v>5</v>
      </c>
      <c r="F1100" s="14">
        <v>8965.7999999999993</v>
      </c>
      <c r="G1100" s="5" t="s">
        <v>11</v>
      </c>
      <c r="H1100" s="5" t="s">
        <v>12</v>
      </c>
      <c r="I1100" s="5" t="s">
        <v>23</v>
      </c>
      <c r="J1100" s="10" t="str">
        <f t="shared" si="34"/>
        <v>15-Jul-1983</v>
      </c>
      <c r="K1100" s="13">
        <f t="shared" si="35"/>
        <v>39.897222222222226</v>
      </c>
      <c r="O1100" s="7" t="s">
        <v>1272</v>
      </c>
    </row>
    <row r="1101" spans="1:15" ht="15.5" x14ac:dyDescent="0.35">
      <c r="A1101" s="5" t="s">
        <v>1132</v>
      </c>
      <c r="B1101" s="5">
        <v>1974</v>
      </c>
      <c r="C1101" s="5" t="s">
        <v>20</v>
      </c>
      <c r="D1101" s="5">
        <v>8</v>
      </c>
      <c r="E1101" s="5">
        <v>2</v>
      </c>
      <c r="F1101" s="14">
        <v>8968.33</v>
      </c>
      <c r="G1101" s="5" t="s">
        <v>12</v>
      </c>
      <c r="H1101" s="5" t="s">
        <v>11</v>
      </c>
      <c r="I1101" s="5" t="s">
        <v>42</v>
      </c>
      <c r="J1101" s="10" t="str">
        <f t="shared" si="34"/>
        <v>8-Sep-1974</v>
      </c>
      <c r="K1101" s="13">
        <f t="shared" si="35"/>
        <v>48.75</v>
      </c>
      <c r="O1101" s="7" t="s">
        <v>1271</v>
      </c>
    </row>
    <row r="1102" spans="1:15" ht="15.5" x14ac:dyDescent="0.35">
      <c r="A1102" s="5" t="s">
        <v>1133</v>
      </c>
      <c r="B1102" s="5">
        <v>1974</v>
      </c>
      <c r="C1102" s="5" t="s">
        <v>10</v>
      </c>
      <c r="D1102" s="5">
        <v>21</v>
      </c>
      <c r="E1102" s="5">
        <v>2</v>
      </c>
      <c r="F1102" s="14">
        <v>8978.19</v>
      </c>
      <c r="G1102" s="5" t="s">
        <v>11</v>
      </c>
      <c r="H1102" s="5" t="s">
        <v>11</v>
      </c>
      <c r="I1102" s="5" t="s">
        <v>13</v>
      </c>
      <c r="J1102" s="10" t="str">
        <f t="shared" si="34"/>
        <v>21-Jul-1974</v>
      </c>
      <c r="K1102" s="13">
        <f t="shared" si="35"/>
        <v>48.880555555555553</v>
      </c>
      <c r="O1102" s="7" t="s">
        <v>1270</v>
      </c>
    </row>
    <row r="1103" spans="1:15" ht="15.5" x14ac:dyDescent="0.35">
      <c r="A1103" s="5" t="s">
        <v>1134</v>
      </c>
      <c r="B1103" s="5">
        <v>1973</v>
      </c>
      <c r="C1103" s="5" t="s">
        <v>37</v>
      </c>
      <c r="D1103" s="5">
        <v>11</v>
      </c>
      <c r="E1103" s="5">
        <v>0</v>
      </c>
      <c r="F1103" s="14">
        <v>8988.16</v>
      </c>
      <c r="G1103" s="5" t="s">
        <v>11</v>
      </c>
      <c r="H1103" s="5" t="s">
        <v>16</v>
      </c>
      <c r="I1103" s="5" t="s">
        <v>23</v>
      </c>
      <c r="J1103" s="10" t="str">
        <f t="shared" si="34"/>
        <v>11-Oct-1973</v>
      </c>
      <c r="K1103" s="13">
        <f t="shared" si="35"/>
        <v>49.658333333333331</v>
      </c>
      <c r="O1103" s="7" t="s">
        <v>1269</v>
      </c>
    </row>
    <row r="1104" spans="1:15" ht="15.5" x14ac:dyDescent="0.35">
      <c r="A1104" s="5" t="s">
        <v>1135</v>
      </c>
      <c r="B1104" s="5">
        <v>1979</v>
      </c>
      <c r="C1104" s="5" t="s">
        <v>30</v>
      </c>
      <c r="D1104" s="5">
        <v>16</v>
      </c>
      <c r="E1104" s="5">
        <v>2</v>
      </c>
      <c r="F1104" s="14">
        <v>8998.43</v>
      </c>
      <c r="G1104" s="5" t="s">
        <v>11</v>
      </c>
      <c r="H1104" s="5" t="s">
        <v>16</v>
      </c>
      <c r="I1104" s="5" t="s">
        <v>200</v>
      </c>
      <c r="J1104" s="10" t="str">
        <f t="shared" si="34"/>
        <v>16-Dec-1979</v>
      </c>
      <c r="K1104" s="13">
        <f t="shared" si="35"/>
        <v>43.477777777777774</v>
      </c>
      <c r="O1104" s="7" t="s">
        <v>1268</v>
      </c>
    </row>
    <row r="1105" spans="1:15" ht="15.5" x14ac:dyDescent="0.35">
      <c r="A1105" s="5" t="s">
        <v>1136</v>
      </c>
      <c r="B1105" s="5">
        <v>1993</v>
      </c>
      <c r="C1105" s="5" t="s">
        <v>30</v>
      </c>
      <c r="D1105" s="5">
        <v>1</v>
      </c>
      <c r="E1105" s="5">
        <v>0</v>
      </c>
      <c r="F1105" s="14">
        <v>9010.2000000000007</v>
      </c>
      <c r="G1105" s="5" t="s">
        <v>11</v>
      </c>
      <c r="H1105" s="5" t="s">
        <v>12</v>
      </c>
      <c r="I1105" s="5" t="s">
        <v>535</v>
      </c>
      <c r="J1105" s="10" t="str">
        <f t="shared" si="34"/>
        <v>1-Dec-1993</v>
      </c>
      <c r="K1105" s="13">
        <f t="shared" si="35"/>
        <v>29.519444444444446</v>
      </c>
      <c r="O1105" s="7" t="s">
        <v>1267</v>
      </c>
    </row>
    <row r="1106" spans="1:15" ht="15.5" x14ac:dyDescent="0.35">
      <c r="A1106" s="5" t="s">
        <v>1137</v>
      </c>
      <c r="B1106" s="5">
        <v>1972</v>
      </c>
      <c r="C1106" s="5" t="s">
        <v>30</v>
      </c>
      <c r="D1106" s="5">
        <v>7</v>
      </c>
      <c r="E1106" s="5">
        <v>1</v>
      </c>
      <c r="F1106" s="14">
        <v>9048.0300000000007</v>
      </c>
      <c r="G1106" s="5" t="s">
        <v>11</v>
      </c>
      <c r="H1106" s="5" t="s">
        <v>11</v>
      </c>
      <c r="I1106" s="5" t="s">
        <v>13</v>
      </c>
      <c r="J1106" s="10" t="str">
        <f t="shared" si="34"/>
        <v>7-Dec-1972</v>
      </c>
      <c r="K1106" s="13">
        <f t="shared" si="35"/>
        <v>50.50277777777778</v>
      </c>
      <c r="O1106" s="7" t="s">
        <v>1266</v>
      </c>
    </row>
    <row r="1107" spans="1:15" ht="15.5" x14ac:dyDescent="0.35">
      <c r="A1107" s="5" t="s">
        <v>1138</v>
      </c>
      <c r="B1107" s="5">
        <v>1972</v>
      </c>
      <c r="C1107" s="5" t="s">
        <v>30</v>
      </c>
      <c r="D1107" s="5">
        <v>2</v>
      </c>
      <c r="E1107" s="5">
        <v>1</v>
      </c>
      <c r="F1107" s="14">
        <v>9058.73</v>
      </c>
      <c r="G1107" s="5" t="s">
        <v>12</v>
      </c>
      <c r="H1107" s="5" t="s">
        <v>11</v>
      </c>
      <c r="I1107" s="5" t="s">
        <v>13</v>
      </c>
      <c r="J1107" s="10" t="str">
        <f t="shared" si="34"/>
        <v>2-Dec-1972</v>
      </c>
      <c r="K1107" s="13">
        <f t="shared" si="35"/>
        <v>50.516666666666666</v>
      </c>
      <c r="O1107" s="7" t="s">
        <v>1265</v>
      </c>
    </row>
    <row r="1108" spans="1:15" ht="15.5" x14ac:dyDescent="0.35">
      <c r="A1108" s="5" t="s">
        <v>1139</v>
      </c>
      <c r="B1108" s="5">
        <v>1977</v>
      </c>
      <c r="C1108" s="5" t="s">
        <v>15</v>
      </c>
      <c r="D1108" s="5">
        <v>4</v>
      </c>
      <c r="E1108" s="5">
        <v>2</v>
      </c>
      <c r="F1108" s="14">
        <v>9095.07</v>
      </c>
      <c r="G1108" s="5" t="s">
        <v>11</v>
      </c>
      <c r="H1108" s="5" t="s">
        <v>11</v>
      </c>
      <c r="I1108" s="5" t="s">
        <v>247</v>
      </c>
      <c r="J1108" s="10" t="str">
        <f t="shared" si="34"/>
        <v>4-Nov-1977</v>
      </c>
      <c r="K1108" s="13">
        <f t="shared" si="35"/>
        <v>45.594444444444441</v>
      </c>
      <c r="O1108" s="7" t="s">
        <v>1264</v>
      </c>
    </row>
    <row r="1109" spans="1:15" ht="15.5" x14ac:dyDescent="0.35">
      <c r="A1109" s="5" t="s">
        <v>1140</v>
      </c>
      <c r="B1109" s="5">
        <v>1965</v>
      </c>
      <c r="C1109" s="5" t="s">
        <v>15</v>
      </c>
      <c r="D1109" s="5">
        <v>9</v>
      </c>
      <c r="E1109" s="5">
        <v>0</v>
      </c>
      <c r="F1109" s="14">
        <v>9095.94</v>
      </c>
      <c r="G1109" s="5" t="s">
        <v>12</v>
      </c>
      <c r="H1109" s="5" t="s">
        <v>16</v>
      </c>
      <c r="I1109" s="5" t="s">
        <v>42</v>
      </c>
      <c r="J1109" s="10" t="str">
        <f t="shared" si="34"/>
        <v>9-Nov-1965</v>
      </c>
      <c r="K1109" s="13">
        <f t="shared" si="35"/>
        <v>57.580555555555556</v>
      </c>
      <c r="O1109" s="7" t="s">
        <v>1263</v>
      </c>
    </row>
    <row r="1110" spans="1:15" ht="15.5" x14ac:dyDescent="0.35">
      <c r="A1110" s="5" t="s">
        <v>1141</v>
      </c>
      <c r="B1110" s="5">
        <v>1977</v>
      </c>
      <c r="C1110" s="5" t="s">
        <v>30</v>
      </c>
      <c r="D1110" s="5">
        <v>2</v>
      </c>
      <c r="E1110" s="5">
        <v>3</v>
      </c>
      <c r="F1110" s="14">
        <v>9101.7999999999993</v>
      </c>
      <c r="G1110" s="5" t="s">
        <v>11</v>
      </c>
      <c r="H1110" s="5" t="s">
        <v>16</v>
      </c>
      <c r="I1110" s="5" t="s">
        <v>42</v>
      </c>
      <c r="J1110" s="10" t="str">
        <f t="shared" si="34"/>
        <v>2-Dec-1977</v>
      </c>
      <c r="K1110" s="13">
        <f t="shared" si="35"/>
        <v>45.516666666666666</v>
      </c>
      <c r="O1110" s="7" t="s">
        <v>1262</v>
      </c>
    </row>
    <row r="1111" spans="1:15" ht="15.5" x14ac:dyDescent="0.35">
      <c r="A1111" s="5" t="s">
        <v>1142</v>
      </c>
      <c r="B1111" s="5">
        <v>1970</v>
      </c>
      <c r="C1111" s="5" t="s">
        <v>35</v>
      </c>
      <c r="D1111" s="5">
        <v>12</v>
      </c>
      <c r="E1111" s="5">
        <v>0</v>
      </c>
      <c r="F1111" s="14">
        <v>9140.9500000000007</v>
      </c>
      <c r="G1111" s="5" t="s">
        <v>12</v>
      </c>
      <c r="H1111" s="5" t="s">
        <v>12</v>
      </c>
      <c r="I1111" s="5" t="s">
        <v>13</v>
      </c>
      <c r="J1111" s="10" t="str">
        <f t="shared" si="34"/>
        <v>12-Aug-1970</v>
      </c>
      <c r="K1111" s="13">
        <f t="shared" si="35"/>
        <v>52.822222222222223</v>
      </c>
      <c r="O1111" s="7" t="s">
        <v>1261</v>
      </c>
    </row>
    <row r="1112" spans="1:15" ht="15.5" x14ac:dyDescent="0.35">
      <c r="A1112" s="5" t="s">
        <v>1143</v>
      </c>
      <c r="B1112" s="5">
        <v>1970</v>
      </c>
      <c r="C1112" s="5" t="s">
        <v>37</v>
      </c>
      <c r="D1112" s="5">
        <v>18</v>
      </c>
      <c r="E1112" s="5">
        <v>0</v>
      </c>
      <c r="F1112" s="14">
        <v>9144.57</v>
      </c>
      <c r="G1112" s="5" t="s">
        <v>12</v>
      </c>
      <c r="H1112" s="5" t="s">
        <v>11</v>
      </c>
      <c r="I1112" s="5" t="s">
        <v>42</v>
      </c>
      <c r="J1112" s="10" t="str">
        <f t="shared" si="34"/>
        <v>18-Oct-1970</v>
      </c>
      <c r="K1112" s="13">
        <f t="shared" si="35"/>
        <v>52.638888888888886</v>
      </c>
      <c r="O1112" s="7" t="s">
        <v>1260</v>
      </c>
    </row>
    <row r="1113" spans="1:15" ht="15.5" x14ac:dyDescent="0.35">
      <c r="A1113" s="5" t="s">
        <v>1144</v>
      </c>
      <c r="B1113" s="5">
        <v>1982</v>
      </c>
      <c r="C1113" s="5" t="s">
        <v>30</v>
      </c>
      <c r="D1113" s="5">
        <v>8</v>
      </c>
      <c r="E1113" s="5">
        <v>3</v>
      </c>
      <c r="F1113" s="14">
        <v>9147.5</v>
      </c>
      <c r="G1113" s="5" t="s">
        <v>11</v>
      </c>
      <c r="H1113" s="5" t="s">
        <v>16</v>
      </c>
      <c r="I1113" s="5" t="s">
        <v>23</v>
      </c>
      <c r="J1113" s="10" t="str">
        <f t="shared" si="34"/>
        <v>8-Dec-1982</v>
      </c>
      <c r="K1113" s="13">
        <f t="shared" si="35"/>
        <v>40.5</v>
      </c>
      <c r="O1113" s="7" t="s">
        <v>1259</v>
      </c>
    </row>
    <row r="1114" spans="1:15" ht="15.5" x14ac:dyDescent="0.35">
      <c r="A1114" s="5" t="s">
        <v>1145</v>
      </c>
      <c r="B1114" s="5">
        <v>1990</v>
      </c>
      <c r="C1114" s="5" t="s">
        <v>35</v>
      </c>
      <c r="D1114" s="5">
        <v>23</v>
      </c>
      <c r="E1114" s="5">
        <v>3</v>
      </c>
      <c r="F1114" s="14">
        <v>9159.51</v>
      </c>
      <c r="G1114" s="5" t="s">
        <v>11</v>
      </c>
      <c r="H1114" s="5" t="s">
        <v>11</v>
      </c>
      <c r="I1114" s="5" t="s">
        <v>300</v>
      </c>
      <c r="J1114" s="10" t="str">
        <f t="shared" si="34"/>
        <v>23-Aug-1990</v>
      </c>
      <c r="K1114" s="13">
        <f t="shared" si="35"/>
        <v>32.791666666666664</v>
      </c>
      <c r="O1114" s="7" t="s">
        <v>1258</v>
      </c>
    </row>
    <row r="1115" spans="1:15" ht="15.5" x14ac:dyDescent="0.35">
      <c r="A1115" s="5" t="s">
        <v>1146</v>
      </c>
      <c r="B1115" s="5">
        <v>1970</v>
      </c>
      <c r="C1115" s="5" t="s">
        <v>37</v>
      </c>
      <c r="D1115" s="5">
        <v>24</v>
      </c>
      <c r="E1115" s="5">
        <v>0</v>
      </c>
      <c r="F1115" s="14">
        <v>9171.75</v>
      </c>
      <c r="G1115" s="5" t="s">
        <v>11</v>
      </c>
      <c r="H1115" s="5" t="s">
        <v>11</v>
      </c>
      <c r="I1115" s="5" t="s">
        <v>23</v>
      </c>
      <c r="J1115" s="10" t="str">
        <f t="shared" si="34"/>
        <v>24-Oct-1970</v>
      </c>
      <c r="K1115" s="13">
        <f t="shared" si="35"/>
        <v>52.62222222222222</v>
      </c>
      <c r="O1115" s="7" t="s">
        <v>1257</v>
      </c>
    </row>
    <row r="1116" spans="1:15" ht="15.5" x14ac:dyDescent="0.35">
      <c r="A1116" s="5" t="s">
        <v>1147</v>
      </c>
      <c r="B1116" s="5">
        <v>1971</v>
      </c>
      <c r="C1116" s="5" t="s">
        <v>30</v>
      </c>
      <c r="D1116" s="5">
        <v>29</v>
      </c>
      <c r="E1116" s="5">
        <v>0</v>
      </c>
      <c r="F1116" s="14">
        <v>9174.14</v>
      </c>
      <c r="G1116" s="5" t="s">
        <v>12</v>
      </c>
      <c r="H1116" s="5" t="s">
        <v>16</v>
      </c>
      <c r="I1116" s="5" t="s">
        <v>23</v>
      </c>
      <c r="J1116" s="10" t="str">
        <f t="shared" si="34"/>
        <v>29-Dec-1971</v>
      </c>
      <c r="K1116" s="13">
        <f t="shared" si="35"/>
        <v>51.44166666666667</v>
      </c>
      <c r="O1116" s="7" t="s">
        <v>1256</v>
      </c>
    </row>
    <row r="1117" spans="1:15" ht="15.5" x14ac:dyDescent="0.35">
      <c r="A1117" s="5" t="s">
        <v>1148</v>
      </c>
      <c r="B1117" s="5">
        <v>1973</v>
      </c>
      <c r="C1117" s="5" t="s">
        <v>30</v>
      </c>
      <c r="D1117" s="5">
        <v>25</v>
      </c>
      <c r="E1117" s="5">
        <v>1</v>
      </c>
      <c r="F1117" s="14">
        <v>9182.17</v>
      </c>
      <c r="G1117" s="5" t="s">
        <v>11</v>
      </c>
      <c r="H1117" s="5" t="s">
        <v>12</v>
      </c>
      <c r="I1117" s="5" t="s">
        <v>42</v>
      </c>
      <c r="J1117" s="10" t="str">
        <f t="shared" si="34"/>
        <v>25-Dec-1973</v>
      </c>
      <c r="K1117" s="13">
        <f t="shared" si="35"/>
        <v>49.452777777777776</v>
      </c>
      <c r="O1117" s="7" t="s">
        <v>1255</v>
      </c>
    </row>
    <row r="1118" spans="1:15" ht="15.5" x14ac:dyDescent="0.35">
      <c r="A1118" s="5" t="s">
        <v>1149</v>
      </c>
      <c r="B1118" s="5">
        <v>1976</v>
      </c>
      <c r="C1118" s="5" t="s">
        <v>20</v>
      </c>
      <c r="D1118" s="5">
        <v>10</v>
      </c>
      <c r="E1118" s="5">
        <v>2</v>
      </c>
      <c r="F1118" s="14">
        <v>9193.84</v>
      </c>
      <c r="G1118" s="5" t="s">
        <v>11</v>
      </c>
      <c r="H1118" s="5" t="s">
        <v>16</v>
      </c>
      <c r="I1118" s="5" t="s">
        <v>23</v>
      </c>
      <c r="J1118" s="10" t="str">
        <f t="shared" si="34"/>
        <v>10-Sep-1976</v>
      </c>
      <c r="K1118" s="13">
        <f t="shared" si="35"/>
        <v>46.744444444444447</v>
      </c>
      <c r="O1118" s="7" t="s">
        <v>1254</v>
      </c>
    </row>
    <row r="1119" spans="1:15" ht="15.5" x14ac:dyDescent="0.35">
      <c r="A1119" s="5" t="s">
        <v>1150</v>
      </c>
      <c r="B1119" s="5">
        <v>1986</v>
      </c>
      <c r="C1119" s="5" t="s">
        <v>30</v>
      </c>
      <c r="D1119" s="5">
        <v>25</v>
      </c>
      <c r="E1119" s="5">
        <v>3</v>
      </c>
      <c r="F1119" s="14">
        <v>9210.06</v>
      </c>
      <c r="G1119" s="5" t="s">
        <v>11</v>
      </c>
      <c r="H1119" s="5" t="s">
        <v>12</v>
      </c>
      <c r="I1119" s="5" t="s">
        <v>300</v>
      </c>
      <c r="J1119" s="10" t="str">
        <f t="shared" si="34"/>
        <v>25-Dec-1986</v>
      </c>
      <c r="K1119" s="13">
        <f t="shared" si="35"/>
        <v>36.452777777777776</v>
      </c>
      <c r="O1119" s="7" t="s">
        <v>1253</v>
      </c>
    </row>
    <row r="1120" spans="1:15" ht="15.5" x14ac:dyDescent="0.35">
      <c r="A1120" s="5" t="s">
        <v>1151</v>
      </c>
      <c r="B1120" s="5">
        <v>1981</v>
      </c>
      <c r="C1120" s="5" t="s">
        <v>30</v>
      </c>
      <c r="D1120" s="5">
        <v>5</v>
      </c>
      <c r="E1120" s="5">
        <v>5</v>
      </c>
      <c r="F1120" s="14">
        <v>9222.4</v>
      </c>
      <c r="G1120" s="5" t="s">
        <v>11</v>
      </c>
      <c r="H1120" s="5" t="s">
        <v>12</v>
      </c>
      <c r="I1120" s="5" t="s">
        <v>166</v>
      </c>
      <c r="J1120" s="10" t="str">
        <f t="shared" si="34"/>
        <v>5-Dec-1981</v>
      </c>
      <c r="K1120" s="13">
        <f t="shared" si="35"/>
        <v>41.508333333333333</v>
      </c>
      <c r="O1120" s="7" t="s">
        <v>1252</v>
      </c>
    </row>
    <row r="1121" spans="1:15" ht="15.5" x14ac:dyDescent="0.35">
      <c r="A1121" s="5" t="s">
        <v>1152</v>
      </c>
      <c r="B1121" s="5">
        <v>1975</v>
      </c>
      <c r="C1121" s="5" t="s">
        <v>30</v>
      </c>
      <c r="D1121" s="5">
        <v>6</v>
      </c>
      <c r="E1121" s="5">
        <v>2</v>
      </c>
      <c r="F1121" s="14">
        <v>9225.26</v>
      </c>
      <c r="G1121" s="5" t="s">
        <v>12</v>
      </c>
      <c r="H1121" s="5" t="s">
        <v>12</v>
      </c>
      <c r="I1121" s="5" t="s">
        <v>164</v>
      </c>
      <c r="J1121" s="10" t="str">
        <f t="shared" si="34"/>
        <v>6-Dec-1975</v>
      </c>
      <c r="K1121" s="13">
        <f t="shared" si="35"/>
        <v>47.505555555555553</v>
      </c>
      <c r="O1121" s="7" t="s">
        <v>1251</v>
      </c>
    </row>
    <row r="1122" spans="1:15" ht="15.5" x14ac:dyDescent="0.35">
      <c r="A1122" s="5" t="s">
        <v>1153</v>
      </c>
      <c r="B1122" s="5">
        <v>1980</v>
      </c>
      <c r="C1122" s="5" t="s">
        <v>37</v>
      </c>
      <c r="D1122" s="5">
        <v>5</v>
      </c>
      <c r="E1122" s="5">
        <v>2</v>
      </c>
      <c r="F1122" s="14">
        <v>9247.94</v>
      </c>
      <c r="G1122" s="5" t="s">
        <v>11</v>
      </c>
      <c r="H1122" s="5" t="s">
        <v>16</v>
      </c>
      <c r="I1122" s="5" t="s">
        <v>300</v>
      </c>
      <c r="J1122" s="10" t="str">
        <f t="shared" si="34"/>
        <v>5-Oct-1980</v>
      </c>
      <c r="K1122" s="13">
        <f t="shared" si="35"/>
        <v>42.674999999999997</v>
      </c>
      <c r="O1122" s="7" t="s">
        <v>1250</v>
      </c>
    </row>
    <row r="1123" spans="1:15" ht="15.5" x14ac:dyDescent="0.35">
      <c r="A1123" s="5" t="s">
        <v>1154</v>
      </c>
      <c r="B1123" s="5">
        <v>1974</v>
      </c>
      <c r="C1123" s="5" t="s">
        <v>35</v>
      </c>
      <c r="D1123" s="5">
        <v>21</v>
      </c>
      <c r="E1123" s="5">
        <v>1</v>
      </c>
      <c r="F1123" s="14">
        <v>9249.5</v>
      </c>
      <c r="G1123" s="5" t="s">
        <v>11</v>
      </c>
      <c r="H1123" s="5" t="s">
        <v>16</v>
      </c>
      <c r="I1123" s="5" t="s">
        <v>23</v>
      </c>
      <c r="J1123" s="10" t="str">
        <f t="shared" si="34"/>
        <v>21-Aug-1974</v>
      </c>
      <c r="K1123" s="13">
        <f t="shared" si="35"/>
        <v>48.797222222222224</v>
      </c>
      <c r="O1123" s="7" t="s">
        <v>1249</v>
      </c>
    </row>
    <row r="1124" spans="1:15" ht="15.5" x14ac:dyDescent="0.35">
      <c r="A1124" s="5" t="s">
        <v>1155</v>
      </c>
      <c r="B1124" s="5">
        <v>1971</v>
      </c>
      <c r="C1124" s="5" t="s">
        <v>35</v>
      </c>
      <c r="D1124" s="5">
        <v>6</v>
      </c>
      <c r="E1124" s="5">
        <v>0</v>
      </c>
      <c r="F1124" s="14">
        <v>9264.7999999999993</v>
      </c>
      <c r="G1124" s="5" t="s">
        <v>11</v>
      </c>
      <c r="H1124" s="5" t="s">
        <v>16</v>
      </c>
      <c r="I1124" s="5" t="s">
        <v>42</v>
      </c>
      <c r="J1124" s="10" t="str">
        <f t="shared" si="34"/>
        <v>6-Aug-1971</v>
      </c>
      <c r="K1124" s="13">
        <f t="shared" si="35"/>
        <v>51.838888888888889</v>
      </c>
      <c r="O1124" s="7" t="s">
        <v>1248</v>
      </c>
    </row>
    <row r="1125" spans="1:15" ht="15.5" x14ac:dyDescent="0.35">
      <c r="A1125" s="5" t="s">
        <v>1156</v>
      </c>
      <c r="B1125" s="5">
        <v>1973</v>
      </c>
      <c r="C1125" s="5" t="s">
        <v>37</v>
      </c>
      <c r="D1125" s="5">
        <v>27</v>
      </c>
      <c r="E1125" s="5">
        <v>1</v>
      </c>
      <c r="F1125" s="14">
        <v>9282.48</v>
      </c>
      <c r="G1125" s="5" t="s">
        <v>12</v>
      </c>
      <c r="H1125" s="5" t="s">
        <v>11</v>
      </c>
      <c r="I1125" s="5" t="s">
        <v>168</v>
      </c>
      <c r="J1125" s="10" t="str">
        <f t="shared" si="34"/>
        <v>27-Oct-1973</v>
      </c>
      <c r="K1125" s="13">
        <f t="shared" si="35"/>
        <v>49.613888888888887</v>
      </c>
      <c r="O1125" s="7" t="s">
        <v>1247</v>
      </c>
    </row>
    <row r="1126" spans="1:15" ht="15.5" x14ac:dyDescent="0.35">
      <c r="A1126" s="5" t="s">
        <v>1157</v>
      </c>
      <c r="B1126" s="5">
        <v>1971</v>
      </c>
      <c r="C1126" s="5" t="s">
        <v>10</v>
      </c>
      <c r="D1126" s="5">
        <v>2</v>
      </c>
      <c r="E1126" s="5">
        <v>0</v>
      </c>
      <c r="F1126" s="14">
        <v>9283.56</v>
      </c>
      <c r="G1126" s="5" t="s">
        <v>11</v>
      </c>
      <c r="H1126" s="5" t="s">
        <v>12</v>
      </c>
      <c r="I1126" s="5" t="s">
        <v>13</v>
      </c>
      <c r="J1126" s="10" t="str">
        <f t="shared" si="34"/>
        <v>2-Jul-1971</v>
      </c>
      <c r="K1126" s="13">
        <f t="shared" si="35"/>
        <v>51.93333333333333</v>
      </c>
      <c r="O1126" s="7" t="s">
        <v>1246</v>
      </c>
    </row>
    <row r="1127" spans="1:15" ht="15.5" x14ac:dyDescent="0.35">
      <c r="A1127" s="5" t="s">
        <v>1158</v>
      </c>
      <c r="B1127" s="5">
        <v>1969</v>
      </c>
      <c r="C1127" s="5" t="s">
        <v>15</v>
      </c>
      <c r="D1127" s="5">
        <v>26</v>
      </c>
      <c r="E1127" s="5">
        <v>0</v>
      </c>
      <c r="F1127" s="14">
        <v>9285.8700000000008</v>
      </c>
      <c r="G1127" s="5" t="s">
        <v>11</v>
      </c>
      <c r="H1127" s="5" t="s">
        <v>12</v>
      </c>
      <c r="I1127" s="5" t="s">
        <v>13</v>
      </c>
      <c r="J1127" s="10" t="str">
        <f t="shared" si="34"/>
        <v>26-Nov-1969</v>
      </c>
      <c r="K1127" s="13">
        <f t="shared" si="35"/>
        <v>53.533333333333331</v>
      </c>
      <c r="O1127" s="7" t="s">
        <v>1245</v>
      </c>
    </row>
    <row r="1128" spans="1:15" ht="15.5" x14ac:dyDescent="0.35">
      <c r="A1128" s="5" t="s">
        <v>1159</v>
      </c>
      <c r="B1128" s="5">
        <v>1973</v>
      </c>
      <c r="C1128" s="5" t="s">
        <v>37</v>
      </c>
      <c r="D1128" s="5">
        <v>16</v>
      </c>
      <c r="E1128" s="5">
        <v>1</v>
      </c>
      <c r="F1128" s="14">
        <v>9288.0300000000007</v>
      </c>
      <c r="G1128" s="5" t="s">
        <v>11</v>
      </c>
      <c r="H1128" s="5" t="s">
        <v>12</v>
      </c>
      <c r="I1128" s="5" t="s">
        <v>170</v>
      </c>
      <c r="J1128" s="10" t="str">
        <f t="shared" si="34"/>
        <v>16-Oct-1973</v>
      </c>
      <c r="K1128" s="13">
        <f t="shared" si="35"/>
        <v>49.644444444444446</v>
      </c>
      <c r="O1128" s="7" t="s">
        <v>1244</v>
      </c>
    </row>
    <row r="1129" spans="1:15" ht="15.5" x14ac:dyDescent="0.35">
      <c r="A1129" s="5" t="s">
        <v>1160</v>
      </c>
      <c r="B1129" s="5">
        <v>1973</v>
      </c>
      <c r="C1129" s="5" t="s">
        <v>20</v>
      </c>
      <c r="D1129" s="5">
        <v>18</v>
      </c>
      <c r="E1129" s="5">
        <v>1</v>
      </c>
      <c r="F1129" s="14">
        <v>9290.14</v>
      </c>
      <c r="G1129" s="5" t="s">
        <v>12</v>
      </c>
      <c r="H1129" s="5" t="s">
        <v>12</v>
      </c>
      <c r="I1129" s="5" t="s">
        <v>168</v>
      </c>
      <c r="J1129" s="10" t="str">
        <f t="shared" si="34"/>
        <v>18-Sep-1973</v>
      </c>
      <c r="K1129" s="13">
        <f t="shared" si="35"/>
        <v>49.722222222222221</v>
      </c>
      <c r="O1129" s="7" t="s">
        <v>1243</v>
      </c>
    </row>
    <row r="1130" spans="1:15" ht="15.5" x14ac:dyDescent="0.35">
      <c r="A1130" s="5" t="s">
        <v>1161</v>
      </c>
      <c r="B1130" s="5">
        <v>1976</v>
      </c>
      <c r="C1130" s="5" t="s">
        <v>15</v>
      </c>
      <c r="D1130" s="5">
        <v>3</v>
      </c>
      <c r="E1130" s="5">
        <v>3</v>
      </c>
      <c r="F1130" s="14">
        <v>9301.89</v>
      </c>
      <c r="G1130" s="5" t="s">
        <v>11</v>
      </c>
      <c r="H1130" s="5" t="s">
        <v>16</v>
      </c>
      <c r="I1130" s="5" t="s">
        <v>23</v>
      </c>
      <c r="J1130" s="10" t="str">
        <f t="shared" si="34"/>
        <v>3-Nov-1976</v>
      </c>
      <c r="K1130" s="13">
        <f t="shared" si="35"/>
        <v>46.597222222222221</v>
      </c>
      <c r="O1130" s="7" t="s">
        <v>1242</v>
      </c>
    </row>
    <row r="1131" spans="1:15" ht="15.5" x14ac:dyDescent="0.35">
      <c r="A1131" s="5" t="s">
        <v>1162</v>
      </c>
      <c r="B1131" s="5">
        <v>1973</v>
      </c>
      <c r="C1131" s="5" t="s">
        <v>37</v>
      </c>
      <c r="D1131" s="5">
        <v>16</v>
      </c>
      <c r="E1131" s="5">
        <v>2</v>
      </c>
      <c r="F1131" s="14">
        <v>9304.7000000000007</v>
      </c>
      <c r="G1131" s="5" t="s">
        <v>12</v>
      </c>
      <c r="H1131" s="5" t="s">
        <v>12</v>
      </c>
      <c r="I1131" s="5" t="s">
        <v>13</v>
      </c>
      <c r="J1131" s="10" t="str">
        <f t="shared" si="34"/>
        <v>16-Oct-1973</v>
      </c>
      <c r="K1131" s="13">
        <f t="shared" si="35"/>
        <v>49.644444444444446</v>
      </c>
      <c r="O1131" s="7" t="s">
        <v>1241</v>
      </c>
    </row>
    <row r="1132" spans="1:15" ht="15.5" x14ac:dyDescent="0.35">
      <c r="A1132" s="5" t="s">
        <v>1163</v>
      </c>
      <c r="B1132" s="5">
        <v>1963</v>
      </c>
      <c r="C1132" s="5" t="s">
        <v>18</v>
      </c>
      <c r="D1132" s="5">
        <v>8</v>
      </c>
      <c r="E1132" s="5">
        <v>0</v>
      </c>
      <c r="F1132" s="14">
        <v>9310.81</v>
      </c>
      <c r="G1132" s="5" t="s">
        <v>12</v>
      </c>
      <c r="H1132" s="5" t="s">
        <v>16</v>
      </c>
      <c r="I1132" s="5" t="s">
        <v>13</v>
      </c>
      <c r="J1132" s="10" t="str">
        <f t="shared" si="34"/>
        <v>8-Jun-1963</v>
      </c>
      <c r="K1132" s="13">
        <f t="shared" si="35"/>
        <v>60</v>
      </c>
      <c r="O1132" s="7" t="s">
        <v>1240</v>
      </c>
    </row>
    <row r="1133" spans="1:15" ht="15.5" x14ac:dyDescent="0.35">
      <c r="A1133" s="5" t="s">
        <v>1164</v>
      </c>
      <c r="B1133" s="5">
        <v>1977</v>
      </c>
      <c r="C1133" s="5" t="s">
        <v>37</v>
      </c>
      <c r="D1133" s="5">
        <v>12</v>
      </c>
      <c r="E1133" s="5">
        <v>2</v>
      </c>
      <c r="F1133" s="14">
        <v>9315.41</v>
      </c>
      <c r="G1133" s="5" t="s">
        <v>11</v>
      </c>
      <c r="H1133" s="5" t="s">
        <v>16</v>
      </c>
      <c r="I1133" s="5" t="s">
        <v>247</v>
      </c>
      <c r="J1133" s="10" t="str">
        <f t="shared" si="34"/>
        <v>12-Oct-1977</v>
      </c>
      <c r="K1133" s="13">
        <f t="shared" si="35"/>
        <v>45.655555555555559</v>
      </c>
      <c r="O1133" s="7" t="s">
        <v>1239</v>
      </c>
    </row>
    <row r="1134" spans="1:15" ht="15.5" x14ac:dyDescent="0.35">
      <c r="A1134" s="5" t="s">
        <v>1165</v>
      </c>
      <c r="B1134" s="5">
        <v>1988</v>
      </c>
      <c r="C1134" s="5" t="s">
        <v>10</v>
      </c>
      <c r="D1134" s="5">
        <v>9</v>
      </c>
      <c r="E1134" s="5">
        <v>3</v>
      </c>
      <c r="F1134" s="14">
        <v>9320.26</v>
      </c>
      <c r="G1134" s="5" t="s">
        <v>11</v>
      </c>
      <c r="H1134" s="5" t="s">
        <v>16</v>
      </c>
      <c r="I1134" s="5" t="s">
        <v>23</v>
      </c>
      <c r="J1134" s="10" t="str">
        <f t="shared" si="34"/>
        <v>9-Jul-1988</v>
      </c>
      <c r="K1134" s="13">
        <f t="shared" si="35"/>
        <v>34.913888888888891</v>
      </c>
      <c r="O1134" s="7" t="s">
        <v>1238</v>
      </c>
    </row>
    <row r="1135" spans="1:15" ht="15.5" x14ac:dyDescent="0.35">
      <c r="A1135" s="5" t="s">
        <v>1166</v>
      </c>
      <c r="B1135" s="5">
        <v>1996</v>
      </c>
      <c r="C1135" s="5" t="s">
        <v>37</v>
      </c>
      <c r="D1135" s="5">
        <v>12</v>
      </c>
      <c r="E1135" s="5">
        <v>0</v>
      </c>
      <c r="F1135" s="14">
        <v>9338.61</v>
      </c>
      <c r="G1135" s="5" t="s">
        <v>11</v>
      </c>
      <c r="H1135" s="5" t="s">
        <v>16</v>
      </c>
      <c r="I1135" s="5" t="s">
        <v>535</v>
      </c>
      <c r="J1135" s="10" t="str">
        <f t="shared" si="34"/>
        <v>12-Oct-1996</v>
      </c>
      <c r="K1135" s="13">
        <f t="shared" si="35"/>
        <v>26.655555555555555</v>
      </c>
      <c r="O1135" s="7" t="s">
        <v>1237</v>
      </c>
    </row>
    <row r="1136" spans="1:15" ht="15.5" x14ac:dyDescent="0.35">
      <c r="A1136" s="5" t="s">
        <v>1167</v>
      </c>
      <c r="B1136" s="5">
        <v>1988</v>
      </c>
      <c r="C1136" s="5" t="s">
        <v>10</v>
      </c>
      <c r="D1136" s="5">
        <v>1</v>
      </c>
      <c r="E1136" s="5">
        <v>3</v>
      </c>
      <c r="F1136" s="14">
        <v>9344.2000000000007</v>
      </c>
      <c r="G1136" s="5" t="s">
        <v>11</v>
      </c>
      <c r="H1136" s="5" t="s">
        <v>16</v>
      </c>
      <c r="I1136" s="5" t="s">
        <v>300</v>
      </c>
      <c r="J1136" s="10" t="str">
        <f t="shared" si="34"/>
        <v>1-Jul-1988</v>
      </c>
      <c r="K1136" s="13">
        <f t="shared" si="35"/>
        <v>34.93611111111111</v>
      </c>
      <c r="O1136" s="7" t="s">
        <v>1236</v>
      </c>
    </row>
    <row r="1137" spans="1:15" ht="15.5" x14ac:dyDescent="0.35">
      <c r="A1137" s="5" t="s">
        <v>1168</v>
      </c>
      <c r="B1137" s="5">
        <v>1971</v>
      </c>
      <c r="C1137" s="5" t="s">
        <v>37</v>
      </c>
      <c r="D1137" s="5">
        <v>8</v>
      </c>
      <c r="E1137" s="5">
        <v>0</v>
      </c>
      <c r="F1137" s="14">
        <v>9361.33</v>
      </c>
      <c r="G1137" s="5" t="s">
        <v>12</v>
      </c>
      <c r="H1137" s="5" t="s">
        <v>16</v>
      </c>
      <c r="I1137" s="5" t="s">
        <v>168</v>
      </c>
      <c r="J1137" s="10" t="str">
        <f t="shared" si="34"/>
        <v>8-Oct-1971</v>
      </c>
      <c r="K1137" s="13">
        <f t="shared" si="35"/>
        <v>51.666666666666664</v>
      </c>
      <c r="O1137" s="7" t="s">
        <v>1235</v>
      </c>
    </row>
    <row r="1138" spans="1:15" ht="15.5" x14ac:dyDescent="0.35">
      <c r="A1138" s="5" t="s">
        <v>1169</v>
      </c>
      <c r="B1138" s="5">
        <v>1969</v>
      </c>
      <c r="C1138" s="5" t="s">
        <v>15</v>
      </c>
      <c r="D1138" s="5">
        <v>24</v>
      </c>
      <c r="E1138" s="5">
        <v>0</v>
      </c>
      <c r="F1138" s="14">
        <v>9377.4500000000007</v>
      </c>
      <c r="G1138" s="5" t="s">
        <v>11</v>
      </c>
      <c r="H1138" s="5" t="s">
        <v>12</v>
      </c>
      <c r="I1138" s="5" t="s">
        <v>13</v>
      </c>
      <c r="J1138" s="10" t="str">
        <f t="shared" si="34"/>
        <v>24-Nov-1969</v>
      </c>
      <c r="K1138" s="13">
        <f t="shared" si="35"/>
        <v>53.538888888888891</v>
      </c>
      <c r="O1138" s="7" t="s">
        <v>1234</v>
      </c>
    </row>
    <row r="1139" spans="1:15" ht="15.5" x14ac:dyDescent="0.35">
      <c r="A1139" s="5" t="s">
        <v>1170</v>
      </c>
      <c r="B1139" s="5">
        <v>1971</v>
      </c>
      <c r="C1139" s="5" t="s">
        <v>15</v>
      </c>
      <c r="D1139" s="5">
        <v>26</v>
      </c>
      <c r="E1139" s="5">
        <v>1</v>
      </c>
      <c r="F1139" s="14">
        <v>9377.9</v>
      </c>
      <c r="G1139" s="5" t="s">
        <v>11</v>
      </c>
      <c r="H1139" s="5" t="s">
        <v>16</v>
      </c>
      <c r="I1139" s="5" t="s">
        <v>13</v>
      </c>
      <c r="J1139" s="10" t="str">
        <f t="shared" si="34"/>
        <v>26-Nov-1971</v>
      </c>
      <c r="K1139" s="13">
        <f t="shared" si="35"/>
        <v>51.533333333333331</v>
      </c>
      <c r="O1139" s="7" t="s">
        <v>1233</v>
      </c>
    </row>
    <row r="1140" spans="1:15" ht="15.5" x14ac:dyDescent="0.35">
      <c r="A1140" s="5" t="s">
        <v>1171</v>
      </c>
      <c r="B1140" s="5">
        <v>1975</v>
      </c>
      <c r="C1140" s="5" t="s">
        <v>30</v>
      </c>
      <c r="D1140" s="5">
        <v>2</v>
      </c>
      <c r="E1140" s="5">
        <v>1</v>
      </c>
      <c r="F1140" s="14">
        <v>9380.75</v>
      </c>
      <c r="G1140" s="5" t="s">
        <v>11</v>
      </c>
      <c r="H1140" s="5" t="s">
        <v>11</v>
      </c>
      <c r="I1140" s="5" t="s">
        <v>247</v>
      </c>
      <c r="J1140" s="10" t="str">
        <f t="shared" si="34"/>
        <v>2-Dec-1975</v>
      </c>
      <c r="K1140" s="13">
        <f t="shared" si="35"/>
        <v>47.516666666666666</v>
      </c>
      <c r="O1140" s="7" t="s">
        <v>1232</v>
      </c>
    </row>
    <row r="1141" spans="1:15" ht="15.5" x14ac:dyDescent="0.35">
      <c r="A1141" s="5" t="s">
        <v>1172</v>
      </c>
      <c r="B1141" s="5">
        <v>1971</v>
      </c>
      <c r="C1141" s="5" t="s">
        <v>30</v>
      </c>
      <c r="D1141" s="5">
        <v>29</v>
      </c>
      <c r="E1141" s="5">
        <v>1</v>
      </c>
      <c r="F1141" s="14">
        <v>9386.16</v>
      </c>
      <c r="G1141" s="5" t="s">
        <v>12</v>
      </c>
      <c r="H1141" s="5" t="s">
        <v>11</v>
      </c>
      <c r="I1141" s="5" t="s">
        <v>13</v>
      </c>
      <c r="J1141" s="10" t="str">
        <f t="shared" si="34"/>
        <v>29-Dec-1971</v>
      </c>
      <c r="K1141" s="13">
        <f t="shared" si="35"/>
        <v>51.44166666666667</v>
      </c>
      <c r="O1141" s="7" t="s">
        <v>1231</v>
      </c>
    </row>
    <row r="1142" spans="1:15" ht="15.5" x14ac:dyDescent="0.35">
      <c r="A1142" s="5" t="s">
        <v>1173</v>
      </c>
      <c r="B1142" s="5">
        <v>1971</v>
      </c>
      <c r="C1142" s="5" t="s">
        <v>37</v>
      </c>
      <c r="D1142" s="5">
        <v>20</v>
      </c>
      <c r="E1142" s="5">
        <v>1</v>
      </c>
      <c r="F1142" s="14">
        <v>9391.35</v>
      </c>
      <c r="G1142" s="5" t="s">
        <v>12</v>
      </c>
      <c r="H1142" s="5" t="s">
        <v>12</v>
      </c>
      <c r="I1142" s="5" t="s">
        <v>42</v>
      </c>
      <c r="J1142" s="10" t="str">
        <f t="shared" si="34"/>
        <v>20-Oct-1971</v>
      </c>
      <c r="K1142" s="13">
        <f t="shared" si="35"/>
        <v>51.633333333333333</v>
      </c>
      <c r="O1142" s="7" t="s">
        <v>1230</v>
      </c>
    </row>
    <row r="1143" spans="1:15" ht="15.5" x14ac:dyDescent="0.35">
      <c r="A1143" s="5" t="s">
        <v>1174</v>
      </c>
      <c r="B1143" s="5">
        <v>1976</v>
      </c>
      <c r="C1143" s="5" t="s">
        <v>37</v>
      </c>
      <c r="D1143" s="5">
        <v>17</v>
      </c>
      <c r="E1143" s="5">
        <v>2</v>
      </c>
      <c r="F1143" s="14">
        <v>9411.01</v>
      </c>
      <c r="G1143" s="5" t="s">
        <v>11</v>
      </c>
      <c r="H1143" s="5" t="s">
        <v>12</v>
      </c>
      <c r="I1143" s="5" t="s">
        <v>247</v>
      </c>
      <c r="J1143" s="10" t="str">
        <f t="shared" si="34"/>
        <v>17-Oct-1976</v>
      </c>
      <c r="K1143" s="13">
        <f t="shared" si="35"/>
        <v>46.641666666666666</v>
      </c>
      <c r="O1143" s="7" t="s">
        <v>1229</v>
      </c>
    </row>
    <row r="1144" spans="1:15" ht="15.5" x14ac:dyDescent="0.35">
      <c r="A1144" s="5" t="s">
        <v>1175</v>
      </c>
      <c r="B1144" s="5">
        <v>1976</v>
      </c>
      <c r="C1144" s="5" t="s">
        <v>37</v>
      </c>
      <c r="D1144" s="5">
        <v>30</v>
      </c>
      <c r="E1144" s="5">
        <v>3</v>
      </c>
      <c r="F1144" s="14">
        <v>9414.92</v>
      </c>
      <c r="G1144" s="5" t="s">
        <v>11</v>
      </c>
      <c r="H1144" s="5" t="s">
        <v>11</v>
      </c>
      <c r="I1144" s="5" t="s">
        <v>42</v>
      </c>
      <c r="J1144" s="10" t="str">
        <f t="shared" si="34"/>
        <v>30-Oct-1976</v>
      </c>
      <c r="K1144" s="13">
        <f t="shared" si="35"/>
        <v>46.605555555555554</v>
      </c>
      <c r="O1144" s="7" t="s">
        <v>1228</v>
      </c>
    </row>
    <row r="1145" spans="1:15" ht="15.5" x14ac:dyDescent="0.35">
      <c r="A1145" s="5" t="s">
        <v>1176</v>
      </c>
      <c r="B1145" s="5">
        <v>1976</v>
      </c>
      <c r="C1145" s="5" t="s">
        <v>15</v>
      </c>
      <c r="D1145" s="5">
        <v>3</v>
      </c>
      <c r="E1145" s="5">
        <v>2</v>
      </c>
      <c r="F1145" s="14">
        <v>9432.93</v>
      </c>
      <c r="G1145" s="5" t="s">
        <v>11</v>
      </c>
      <c r="H1145" s="5" t="s">
        <v>16</v>
      </c>
      <c r="I1145" s="5" t="s">
        <v>247</v>
      </c>
      <c r="J1145" s="10" t="str">
        <f t="shared" si="34"/>
        <v>3-Nov-1976</v>
      </c>
      <c r="K1145" s="13">
        <f t="shared" si="35"/>
        <v>46.597222222222221</v>
      </c>
      <c r="O1145" s="7" t="s">
        <v>1227</v>
      </c>
    </row>
    <row r="1146" spans="1:15" ht="15.5" x14ac:dyDescent="0.35">
      <c r="A1146" s="5" t="s">
        <v>1177</v>
      </c>
      <c r="B1146" s="5">
        <v>1974</v>
      </c>
      <c r="C1146" s="5" t="s">
        <v>15</v>
      </c>
      <c r="D1146" s="5">
        <v>27</v>
      </c>
      <c r="E1146" s="5">
        <v>1</v>
      </c>
      <c r="F1146" s="14">
        <v>9447.25</v>
      </c>
      <c r="G1146" s="5" t="s">
        <v>11</v>
      </c>
      <c r="H1146" s="5" t="s">
        <v>16</v>
      </c>
      <c r="I1146" s="5" t="s">
        <v>247</v>
      </c>
      <c r="J1146" s="10" t="str">
        <f t="shared" si="34"/>
        <v>27-Nov-1974</v>
      </c>
      <c r="K1146" s="13">
        <f t="shared" si="35"/>
        <v>48.530555555555559</v>
      </c>
      <c r="O1146" s="7" t="s">
        <v>1226</v>
      </c>
    </row>
    <row r="1147" spans="1:15" ht="15.5" x14ac:dyDescent="0.35">
      <c r="A1147" s="5" t="s">
        <v>1178</v>
      </c>
      <c r="B1147" s="5">
        <v>1974</v>
      </c>
      <c r="C1147" s="5" t="s">
        <v>18</v>
      </c>
      <c r="D1147" s="5">
        <v>8</v>
      </c>
      <c r="E1147" s="5">
        <v>1</v>
      </c>
      <c r="F1147" s="14">
        <v>9447.3799999999992</v>
      </c>
      <c r="G1147" s="5" t="s">
        <v>11</v>
      </c>
      <c r="H1147" s="5" t="s">
        <v>12</v>
      </c>
      <c r="I1147" s="5" t="s">
        <v>247</v>
      </c>
      <c r="J1147" s="10" t="str">
        <f t="shared" si="34"/>
        <v>8-Jun-1974</v>
      </c>
      <c r="K1147" s="13">
        <f t="shared" si="35"/>
        <v>49</v>
      </c>
      <c r="O1147" s="7" t="s">
        <v>1225</v>
      </c>
    </row>
    <row r="1148" spans="1:15" ht="15.5" x14ac:dyDescent="0.35">
      <c r="A1148" s="5" t="s">
        <v>1179</v>
      </c>
      <c r="B1148" s="5">
        <v>1987</v>
      </c>
      <c r="C1148" s="5" t="s">
        <v>15</v>
      </c>
      <c r="D1148" s="5">
        <v>14</v>
      </c>
      <c r="E1148" s="5">
        <v>3</v>
      </c>
      <c r="F1148" s="14">
        <v>9448.42</v>
      </c>
      <c r="G1148" s="5" t="s">
        <v>11</v>
      </c>
      <c r="H1148" s="5" t="s">
        <v>12</v>
      </c>
      <c r="I1148" s="5" t="s">
        <v>300</v>
      </c>
      <c r="J1148" s="10" t="str">
        <f t="shared" si="34"/>
        <v>14-Nov-1987</v>
      </c>
      <c r="K1148" s="13">
        <f t="shared" si="35"/>
        <v>35.56666666666667</v>
      </c>
      <c r="O1148" s="7" t="s">
        <v>1224</v>
      </c>
    </row>
    <row r="1149" spans="1:15" ht="15.5" x14ac:dyDescent="0.35">
      <c r="A1149" s="5" t="s">
        <v>1180</v>
      </c>
      <c r="B1149" s="5">
        <v>1979</v>
      </c>
      <c r="C1149" s="5" t="s">
        <v>10</v>
      </c>
      <c r="D1149" s="5">
        <v>17</v>
      </c>
      <c r="E1149" s="5">
        <v>2</v>
      </c>
      <c r="F1149" s="14">
        <v>9453.92</v>
      </c>
      <c r="G1149" s="5" t="s">
        <v>11</v>
      </c>
      <c r="H1149" s="5" t="s">
        <v>11</v>
      </c>
      <c r="I1149" s="5" t="s">
        <v>300</v>
      </c>
      <c r="J1149" s="10" t="str">
        <f t="shared" si="34"/>
        <v>17-Jul-1979</v>
      </c>
      <c r="K1149" s="13">
        <f t="shared" si="35"/>
        <v>43.891666666666666</v>
      </c>
      <c r="O1149" s="7" t="s">
        <v>1223</v>
      </c>
    </row>
    <row r="1150" spans="1:15" ht="15.5" x14ac:dyDescent="0.35">
      <c r="A1150" s="5" t="s">
        <v>1181</v>
      </c>
      <c r="B1150" s="5">
        <v>1969</v>
      </c>
      <c r="C1150" s="5" t="s">
        <v>18</v>
      </c>
      <c r="D1150" s="5">
        <v>4</v>
      </c>
      <c r="E1150" s="5">
        <v>0</v>
      </c>
      <c r="F1150" s="14">
        <v>9487.64</v>
      </c>
      <c r="G1150" s="5" t="s">
        <v>11</v>
      </c>
      <c r="H1150" s="5" t="s">
        <v>11</v>
      </c>
      <c r="I1150" s="5" t="s">
        <v>13</v>
      </c>
      <c r="J1150" s="10" t="str">
        <f t="shared" si="34"/>
        <v>4-Jun-1969</v>
      </c>
      <c r="K1150" s="13">
        <f t="shared" si="35"/>
        <v>54.011111111111113</v>
      </c>
      <c r="O1150" s="7" t="s">
        <v>1222</v>
      </c>
    </row>
    <row r="1151" spans="1:15" ht="15.5" x14ac:dyDescent="0.35">
      <c r="A1151" s="5" t="s">
        <v>1182</v>
      </c>
      <c r="B1151" s="5">
        <v>1976</v>
      </c>
      <c r="C1151" s="5" t="s">
        <v>15</v>
      </c>
      <c r="D1151" s="5">
        <v>28</v>
      </c>
      <c r="E1151" s="5">
        <v>3</v>
      </c>
      <c r="F1151" s="14">
        <v>9500.57</v>
      </c>
      <c r="G1151" s="5" t="s">
        <v>11</v>
      </c>
      <c r="H1151" s="5" t="s">
        <v>12</v>
      </c>
      <c r="I1151" s="5" t="s">
        <v>356</v>
      </c>
      <c r="J1151" s="10" t="str">
        <f t="shared" si="34"/>
        <v>28-Nov-1976</v>
      </c>
      <c r="K1151" s="13">
        <f t="shared" si="35"/>
        <v>46.527777777777779</v>
      </c>
      <c r="O1151" s="7" t="s">
        <v>1221</v>
      </c>
    </row>
    <row r="1152" spans="1:15" ht="15.5" x14ac:dyDescent="0.35">
      <c r="A1152" s="5" t="s">
        <v>1183</v>
      </c>
      <c r="B1152" s="5">
        <v>1969</v>
      </c>
      <c r="C1152" s="5" t="s">
        <v>35</v>
      </c>
      <c r="D1152" s="5">
        <v>24</v>
      </c>
      <c r="E1152" s="5">
        <v>0</v>
      </c>
      <c r="F1152" s="14">
        <v>9504.31</v>
      </c>
      <c r="G1152" s="5" t="s">
        <v>12</v>
      </c>
      <c r="H1152" s="5" t="s">
        <v>11</v>
      </c>
      <c r="I1152" s="5" t="s">
        <v>13</v>
      </c>
      <c r="J1152" s="10" t="str">
        <f t="shared" si="34"/>
        <v>24-Aug-1969</v>
      </c>
      <c r="K1152" s="13">
        <f t="shared" si="35"/>
        <v>53.788888888888891</v>
      </c>
      <c r="O1152" s="7" t="s">
        <v>1220</v>
      </c>
    </row>
    <row r="1153" spans="1:15" ht="15.5" x14ac:dyDescent="0.35">
      <c r="A1153" s="5" t="s">
        <v>1184</v>
      </c>
      <c r="B1153" s="5">
        <v>1992</v>
      </c>
      <c r="C1153" s="5" t="s">
        <v>35</v>
      </c>
      <c r="D1153" s="5">
        <v>22</v>
      </c>
      <c r="E1153" s="5">
        <v>0</v>
      </c>
      <c r="F1153" s="14">
        <v>9507.68</v>
      </c>
      <c r="G1153" s="5" t="s">
        <v>11</v>
      </c>
      <c r="H1153" s="5" t="s">
        <v>16</v>
      </c>
      <c r="I1153" s="5" t="s">
        <v>23</v>
      </c>
      <c r="J1153" s="10" t="str">
        <f t="shared" si="34"/>
        <v>22-Aug-1992</v>
      </c>
      <c r="K1153" s="13">
        <f t="shared" si="35"/>
        <v>30.794444444444444</v>
      </c>
      <c r="O1153" s="7" t="s">
        <v>1219</v>
      </c>
    </row>
    <row r="1154" spans="1:15" ht="15.5" x14ac:dyDescent="0.35">
      <c r="A1154" s="5" t="s">
        <v>1185</v>
      </c>
      <c r="B1154" s="5">
        <v>1971</v>
      </c>
      <c r="C1154" s="5" t="s">
        <v>15</v>
      </c>
      <c r="D1154" s="5">
        <v>29</v>
      </c>
      <c r="E1154" s="5">
        <v>0</v>
      </c>
      <c r="F1154" s="14">
        <v>9528.9</v>
      </c>
      <c r="G1154" s="5" t="s">
        <v>11</v>
      </c>
      <c r="H1154" s="5" t="s">
        <v>11</v>
      </c>
      <c r="I1154" s="5" t="s">
        <v>42</v>
      </c>
      <c r="J1154" s="10" t="str">
        <f t="shared" si="34"/>
        <v>29-Nov-1971</v>
      </c>
      <c r="K1154" s="13">
        <f t="shared" si="35"/>
        <v>51.524999999999999</v>
      </c>
      <c r="O1154" s="7" t="s">
        <v>1218</v>
      </c>
    </row>
    <row r="1155" spans="1:15" ht="15.5" x14ac:dyDescent="0.35">
      <c r="A1155" s="5" t="s">
        <v>1186</v>
      </c>
      <c r="B1155" s="5">
        <v>1973</v>
      </c>
      <c r="C1155" s="5" t="s">
        <v>30</v>
      </c>
      <c r="D1155" s="5">
        <v>21</v>
      </c>
      <c r="E1155" s="5">
        <v>0</v>
      </c>
      <c r="F1155" s="14">
        <v>9538.65</v>
      </c>
      <c r="G1155" s="5" t="s">
        <v>11</v>
      </c>
      <c r="H1155" s="5" t="s">
        <v>12</v>
      </c>
      <c r="I1155" s="5" t="s">
        <v>300</v>
      </c>
      <c r="J1155" s="10" t="str">
        <f t="shared" ref="J1155:J1218" si="36">CONCATENATE(D1155,"-",C1155,"-",B1155)</f>
        <v>21-Dec-1973</v>
      </c>
      <c r="K1155" s="13">
        <f t="shared" ref="K1155:K1218" si="37">YEARFRAC(J1155,L$17)</f>
        <v>49.463888888888889</v>
      </c>
      <c r="O1155" s="7" t="s">
        <v>1217</v>
      </c>
    </row>
    <row r="1156" spans="1:15" ht="15.5" x14ac:dyDescent="0.35">
      <c r="A1156" s="5" t="s">
        <v>1187</v>
      </c>
      <c r="B1156" s="5">
        <v>1975</v>
      </c>
      <c r="C1156" s="5" t="s">
        <v>10</v>
      </c>
      <c r="D1156" s="5">
        <v>28</v>
      </c>
      <c r="E1156" s="5">
        <v>1</v>
      </c>
      <c r="F1156" s="14">
        <v>9540.17</v>
      </c>
      <c r="G1156" s="5" t="s">
        <v>11</v>
      </c>
      <c r="H1156" s="5" t="s">
        <v>11</v>
      </c>
      <c r="I1156" s="5" t="s">
        <v>247</v>
      </c>
      <c r="J1156" s="10" t="str">
        <f t="shared" si="36"/>
        <v>28-Jul-1975</v>
      </c>
      <c r="K1156" s="13">
        <f t="shared" si="37"/>
        <v>47.861111111111114</v>
      </c>
      <c r="O1156" s="7" t="s">
        <v>1216</v>
      </c>
    </row>
    <row r="1157" spans="1:15" ht="15.5" x14ac:dyDescent="0.35">
      <c r="A1157" s="5" t="s">
        <v>1188</v>
      </c>
      <c r="B1157" s="5">
        <v>1972</v>
      </c>
      <c r="C1157" s="5" t="s">
        <v>20</v>
      </c>
      <c r="D1157" s="5">
        <v>22</v>
      </c>
      <c r="E1157" s="5">
        <v>0</v>
      </c>
      <c r="F1157" s="14">
        <v>9541.7000000000007</v>
      </c>
      <c r="G1157" s="5" t="s">
        <v>11</v>
      </c>
      <c r="H1157" s="5" t="s">
        <v>16</v>
      </c>
      <c r="I1157" s="5" t="s">
        <v>247</v>
      </c>
      <c r="J1157" s="10" t="str">
        <f t="shared" si="36"/>
        <v>22-Sep-1972</v>
      </c>
      <c r="K1157" s="13">
        <f t="shared" si="37"/>
        <v>50.711111111111109</v>
      </c>
      <c r="O1157" s="7" t="s">
        <v>1215</v>
      </c>
    </row>
    <row r="1158" spans="1:15" ht="15.5" x14ac:dyDescent="0.35">
      <c r="A1158" s="5" t="s">
        <v>1189</v>
      </c>
      <c r="B1158" s="5">
        <v>1972</v>
      </c>
      <c r="C1158" s="5" t="s">
        <v>20</v>
      </c>
      <c r="D1158" s="5">
        <v>22</v>
      </c>
      <c r="E1158" s="5">
        <v>1</v>
      </c>
      <c r="F1158" s="14">
        <v>9549.57</v>
      </c>
      <c r="G1158" s="5" t="s">
        <v>11</v>
      </c>
      <c r="H1158" s="5" t="s">
        <v>16</v>
      </c>
      <c r="I1158" s="5" t="s">
        <v>13</v>
      </c>
      <c r="J1158" s="10" t="str">
        <f t="shared" si="36"/>
        <v>22-Sep-1972</v>
      </c>
      <c r="K1158" s="13">
        <f t="shared" si="37"/>
        <v>50.711111111111109</v>
      </c>
      <c r="O1158" s="7" t="s">
        <v>1214</v>
      </c>
    </row>
    <row r="1159" spans="1:15" ht="15.5" x14ac:dyDescent="0.35">
      <c r="A1159" s="5" t="s">
        <v>1190</v>
      </c>
      <c r="B1159" s="5">
        <v>1974</v>
      </c>
      <c r="C1159" s="5" t="s">
        <v>35</v>
      </c>
      <c r="D1159" s="5">
        <v>14</v>
      </c>
      <c r="E1159" s="5">
        <v>3</v>
      </c>
      <c r="F1159" s="14">
        <v>9563.0300000000007</v>
      </c>
      <c r="G1159" s="5" t="s">
        <v>12</v>
      </c>
      <c r="H1159" s="5" t="s">
        <v>16</v>
      </c>
      <c r="I1159" s="5" t="s">
        <v>42</v>
      </c>
      <c r="J1159" s="10" t="str">
        <f t="shared" si="36"/>
        <v>14-Aug-1974</v>
      </c>
      <c r="K1159" s="13">
        <f t="shared" si="37"/>
        <v>48.81666666666667</v>
      </c>
      <c r="O1159" s="7" t="s">
        <v>1213</v>
      </c>
    </row>
    <row r="1160" spans="1:15" ht="15.5" x14ac:dyDescent="0.35">
      <c r="A1160" s="5" t="s">
        <v>1191</v>
      </c>
      <c r="B1160" s="5">
        <v>1973</v>
      </c>
      <c r="C1160" s="5" t="s">
        <v>30</v>
      </c>
      <c r="D1160" s="5">
        <v>1</v>
      </c>
      <c r="E1160" s="5">
        <v>1</v>
      </c>
      <c r="F1160" s="14">
        <v>9566.99</v>
      </c>
      <c r="G1160" s="5" t="s">
        <v>11</v>
      </c>
      <c r="H1160" s="5" t="s">
        <v>16</v>
      </c>
      <c r="I1160" s="5" t="s">
        <v>23</v>
      </c>
      <c r="J1160" s="10" t="str">
        <f t="shared" si="36"/>
        <v>1-Dec-1973</v>
      </c>
      <c r="K1160" s="13">
        <f t="shared" si="37"/>
        <v>49.519444444444446</v>
      </c>
      <c r="O1160" s="7" t="s">
        <v>1212</v>
      </c>
    </row>
    <row r="1161" spans="1:15" ht="15.5" x14ac:dyDescent="0.35">
      <c r="A1161" s="5" t="s">
        <v>1192</v>
      </c>
      <c r="B1161" s="5">
        <v>1966</v>
      </c>
      <c r="C1161" s="5" t="s">
        <v>30</v>
      </c>
      <c r="D1161" s="5">
        <v>4</v>
      </c>
      <c r="E1161" s="5">
        <v>0</v>
      </c>
      <c r="F1161" s="14">
        <v>9582.5400000000009</v>
      </c>
      <c r="G1161" s="5" t="s">
        <v>12</v>
      </c>
      <c r="H1161" s="5" t="s">
        <v>11</v>
      </c>
      <c r="I1161" s="5" t="s">
        <v>13</v>
      </c>
      <c r="J1161" s="10" t="str">
        <f t="shared" si="36"/>
        <v>4-Dec-1966</v>
      </c>
      <c r="K1161" s="13">
        <f t="shared" si="37"/>
        <v>56.511111111111113</v>
      </c>
      <c r="O1161" s="7" t="s">
        <v>1211</v>
      </c>
    </row>
    <row r="1162" spans="1:15" ht="15.5" x14ac:dyDescent="0.35">
      <c r="A1162" s="5" t="s">
        <v>1193</v>
      </c>
      <c r="B1162" s="5">
        <v>1973</v>
      </c>
      <c r="C1162" s="5" t="s">
        <v>15</v>
      </c>
      <c r="D1162" s="5">
        <v>28</v>
      </c>
      <c r="E1162" s="5">
        <v>1</v>
      </c>
      <c r="F1162" s="14">
        <v>9583.89</v>
      </c>
      <c r="G1162" s="5" t="s">
        <v>11</v>
      </c>
      <c r="H1162" s="5" t="s">
        <v>12</v>
      </c>
      <c r="I1162" s="5" t="s">
        <v>23</v>
      </c>
      <c r="J1162" s="10" t="str">
        <f t="shared" si="36"/>
        <v>28-Nov-1973</v>
      </c>
      <c r="K1162" s="13">
        <f t="shared" si="37"/>
        <v>49.527777777777779</v>
      </c>
      <c r="O1162" s="7" t="s">
        <v>1210</v>
      </c>
    </row>
    <row r="1163" spans="1:15" ht="15.5" x14ac:dyDescent="0.35">
      <c r="A1163" s="5" t="s">
        <v>1194</v>
      </c>
      <c r="B1163" s="5">
        <v>1981</v>
      </c>
      <c r="C1163" s="5" t="s">
        <v>37</v>
      </c>
      <c r="D1163" s="5">
        <v>18</v>
      </c>
      <c r="E1163" s="5">
        <v>1</v>
      </c>
      <c r="F1163" s="14">
        <v>9584.0400000000009</v>
      </c>
      <c r="G1163" s="5" t="s">
        <v>11</v>
      </c>
      <c r="H1163" s="5" t="s">
        <v>16</v>
      </c>
      <c r="I1163" s="5" t="s">
        <v>300</v>
      </c>
      <c r="J1163" s="10" t="str">
        <f t="shared" si="36"/>
        <v>18-Oct-1981</v>
      </c>
      <c r="K1163" s="13">
        <f t="shared" si="37"/>
        <v>41.638888888888886</v>
      </c>
      <c r="O1163" s="7" t="s">
        <v>1209</v>
      </c>
    </row>
    <row r="1164" spans="1:15" ht="15.5" x14ac:dyDescent="0.35">
      <c r="A1164" s="5" t="s">
        <v>1195</v>
      </c>
      <c r="B1164" s="5">
        <v>1964</v>
      </c>
      <c r="C1164" s="5" t="s">
        <v>30</v>
      </c>
      <c r="D1164" s="5">
        <v>15</v>
      </c>
      <c r="E1164" s="5">
        <v>0</v>
      </c>
      <c r="F1164" s="14">
        <v>9597.6299999999992</v>
      </c>
      <c r="G1164" s="5" t="s">
        <v>12</v>
      </c>
      <c r="H1164" s="5" t="s">
        <v>12</v>
      </c>
      <c r="I1164" s="5" t="s">
        <v>13</v>
      </c>
      <c r="J1164" s="10" t="str">
        <f t="shared" si="36"/>
        <v>15-Dec-1964</v>
      </c>
      <c r="K1164" s="13">
        <f t="shared" si="37"/>
        <v>58.480555555555554</v>
      </c>
      <c r="O1164" s="7" t="s">
        <v>1208</v>
      </c>
    </row>
    <row r="1165" spans="1:15" ht="15.5" x14ac:dyDescent="0.35">
      <c r="A1165" s="5" t="s">
        <v>1196</v>
      </c>
      <c r="B1165" s="5">
        <v>1972</v>
      </c>
      <c r="C1165" s="5" t="s">
        <v>30</v>
      </c>
      <c r="D1165" s="5">
        <v>27</v>
      </c>
      <c r="E1165" s="5">
        <v>1</v>
      </c>
      <c r="F1165" s="14">
        <v>9617.66</v>
      </c>
      <c r="G1165" s="5" t="s">
        <v>12</v>
      </c>
      <c r="H1165" s="5" t="s">
        <v>12</v>
      </c>
      <c r="I1165" s="5" t="s">
        <v>168</v>
      </c>
      <c r="J1165" s="10" t="str">
        <f t="shared" si="36"/>
        <v>27-Dec-1972</v>
      </c>
      <c r="K1165" s="13">
        <f t="shared" si="37"/>
        <v>50.447222222222223</v>
      </c>
      <c r="O1165" s="7" t="s">
        <v>1207</v>
      </c>
    </row>
    <row r="1166" spans="1:15" ht="15.5" x14ac:dyDescent="0.35">
      <c r="A1166" s="5" t="s">
        <v>1197</v>
      </c>
      <c r="B1166" s="5">
        <v>1982</v>
      </c>
      <c r="C1166" s="5" t="s">
        <v>35</v>
      </c>
      <c r="D1166" s="5">
        <v>29</v>
      </c>
      <c r="E1166" s="5">
        <v>3</v>
      </c>
      <c r="F1166" s="14">
        <v>9619.18</v>
      </c>
      <c r="G1166" s="5" t="s">
        <v>11</v>
      </c>
      <c r="H1166" s="5" t="s">
        <v>16</v>
      </c>
      <c r="I1166" s="5" t="s">
        <v>200</v>
      </c>
      <c r="J1166" s="10" t="str">
        <f t="shared" si="36"/>
        <v>29-Aug-1982</v>
      </c>
      <c r="K1166" s="13">
        <f t="shared" si="37"/>
        <v>40.774999999999999</v>
      </c>
      <c r="O1166" s="7" t="s">
        <v>1206</v>
      </c>
    </row>
    <row r="1167" spans="1:15" ht="15.5" x14ac:dyDescent="0.35">
      <c r="A1167" s="5" t="s">
        <v>1198</v>
      </c>
      <c r="B1167" s="5">
        <v>1975</v>
      </c>
      <c r="C1167" s="5" t="s">
        <v>37</v>
      </c>
      <c r="D1167" s="5">
        <v>29</v>
      </c>
      <c r="E1167" s="5">
        <v>3</v>
      </c>
      <c r="F1167" s="14">
        <v>9620.33</v>
      </c>
      <c r="G1167" s="5" t="s">
        <v>12</v>
      </c>
      <c r="H1167" s="5" t="s">
        <v>12</v>
      </c>
      <c r="I1167" s="5" t="s">
        <v>23</v>
      </c>
      <c r="J1167" s="10" t="str">
        <f t="shared" si="36"/>
        <v>29-Oct-1975</v>
      </c>
      <c r="K1167" s="13">
        <f t="shared" si="37"/>
        <v>47.608333333333334</v>
      </c>
      <c r="O1167" s="7" t="s">
        <v>1205</v>
      </c>
    </row>
    <row r="1168" spans="1:15" ht="15.5" x14ac:dyDescent="0.35">
      <c r="A1168" s="7" t="s">
        <v>1199</v>
      </c>
      <c r="B1168" s="5">
        <v>1970</v>
      </c>
      <c r="C1168" s="5" t="s">
        <v>30</v>
      </c>
      <c r="D1168" s="5">
        <v>16</v>
      </c>
      <c r="E1168" s="5">
        <v>0</v>
      </c>
      <c r="F1168" s="14">
        <v>9625.92</v>
      </c>
      <c r="G1168" s="5" t="s">
        <v>11</v>
      </c>
      <c r="H1168" s="5" t="s">
        <v>12</v>
      </c>
      <c r="I1168" s="5" t="s">
        <v>42</v>
      </c>
      <c r="J1168" s="10" t="str">
        <f t="shared" si="36"/>
        <v>16-Dec-1970</v>
      </c>
      <c r="K1168" s="13">
        <f t="shared" si="37"/>
        <v>52.477777777777774</v>
      </c>
      <c r="O1168" s="7" t="s">
        <v>1204</v>
      </c>
    </row>
    <row r="1169" spans="1:15" ht="15.5" x14ac:dyDescent="0.35">
      <c r="A1169" s="7" t="s">
        <v>1200</v>
      </c>
      <c r="B1169" s="5">
        <v>1998</v>
      </c>
      <c r="C1169" s="5" t="s">
        <v>18</v>
      </c>
      <c r="D1169" s="5">
        <v>23</v>
      </c>
      <c r="E1169" s="5">
        <v>0</v>
      </c>
      <c r="F1169" s="14">
        <v>9628.7900000000009</v>
      </c>
      <c r="G1169" s="5" t="s">
        <v>11</v>
      </c>
      <c r="H1169" s="5" t="s">
        <v>11</v>
      </c>
      <c r="I1169" s="5" t="s">
        <v>535</v>
      </c>
      <c r="J1169" s="10" t="str">
        <f t="shared" si="36"/>
        <v>23-Jun-1998</v>
      </c>
      <c r="K1169" s="13">
        <f t="shared" si="37"/>
        <v>24.958333333333332</v>
      </c>
      <c r="O1169" s="7" t="s">
        <v>1203</v>
      </c>
    </row>
    <row r="1170" spans="1:15" ht="15.5" x14ac:dyDescent="0.35">
      <c r="A1170" s="5" t="s">
        <v>1201</v>
      </c>
      <c r="B1170" s="5">
        <v>1979</v>
      </c>
      <c r="C1170" s="5" t="s">
        <v>30</v>
      </c>
      <c r="D1170" s="5">
        <v>19</v>
      </c>
      <c r="E1170" s="5">
        <v>2</v>
      </c>
      <c r="F1170" s="14">
        <v>9630.2999999999993</v>
      </c>
      <c r="G1170" s="5" t="s">
        <v>11</v>
      </c>
      <c r="H1170" s="5" t="s">
        <v>11</v>
      </c>
      <c r="I1170" s="5" t="s">
        <v>300</v>
      </c>
      <c r="J1170" s="10" t="str">
        <f t="shared" si="36"/>
        <v>19-Dec-1979</v>
      </c>
      <c r="K1170" s="13">
        <f t="shared" si="37"/>
        <v>43.469444444444441</v>
      </c>
      <c r="O1170" s="7" t="s">
        <v>1202</v>
      </c>
    </row>
    <row r="1171" spans="1:15" ht="15.5" x14ac:dyDescent="0.35">
      <c r="A1171" s="5" t="s">
        <v>1202</v>
      </c>
      <c r="B1171" s="5">
        <v>1972</v>
      </c>
      <c r="C1171" s="5" t="s">
        <v>37</v>
      </c>
      <c r="D1171" s="5">
        <v>23</v>
      </c>
      <c r="E1171" s="5">
        <v>2</v>
      </c>
      <c r="F1171" s="14">
        <v>9630.4</v>
      </c>
      <c r="G1171" s="5" t="s">
        <v>11</v>
      </c>
      <c r="H1171" s="5" t="s">
        <v>11</v>
      </c>
      <c r="I1171" s="5" t="s">
        <v>42</v>
      </c>
      <c r="J1171" s="10" t="str">
        <f t="shared" si="36"/>
        <v>23-Oct-1972</v>
      </c>
      <c r="K1171" s="13">
        <f t="shared" si="37"/>
        <v>50.625</v>
      </c>
      <c r="O1171" s="7" t="s">
        <v>1201</v>
      </c>
    </row>
    <row r="1172" spans="1:15" ht="15.5" x14ac:dyDescent="0.35">
      <c r="A1172" s="5" t="s">
        <v>1203</v>
      </c>
      <c r="B1172" s="5">
        <v>1968</v>
      </c>
      <c r="C1172" s="5" t="s">
        <v>18</v>
      </c>
      <c r="D1172" s="5">
        <v>22</v>
      </c>
      <c r="E1172" s="5">
        <v>0</v>
      </c>
      <c r="F1172" s="14">
        <v>9630.91</v>
      </c>
      <c r="G1172" s="5" t="s">
        <v>12</v>
      </c>
      <c r="H1172" s="5" t="s">
        <v>11</v>
      </c>
      <c r="I1172" s="5" t="s">
        <v>13</v>
      </c>
      <c r="J1172" s="10" t="str">
        <f t="shared" si="36"/>
        <v>22-Jun-1968</v>
      </c>
      <c r="K1172" s="13">
        <f t="shared" si="37"/>
        <v>54.961111111111109</v>
      </c>
      <c r="O1172" s="7" t="s">
        <v>1200</v>
      </c>
    </row>
    <row r="1173" spans="1:15" ht="15.5" x14ac:dyDescent="0.35">
      <c r="A1173" s="5" t="s">
        <v>1204</v>
      </c>
      <c r="B1173" s="5">
        <v>1970</v>
      </c>
      <c r="C1173" s="5" t="s">
        <v>20</v>
      </c>
      <c r="D1173" s="5">
        <v>30</v>
      </c>
      <c r="E1173" s="5">
        <v>0</v>
      </c>
      <c r="F1173" s="14">
        <v>9634.5400000000009</v>
      </c>
      <c r="G1173" s="5" t="s">
        <v>11</v>
      </c>
      <c r="H1173" s="5" t="s">
        <v>11</v>
      </c>
      <c r="I1173" s="5" t="s">
        <v>42</v>
      </c>
      <c r="J1173" s="10" t="str">
        <f t="shared" si="36"/>
        <v>30-Sep-1970</v>
      </c>
      <c r="K1173" s="13">
        <f t="shared" si="37"/>
        <v>52.68888888888889</v>
      </c>
      <c r="O1173" s="7" t="s">
        <v>1199</v>
      </c>
    </row>
    <row r="1174" spans="1:15" x14ac:dyDescent="0.35">
      <c r="A1174" s="5" t="s">
        <v>1205</v>
      </c>
      <c r="B1174" s="5">
        <v>1971</v>
      </c>
      <c r="C1174" s="5" t="s">
        <v>10</v>
      </c>
      <c r="D1174" s="5">
        <v>19</v>
      </c>
      <c r="E1174" s="5">
        <v>0</v>
      </c>
      <c r="F1174" s="14">
        <v>9644.25</v>
      </c>
      <c r="G1174" s="5" t="s">
        <v>11</v>
      </c>
      <c r="H1174" s="5" t="s">
        <v>16</v>
      </c>
      <c r="I1174" s="5" t="s">
        <v>23</v>
      </c>
      <c r="J1174" s="10" t="str">
        <f t="shared" si="36"/>
        <v>19-Jul-1971</v>
      </c>
      <c r="K1174" s="13">
        <f t="shared" si="37"/>
        <v>51.886111111111113</v>
      </c>
    </row>
    <row r="1175" spans="1:15" x14ac:dyDescent="0.35">
      <c r="A1175" s="5" t="s">
        <v>1206</v>
      </c>
      <c r="B1175" s="5">
        <v>1974</v>
      </c>
      <c r="C1175" s="5" t="s">
        <v>10</v>
      </c>
      <c r="D1175" s="5">
        <v>8</v>
      </c>
      <c r="E1175" s="5">
        <v>0</v>
      </c>
      <c r="F1175" s="14">
        <v>9653.81</v>
      </c>
      <c r="G1175" s="5" t="s">
        <v>11</v>
      </c>
      <c r="H1175" s="5" t="s">
        <v>11</v>
      </c>
      <c r="I1175" s="5" t="s">
        <v>42</v>
      </c>
      <c r="J1175" s="10" t="str">
        <f t="shared" si="36"/>
        <v>8-Jul-1974</v>
      </c>
      <c r="K1175" s="13">
        <f t="shared" si="37"/>
        <v>48.916666666666664</v>
      </c>
    </row>
    <row r="1176" spans="1:15" x14ac:dyDescent="0.35">
      <c r="A1176" s="5" t="s">
        <v>1207</v>
      </c>
      <c r="B1176" s="5">
        <v>1981</v>
      </c>
      <c r="C1176" s="5" t="s">
        <v>35</v>
      </c>
      <c r="D1176" s="5">
        <v>8</v>
      </c>
      <c r="E1176" s="5">
        <v>1</v>
      </c>
      <c r="F1176" s="14">
        <v>9664.34</v>
      </c>
      <c r="G1176" s="5" t="s">
        <v>11</v>
      </c>
      <c r="H1176" s="5" t="s">
        <v>12</v>
      </c>
      <c r="I1176" s="5" t="s">
        <v>42</v>
      </c>
      <c r="J1176" s="10" t="str">
        <f t="shared" si="36"/>
        <v>8-Aug-1981</v>
      </c>
      <c r="K1176" s="13">
        <f t="shared" si="37"/>
        <v>41.833333333333336</v>
      </c>
    </row>
    <row r="1177" spans="1:15" x14ac:dyDescent="0.35">
      <c r="A1177" s="5" t="s">
        <v>1208</v>
      </c>
      <c r="B1177" s="5">
        <v>1966</v>
      </c>
      <c r="C1177" s="5" t="s">
        <v>20</v>
      </c>
      <c r="D1177" s="5">
        <v>16</v>
      </c>
      <c r="E1177" s="5">
        <v>0</v>
      </c>
      <c r="F1177" s="14">
        <v>9684.2900000000009</v>
      </c>
      <c r="G1177" s="5" t="s">
        <v>12</v>
      </c>
      <c r="H1177" s="5" t="s">
        <v>11</v>
      </c>
      <c r="I1177" s="5" t="s">
        <v>13</v>
      </c>
      <c r="J1177" s="10" t="str">
        <f t="shared" si="36"/>
        <v>16-Sep-1966</v>
      </c>
      <c r="K1177" s="13">
        <f t="shared" si="37"/>
        <v>56.727777777777774</v>
      </c>
    </row>
    <row r="1178" spans="1:15" x14ac:dyDescent="0.35">
      <c r="A1178" s="5" t="s">
        <v>1209</v>
      </c>
      <c r="B1178" s="5">
        <v>1964</v>
      </c>
      <c r="C1178" s="5" t="s">
        <v>15</v>
      </c>
      <c r="D1178" s="5">
        <v>7</v>
      </c>
      <c r="E1178" s="5">
        <v>0</v>
      </c>
      <c r="F1178" s="14">
        <v>9698.42</v>
      </c>
      <c r="G1178" s="5" t="s">
        <v>12</v>
      </c>
      <c r="H1178" s="5" t="s">
        <v>12</v>
      </c>
      <c r="I1178" s="5" t="s">
        <v>13</v>
      </c>
      <c r="J1178" s="10" t="str">
        <f t="shared" si="36"/>
        <v>7-Nov-1964</v>
      </c>
      <c r="K1178" s="13">
        <f t="shared" si="37"/>
        <v>58.586111111111109</v>
      </c>
    </row>
    <row r="1179" spans="1:15" x14ac:dyDescent="0.35">
      <c r="A1179" s="5" t="s">
        <v>1210</v>
      </c>
      <c r="B1179" s="5">
        <v>1977</v>
      </c>
      <c r="C1179" s="5" t="s">
        <v>20</v>
      </c>
      <c r="D1179" s="5">
        <v>19</v>
      </c>
      <c r="E1179" s="5">
        <v>3</v>
      </c>
      <c r="F1179" s="14">
        <v>9704.67</v>
      </c>
      <c r="G1179" s="5" t="s">
        <v>11</v>
      </c>
      <c r="H1179" s="5" t="s">
        <v>12</v>
      </c>
      <c r="I1179" s="5" t="s">
        <v>247</v>
      </c>
      <c r="J1179" s="10" t="str">
        <f t="shared" si="36"/>
        <v>19-Sep-1977</v>
      </c>
      <c r="K1179" s="13">
        <f t="shared" si="37"/>
        <v>45.719444444444441</v>
      </c>
    </row>
    <row r="1180" spans="1:15" x14ac:dyDescent="0.35">
      <c r="A1180" s="5" t="s">
        <v>1211</v>
      </c>
      <c r="B1180" s="5">
        <v>1972</v>
      </c>
      <c r="C1180" s="5" t="s">
        <v>10</v>
      </c>
      <c r="D1180" s="5">
        <v>10</v>
      </c>
      <c r="E1180" s="5">
        <v>0</v>
      </c>
      <c r="F1180" s="14">
        <v>9710.7099999999991</v>
      </c>
      <c r="G1180" s="5" t="s">
        <v>11</v>
      </c>
      <c r="H1180" s="5" t="s">
        <v>16</v>
      </c>
      <c r="I1180" s="5" t="s">
        <v>300</v>
      </c>
      <c r="J1180" s="10" t="str">
        <f t="shared" si="36"/>
        <v>10-Jul-1972</v>
      </c>
      <c r="K1180" s="13">
        <f t="shared" si="37"/>
        <v>50.911111111111111</v>
      </c>
    </row>
    <row r="1181" spans="1:15" x14ac:dyDescent="0.35">
      <c r="A1181" s="5" t="s">
        <v>1212</v>
      </c>
      <c r="B1181" s="5">
        <v>1975</v>
      </c>
      <c r="C1181" s="5" t="s">
        <v>18</v>
      </c>
      <c r="D1181" s="5">
        <v>27</v>
      </c>
      <c r="E1181" s="5">
        <v>2</v>
      </c>
      <c r="F1181" s="14">
        <v>9715.84</v>
      </c>
      <c r="G1181" s="5" t="s">
        <v>11</v>
      </c>
      <c r="H1181" s="5" t="s">
        <v>16</v>
      </c>
      <c r="I1181" s="5" t="s">
        <v>247</v>
      </c>
      <c r="J1181" s="10" t="str">
        <f t="shared" si="36"/>
        <v>27-Jun-1975</v>
      </c>
      <c r="K1181" s="13">
        <f t="shared" si="37"/>
        <v>47.947222222222223</v>
      </c>
    </row>
    <row r="1182" spans="1:15" x14ac:dyDescent="0.35">
      <c r="A1182" s="5" t="s">
        <v>1213</v>
      </c>
      <c r="B1182" s="5">
        <v>1970</v>
      </c>
      <c r="C1182" s="5" t="s">
        <v>20</v>
      </c>
      <c r="D1182" s="5">
        <v>12</v>
      </c>
      <c r="E1182" s="5">
        <v>0</v>
      </c>
      <c r="F1182" s="14">
        <v>9722.77</v>
      </c>
      <c r="G1182" s="5" t="s">
        <v>12</v>
      </c>
      <c r="H1182" s="5" t="s">
        <v>16</v>
      </c>
      <c r="I1182" s="5" t="s">
        <v>168</v>
      </c>
      <c r="J1182" s="10" t="str">
        <f t="shared" si="36"/>
        <v>12-Sep-1970</v>
      </c>
      <c r="K1182" s="13">
        <f t="shared" si="37"/>
        <v>52.738888888888887</v>
      </c>
    </row>
    <row r="1183" spans="1:15" x14ac:dyDescent="0.35">
      <c r="A1183" s="5" t="s">
        <v>1214</v>
      </c>
      <c r="B1183" s="5">
        <v>1970</v>
      </c>
      <c r="C1183" s="5" t="s">
        <v>35</v>
      </c>
      <c r="D1183" s="5">
        <v>18</v>
      </c>
      <c r="E1183" s="5">
        <v>1</v>
      </c>
      <c r="F1183" s="14">
        <v>9724.5300000000007</v>
      </c>
      <c r="G1183" s="5" t="s">
        <v>12</v>
      </c>
      <c r="H1183" s="5" t="s">
        <v>16</v>
      </c>
      <c r="I1183" s="5" t="s">
        <v>42</v>
      </c>
      <c r="J1183" s="10" t="str">
        <f t="shared" si="36"/>
        <v>18-Aug-1970</v>
      </c>
      <c r="K1183" s="13">
        <f t="shared" si="37"/>
        <v>52.805555555555557</v>
      </c>
    </row>
    <row r="1184" spans="1:15" x14ac:dyDescent="0.35">
      <c r="A1184" s="5" t="s">
        <v>1215</v>
      </c>
      <c r="B1184" s="5">
        <v>1970</v>
      </c>
      <c r="C1184" s="5" t="s">
        <v>10</v>
      </c>
      <c r="D1184" s="5">
        <v>4</v>
      </c>
      <c r="E1184" s="5">
        <v>1</v>
      </c>
      <c r="F1184" s="14">
        <v>9748.91</v>
      </c>
      <c r="G1184" s="5" t="s">
        <v>11</v>
      </c>
      <c r="H1184" s="5" t="s">
        <v>16</v>
      </c>
      <c r="I1184" s="5" t="s">
        <v>13</v>
      </c>
      <c r="J1184" s="10" t="str">
        <f t="shared" si="36"/>
        <v>4-Jul-1970</v>
      </c>
      <c r="K1184" s="13">
        <f t="shared" si="37"/>
        <v>52.927777777777777</v>
      </c>
    </row>
    <row r="1185" spans="1:11" x14ac:dyDescent="0.35">
      <c r="A1185" s="5" t="s">
        <v>1216</v>
      </c>
      <c r="B1185" s="5">
        <v>2001</v>
      </c>
      <c r="C1185" s="5" t="s">
        <v>10</v>
      </c>
      <c r="D1185" s="5">
        <v>14</v>
      </c>
      <c r="E1185" s="5">
        <v>0</v>
      </c>
      <c r="F1185" s="14">
        <v>9753.49</v>
      </c>
      <c r="G1185" s="5" t="s">
        <v>11</v>
      </c>
      <c r="H1185" s="5" t="s">
        <v>11</v>
      </c>
      <c r="I1185" s="5" t="s">
        <v>23</v>
      </c>
      <c r="J1185" s="10" t="str">
        <f t="shared" si="36"/>
        <v>14-Jul-2001</v>
      </c>
      <c r="K1185" s="13">
        <f t="shared" si="37"/>
        <v>21.9</v>
      </c>
    </row>
    <row r="1186" spans="1:11" x14ac:dyDescent="0.35">
      <c r="A1186" s="5" t="s">
        <v>1217</v>
      </c>
      <c r="B1186" s="5">
        <v>1965</v>
      </c>
      <c r="C1186" s="5" t="s">
        <v>20</v>
      </c>
      <c r="D1186" s="5">
        <v>5</v>
      </c>
      <c r="E1186" s="5">
        <v>0</v>
      </c>
      <c r="F1186" s="14">
        <v>9764.08</v>
      </c>
      <c r="G1186" s="5" t="s">
        <v>12</v>
      </c>
      <c r="H1186" s="5" t="s">
        <v>16</v>
      </c>
      <c r="I1186" s="5" t="s">
        <v>23</v>
      </c>
      <c r="J1186" s="10" t="str">
        <f t="shared" si="36"/>
        <v>5-Sep-1965</v>
      </c>
      <c r="K1186" s="13">
        <f t="shared" si="37"/>
        <v>57.758333333333333</v>
      </c>
    </row>
    <row r="1187" spans="1:11" x14ac:dyDescent="0.35">
      <c r="A1187" s="5" t="s">
        <v>1218</v>
      </c>
      <c r="B1187" s="5">
        <v>1973</v>
      </c>
      <c r="C1187" s="5" t="s">
        <v>10</v>
      </c>
      <c r="D1187" s="5">
        <v>7</v>
      </c>
      <c r="E1187" s="5">
        <v>1</v>
      </c>
      <c r="F1187" s="14">
        <v>9778.35</v>
      </c>
      <c r="G1187" s="5" t="s">
        <v>11</v>
      </c>
      <c r="H1187" s="5" t="s">
        <v>11</v>
      </c>
      <c r="I1187" s="5" t="s">
        <v>247</v>
      </c>
      <c r="J1187" s="10" t="str">
        <f t="shared" si="36"/>
        <v>7-Jul-1973</v>
      </c>
      <c r="K1187" s="13">
        <f t="shared" si="37"/>
        <v>49.919444444444444</v>
      </c>
    </row>
    <row r="1188" spans="1:11" x14ac:dyDescent="0.35">
      <c r="A1188" s="5" t="s">
        <v>1219</v>
      </c>
      <c r="B1188" s="5">
        <v>1996</v>
      </c>
      <c r="C1188" s="5" t="s">
        <v>35</v>
      </c>
      <c r="D1188" s="5">
        <v>8</v>
      </c>
      <c r="E1188" s="5">
        <v>0</v>
      </c>
      <c r="F1188" s="14">
        <v>9787.32</v>
      </c>
      <c r="G1188" s="5" t="s">
        <v>11</v>
      </c>
      <c r="H1188" s="5" t="s">
        <v>12</v>
      </c>
      <c r="I1188" s="5" t="s">
        <v>249</v>
      </c>
      <c r="J1188" s="10" t="str">
        <f t="shared" si="36"/>
        <v>8-Aug-1996</v>
      </c>
      <c r="K1188" s="13">
        <f t="shared" si="37"/>
        <v>26.833333333333332</v>
      </c>
    </row>
    <row r="1189" spans="1:11" x14ac:dyDescent="0.35">
      <c r="A1189" s="5" t="s">
        <v>1220</v>
      </c>
      <c r="B1189" s="5">
        <v>1977</v>
      </c>
      <c r="C1189" s="5" t="s">
        <v>18</v>
      </c>
      <c r="D1189" s="5">
        <v>7</v>
      </c>
      <c r="E1189" s="5">
        <v>5</v>
      </c>
      <c r="F1189" s="14">
        <v>9788.8700000000008</v>
      </c>
      <c r="G1189" s="5" t="s">
        <v>12</v>
      </c>
      <c r="H1189" s="5" t="s">
        <v>11</v>
      </c>
      <c r="I1189" s="5" t="s">
        <v>13</v>
      </c>
      <c r="J1189" s="10" t="str">
        <f t="shared" si="36"/>
        <v>7-Jun-1977</v>
      </c>
      <c r="K1189" s="13">
        <f t="shared" si="37"/>
        <v>46.00277777777778</v>
      </c>
    </row>
    <row r="1190" spans="1:11" x14ac:dyDescent="0.35">
      <c r="A1190" s="5" t="s">
        <v>1221</v>
      </c>
      <c r="B1190" s="5">
        <v>1973</v>
      </c>
      <c r="C1190" s="5" t="s">
        <v>20</v>
      </c>
      <c r="D1190" s="5">
        <v>17</v>
      </c>
      <c r="E1190" s="5">
        <v>2</v>
      </c>
      <c r="F1190" s="14">
        <v>9800.89</v>
      </c>
      <c r="G1190" s="5" t="s">
        <v>11</v>
      </c>
      <c r="H1190" s="5" t="s">
        <v>16</v>
      </c>
      <c r="I1190" s="5" t="s">
        <v>13</v>
      </c>
      <c r="J1190" s="10" t="str">
        <f t="shared" si="36"/>
        <v>17-Sep-1973</v>
      </c>
      <c r="K1190" s="13">
        <f t="shared" si="37"/>
        <v>49.725000000000001</v>
      </c>
    </row>
    <row r="1191" spans="1:11" x14ac:dyDescent="0.35">
      <c r="A1191" s="5" t="s">
        <v>1222</v>
      </c>
      <c r="B1191" s="5">
        <v>1972</v>
      </c>
      <c r="C1191" s="5" t="s">
        <v>18</v>
      </c>
      <c r="D1191" s="5">
        <v>28</v>
      </c>
      <c r="E1191" s="5">
        <v>0</v>
      </c>
      <c r="F1191" s="14">
        <v>9819.25</v>
      </c>
      <c r="G1191" s="5" t="s">
        <v>11</v>
      </c>
      <c r="H1191" s="5" t="s">
        <v>11</v>
      </c>
      <c r="I1191" s="5" t="s">
        <v>300</v>
      </c>
      <c r="J1191" s="10" t="str">
        <f t="shared" si="36"/>
        <v>28-Jun-1972</v>
      </c>
      <c r="K1191" s="13">
        <f t="shared" si="37"/>
        <v>50.944444444444443</v>
      </c>
    </row>
    <row r="1192" spans="1:11" x14ac:dyDescent="0.35">
      <c r="A1192" s="5" t="s">
        <v>1223</v>
      </c>
      <c r="B1192" s="5">
        <v>1972</v>
      </c>
      <c r="C1192" s="5" t="s">
        <v>20</v>
      </c>
      <c r="D1192" s="5">
        <v>26</v>
      </c>
      <c r="E1192" s="5">
        <v>0</v>
      </c>
      <c r="F1192" s="14">
        <v>9836.2099999999991</v>
      </c>
      <c r="G1192" s="5" t="s">
        <v>11</v>
      </c>
      <c r="H1192" s="5" t="s">
        <v>12</v>
      </c>
      <c r="I1192" s="5" t="s">
        <v>300</v>
      </c>
      <c r="J1192" s="10" t="str">
        <f t="shared" si="36"/>
        <v>26-Sep-1972</v>
      </c>
      <c r="K1192" s="13">
        <f t="shared" si="37"/>
        <v>50.7</v>
      </c>
    </row>
    <row r="1193" spans="1:11" x14ac:dyDescent="0.35">
      <c r="A1193" s="5" t="s">
        <v>1224</v>
      </c>
      <c r="B1193" s="5">
        <v>1992</v>
      </c>
      <c r="C1193" s="5" t="s">
        <v>35</v>
      </c>
      <c r="D1193" s="5">
        <v>13</v>
      </c>
      <c r="E1193" s="5">
        <v>0</v>
      </c>
      <c r="F1193" s="14">
        <v>9844.4500000000007</v>
      </c>
      <c r="G1193" s="5" t="s">
        <v>11</v>
      </c>
      <c r="H1193" s="5" t="s">
        <v>16</v>
      </c>
      <c r="I1193" s="5" t="s">
        <v>23</v>
      </c>
      <c r="J1193" s="10" t="str">
        <f t="shared" si="36"/>
        <v>13-Aug-1992</v>
      </c>
      <c r="K1193" s="13">
        <f t="shared" si="37"/>
        <v>30.819444444444443</v>
      </c>
    </row>
    <row r="1194" spans="1:11" x14ac:dyDescent="0.35">
      <c r="A1194" s="5" t="s">
        <v>1225</v>
      </c>
      <c r="B1194" s="5">
        <v>1968</v>
      </c>
      <c r="C1194" s="5" t="s">
        <v>15</v>
      </c>
      <c r="D1194" s="5">
        <v>4</v>
      </c>
      <c r="E1194" s="5">
        <v>0</v>
      </c>
      <c r="F1194" s="14">
        <v>9850.43</v>
      </c>
      <c r="G1194" s="5" t="s">
        <v>12</v>
      </c>
      <c r="H1194" s="5" t="s">
        <v>12</v>
      </c>
      <c r="I1194" s="5" t="s">
        <v>42</v>
      </c>
      <c r="J1194" s="10" t="str">
        <f t="shared" si="36"/>
        <v>4-Nov-1968</v>
      </c>
      <c r="K1194" s="13">
        <f t="shared" si="37"/>
        <v>54.594444444444441</v>
      </c>
    </row>
    <row r="1195" spans="1:11" x14ac:dyDescent="0.35">
      <c r="A1195" s="5" t="s">
        <v>1226</v>
      </c>
      <c r="B1195" s="5">
        <v>1971</v>
      </c>
      <c r="C1195" s="5" t="s">
        <v>37</v>
      </c>
      <c r="D1195" s="5">
        <v>23</v>
      </c>
      <c r="E1195" s="5">
        <v>1</v>
      </c>
      <c r="F1195" s="14">
        <v>9855.1299999999992</v>
      </c>
      <c r="G1195" s="5" t="s">
        <v>11</v>
      </c>
      <c r="H1195" s="5" t="s">
        <v>12</v>
      </c>
      <c r="I1195" s="5" t="s">
        <v>13</v>
      </c>
      <c r="J1195" s="10" t="str">
        <f t="shared" si="36"/>
        <v>23-Oct-1971</v>
      </c>
      <c r="K1195" s="13">
        <f t="shared" si="37"/>
        <v>51.625</v>
      </c>
    </row>
    <row r="1196" spans="1:11" x14ac:dyDescent="0.35">
      <c r="A1196" s="5" t="s">
        <v>1227</v>
      </c>
      <c r="B1196" s="5">
        <v>1971</v>
      </c>
      <c r="C1196" s="5" t="s">
        <v>10</v>
      </c>
      <c r="D1196" s="5">
        <v>17</v>
      </c>
      <c r="E1196" s="5">
        <v>1</v>
      </c>
      <c r="F1196" s="14">
        <v>9861.0300000000007</v>
      </c>
      <c r="G1196" s="5" t="s">
        <v>11</v>
      </c>
      <c r="H1196" s="5" t="s">
        <v>11</v>
      </c>
      <c r="I1196" s="5" t="s">
        <v>42</v>
      </c>
      <c r="J1196" s="10" t="str">
        <f t="shared" si="36"/>
        <v>17-Jul-1971</v>
      </c>
      <c r="K1196" s="13">
        <f t="shared" si="37"/>
        <v>51.891666666666666</v>
      </c>
    </row>
    <row r="1197" spans="1:11" x14ac:dyDescent="0.35">
      <c r="A1197" s="5" t="s">
        <v>1228</v>
      </c>
      <c r="B1197" s="5">
        <v>1969</v>
      </c>
      <c r="C1197" s="5" t="s">
        <v>37</v>
      </c>
      <c r="D1197" s="5">
        <v>20</v>
      </c>
      <c r="E1197" s="5">
        <v>0</v>
      </c>
      <c r="F1197" s="14">
        <v>9863.4699999999993</v>
      </c>
      <c r="G1197" s="5" t="s">
        <v>12</v>
      </c>
      <c r="H1197" s="5" t="s">
        <v>12</v>
      </c>
      <c r="I1197" s="5" t="s">
        <v>23</v>
      </c>
      <c r="J1197" s="10" t="str">
        <f t="shared" si="36"/>
        <v>20-Oct-1969</v>
      </c>
      <c r="K1197" s="13">
        <f t="shared" si="37"/>
        <v>53.633333333333333</v>
      </c>
    </row>
    <row r="1198" spans="1:11" x14ac:dyDescent="0.35">
      <c r="A1198" s="5" t="s">
        <v>1229</v>
      </c>
      <c r="B1198" s="5">
        <v>1971</v>
      </c>
      <c r="C1198" s="5" t="s">
        <v>15</v>
      </c>
      <c r="D1198" s="5">
        <v>9</v>
      </c>
      <c r="E1198" s="5">
        <v>0</v>
      </c>
      <c r="F1198" s="14">
        <v>9866.2999999999993</v>
      </c>
      <c r="G1198" s="5" t="s">
        <v>11</v>
      </c>
      <c r="H1198" s="5" t="s">
        <v>12</v>
      </c>
      <c r="I1198" s="5" t="s">
        <v>247</v>
      </c>
      <c r="J1198" s="10" t="str">
        <f t="shared" si="36"/>
        <v>9-Nov-1971</v>
      </c>
      <c r="K1198" s="13">
        <f t="shared" si="37"/>
        <v>51.580555555555556</v>
      </c>
    </row>
    <row r="1199" spans="1:11" x14ac:dyDescent="0.35">
      <c r="A1199" s="5" t="s">
        <v>1230</v>
      </c>
      <c r="B1199" s="5">
        <v>1969</v>
      </c>
      <c r="C1199" s="5" t="s">
        <v>35</v>
      </c>
      <c r="D1199" s="5">
        <v>13</v>
      </c>
      <c r="E1199" s="5">
        <v>0</v>
      </c>
      <c r="F1199" s="14">
        <v>9869.81</v>
      </c>
      <c r="G1199" s="5" t="s">
        <v>12</v>
      </c>
      <c r="H1199" s="5" t="s">
        <v>12</v>
      </c>
      <c r="I1199" s="5" t="s">
        <v>23</v>
      </c>
      <c r="J1199" s="10" t="str">
        <f t="shared" si="36"/>
        <v>13-Aug-1969</v>
      </c>
      <c r="K1199" s="13">
        <f t="shared" si="37"/>
        <v>53.819444444444443</v>
      </c>
    </row>
    <row r="1200" spans="1:11" x14ac:dyDescent="0.35">
      <c r="A1200" s="5" t="s">
        <v>1231</v>
      </c>
      <c r="B1200" s="5">
        <v>1998</v>
      </c>
      <c r="C1200" s="5" t="s">
        <v>10</v>
      </c>
      <c r="D1200" s="5">
        <v>6</v>
      </c>
      <c r="E1200" s="5">
        <v>0</v>
      </c>
      <c r="F1200" s="14">
        <v>9870.59</v>
      </c>
      <c r="G1200" s="5" t="s">
        <v>11</v>
      </c>
      <c r="H1200" s="5" t="s">
        <v>11</v>
      </c>
      <c r="I1200" s="5" t="s">
        <v>249</v>
      </c>
      <c r="J1200" s="10" t="str">
        <f t="shared" si="36"/>
        <v>6-Jul-1998</v>
      </c>
      <c r="K1200" s="13">
        <f t="shared" si="37"/>
        <v>24.922222222222221</v>
      </c>
    </row>
    <row r="1201" spans="1:11" x14ac:dyDescent="0.35">
      <c r="A1201" s="5" t="s">
        <v>1232</v>
      </c>
      <c r="B1201" s="5">
        <v>1971</v>
      </c>
      <c r="C1201" s="5" t="s">
        <v>30</v>
      </c>
      <c r="D1201" s="5">
        <v>22</v>
      </c>
      <c r="E1201" s="5">
        <v>1</v>
      </c>
      <c r="F1201" s="14">
        <v>9872.7000000000007</v>
      </c>
      <c r="G1201" s="5" t="s">
        <v>11</v>
      </c>
      <c r="H1201" s="5" t="s">
        <v>11</v>
      </c>
      <c r="I1201" s="5" t="s">
        <v>42</v>
      </c>
      <c r="J1201" s="10" t="str">
        <f t="shared" si="36"/>
        <v>22-Dec-1971</v>
      </c>
      <c r="K1201" s="13">
        <f t="shared" si="37"/>
        <v>51.461111111111109</v>
      </c>
    </row>
    <row r="1202" spans="1:11" x14ac:dyDescent="0.35">
      <c r="A1202" s="5" t="s">
        <v>1233</v>
      </c>
      <c r="B1202" s="5">
        <v>1971</v>
      </c>
      <c r="C1202" s="5" t="s">
        <v>10</v>
      </c>
      <c r="D1202" s="5">
        <v>3</v>
      </c>
      <c r="E1202" s="5">
        <v>0</v>
      </c>
      <c r="F1202" s="14">
        <v>9875.68</v>
      </c>
      <c r="G1202" s="5" t="s">
        <v>11</v>
      </c>
      <c r="H1202" s="5" t="s">
        <v>12</v>
      </c>
      <c r="I1202" s="5" t="s">
        <v>247</v>
      </c>
      <c r="J1202" s="10" t="str">
        <f t="shared" si="36"/>
        <v>3-Jul-1971</v>
      </c>
      <c r="K1202" s="13">
        <f t="shared" si="37"/>
        <v>51.930555555555557</v>
      </c>
    </row>
    <row r="1203" spans="1:11" x14ac:dyDescent="0.35">
      <c r="A1203" s="5" t="s">
        <v>1234</v>
      </c>
      <c r="B1203" s="5">
        <v>1971</v>
      </c>
      <c r="C1203" s="5" t="s">
        <v>37</v>
      </c>
      <c r="D1203" s="5">
        <v>3</v>
      </c>
      <c r="E1203" s="5">
        <v>1</v>
      </c>
      <c r="F1203" s="14">
        <v>9877.61</v>
      </c>
      <c r="G1203" s="5" t="s">
        <v>11</v>
      </c>
      <c r="H1203" s="5" t="s">
        <v>16</v>
      </c>
      <c r="I1203" s="5" t="s">
        <v>13</v>
      </c>
      <c r="J1203" s="10" t="str">
        <f t="shared" si="36"/>
        <v>3-Oct-1971</v>
      </c>
      <c r="K1203" s="13">
        <f t="shared" si="37"/>
        <v>51.680555555555557</v>
      </c>
    </row>
    <row r="1204" spans="1:11" x14ac:dyDescent="0.35">
      <c r="A1204" s="5" t="s">
        <v>1235</v>
      </c>
      <c r="B1204" s="5">
        <v>1971</v>
      </c>
      <c r="C1204" s="5" t="s">
        <v>15</v>
      </c>
      <c r="D1204" s="5">
        <v>8</v>
      </c>
      <c r="E1204" s="5">
        <v>1</v>
      </c>
      <c r="F1204" s="14">
        <v>9880.07</v>
      </c>
      <c r="G1204" s="5" t="s">
        <v>11</v>
      </c>
      <c r="H1204" s="5" t="s">
        <v>12</v>
      </c>
      <c r="I1204" s="5" t="s">
        <v>42</v>
      </c>
      <c r="J1204" s="10" t="str">
        <f t="shared" si="36"/>
        <v>8-Nov-1971</v>
      </c>
      <c r="K1204" s="13">
        <f t="shared" si="37"/>
        <v>51.583333333333336</v>
      </c>
    </row>
    <row r="1205" spans="1:11" x14ac:dyDescent="0.35">
      <c r="A1205" s="5" t="s">
        <v>1236</v>
      </c>
      <c r="B1205" s="5">
        <v>1966</v>
      </c>
      <c r="C1205" s="5" t="s">
        <v>15</v>
      </c>
      <c r="D1205" s="5">
        <v>5</v>
      </c>
      <c r="E1205" s="5">
        <v>0</v>
      </c>
      <c r="F1205" s="14">
        <v>9890.23</v>
      </c>
      <c r="G1205" s="5" t="s">
        <v>12</v>
      </c>
      <c r="H1205" s="5" t="s">
        <v>12</v>
      </c>
      <c r="I1205" s="5" t="s">
        <v>13</v>
      </c>
      <c r="J1205" s="10" t="str">
        <f t="shared" si="36"/>
        <v>5-Nov-1966</v>
      </c>
      <c r="K1205" s="13">
        <f t="shared" si="37"/>
        <v>56.591666666666669</v>
      </c>
    </row>
    <row r="1206" spans="1:11" x14ac:dyDescent="0.35">
      <c r="A1206" s="5" t="s">
        <v>1237</v>
      </c>
      <c r="B1206" s="5">
        <v>1996</v>
      </c>
      <c r="C1206" s="5" t="s">
        <v>10</v>
      </c>
      <c r="D1206" s="5">
        <v>8</v>
      </c>
      <c r="E1206" s="5">
        <v>0</v>
      </c>
      <c r="F1206" s="14">
        <v>9894.69</v>
      </c>
      <c r="G1206" s="5" t="s">
        <v>11</v>
      </c>
      <c r="H1206" s="5" t="s">
        <v>12</v>
      </c>
      <c r="I1206" s="5" t="s">
        <v>23</v>
      </c>
      <c r="J1206" s="10" t="str">
        <f t="shared" si="36"/>
        <v>8-Jul-1996</v>
      </c>
      <c r="K1206" s="13">
        <f t="shared" si="37"/>
        <v>26.916666666666668</v>
      </c>
    </row>
    <row r="1207" spans="1:11" x14ac:dyDescent="0.35">
      <c r="A1207" s="5" t="s">
        <v>1238</v>
      </c>
      <c r="B1207" s="5">
        <v>1962</v>
      </c>
      <c r="C1207" s="5" t="s">
        <v>35</v>
      </c>
      <c r="D1207" s="5">
        <v>17</v>
      </c>
      <c r="E1207" s="5">
        <v>0</v>
      </c>
      <c r="F1207" s="14">
        <v>9907.83</v>
      </c>
      <c r="G1207" s="5" t="s">
        <v>12</v>
      </c>
      <c r="H1207" s="5" t="s">
        <v>11</v>
      </c>
      <c r="I1207" s="5" t="s">
        <v>13</v>
      </c>
      <c r="J1207" s="10" t="str">
        <f t="shared" si="36"/>
        <v>17-Aug-1962</v>
      </c>
      <c r="K1207" s="13">
        <f t="shared" si="37"/>
        <v>60.80833333333333</v>
      </c>
    </row>
    <row r="1208" spans="1:11" x14ac:dyDescent="0.35">
      <c r="A1208" s="5" t="s">
        <v>1239</v>
      </c>
      <c r="B1208" s="5">
        <v>1972</v>
      </c>
      <c r="C1208" s="5" t="s">
        <v>20</v>
      </c>
      <c r="D1208" s="5">
        <v>14</v>
      </c>
      <c r="E1208" s="5">
        <v>1</v>
      </c>
      <c r="F1208" s="14">
        <v>9910.36</v>
      </c>
      <c r="G1208" s="5" t="s">
        <v>11</v>
      </c>
      <c r="H1208" s="5" t="s">
        <v>12</v>
      </c>
      <c r="I1208" s="5" t="s">
        <v>23</v>
      </c>
      <c r="J1208" s="10" t="str">
        <f t="shared" si="36"/>
        <v>14-Sep-1972</v>
      </c>
      <c r="K1208" s="13">
        <f t="shared" si="37"/>
        <v>50.733333333333334</v>
      </c>
    </row>
    <row r="1209" spans="1:11" x14ac:dyDescent="0.35">
      <c r="A1209" s="5" t="s">
        <v>1240</v>
      </c>
      <c r="B1209" s="5">
        <v>1985</v>
      </c>
      <c r="C1209" s="5" t="s">
        <v>35</v>
      </c>
      <c r="D1209" s="5">
        <v>19</v>
      </c>
      <c r="E1209" s="5">
        <v>3</v>
      </c>
      <c r="F1209" s="14">
        <v>9930.64</v>
      </c>
      <c r="G1209" s="5" t="s">
        <v>11</v>
      </c>
      <c r="H1209" s="5" t="s">
        <v>12</v>
      </c>
      <c r="I1209" s="5" t="s">
        <v>200</v>
      </c>
      <c r="J1209" s="10" t="str">
        <f t="shared" si="36"/>
        <v>19-Aug-1985</v>
      </c>
      <c r="K1209" s="13">
        <f t="shared" si="37"/>
        <v>37.802777777777777</v>
      </c>
    </row>
    <row r="1210" spans="1:11" x14ac:dyDescent="0.35">
      <c r="A1210" s="5" t="s">
        <v>1241</v>
      </c>
      <c r="B1210" s="5">
        <v>1983</v>
      </c>
      <c r="C1210" s="5" t="s">
        <v>30</v>
      </c>
      <c r="D1210" s="5">
        <v>3</v>
      </c>
      <c r="E1210" s="5">
        <v>3</v>
      </c>
      <c r="F1210" s="14">
        <v>9931.9599999999991</v>
      </c>
      <c r="G1210" s="5" t="s">
        <v>11</v>
      </c>
      <c r="H1210" s="5" t="s">
        <v>11</v>
      </c>
      <c r="I1210" s="5" t="s">
        <v>23</v>
      </c>
      <c r="J1210" s="10" t="str">
        <f t="shared" si="36"/>
        <v>3-Dec-1983</v>
      </c>
      <c r="K1210" s="13">
        <f t="shared" si="37"/>
        <v>39.513888888888886</v>
      </c>
    </row>
    <row r="1211" spans="1:11" x14ac:dyDescent="0.35">
      <c r="A1211" s="5" t="s">
        <v>1242</v>
      </c>
      <c r="B1211" s="5">
        <v>1964</v>
      </c>
      <c r="C1211" s="5" t="s">
        <v>20</v>
      </c>
      <c r="D1211" s="5">
        <v>11</v>
      </c>
      <c r="E1211" s="5">
        <v>0</v>
      </c>
      <c r="F1211" s="14">
        <v>9933.44</v>
      </c>
      <c r="G1211" s="5" t="s">
        <v>12</v>
      </c>
      <c r="H1211" s="5" t="s">
        <v>12</v>
      </c>
      <c r="I1211" s="5" t="s">
        <v>13</v>
      </c>
      <c r="J1211" s="10" t="str">
        <f t="shared" si="36"/>
        <v>11-Sep-1964</v>
      </c>
      <c r="K1211" s="13">
        <f t="shared" si="37"/>
        <v>58.741666666666667</v>
      </c>
    </row>
    <row r="1212" spans="1:11" x14ac:dyDescent="0.35">
      <c r="A1212" s="5" t="s">
        <v>1243</v>
      </c>
      <c r="B1212" s="5">
        <v>1971</v>
      </c>
      <c r="C1212" s="5" t="s">
        <v>30</v>
      </c>
      <c r="D1212" s="5">
        <v>26</v>
      </c>
      <c r="E1212" s="5">
        <v>1</v>
      </c>
      <c r="F1212" s="14">
        <v>9957.7199999999993</v>
      </c>
      <c r="G1212" s="5" t="s">
        <v>11</v>
      </c>
      <c r="H1212" s="5" t="s">
        <v>12</v>
      </c>
      <c r="I1212" s="5" t="s">
        <v>170</v>
      </c>
      <c r="J1212" s="10" t="str">
        <f t="shared" si="36"/>
        <v>26-Dec-1971</v>
      </c>
      <c r="K1212" s="13">
        <f t="shared" si="37"/>
        <v>51.45</v>
      </c>
    </row>
    <row r="1213" spans="1:11" x14ac:dyDescent="0.35">
      <c r="A1213" s="5" t="s">
        <v>1244</v>
      </c>
      <c r="B1213" s="5">
        <v>1971</v>
      </c>
      <c r="C1213" s="5" t="s">
        <v>37</v>
      </c>
      <c r="D1213" s="5">
        <v>6</v>
      </c>
      <c r="E1213" s="5">
        <v>1</v>
      </c>
      <c r="F1213" s="14">
        <v>9964.06</v>
      </c>
      <c r="G1213" s="5" t="s">
        <v>11</v>
      </c>
      <c r="H1213" s="5" t="s">
        <v>11</v>
      </c>
      <c r="I1213" s="5" t="s">
        <v>166</v>
      </c>
      <c r="J1213" s="10" t="str">
        <f t="shared" si="36"/>
        <v>6-Oct-1971</v>
      </c>
      <c r="K1213" s="13">
        <f t="shared" si="37"/>
        <v>51.672222222222224</v>
      </c>
    </row>
    <row r="1214" spans="1:11" x14ac:dyDescent="0.35">
      <c r="A1214" s="5" t="s">
        <v>1245</v>
      </c>
      <c r="B1214" s="5">
        <v>1970</v>
      </c>
      <c r="C1214" s="5" t="s">
        <v>35</v>
      </c>
      <c r="D1214" s="5">
        <v>11</v>
      </c>
      <c r="E1214" s="5">
        <v>0</v>
      </c>
      <c r="F1214" s="14">
        <v>9991.0400000000009</v>
      </c>
      <c r="G1214" s="5" t="s">
        <v>11</v>
      </c>
      <c r="H1214" s="5" t="s">
        <v>12</v>
      </c>
      <c r="I1214" s="5" t="s">
        <v>23</v>
      </c>
      <c r="J1214" s="10" t="str">
        <f t="shared" si="36"/>
        <v>11-Aug-1970</v>
      </c>
      <c r="K1214" s="13">
        <f t="shared" si="37"/>
        <v>52.825000000000003</v>
      </c>
    </row>
    <row r="1215" spans="1:11" x14ac:dyDescent="0.35">
      <c r="A1215" s="5" t="s">
        <v>1246</v>
      </c>
      <c r="B1215" s="5">
        <v>1988</v>
      </c>
      <c r="C1215" s="5" t="s">
        <v>10</v>
      </c>
      <c r="D1215" s="5">
        <v>3</v>
      </c>
      <c r="E1215" s="5">
        <v>3</v>
      </c>
      <c r="F1215" s="14">
        <v>10011.44</v>
      </c>
      <c r="G1215" s="5" t="s">
        <v>12</v>
      </c>
      <c r="H1215" s="5" t="s">
        <v>12</v>
      </c>
      <c r="I1215" s="5" t="s">
        <v>535</v>
      </c>
      <c r="J1215" s="10" t="str">
        <f t="shared" si="36"/>
        <v>3-Jul-1988</v>
      </c>
      <c r="K1215" s="13">
        <f t="shared" si="37"/>
        <v>34.930555555555557</v>
      </c>
    </row>
    <row r="1216" spans="1:11" x14ac:dyDescent="0.35">
      <c r="A1216" s="5" t="s">
        <v>1247</v>
      </c>
      <c r="B1216" s="5">
        <v>1979</v>
      </c>
      <c r="C1216" s="5" t="s">
        <v>30</v>
      </c>
      <c r="D1216" s="5">
        <v>28</v>
      </c>
      <c r="E1216" s="5">
        <v>2</v>
      </c>
      <c r="F1216" s="14">
        <v>10027.15</v>
      </c>
      <c r="G1216" s="5" t="s">
        <v>12</v>
      </c>
      <c r="H1216" s="5" t="s">
        <v>16</v>
      </c>
      <c r="I1216" s="5" t="s">
        <v>300</v>
      </c>
      <c r="J1216" s="10" t="str">
        <f t="shared" si="36"/>
        <v>28-Dec-1979</v>
      </c>
      <c r="K1216" s="13">
        <f t="shared" si="37"/>
        <v>43.444444444444443</v>
      </c>
    </row>
    <row r="1217" spans="1:11" x14ac:dyDescent="0.35">
      <c r="A1217" s="5" t="s">
        <v>1248</v>
      </c>
      <c r="B1217" s="5">
        <v>1974</v>
      </c>
      <c r="C1217" s="5" t="s">
        <v>35</v>
      </c>
      <c r="D1217" s="5">
        <v>30</v>
      </c>
      <c r="E1217" s="5">
        <v>2</v>
      </c>
      <c r="F1217" s="14">
        <v>10043.25</v>
      </c>
      <c r="G1217" s="5" t="s">
        <v>12</v>
      </c>
      <c r="H1217" s="5" t="s">
        <v>11</v>
      </c>
      <c r="I1217" s="5" t="s">
        <v>247</v>
      </c>
      <c r="J1217" s="10" t="str">
        <f t="shared" si="36"/>
        <v>30-Aug-1974</v>
      </c>
      <c r="K1217" s="13">
        <f t="shared" si="37"/>
        <v>48.772222222222226</v>
      </c>
    </row>
    <row r="1218" spans="1:11" x14ac:dyDescent="0.35">
      <c r="A1218" s="5" t="s">
        <v>1249</v>
      </c>
      <c r="B1218" s="5">
        <v>1969</v>
      </c>
      <c r="C1218" s="5" t="s">
        <v>35</v>
      </c>
      <c r="D1218" s="5">
        <v>22</v>
      </c>
      <c r="E1218" s="5">
        <v>1</v>
      </c>
      <c r="F1218" s="14">
        <v>10065.41</v>
      </c>
      <c r="G1218" s="5" t="s">
        <v>12</v>
      </c>
      <c r="H1218" s="5" t="s">
        <v>11</v>
      </c>
      <c r="I1218" s="5" t="s">
        <v>42</v>
      </c>
      <c r="J1218" s="10" t="str">
        <f t="shared" si="36"/>
        <v>22-Aug-1969</v>
      </c>
      <c r="K1218" s="13">
        <f t="shared" si="37"/>
        <v>53.794444444444444</v>
      </c>
    </row>
    <row r="1219" spans="1:11" x14ac:dyDescent="0.35">
      <c r="A1219" s="5" t="s">
        <v>1250</v>
      </c>
      <c r="B1219" s="5">
        <v>1969</v>
      </c>
      <c r="C1219" s="5" t="s">
        <v>37</v>
      </c>
      <c r="D1219" s="5">
        <v>27</v>
      </c>
      <c r="E1219" s="5">
        <v>0</v>
      </c>
      <c r="F1219" s="14">
        <v>10072.06</v>
      </c>
      <c r="G1219" s="5" t="s">
        <v>12</v>
      </c>
      <c r="H1219" s="5" t="s">
        <v>16</v>
      </c>
      <c r="I1219" s="5" t="s">
        <v>356</v>
      </c>
      <c r="J1219" s="10" t="str">
        <f t="shared" ref="J1219:J1282" si="38">CONCATENATE(D1219,"-",C1219,"-",B1219)</f>
        <v>27-Oct-1969</v>
      </c>
      <c r="K1219" s="13">
        <f t="shared" ref="K1219:K1282" si="39">YEARFRAC(J1219,L$17)</f>
        <v>53.613888888888887</v>
      </c>
    </row>
    <row r="1220" spans="1:11" x14ac:dyDescent="0.35">
      <c r="A1220" s="5" t="s">
        <v>1251</v>
      </c>
      <c r="B1220" s="5">
        <v>1969</v>
      </c>
      <c r="C1220" s="5" t="s">
        <v>10</v>
      </c>
      <c r="D1220" s="5">
        <v>3</v>
      </c>
      <c r="E1220" s="5">
        <v>1</v>
      </c>
      <c r="F1220" s="14">
        <v>10085.85</v>
      </c>
      <c r="G1220" s="5" t="s">
        <v>12</v>
      </c>
      <c r="H1220" s="5" t="s">
        <v>12</v>
      </c>
      <c r="I1220" s="5" t="s">
        <v>42</v>
      </c>
      <c r="J1220" s="10" t="str">
        <f t="shared" si="38"/>
        <v>3-Jul-1969</v>
      </c>
      <c r="K1220" s="13">
        <f t="shared" si="39"/>
        <v>53.930555555555557</v>
      </c>
    </row>
    <row r="1221" spans="1:11" x14ac:dyDescent="0.35">
      <c r="A1221" s="5" t="s">
        <v>1252</v>
      </c>
      <c r="B1221" s="5">
        <v>1976</v>
      </c>
      <c r="C1221" s="5" t="s">
        <v>30</v>
      </c>
      <c r="D1221" s="5">
        <v>19</v>
      </c>
      <c r="E1221" s="5">
        <v>5</v>
      </c>
      <c r="F1221" s="14">
        <v>10096.969999999999</v>
      </c>
      <c r="G1221" s="5" t="s">
        <v>12</v>
      </c>
      <c r="H1221" s="5" t="s">
        <v>11</v>
      </c>
      <c r="I1221" s="5" t="s">
        <v>42</v>
      </c>
      <c r="J1221" s="10" t="str">
        <f t="shared" si="38"/>
        <v>19-Dec-1976</v>
      </c>
      <c r="K1221" s="13">
        <f t="shared" si="39"/>
        <v>46.469444444444441</v>
      </c>
    </row>
    <row r="1222" spans="1:11" x14ac:dyDescent="0.35">
      <c r="A1222" s="5" t="s">
        <v>1253</v>
      </c>
      <c r="B1222" s="5">
        <v>1972</v>
      </c>
      <c r="C1222" s="5" t="s">
        <v>37</v>
      </c>
      <c r="D1222" s="5">
        <v>19</v>
      </c>
      <c r="E1222" s="5">
        <v>1</v>
      </c>
      <c r="F1222" s="14">
        <v>10106.129999999999</v>
      </c>
      <c r="G1222" s="5" t="s">
        <v>12</v>
      </c>
      <c r="H1222" s="5" t="s">
        <v>16</v>
      </c>
      <c r="I1222" s="5" t="s">
        <v>247</v>
      </c>
      <c r="J1222" s="10" t="str">
        <f t="shared" si="38"/>
        <v>19-Oct-1972</v>
      </c>
      <c r="K1222" s="13">
        <f t="shared" si="39"/>
        <v>50.636111111111113</v>
      </c>
    </row>
    <row r="1223" spans="1:11" x14ac:dyDescent="0.35">
      <c r="A1223" s="5" t="s">
        <v>1254</v>
      </c>
      <c r="B1223" s="5">
        <v>1972</v>
      </c>
      <c r="C1223" s="5" t="s">
        <v>35</v>
      </c>
      <c r="D1223" s="5">
        <v>8</v>
      </c>
      <c r="E1223" s="5">
        <v>2</v>
      </c>
      <c r="F1223" s="14">
        <v>10107.219999999999</v>
      </c>
      <c r="G1223" s="5" t="s">
        <v>12</v>
      </c>
      <c r="H1223" s="5" t="s">
        <v>16</v>
      </c>
      <c r="I1223" s="5" t="s">
        <v>13</v>
      </c>
      <c r="J1223" s="10" t="str">
        <f t="shared" si="38"/>
        <v>8-Aug-1972</v>
      </c>
      <c r="K1223" s="13">
        <f t="shared" si="39"/>
        <v>50.833333333333336</v>
      </c>
    </row>
    <row r="1224" spans="1:11" x14ac:dyDescent="0.35">
      <c r="A1224" s="5" t="s">
        <v>1255</v>
      </c>
      <c r="B1224" s="5">
        <v>1975</v>
      </c>
      <c r="C1224" s="5" t="s">
        <v>10</v>
      </c>
      <c r="D1224" s="5">
        <v>2</v>
      </c>
      <c r="E1224" s="5">
        <v>3</v>
      </c>
      <c r="F1224" s="14">
        <v>10115.01</v>
      </c>
      <c r="G1224" s="5" t="s">
        <v>12</v>
      </c>
      <c r="H1224" s="5" t="s">
        <v>12</v>
      </c>
      <c r="I1224" s="5" t="s">
        <v>23</v>
      </c>
      <c r="J1224" s="10" t="str">
        <f t="shared" si="38"/>
        <v>2-Jul-1975</v>
      </c>
      <c r="K1224" s="13">
        <f t="shared" si="39"/>
        <v>47.93333333333333</v>
      </c>
    </row>
    <row r="1225" spans="1:11" x14ac:dyDescent="0.35">
      <c r="A1225" s="5" t="s">
        <v>1256</v>
      </c>
      <c r="B1225" s="5">
        <v>1972</v>
      </c>
      <c r="C1225" s="5" t="s">
        <v>15</v>
      </c>
      <c r="D1225" s="5">
        <v>16</v>
      </c>
      <c r="E1225" s="5">
        <v>2</v>
      </c>
      <c r="F1225" s="14">
        <v>10118.42</v>
      </c>
      <c r="G1225" s="5" t="s">
        <v>12</v>
      </c>
      <c r="H1225" s="5" t="s">
        <v>12</v>
      </c>
      <c r="I1225" s="5" t="s">
        <v>42</v>
      </c>
      <c r="J1225" s="10" t="str">
        <f t="shared" si="38"/>
        <v>16-Nov-1972</v>
      </c>
      <c r="K1225" s="13">
        <f t="shared" si="39"/>
        <v>50.56111111111111</v>
      </c>
    </row>
    <row r="1226" spans="1:11" x14ac:dyDescent="0.35">
      <c r="A1226" s="5" t="s">
        <v>1257</v>
      </c>
      <c r="B1226" s="5">
        <v>1997</v>
      </c>
      <c r="C1226" s="5" t="s">
        <v>20</v>
      </c>
      <c r="D1226" s="5">
        <v>5</v>
      </c>
      <c r="E1226" s="5">
        <v>0</v>
      </c>
      <c r="F1226" s="14">
        <v>10139.84</v>
      </c>
      <c r="G1226" s="5" t="s">
        <v>12</v>
      </c>
      <c r="H1226" s="5" t="s">
        <v>11</v>
      </c>
      <c r="I1226" s="5" t="s">
        <v>23</v>
      </c>
      <c r="J1226" s="10" t="str">
        <f t="shared" si="38"/>
        <v>5-Sep-1997</v>
      </c>
      <c r="K1226" s="13">
        <f t="shared" si="39"/>
        <v>25.758333333333333</v>
      </c>
    </row>
    <row r="1227" spans="1:11" x14ac:dyDescent="0.35">
      <c r="A1227" s="5" t="s">
        <v>1258</v>
      </c>
      <c r="B1227" s="5">
        <v>1974</v>
      </c>
      <c r="C1227" s="5" t="s">
        <v>30</v>
      </c>
      <c r="D1227" s="5">
        <v>30</v>
      </c>
      <c r="E1227" s="5">
        <v>3</v>
      </c>
      <c r="F1227" s="14">
        <v>10141.14</v>
      </c>
      <c r="G1227" s="5" t="s">
        <v>12</v>
      </c>
      <c r="H1227" s="5" t="s">
        <v>16</v>
      </c>
      <c r="I1227" s="5" t="s">
        <v>168</v>
      </c>
      <c r="J1227" s="10" t="str">
        <f t="shared" si="38"/>
        <v>30-Dec-1974</v>
      </c>
      <c r="K1227" s="13">
        <f t="shared" si="39"/>
        <v>48.43888888888889</v>
      </c>
    </row>
    <row r="1228" spans="1:11" x14ac:dyDescent="0.35">
      <c r="A1228" s="5" t="s">
        <v>1259</v>
      </c>
      <c r="B1228" s="5">
        <v>1981</v>
      </c>
      <c r="C1228" s="5" t="s">
        <v>18</v>
      </c>
      <c r="D1228" s="5">
        <v>12</v>
      </c>
      <c r="E1228" s="5">
        <v>1</v>
      </c>
      <c r="F1228" s="14">
        <v>10146.129999999999</v>
      </c>
      <c r="G1228" s="5" t="s">
        <v>12</v>
      </c>
      <c r="H1228" s="5" t="s">
        <v>16</v>
      </c>
      <c r="I1228" s="5" t="s">
        <v>200</v>
      </c>
      <c r="J1228" s="10" t="str">
        <f t="shared" si="38"/>
        <v>12-Jun-1981</v>
      </c>
      <c r="K1228" s="13">
        <f t="shared" si="39"/>
        <v>41.988888888888887</v>
      </c>
    </row>
    <row r="1229" spans="1:11" x14ac:dyDescent="0.35">
      <c r="A1229" s="5" t="s">
        <v>1260</v>
      </c>
      <c r="B1229" s="5">
        <v>1973</v>
      </c>
      <c r="C1229" s="5" t="s">
        <v>37</v>
      </c>
      <c r="D1229" s="5">
        <v>13</v>
      </c>
      <c r="E1229" s="5">
        <v>2</v>
      </c>
      <c r="F1229" s="14">
        <v>10156.780000000001</v>
      </c>
      <c r="G1229" s="5" t="s">
        <v>12</v>
      </c>
      <c r="H1229" s="5" t="s">
        <v>11</v>
      </c>
      <c r="I1229" s="5" t="s">
        <v>23</v>
      </c>
      <c r="J1229" s="10" t="str">
        <f t="shared" si="38"/>
        <v>13-Oct-1973</v>
      </c>
      <c r="K1229" s="13">
        <f t="shared" si="39"/>
        <v>49.652777777777779</v>
      </c>
    </row>
    <row r="1230" spans="1:11" x14ac:dyDescent="0.35">
      <c r="A1230" s="5" t="s">
        <v>1261</v>
      </c>
      <c r="B1230" s="5">
        <v>1972</v>
      </c>
      <c r="C1230" s="5" t="s">
        <v>10</v>
      </c>
      <c r="D1230" s="5">
        <v>10</v>
      </c>
      <c r="E1230" s="5">
        <v>0</v>
      </c>
      <c r="F1230" s="14">
        <v>10160.870000000001</v>
      </c>
      <c r="G1230" s="5" t="s">
        <v>12</v>
      </c>
      <c r="H1230" s="5" t="s">
        <v>12</v>
      </c>
      <c r="I1230" s="5" t="s">
        <v>200</v>
      </c>
      <c r="J1230" s="10" t="str">
        <f t="shared" si="38"/>
        <v>10-Jul-1972</v>
      </c>
      <c r="K1230" s="13">
        <f t="shared" si="39"/>
        <v>50.911111111111111</v>
      </c>
    </row>
    <row r="1231" spans="1:11" x14ac:dyDescent="0.35">
      <c r="A1231" s="5" t="s">
        <v>1262</v>
      </c>
      <c r="B1231" s="5">
        <v>1985</v>
      </c>
      <c r="C1231" s="5" t="s">
        <v>37</v>
      </c>
      <c r="D1231" s="5">
        <v>16</v>
      </c>
      <c r="E1231" s="5">
        <v>3</v>
      </c>
      <c r="F1231" s="14">
        <v>10191.82</v>
      </c>
      <c r="G1231" s="5" t="s">
        <v>12</v>
      </c>
      <c r="H1231" s="5" t="s">
        <v>11</v>
      </c>
      <c r="I1231" s="5" t="s">
        <v>535</v>
      </c>
      <c r="J1231" s="10" t="str">
        <f t="shared" si="38"/>
        <v>16-Oct-1985</v>
      </c>
      <c r="K1231" s="13">
        <f t="shared" si="39"/>
        <v>37.644444444444446</v>
      </c>
    </row>
    <row r="1232" spans="1:11" x14ac:dyDescent="0.35">
      <c r="A1232" s="5" t="s">
        <v>1263</v>
      </c>
      <c r="B1232" s="5">
        <v>1970</v>
      </c>
      <c r="C1232" s="5" t="s">
        <v>30</v>
      </c>
      <c r="D1232" s="5">
        <v>24</v>
      </c>
      <c r="E1232" s="5">
        <v>0</v>
      </c>
      <c r="F1232" s="14">
        <v>10197.77</v>
      </c>
      <c r="G1232" s="5" t="s">
        <v>12</v>
      </c>
      <c r="H1232" s="5" t="s">
        <v>16</v>
      </c>
      <c r="I1232" s="5" t="s">
        <v>247</v>
      </c>
      <c r="J1232" s="10" t="str">
        <f t="shared" si="38"/>
        <v>24-Dec-1970</v>
      </c>
      <c r="K1232" s="13">
        <f t="shared" si="39"/>
        <v>52.455555555555556</v>
      </c>
    </row>
    <row r="1233" spans="1:11" x14ac:dyDescent="0.35">
      <c r="A1233" s="5" t="s">
        <v>1264</v>
      </c>
      <c r="B1233" s="5">
        <v>1967</v>
      </c>
      <c r="C1233" s="5" t="s">
        <v>20</v>
      </c>
      <c r="D1233" s="5">
        <v>26</v>
      </c>
      <c r="E1233" s="5">
        <v>0</v>
      </c>
      <c r="F1233" s="14">
        <v>10214.64</v>
      </c>
      <c r="G1233" s="5" t="s">
        <v>12</v>
      </c>
      <c r="H1233" s="5" t="s">
        <v>11</v>
      </c>
      <c r="I1233" s="5" t="s">
        <v>42</v>
      </c>
      <c r="J1233" s="10" t="str">
        <f t="shared" si="38"/>
        <v>26-Sep-1967</v>
      </c>
      <c r="K1233" s="13">
        <f t="shared" si="39"/>
        <v>55.7</v>
      </c>
    </row>
    <row r="1234" spans="1:11" x14ac:dyDescent="0.35">
      <c r="A1234" s="5" t="s">
        <v>1265</v>
      </c>
      <c r="B1234" s="5">
        <v>1967</v>
      </c>
      <c r="C1234" s="5" t="s">
        <v>18</v>
      </c>
      <c r="D1234" s="5">
        <v>28</v>
      </c>
      <c r="E1234" s="5">
        <v>0</v>
      </c>
      <c r="F1234" s="14">
        <v>10226.280000000001</v>
      </c>
      <c r="G1234" s="5" t="s">
        <v>12</v>
      </c>
      <c r="H1234" s="5" t="s">
        <v>12</v>
      </c>
      <c r="I1234" s="5" t="s">
        <v>13</v>
      </c>
      <c r="J1234" s="10" t="str">
        <f t="shared" si="38"/>
        <v>28-Jun-1967</v>
      </c>
      <c r="K1234" s="13">
        <f t="shared" si="39"/>
        <v>55.944444444444443</v>
      </c>
    </row>
    <row r="1235" spans="1:11" x14ac:dyDescent="0.35">
      <c r="A1235" s="5" t="s">
        <v>1266</v>
      </c>
      <c r="B1235" s="5">
        <v>1968</v>
      </c>
      <c r="C1235" s="5" t="s">
        <v>20</v>
      </c>
      <c r="D1235" s="5">
        <v>23</v>
      </c>
      <c r="E1235" s="5">
        <v>0</v>
      </c>
      <c r="F1235" s="14">
        <v>10231.5</v>
      </c>
      <c r="G1235" s="5" t="s">
        <v>12</v>
      </c>
      <c r="H1235" s="5" t="s">
        <v>16</v>
      </c>
      <c r="I1235" s="5" t="s">
        <v>23</v>
      </c>
      <c r="J1235" s="10" t="str">
        <f t="shared" si="38"/>
        <v>23-Sep-1968</v>
      </c>
      <c r="K1235" s="13">
        <f t="shared" si="39"/>
        <v>54.708333333333336</v>
      </c>
    </row>
    <row r="1236" spans="1:11" x14ac:dyDescent="0.35">
      <c r="A1236" s="5" t="s">
        <v>1267</v>
      </c>
      <c r="B1236" s="5">
        <v>1975</v>
      </c>
      <c r="C1236" s="5" t="s">
        <v>35</v>
      </c>
      <c r="D1236" s="5">
        <v>15</v>
      </c>
      <c r="E1236" s="5">
        <v>1</v>
      </c>
      <c r="F1236" s="14">
        <v>10259.129999999999</v>
      </c>
      <c r="G1236" s="5" t="s">
        <v>12</v>
      </c>
      <c r="H1236" s="5" t="s">
        <v>11</v>
      </c>
      <c r="I1236" s="5" t="s">
        <v>42</v>
      </c>
      <c r="J1236" s="10" t="str">
        <f t="shared" si="38"/>
        <v>15-Aug-1975</v>
      </c>
      <c r="K1236" s="13">
        <f t="shared" si="39"/>
        <v>47.81388888888889</v>
      </c>
    </row>
    <row r="1237" spans="1:11" x14ac:dyDescent="0.35">
      <c r="A1237" s="5" t="s">
        <v>1268</v>
      </c>
      <c r="B1237" s="5">
        <v>1973</v>
      </c>
      <c r="C1237" s="5" t="s">
        <v>20</v>
      </c>
      <c r="D1237" s="5">
        <v>5</v>
      </c>
      <c r="E1237" s="5">
        <v>3</v>
      </c>
      <c r="F1237" s="14">
        <v>10264.44</v>
      </c>
      <c r="G1237" s="5" t="s">
        <v>12</v>
      </c>
      <c r="H1237" s="5" t="s">
        <v>11</v>
      </c>
      <c r="I1237" s="5" t="s">
        <v>23</v>
      </c>
      <c r="J1237" s="10" t="str">
        <f t="shared" si="38"/>
        <v>5-Sep-1973</v>
      </c>
      <c r="K1237" s="13">
        <f t="shared" si="39"/>
        <v>49.758333333333333</v>
      </c>
    </row>
    <row r="1238" spans="1:11" x14ac:dyDescent="0.35">
      <c r="A1238" s="5" t="s">
        <v>1269</v>
      </c>
      <c r="B1238" s="5">
        <v>1973</v>
      </c>
      <c r="C1238" s="5" t="s">
        <v>15</v>
      </c>
      <c r="D1238" s="5">
        <v>27</v>
      </c>
      <c r="E1238" s="5">
        <v>3</v>
      </c>
      <c r="F1238" s="14">
        <v>10269.459999999999</v>
      </c>
      <c r="G1238" s="5" t="s">
        <v>12</v>
      </c>
      <c r="H1238" s="5" t="s">
        <v>12</v>
      </c>
      <c r="I1238" s="5" t="s">
        <v>23</v>
      </c>
      <c r="J1238" s="10" t="str">
        <f t="shared" si="38"/>
        <v>27-Nov-1973</v>
      </c>
      <c r="K1238" s="13">
        <f t="shared" si="39"/>
        <v>49.530555555555559</v>
      </c>
    </row>
    <row r="1239" spans="1:11" x14ac:dyDescent="0.35">
      <c r="A1239" s="5" t="s">
        <v>1270</v>
      </c>
      <c r="B1239" s="5">
        <v>1970</v>
      </c>
      <c r="C1239" s="5" t="s">
        <v>18</v>
      </c>
      <c r="D1239" s="5">
        <v>21</v>
      </c>
      <c r="E1239" s="5">
        <v>0</v>
      </c>
      <c r="F1239" s="14">
        <v>10274.33</v>
      </c>
      <c r="G1239" s="5" t="s">
        <v>12</v>
      </c>
      <c r="H1239" s="5" t="s">
        <v>16</v>
      </c>
      <c r="I1239" s="5" t="s">
        <v>247</v>
      </c>
      <c r="J1239" s="10" t="str">
        <f t="shared" si="38"/>
        <v>21-Jun-1970</v>
      </c>
      <c r="K1239" s="13">
        <f t="shared" si="39"/>
        <v>52.963888888888889</v>
      </c>
    </row>
    <row r="1240" spans="1:11" x14ac:dyDescent="0.35">
      <c r="A1240" s="5" t="s">
        <v>1271</v>
      </c>
      <c r="B1240" s="5">
        <v>1988</v>
      </c>
      <c r="C1240" s="5" t="s">
        <v>20</v>
      </c>
      <c r="D1240" s="5">
        <v>14</v>
      </c>
      <c r="E1240" s="5">
        <v>3</v>
      </c>
      <c r="F1240" s="14">
        <v>10276.99</v>
      </c>
      <c r="G1240" s="5" t="s">
        <v>12</v>
      </c>
      <c r="H1240" s="5" t="s">
        <v>16</v>
      </c>
      <c r="I1240" s="5" t="s">
        <v>300</v>
      </c>
      <c r="J1240" s="10" t="str">
        <f t="shared" si="38"/>
        <v>14-Sep-1988</v>
      </c>
      <c r="K1240" s="13">
        <f t="shared" si="39"/>
        <v>34.733333333333334</v>
      </c>
    </row>
    <row r="1241" spans="1:11" x14ac:dyDescent="0.35">
      <c r="A1241" s="5" t="s">
        <v>1272</v>
      </c>
      <c r="B1241" s="5">
        <v>1963</v>
      </c>
      <c r="C1241" s="5" t="s">
        <v>20</v>
      </c>
      <c r="D1241" s="5">
        <v>24</v>
      </c>
      <c r="E1241" s="5">
        <v>0</v>
      </c>
      <c r="F1241" s="14">
        <v>10308.040000000001</v>
      </c>
      <c r="G1241" s="5" t="s">
        <v>12</v>
      </c>
      <c r="H1241" s="5" t="s">
        <v>16</v>
      </c>
      <c r="I1241" s="5" t="s">
        <v>13</v>
      </c>
      <c r="J1241" s="10" t="str">
        <f t="shared" si="38"/>
        <v>24-Sep-1963</v>
      </c>
      <c r="K1241" s="13">
        <f t="shared" si="39"/>
        <v>59.705555555555556</v>
      </c>
    </row>
    <row r="1242" spans="1:11" x14ac:dyDescent="0.35">
      <c r="A1242" s="5" t="s">
        <v>1273</v>
      </c>
      <c r="B1242" s="5">
        <v>1962</v>
      </c>
      <c r="C1242" s="5" t="s">
        <v>10</v>
      </c>
      <c r="D1242" s="5">
        <v>12</v>
      </c>
      <c r="E1242" s="5">
        <v>0</v>
      </c>
      <c r="F1242" s="14">
        <v>10310.780000000001</v>
      </c>
      <c r="G1242" s="5" t="s">
        <v>12</v>
      </c>
      <c r="H1242" s="5" t="s">
        <v>12</v>
      </c>
      <c r="I1242" s="5" t="s">
        <v>23</v>
      </c>
      <c r="J1242" s="10" t="str">
        <f t="shared" si="38"/>
        <v>12-Jul-1962</v>
      </c>
      <c r="K1242" s="13">
        <f t="shared" si="39"/>
        <v>60.905555555555559</v>
      </c>
    </row>
    <row r="1243" spans="1:11" x14ac:dyDescent="0.35">
      <c r="A1243" s="5" t="s">
        <v>1274</v>
      </c>
      <c r="B1243" s="5">
        <v>1991</v>
      </c>
      <c r="C1243" s="5" t="s">
        <v>15</v>
      </c>
      <c r="D1243" s="5">
        <v>17</v>
      </c>
      <c r="E1243" s="5">
        <v>3</v>
      </c>
      <c r="F1243" s="14">
        <v>10315.91</v>
      </c>
      <c r="G1243" s="5" t="s">
        <v>12</v>
      </c>
      <c r="H1243" s="5" t="s">
        <v>11</v>
      </c>
      <c r="I1243" s="5" t="s">
        <v>23</v>
      </c>
      <c r="J1243" s="10" t="str">
        <f t="shared" si="38"/>
        <v>17-Nov-1991</v>
      </c>
      <c r="K1243" s="13">
        <f t="shared" si="39"/>
        <v>31.558333333333334</v>
      </c>
    </row>
    <row r="1244" spans="1:11" x14ac:dyDescent="0.35">
      <c r="A1244" s="5" t="s">
        <v>1275</v>
      </c>
      <c r="B1244" s="5">
        <v>1991</v>
      </c>
      <c r="C1244" s="5" t="s">
        <v>35</v>
      </c>
      <c r="D1244" s="5">
        <v>21</v>
      </c>
      <c r="E1244" s="5">
        <v>3</v>
      </c>
      <c r="F1244" s="14">
        <v>10322.9</v>
      </c>
      <c r="G1244" s="5" t="s">
        <v>12</v>
      </c>
      <c r="H1244" s="5" t="s">
        <v>16</v>
      </c>
      <c r="I1244" s="5" t="s">
        <v>535</v>
      </c>
      <c r="J1244" s="10" t="str">
        <f t="shared" si="38"/>
        <v>21-Aug-1991</v>
      </c>
      <c r="K1244" s="13">
        <f t="shared" si="39"/>
        <v>31.797222222222221</v>
      </c>
    </row>
    <row r="1245" spans="1:11" x14ac:dyDescent="0.35">
      <c r="A1245" s="5" t="s">
        <v>1276</v>
      </c>
      <c r="B1245" s="5">
        <v>1970</v>
      </c>
      <c r="C1245" s="5" t="s">
        <v>30</v>
      </c>
      <c r="D1245" s="5">
        <v>1</v>
      </c>
      <c r="E1245" s="5">
        <v>2</v>
      </c>
      <c r="F1245" s="14">
        <v>10325.209999999999</v>
      </c>
      <c r="G1245" s="5" t="s">
        <v>12</v>
      </c>
      <c r="H1245" s="5" t="s">
        <v>12</v>
      </c>
      <c r="I1245" s="5" t="s">
        <v>42</v>
      </c>
      <c r="J1245" s="10" t="str">
        <f t="shared" si="38"/>
        <v>1-Dec-1970</v>
      </c>
      <c r="K1245" s="13">
        <f t="shared" si="39"/>
        <v>52.519444444444446</v>
      </c>
    </row>
    <row r="1246" spans="1:11" x14ac:dyDescent="0.35">
      <c r="A1246" s="5" t="s">
        <v>1277</v>
      </c>
      <c r="B1246" s="5">
        <v>1982</v>
      </c>
      <c r="C1246" s="5" t="s">
        <v>10</v>
      </c>
      <c r="D1246" s="5">
        <v>21</v>
      </c>
      <c r="E1246" s="5">
        <v>3</v>
      </c>
      <c r="F1246" s="14">
        <v>10329.06</v>
      </c>
      <c r="G1246" s="5" t="s">
        <v>12</v>
      </c>
      <c r="H1246" s="5" t="s">
        <v>16</v>
      </c>
      <c r="I1246" s="5" t="s">
        <v>300</v>
      </c>
      <c r="J1246" s="10" t="str">
        <f t="shared" si="38"/>
        <v>21-Jul-1982</v>
      </c>
      <c r="K1246" s="13">
        <f t="shared" si="39"/>
        <v>40.880555555555553</v>
      </c>
    </row>
    <row r="1247" spans="1:11" x14ac:dyDescent="0.35">
      <c r="A1247" s="5" t="s">
        <v>1278</v>
      </c>
      <c r="B1247" s="5">
        <v>1968</v>
      </c>
      <c r="C1247" s="5" t="s">
        <v>10</v>
      </c>
      <c r="D1247" s="5">
        <v>19</v>
      </c>
      <c r="E1247" s="5">
        <v>0</v>
      </c>
      <c r="F1247" s="14">
        <v>10338.93</v>
      </c>
      <c r="G1247" s="5" t="s">
        <v>12</v>
      </c>
      <c r="H1247" s="5" t="s">
        <v>16</v>
      </c>
      <c r="I1247" s="5" t="s">
        <v>13</v>
      </c>
      <c r="J1247" s="10" t="str">
        <f t="shared" si="38"/>
        <v>19-Jul-1968</v>
      </c>
      <c r="K1247" s="13">
        <f t="shared" si="39"/>
        <v>54.886111111111113</v>
      </c>
    </row>
    <row r="1248" spans="1:11" x14ac:dyDescent="0.35">
      <c r="A1248" s="5" t="s">
        <v>1279</v>
      </c>
      <c r="B1248" s="5">
        <v>1973</v>
      </c>
      <c r="C1248" s="5" t="s">
        <v>35</v>
      </c>
      <c r="D1248" s="5">
        <v>8</v>
      </c>
      <c r="E1248" s="5">
        <v>0</v>
      </c>
      <c r="F1248" s="14">
        <v>10345.93</v>
      </c>
      <c r="G1248" s="5" t="s">
        <v>12</v>
      </c>
      <c r="H1248" s="5" t="s">
        <v>11</v>
      </c>
      <c r="I1248" s="5" t="s">
        <v>300</v>
      </c>
      <c r="J1248" s="10" t="str">
        <f t="shared" si="38"/>
        <v>8-Aug-1973</v>
      </c>
      <c r="K1248" s="13">
        <f t="shared" si="39"/>
        <v>49.833333333333336</v>
      </c>
    </row>
    <row r="1249" spans="1:11" x14ac:dyDescent="0.35">
      <c r="A1249" s="5" t="s">
        <v>1280</v>
      </c>
      <c r="B1249" s="5">
        <v>1974</v>
      </c>
      <c r="C1249" s="5" t="s">
        <v>20</v>
      </c>
      <c r="D1249" s="5">
        <v>29</v>
      </c>
      <c r="E1249" s="5">
        <v>0</v>
      </c>
      <c r="F1249" s="14">
        <v>10352.48</v>
      </c>
      <c r="G1249" s="5" t="s">
        <v>12</v>
      </c>
      <c r="H1249" s="5" t="s">
        <v>16</v>
      </c>
      <c r="I1249" s="5" t="s">
        <v>23</v>
      </c>
      <c r="J1249" s="10" t="str">
        <f t="shared" si="38"/>
        <v>29-Sep-1974</v>
      </c>
      <c r="K1249" s="13">
        <f t="shared" si="39"/>
        <v>48.69166666666667</v>
      </c>
    </row>
    <row r="1250" spans="1:11" x14ac:dyDescent="0.35">
      <c r="A1250" s="5" t="s">
        <v>1281</v>
      </c>
      <c r="B1250" s="5">
        <v>1969</v>
      </c>
      <c r="C1250" s="5" t="s">
        <v>18</v>
      </c>
      <c r="D1250" s="5">
        <v>17</v>
      </c>
      <c r="E1250" s="5">
        <v>0</v>
      </c>
      <c r="F1250" s="14">
        <v>10355.64</v>
      </c>
      <c r="G1250" s="5" t="s">
        <v>12</v>
      </c>
      <c r="H1250" s="5" t="s">
        <v>16</v>
      </c>
      <c r="I1250" s="5" t="s">
        <v>23</v>
      </c>
      <c r="J1250" s="10" t="str">
        <f t="shared" si="38"/>
        <v>17-Jun-1969</v>
      </c>
      <c r="K1250" s="13">
        <f t="shared" si="39"/>
        <v>53.975000000000001</v>
      </c>
    </row>
    <row r="1251" spans="1:11" x14ac:dyDescent="0.35">
      <c r="A1251" s="5" t="s">
        <v>1282</v>
      </c>
      <c r="B1251" s="5">
        <v>1971</v>
      </c>
      <c r="C1251" s="5" t="s">
        <v>20</v>
      </c>
      <c r="D1251" s="5">
        <v>6</v>
      </c>
      <c r="E1251" s="5">
        <v>0</v>
      </c>
      <c r="F1251" s="14">
        <v>10356.67</v>
      </c>
      <c r="G1251" s="5" t="s">
        <v>12</v>
      </c>
      <c r="H1251" s="5" t="s">
        <v>16</v>
      </c>
      <c r="I1251" s="5" t="s">
        <v>200</v>
      </c>
      <c r="J1251" s="10" t="str">
        <f t="shared" si="38"/>
        <v>6-Sep-1971</v>
      </c>
      <c r="K1251" s="13">
        <f t="shared" si="39"/>
        <v>51.755555555555553</v>
      </c>
    </row>
    <row r="1252" spans="1:11" x14ac:dyDescent="0.35">
      <c r="A1252" s="5" t="s">
        <v>1283</v>
      </c>
      <c r="B1252" s="5">
        <v>1973</v>
      </c>
      <c r="C1252" s="5" t="s">
        <v>20</v>
      </c>
      <c r="D1252" s="5">
        <v>29</v>
      </c>
      <c r="E1252" s="5">
        <v>2</v>
      </c>
      <c r="F1252" s="14">
        <v>10370.91</v>
      </c>
      <c r="G1252" s="5" t="s">
        <v>12</v>
      </c>
      <c r="H1252" s="5" t="s">
        <v>12</v>
      </c>
      <c r="I1252" s="5" t="s">
        <v>247</v>
      </c>
      <c r="J1252" s="10" t="str">
        <f t="shared" si="38"/>
        <v>29-Sep-1973</v>
      </c>
      <c r="K1252" s="13">
        <f t="shared" si="39"/>
        <v>49.69166666666667</v>
      </c>
    </row>
    <row r="1253" spans="1:11" x14ac:dyDescent="0.35">
      <c r="A1253" s="5" t="s">
        <v>1284</v>
      </c>
      <c r="B1253" s="5">
        <v>1973</v>
      </c>
      <c r="C1253" s="5" t="s">
        <v>20</v>
      </c>
      <c r="D1253" s="5">
        <v>19</v>
      </c>
      <c r="E1253" s="5">
        <v>3</v>
      </c>
      <c r="F1253" s="14">
        <v>10381.48</v>
      </c>
      <c r="G1253" s="5" t="s">
        <v>12</v>
      </c>
      <c r="H1253" s="5" t="s">
        <v>12</v>
      </c>
      <c r="I1253" s="5" t="s">
        <v>13</v>
      </c>
      <c r="J1253" s="10" t="str">
        <f t="shared" si="38"/>
        <v>19-Sep-1973</v>
      </c>
      <c r="K1253" s="13">
        <f t="shared" si="39"/>
        <v>49.719444444444441</v>
      </c>
    </row>
    <row r="1254" spans="1:11" x14ac:dyDescent="0.35">
      <c r="A1254" s="5" t="s">
        <v>1285</v>
      </c>
      <c r="B1254" s="5">
        <v>1969</v>
      </c>
      <c r="C1254" s="5" t="s">
        <v>10</v>
      </c>
      <c r="D1254" s="5">
        <v>7</v>
      </c>
      <c r="E1254" s="5">
        <v>0</v>
      </c>
      <c r="F1254" s="14">
        <v>10403.27</v>
      </c>
      <c r="G1254" s="5" t="s">
        <v>12</v>
      </c>
      <c r="H1254" s="5" t="s">
        <v>11</v>
      </c>
      <c r="I1254" s="5" t="s">
        <v>516</v>
      </c>
      <c r="J1254" s="10" t="str">
        <f t="shared" si="38"/>
        <v>7-Jul-1969</v>
      </c>
      <c r="K1254" s="13">
        <f t="shared" si="39"/>
        <v>53.919444444444444</v>
      </c>
    </row>
    <row r="1255" spans="1:11" x14ac:dyDescent="0.35">
      <c r="A1255" s="5" t="s">
        <v>1286</v>
      </c>
      <c r="B1255" s="5">
        <v>1975</v>
      </c>
      <c r="C1255" s="5" t="s">
        <v>18</v>
      </c>
      <c r="D1255" s="5">
        <v>5</v>
      </c>
      <c r="E1255" s="5">
        <v>4</v>
      </c>
      <c r="F1255" s="14">
        <v>10407.09</v>
      </c>
      <c r="G1255" s="5" t="s">
        <v>12</v>
      </c>
      <c r="H1255" s="5" t="s">
        <v>16</v>
      </c>
      <c r="I1255" s="5" t="s">
        <v>164</v>
      </c>
      <c r="J1255" s="10" t="str">
        <f t="shared" si="38"/>
        <v>5-Jun-1975</v>
      </c>
      <c r="K1255" s="13">
        <f t="shared" si="39"/>
        <v>48.008333333333333</v>
      </c>
    </row>
    <row r="1256" spans="1:11" x14ac:dyDescent="0.35">
      <c r="A1256" s="5" t="s">
        <v>1287</v>
      </c>
      <c r="B1256" s="5">
        <v>1980</v>
      </c>
      <c r="C1256" s="5" t="s">
        <v>37</v>
      </c>
      <c r="D1256" s="5">
        <v>24</v>
      </c>
      <c r="E1256" s="5">
        <v>2</v>
      </c>
      <c r="F1256" s="14">
        <v>10407.98</v>
      </c>
      <c r="G1256" s="5" t="s">
        <v>12</v>
      </c>
      <c r="H1256" s="5" t="s">
        <v>16</v>
      </c>
      <c r="I1256" s="5" t="s">
        <v>300</v>
      </c>
      <c r="J1256" s="10" t="str">
        <f t="shared" si="38"/>
        <v>24-Oct-1980</v>
      </c>
      <c r="K1256" s="13">
        <f t="shared" si="39"/>
        <v>42.62222222222222</v>
      </c>
    </row>
    <row r="1257" spans="1:11" x14ac:dyDescent="0.35">
      <c r="A1257" s="5" t="s">
        <v>1288</v>
      </c>
      <c r="B1257" s="5">
        <v>1973</v>
      </c>
      <c r="C1257" s="5" t="s">
        <v>37</v>
      </c>
      <c r="D1257" s="5">
        <v>11</v>
      </c>
      <c r="E1257" s="5">
        <v>0</v>
      </c>
      <c r="F1257" s="14">
        <v>10419.59</v>
      </c>
      <c r="G1257" s="5" t="s">
        <v>12</v>
      </c>
      <c r="H1257" s="5" t="s">
        <v>11</v>
      </c>
      <c r="I1257" s="5" t="s">
        <v>200</v>
      </c>
      <c r="J1257" s="10" t="str">
        <f t="shared" si="38"/>
        <v>11-Oct-1973</v>
      </c>
      <c r="K1257" s="13">
        <f t="shared" si="39"/>
        <v>49.658333333333331</v>
      </c>
    </row>
    <row r="1258" spans="1:11" x14ac:dyDescent="0.35">
      <c r="A1258" s="5" t="s">
        <v>1289</v>
      </c>
      <c r="B1258" s="5">
        <v>1979</v>
      </c>
      <c r="C1258" s="5" t="s">
        <v>15</v>
      </c>
      <c r="D1258" s="5">
        <v>25</v>
      </c>
      <c r="E1258" s="5">
        <v>2</v>
      </c>
      <c r="F1258" s="14">
        <v>10419.65</v>
      </c>
      <c r="G1258" s="5" t="s">
        <v>12</v>
      </c>
      <c r="H1258" s="5" t="s">
        <v>11</v>
      </c>
      <c r="I1258" s="5" t="s">
        <v>200</v>
      </c>
      <c r="J1258" s="10" t="str">
        <f t="shared" si="38"/>
        <v>25-Nov-1979</v>
      </c>
      <c r="K1258" s="13">
        <f t="shared" si="39"/>
        <v>43.536111111111111</v>
      </c>
    </row>
    <row r="1259" spans="1:11" x14ac:dyDescent="0.35">
      <c r="A1259" s="5" t="s">
        <v>1290</v>
      </c>
      <c r="B1259" s="5">
        <v>1968</v>
      </c>
      <c r="C1259" s="5" t="s">
        <v>30</v>
      </c>
      <c r="D1259" s="5">
        <v>27</v>
      </c>
      <c r="E1259" s="5">
        <v>0</v>
      </c>
      <c r="F1259" s="14">
        <v>10422.92</v>
      </c>
      <c r="G1259" s="5" t="s">
        <v>12</v>
      </c>
      <c r="H1259" s="5" t="s">
        <v>16</v>
      </c>
      <c r="I1259" s="5" t="s">
        <v>356</v>
      </c>
      <c r="J1259" s="10" t="str">
        <f t="shared" si="38"/>
        <v>27-Dec-1968</v>
      </c>
      <c r="K1259" s="13">
        <f t="shared" si="39"/>
        <v>54.447222222222223</v>
      </c>
    </row>
    <row r="1260" spans="1:11" x14ac:dyDescent="0.35">
      <c r="A1260" s="5" t="s">
        <v>1291</v>
      </c>
      <c r="B1260" s="5">
        <v>1968</v>
      </c>
      <c r="C1260" s="5" t="s">
        <v>35</v>
      </c>
      <c r="D1260" s="5">
        <v>23</v>
      </c>
      <c r="E1260" s="5">
        <v>0</v>
      </c>
      <c r="F1260" s="14">
        <v>10435.07</v>
      </c>
      <c r="G1260" s="5" t="s">
        <v>12</v>
      </c>
      <c r="H1260" s="5" t="s">
        <v>16</v>
      </c>
      <c r="I1260" s="5" t="s">
        <v>168</v>
      </c>
      <c r="J1260" s="10" t="str">
        <f t="shared" si="38"/>
        <v>23-Aug-1968</v>
      </c>
      <c r="K1260" s="13">
        <f t="shared" si="39"/>
        <v>54.791666666666664</v>
      </c>
    </row>
    <row r="1261" spans="1:11" x14ac:dyDescent="0.35">
      <c r="A1261" s="5" t="s">
        <v>1292</v>
      </c>
      <c r="B1261" s="5">
        <v>1968</v>
      </c>
      <c r="C1261" s="5" t="s">
        <v>35</v>
      </c>
      <c r="D1261" s="5">
        <v>29</v>
      </c>
      <c r="E1261" s="5">
        <v>1</v>
      </c>
      <c r="F1261" s="14">
        <v>10436.1</v>
      </c>
      <c r="G1261" s="5" t="s">
        <v>12</v>
      </c>
      <c r="H1261" s="5" t="s">
        <v>12</v>
      </c>
      <c r="I1261" s="5" t="s">
        <v>42</v>
      </c>
      <c r="J1261" s="10" t="str">
        <f t="shared" si="38"/>
        <v>29-Aug-1968</v>
      </c>
      <c r="K1261" s="13">
        <f t="shared" si="39"/>
        <v>54.774999999999999</v>
      </c>
    </row>
    <row r="1262" spans="1:11" x14ac:dyDescent="0.35">
      <c r="A1262" s="5" t="s">
        <v>1293</v>
      </c>
      <c r="B1262" s="5">
        <v>1968</v>
      </c>
      <c r="C1262" s="5" t="s">
        <v>15</v>
      </c>
      <c r="D1262" s="5">
        <v>8</v>
      </c>
      <c r="E1262" s="5">
        <v>1</v>
      </c>
      <c r="F1262" s="14">
        <v>10450.549999999999</v>
      </c>
      <c r="G1262" s="5" t="s">
        <v>12</v>
      </c>
      <c r="H1262" s="5" t="s">
        <v>16</v>
      </c>
      <c r="I1262" s="5" t="s">
        <v>42</v>
      </c>
      <c r="J1262" s="10" t="str">
        <f t="shared" si="38"/>
        <v>8-Nov-1968</v>
      </c>
      <c r="K1262" s="13">
        <f t="shared" si="39"/>
        <v>54.583333333333336</v>
      </c>
    </row>
    <row r="1263" spans="1:11" x14ac:dyDescent="0.35">
      <c r="A1263" s="5" t="s">
        <v>1294</v>
      </c>
      <c r="B1263" s="5">
        <v>1964</v>
      </c>
      <c r="C1263" s="5" t="s">
        <v>37</v>
      </c>
      <c r="D1263" s="5">
        <v>14</v>
      </c>
      <c r="E1263" s="5">
        <v>0</v>
      </c>
      <c r="F1263" s="14">
        <v>10455.1</v>
      </c>
      <c r="G1263" s="5" t="s">
        <v>12</v>
      </c>
      <c r="H1263" s="5" t="s">
        <v>16</v>
      </c>
      <c r="I1263" s="5" t="s">
        <v>23</v>
      </c>
      <c r="J1263" s="10" t="str">
        <f t="shared" si="38"/>
        <v>14-Oct-1964</v>
      </c>
      <c r="K1263" s="13">
        <f t="shared" si="39"/>
        <v>58.65</v>
      </c>
    </row>
    <row r="1264" spans="1:11" x14ac:dyDescent="0.35">
      <c r="A1264" s="5" t="s">
        <v>1295</v>
      </c>
      <c r="B1264" s="5">
        <v>1976</v>
      </c>
      <c r="C1264" s="5" t="s">
        <v>35</v>
      </c>
      <c r="D1264" s="5">
        <v>3</v>
      </c>
      <c r="E1264" s="5">
        <v>2</v>
      </c>
      <c r="F1264" s="14">
        <v>10455.14</v>
      </c>
      <c r="G1264" s="5" t="s">
        <v>12</v>
      </c>
      <c r="H1264" s="5" t="s">
        <v>11</v>
      </c>
      <c r="I1264" s="5" t="s">
        <v>300</v>
      </c>
      <c r="J1264" s="10" t="str">
        <f t="shared" si="38"/>
        <v>3-Aug-1976</v>
      </c>
      <c r="K1264" s="13">
        <f t="shared" si="39"/>
        <v>46.847222222222221</v>
      </c>
    </row>
    <row r="1265" spans="1:11" x14ac:dyDescent="0.35">
      <c r="A1265" s="5" t="s">
        <v>1296</v>
      </c>
      <c r="B1265" s="5">
        <v>1964</v>
      </c>
      <c r="C1265" s="5" t="s">
        <v>10</v>
      </c>
      <c r="D1265" s="5">
        <v>27</v>
      </c>
      <c r="E1265" s="5">
        <v>0</v>
      </c>
      <c r="F1265" s="14">
        <v>10459.19</v>
      </c>
      <c r="G1265" s="5" t="s">
        <v>12</v>
      </c>
      <c r="H1265" s="5" t="s">
        <v>16</v>
      </c>
      <c r="I1265" s="5" t="s">
        <v>13</v>
      </c>
      <c r="J1265" s="10" t="str">
        <f t="shared" si="38"/>
        <v>27-Jul-1964</v>
      </c>
      <c r="K1265" s="13">
        <f t="shared" si="39"/>
        <v>58.863888888888887</v>
      </c>
    </row>
    <row r="1266" spans="1:11" x14ac:dyDescent="0.35">
      <c r="A1266" s="5" t="s">
        <v>1297</v>
      </c>
      <c r="B1266" s="5">
        <v>1969</v>
      </c>
      <c r="C1266" s="5" t="s">
        <v>20</v>
      </c>
      <c r="D1266" s="5">
        <v>22</v>
      </c>
      <c r="E1266" s="5">
        <v>1</v>
      </c>
      <c r="F1266" s="14">
        <v>10461.98</v>
      </c>
      <c r="G1266" s="5" t="s">
        <v>12</v>
      </c>
      <c r="H1266" s="5" t="s">
        <v>16</v>
      </c>
      <c r="I1266" s="5" t="s">
        <v>23</v>
      </c>
      <c r="J1266" s="10" t="str">
        <f t="shared" si="38"/>
        <v>22-Sep-1969</v>
      </c>
      <c r="K1266" s="13">
        <f t="shared" si="39"/>
        <v>53.711111111111109</v>
      </c>
    </row>
    <row r="1267" spans="1:11" x14ac:dyDescent="0.35">
      <c r="A1267" s="5" t="s">
        <v>1298</v>
      </c>
      <c r="B1267" s="5">
        <v>1987</v>
      </c>
      <c r="C1267" s="5" t="s">
        <v>18</v>
      </c>
      <c r="D1267" s="5">
        <v>28</v>
      </c>
      <c r="E1267" s="5">
        <v>3</v>
      </c>
      <c r="F1267" s="14">
        <v>10464.83</v>
      </c>
      <c r="G1267" s="5" t="s">
        <v>12</v>
      </c>
      <c r="H1267" s="5" t="s">
        <v>16</v>
      </c>
      <c r="I1267" s="5" t="s">
        <v>23</v>
      </c>
      <c r="J1267" s="10" t="str">
        <f t="shared" si="38"/>
        <v>28-Jun-1987</v>
      </c>
      <c r="K1267" s="13">
        <f t="shared" si="39"/>
        <v>35.944444444444443</v>
      </c>
    </row>
    <row r="1268" spans="1:11" x14ac:dyDescent="0.35">
      <c r="A1268" s="5" t="s">
        <v>1299</v>
      </c>
      <c r="B1268" s="5">
        <v>1978</v>
      </c>
      <c r="C1268" s="5" t="s">
        <v>35</v>
      </c>
      <c r="D1268" s="5">
        <v>21</v>
      </c>
      <c r="E1268" s="5">
        <v>2</v>
      </c>
      <c r="F1268" s="14">
        <v>10486.55</v>
      </c>
      <c r="G1268" s="5" t="s">
        <v>12</v>
      </c>
      <c r="H1268" s="5" t="s">
        <v>12</v>
      </c>
      <c r="I1268" s="5" t="s">
        <v>200</v>
      </c>
      <c r="J1268" s="10" t="str">
        <f t="shared" si="38"/>
        <v>21-Aug-1978</v>
      </c>
      <c r="K1268" s="13">
        <f t="shared" si="39"/>
        <v>44.797222222222224</v>
      </c>
    </row>
    <row r="1269" spans="1:11" x14ac:dyDescent="0.35">
      <c r="A1269" s="5" t="s">
        <v>1300</v>
      </c>
      <c r="B1269" s="5">
        <v>1972</v>
      </c>
      <c r="C1269" s="5" t="s">
        <v>37</v>
      </c>
      <c r="D1269" s="5">
        <v>19</v>
      </c>
      <c r="E1269" s="5">
        <v>2</v>
      </c>
      <c r="F1269" s="14">
        <v>10493.95</v>
      </c>
      <c r="G1269" s="5" t="s">
        <v>12</v>
      </c>
      <c r="H1269" s="5" t="s">
        <v>16</v>
      </c>
      <c r="I1269" s="5" t="s">
        <v>23</v>
      </c>
      <c r="J1269" s="10" t="str">
        <f t="shared" si="38"/>
        <v>19-Oct-1972</v>
      </c>
      <c r="K1269" s="13">
        <f t="shared" si="39"/>
        <v>50.636111111111113</v>
      </c>
    </row>
    <row r="1270" spans="1:11" x14ac:dyDescent="0.35">
      <c r="A1270" s="5" t="s">
        <v>1301</v>
      </c>
      <c r="B1270" s="5">
        <v>1977</v>
      </c>
      <c r="C1270" s="5" t="s">
        <v>37</v>
      </c>
      <c r="D1270" s="5">
        <v>25</v>
      </c>
      <c r="E1270" s="5">
        <v>2</v>
      </c>
      <c r="F1270" s="14">
        <v>10495.6</v>
      </c>
      <c r="G1270" s="5" t="s">
        <v>12</v>
      </c>
      <c r="H1270" s="5" t="s">
        <v>16</v>
      </c>
      <c r="I1270" s="5" t="s">
        <v>23</v>
      </c>
      <c r="J1270" s="10" t="str">
        <f t="shared" si="38"/>
        <v>25-Oct-1977</v>
      </c>
      <c r="K1270" s="13">
        <f t="shared" si="39"/>
        <v>45.619444444444447</v>
      </c>
    </row>
    <row r="1271" spans="1:11" x14ac:dyDescent="0.35">
      <c r="A1271" s="5" t="s">
        <v>1302</v>
      </c>
      <c r="B1271" s="5">
        <v>1971</v>
      </c>
      <c r="C1271" s="5" t="s">
        <v>20</v>
      </c>
      <c r="D1271" s="5">
        <v>26</v>
      </c>
      <c r="E1271" s="5">
        <v>0</v>
      </c>
      <c r="F1271" s="14">
        <v>10546.48</v>
      </c>
      <c r="G1271" s="5" t="s">
        <v>12</v>
      </c>
      <c r="H1271" s="5" t="s">
        <v>12</v>
      </c>
      <c r="I1271" s="5" t="s">
        <v>42</v>
      </c>
      <c r="J1271" s="10" t="str">
        <f t="shared" si="38"/>
        <v>26-Sep-1971</v>
      </c>
      <c r="K1271" s="13">
        <f t="shared" si="39"/>
        <v>51.7</v>
      </c>
    </row>
    <row r="1272" spans="1:11" x14ac:dyDescent="0.35">
      <c r="A1272" s="5" t="s">
        <v>1303</v>
      </c>
      <c r="B1272" s="5">
        <v>1971</v>
      </c>
      <c r="C1272" s="5" t="s">
        <v>18</v>
      </c>
      <c r="D1272" s="5">
        <v>29</v>
      </c>
      <c r="E1272" s="5">
        <v>3</v>
      </c>
      <c r="F1272" s="14">
        <v>10560.49</v>
      </c>
      <c r="G1272" s="5" t="s">
        <v>12</v>
      </c>
      <c r="H1272" s="5" t="s">
        <v>11</v>
      </c>
      <c r="I1272" s="5" t="s">
        <v>13</v>
      </c>
      <c r="J1272" s="10" t="str">
        <f t="shared" si="38"/>
        <v>29-Jun-1971</v>
      </c>
      <c r="K1272" s="13">
        <f t="shared" si="39"/>
        <v>51.94166666666667</v>
      </c>
    </row>
    <row r="1273" spans="1:11" x14ac:dyDescent="0.35">
      <c r="A1273" s="5" t="s">
        <v>1304</v>
      </c>
      <c r="B1273" s="5">
        <v>1969</v>
      </c>
      <c r="C1273" s="5" t="s">
        <v>10</v>
      </c>
      <c r="D1273" s="5">
        <v>17</v>
      </c>
      <c r="E1273" s="5">
        <v>0</v>
      </c>
      <c r="F1273" s="14">
        <v>10564.88</v>
      </c>
      <c r="G1273" s="5" t="s">
        <v>12</v>
      </c>
      <c r="H1273" s="5" t="s">
        <v>16</v>
      </c>
      <c r="I1273" s="5" t="s">
        <v>247</v>
      </c>
      <c r="J1273" s="10" t="str">
        <f t="shared" si="38"/>
        <v>17-Jul-1969</v>
      </c>
      <c r="K1273" s="13">
        <f t="shared" si="39"/>
        <v>53.891666666666666</v>
      </c>
    </row>
    <row r="1274" spans="1:11" x14ac:dyDescent="0.35">
      <c r="A1274" s="5" t="s">
        <v>1305</v>
      </c>
      <c r="B1274" s="5">
        <v>1966</v>
      </c>
      <c r="C1274" s="5" t="s">
        <v>30</v>
      </c>
      <c r="D1274" s="5">
        <v>11</v>
      </c>
      <c r="E1274" s="5">
        <v>0</v>
      </c>
      <c r="F1274" s="14">
        <v>10577.09</v>
      </c>
      <c r="G1274" s="5" t="s">
        <v>12</v>
      </c>
      <c r="H1274" s="5" t="s">
        <v>12</v>
      </c>
      <c r="I1274" s="5" t="s">
        <v>42</v>
      </c>
      <c r="J1274" s="10" t="str">
        <f t="shared" si="38"/>
        <v>11-Dec-1966</v>
      </c>
      <c r="K1274" s="13">
        <f t="shared" si="39"/>
        <v>56.491666666666667</v>
      </c>
    </row>
    <row r="1275" spans="1:11" x14ac:dyDescent="0.35">
      <c r="A1275" s="5" t="s">
        <v>1306</v>
      </c>
      <c r="B1275" s="5">
        <v>1969</v>
      </c>
      <c r="C1275" s="5" t="s">
        <v>30</v>
      </c>
      <c r="D1275" s="5">
        <v>25</v>
      </c>
      <c r="E1275" s="5">
        <v>1</v>
      </c>
      <c r="F1275" s="14">
        <v>10579.71</v>
      </c>
      <c r="G1275" s="5" t="s">
        <v>12</v>
      </c>
      <c r="H1275" s="5" t="s">
        <v>12</v>
      </c>
      <c r="I1275" s="5" t="s">
        <v>13</v>
      </c>
      <c r="J1275" s="10" t="str">
        <f t="shared" si="38"/>
        <v>25-Dec-1969</v>
      </c>
      <c r="K1275" s="13">
        <f t="shared" si="39"/>
        <v>53.452777777777776</v>
      </c>
    </row>
    <row r="1276" spans="1:11" x14ac:dyDescent="0.35">
      <c r="A1276" s="5" t="s">
        <v>1307</v>
      </c>
      <c r="B1276" s="5">
        <v>1966</v>
      </c>
      <c r="C1276" s="5" t="s">
        <v>15</v>
      </c>
      <c r="D1276" s="5">
        <v>3</v>
      </c>
      <c r="E1276" s="5">
        <v>0</v>
      </c>
      <c r="F1276" s="14">
        <v>10594.23</v>
      </c>
      <c r="G1276" s="5" t="s">
        <v>12</v>
      </c>
      <c r="H1276" s="5" t="s">
        <v>12</v>
      </c>
      <c r="I1276" s="5" t="s">
        <v>13</v>
      </c>
      <c r="J1276" s="10" t="str">
        <f t="shared" si="38"/>
        <v>3-Nov-1966</v>
      </c>
      <c r="K1276" s="13">
        <f t="shared" si="39"/>
        <v>56.597222222222221</v>
      </c>
    </row>
    <row r="1277" spans="1:11" x14ac:dyDescent="0.35">
      <c r="A1277" s="5" t="s">
        <v>1308</v>
      </c>
      <c r="B1277" s="5">
        <v>1967</v>
      </c>
      <c r="C1277" s="5" t="s">
        <v>15</v>
      </c>
      <c r="D1277" s="5">
        <v>29</v>
      </c>
      <c r="E1277" s="5">
        <v>0</v>
      </c>
      <c r="F1277" s="14">
        <v>10594.5</v>
      </c>
      <c r="G1277" s="5" t="s">
        <v>12</v>
      </c>
      <c r="H1277" s="5" t="s">
        <v>16</v>
      </c>
      <c r="I1277" s="5" t="s">
        <v>23</v>
      </c>
      <c r="J1277" s="10" t="str">
        <f t="shared" si="38"/>
        <v>29-Nov-1967</v>
      </c>
      <c r="K1277" s="13">
        <f t="shared" si="39"/>
        <v>55.524999999999999</v>
      </c>
    </row>
    <row r="1278" spans="1:11" x14ac:dyDescent="0.35">
      <c r="A1278" s="5" t="s">
        <v>1309</v>
      </c>
      <c r="B1278" s="5">
        <v>1972</v>
      </c>
      <c r="C1278" s="5" t="s">
        <v>30</v>
      </c>
      <c r="D1278" s="5">
        <v>14</v>
      </c>
      <c r="E1278" s="5">
        <v>3</v>
      </c>
      <c r="F1278" s="14">
        <v>10600.55</v>
      </c>
      <c r="G1278" s="5" t="s">
        <v>12</v>
      </c>
      <c r="H1278" s="5" t="s">
        <v>16</v>
      </c>
      <c r="I1278" s="5" t="s">
        <v>23</v>
      </c>
      <c r="J1278" s="10" t="str">
        <f t="shared" si="38"/>
        <v>14-Dec-1972</v>
      </c>
      <c r="K1278" s="13">
        <f t="shared" si="39"/>
        <v>50.483333333333334</v>
      </c>
    </row>
    <row r="1279" spans="1:11" x14ac:dyDescent="0.35">
      <c r="A1279" s="5" t="s">
        <v>1310</v>
      </c>
      <c r="B1279" s="5">
        <v>1966</v>
      </c>
      <c r="C1279" s="5" t="s">
        <v>10</v>
      </c>
      <c r="D1279" s="5">
        <v>20</v>
      </c>
      <c r="E1279" s="5">
        <v>0</v>
      </c>
      <c r="F1279" s="14">
        <v>10601.41</v>
      </c>
      <c r="G1279" s="5" t="s">
        <v>12</v>
      </c>
      <c r="H1279" s="5" t="s">
        <v>11</v>
      </c>
      <c r="I1279" s="5" t="s">
        <v>42</v>
      </c>
      <c r="J1279" s="10" t="str">
        <f t="shared" si="38"/>
        <v>20-Jul-1966</v>
      </c>
      <c r="K1279" s="13">
        <f t="shared" si="39"/>
        <v>56.883333333333333</v>
      </c>
    </row>
    <row r="1280" spans="1:11" x14ac:dyDescent="0.35">
      <c r="A1280" s="5" t="s">
        <v>1311</v>
      </c>
      <c r="B1280" s="5">
        <v>1967</v>
      </c>
      <c r="C1280" s="5" t="s">
        <v>18</v>
      </c>
      <c r="D1280" s="5">
        <v>23</v>
      </c>
      <c r="E1280" s="5">
        <v>0</v>
      </c>
      <c r="F1280" s="14">
        <v>10601.63</v>
      </c>
      <c r="G1280" s="5" t="s">
        <v>12</v>
      </c>
      <c r="H1280" s="5" t="s">
        <v>11</v>
      </c>
      <c r="I1280" s="5" t="s">
        <v>23</v>
      </c>
      <c r="J1280" s="10" t="str">
        <f t="shared" si="38"/>
        <v>23-Jun-1967</v>
      </c>
      <c r="K1280" s="13">
        <f t="shared" si="39"/>
        <v>55.958333333333336</v>
      </c>
    </row>
    <row r="1281" spans="1:11" x14ac:dyDescent="0.35">
      <c r="A1281" s="5" t="s">
        <v>1312</v>
      </c>
      <c r="B1281" s="5">
        <v>1966</v>
      </c>
      <c r="C1281" s="5" t="s">
        <v>10</v>
      </c>
      <c r="D1281" s="5">
        <v>2</v>
      </c>
      <c r="E1281" s="5">
        <v>0</v>
      </c>
      <c r="F1281" s="14">
        <v>10602.39</v>
      </c>
      <c r="G1281" s="5" t="s">
        <v>12</v>
      </c>
      <c r="H1281" s="5" t="s">
        <v>12</v>
      </c>
      <c r="I1281" s="5" t="s">
        <v>42</v>
      </c>
      <c r="J1281" s="10" t="str">
        <f t="shared" si="38"/>
        <v>2-Jul-1966</v>
      </c>
      <c r="K1281" s="13">
        <f t="shared" si="39"/>
        <v>56.93333333333333</v>
      </c>
    </row>
    <row r="1282" spans="1:11" x14ac:dyDescent="0.35">
      <c r="A1282" s="5" t="s">
        <v>1313</v>
      </c>
      <c r="B1282" s="5">
        <v>1965</v>
      </c>
      <c r="C1282" s="5" t="s">
        <v>18</v>
      </c>
      <c r="D1282" s="5">
        <v>27</v>
      </c>
      <c r="E1282" s="5">
        <v>0</v>
      </c>
      <c r="F1282" s="14">
        <v>10608.67</v>
      </c>
      <c r="G1282" s="5" t="s">
        <v>12</v>
      </c>
      <c r="H1282" s="5" t="s">
        <v>12</v>
      </c>
      <c r="I1282" s="5" t="s">
        <v>23</v>
      </c>
      <c r="J1282" s="10" t="str">
        <f t="shared" si="38"/>
        <v>27-Jun-1965</v>
      </c>
      <c r="K1282" s="13">
        <f t="shared" si="39"/>
        <v>57.947222222222223</v>
      </c>
    </row>
    <row r="1283" spans="1:11" x14ac:dyDescent="0.35">
      <c r="A1283" s="5" t="s">
        <v>1314</v>
      </c>
      <c r="B1283" s="5">
        <v>1992</v>
      </c>
      <c r="C1283" s="5" t="s">
        <v>10</v>
      </c>
      <c r="D1283" s="5">
        <v>23</v>
      </c>
      <c r="E1283" s="5">
        <v>0</v>
      </c>
      <c r="F1283" s="14">
        <v>10617.04</v>
      </c>
      <c r="G1283" s="5" t="s">
        <v>12</v>
      </c>
      <c r="H1283" s="5" t="s">
        <v>12</v>
      </c>
      <c r="I1283" s="5" t="s">
        <v>535</v>
      </c>
      <c r="J1283" s="10" t="str">
        <f t="shared" ref="J1283:J1346" si="40">CONCATENATE(D1283,"-",C1283,"-",B1283)</f>
        <v>23-Jul-1992</v>
      </c>
      <c r="K1283" s="13">
        <f t="shared" ref="K1283:K1346" si="41">YEARFRAC(J1283,L$17)</f>
        <v>30.875</v>
      </c>
    </row>
    <row r="1284" spans="1:11" x14ac:dyDescent="0.35">
      <c r="A1284" s="5" t="s">
        <v>1315</v>
      </c>
      <c r="B1284" s="5">
        <v>1990</v>
      </c>
      <c r="C1284" s="5" t="s">
        <v>10</v>
      </c>
      <c r="D1284" s="5">
        <v>6</v>
      </c>
      <c r="E1284" s="5">
        <v>3</v>
      </c>
      <c r="F1284" s="14">
        <v>10620.26</v>
      </c>
      <c r="G1284" s="5" t="s">
        <v>12</v>
      </c>
      <c r="H1284" s="5" t="s">
        <v>12</v>
      </c>
      <c r="I1284" s="5" t="s">
        <v>23</v>
      </c>
      <c r="J1284" s="10" t="str">
        <f t="shared" si="40"/>
        <v>6-Jul-1990</v>
      </c>
      <c r="K1284" s="13">
        <f t="shared" si="41"/>
        <v>32.922222222222224</v>
      </c>
    </row>
    <row r="1285" spans="1:11" x14ac:dyDescent="0.35">
      <c r="A1285" s="5" t="s">
        <v>1316</v>
      </c>
      <c r="B1285" s="5">
        <v>1964</v>
      </c>
      <c r="C1285" s="5" t="s">
        <v>35</v>
      </c>
      <c r="D1285" s="5">
        <v>8</v>
      </c>
      <c r="E1285" s="5">
        <v>0</v>
      </c>
      <c r="F1285" s="14">
        <v>10627.81</v>
      </c>
      <c r="G1285" s="5" t="s">
        <v>12</v>
      </c>
      <c r="H1285" s="5" t="s">
        <v>12</v>
      </c>
      <c r="I1285" s="5" t="s">
        <v>13</v>
      </c>
      <c r="J1285" s="10" t="str">
        <f t="shared" si="40"/>
        <v>8-Aug-1964</v>
      </c>
      <c r="K1285" s="13">
        <f t="shared" si="41"/>
        <v>58.833333333333336</v>
      </c>
    </row>
    <row r="1286" spans="1:11" x14ac:dyDescent="0.35">
      <c r="A1286" s="5" t="s">
        <v>1317</v>
      </c>
      <c r="B1286" s="5">
        <v>1976</v>
      </c>
      <c r="C1286" s="5" t="s">
        <v>15</v>
      </c>
      <c r="D1286" s="5">
        <v>22</v>
      </c>
      <c r="E1286" s="5">
        <v>2</v>
      </c>
      <c r="F1286" s="14">
        <v>10665.44</v>
      </c>
      <c r="G1286" s="5" t="s">
        <v>12</v>
      </c>
      <c r="H1286" s="5" t="s">
        <v>11</v>
      </c>
      <c r="I1286" s="5" t="s">
        <v>300</v>
      </c>
      <c r="J1286" s="10" t="str">
        <f t="shared" si="40"/>
        <v>22-Nov-1976</v>
      </c>
      <c r="K1286" s="13">
        <f t="shared" si="41"/>
        <v>46.544444444444444</v>
      </c>
    </row>
    <row r="1287" spans="1:11" x14ac:dyDescent="0.35">
      <c r="A1287" s="5" t="s">
        <v>1318</v>
      </c>
      <c r="B1287" s="5">
        <v>1962</v>
      </c>
      <c r="C1287" s="5" t="s">
        <v>20</v>
      </c>
      <c r="D1287" s="5">
        <v>7</v>
      </c>
      <c r="E1287" s="5">
        <v>0</v>
      </c>
      <c r="F1287" s="14">
        <v>10676.83</v>
      </c>
      <c r="G1287" s="5" t="s">
        <v>12</v>
      </c>
      <c r="H1287" s="5" t="s">
        <v>12</v>
      </c>
      <c r="I1287" s="5" t="s">
        <v>13</v>
      </c>
      <c r="J1287" s="10" t="str">
        <f t="shared" si="40"/>
        <v>7-Sep-1962</v>
      </c>
      <c r="K1287" s="13">
        <f t="shared" si="41"/>
        <v>60.75277777777778</v>
      </c>
    </row>
    <row r="1288" spans="1:11" x14ac:dyDescent="0.35">
      <c r="A1288" s="5" t="s">
        <v>1319</v>
      </c>
      <c r="B1288" s="5">
        <v>1977</v>
      </c>
      <c r="C1288" s="5" t="s">
        <v>35</v>
      </c>
      <c r="D1288" s="5">
        <v>2</v>
      </c>
      <c r="E1288" s="5">
        <v>2</v>
      </c>
      <c r="F1288" s="14">
        <v>10690.11</v>
      </c>
      <c r="G1288" s="5" t="s">
        <v>12</v>
      </c>
      <c r="H1288" s="5" t="s">
        <v>11</v>
      </c>
      <c r="I1288" s="5" t="s">
        <v>300</v>
      </c>
      <c r="J1288" s="10" t="str">
        <f t="shared" si="40"/>
        <v>2-Aug-1977</v>
      </c>
      <c r="K1288" s="13">
        <f t="shared" si="41"/>
        <v>45.85</v>
      </c>
    </row>
    <row r="1289" spans="1:11" x14ac:dyDescent="0.35">
      <c r="A1289" s="5" t="s">
        <v>1320</v>
      </c>
      <c r="B1289" s="5">
        <v>1976</v>
      </c>
      <c r="C1289" s="5" t="s">
        <v>20</v>
      </c>
      <c r="D1289" s="5">
        <v>30</v>
      </c>
      <c r="E1289" s="5">
        <v>2</v>
      </c>
      <c r="F1289" s="14">
        <v>10698.38</v>
      </c>
      <c r="G1289" s="5" t="s">
        <v>12</v>
      </c>
      <c r="H1289" s="5" t="s">
        <v>16</v>
      </c>
      <c r="I1289" s="5" t="s">
        <v>200</v>
      </c>
      <c r="J1289" s="10" t="str">
        <f t="shared" si="40"/>
        <v>30-Sep-1976</v>
      </c>
      <c r="K1289" s="13">
        <f t="shared" si="41"/>
        <v>46.68888888888889</v>
      </c>
    </row>
    <row r="1290" spans="1:11" x14ac:dyDescent="0.35">
      <c r="A1290" s="5" t="s">
        <v>1321</v>
      </c>
      <c r="B1290" s="5">
        <v>1972</v>
      </c>
      <c r="C1290" s="5" t="s">
        <v>37</v>
      </c>
      <c r="D1290" s="5">
        <v>24</v>
      </c>
      <c r="E1290" s="5">
        <v>3</v>
      </c>
      <c r="F1290" s="14">
        <v>10702.64</v>
      </c>
      <c r="G1290" s="5" t="s">
        <v>12</v>
      </c>
      <c r="H1290" s="5" t="s">
        <v>12</v>
      </c>
      <c r="I1290" s="5" t="s">
        <v>13</v>
      </c>
      <c r="J1290" s="10" t="str">
        <f t="shared" si="40"/>
        <v>24-Oct-1972</v>
      </c>
      <c r="K1290" s="13">
        <f t="shared" si="41"/>
        <v>50.62222222222222</v>
      </c>
    </row>
    <row r="1291" spans="1:11" x14ac:dyDescent="0.35">
      <c r="A1291" s="5" t="s">
        <v>1322</v>
      </c>
      <c r="B1291" s="5">
        <v>1967</v>
      </c>
      <c r="C1291" s="5" t="s">
        <v>10</v>
      </c>
      <c r="D1291" s="5">
        <v>30</v>
      </c>
      <c r="E1291" s="5">
        <v>0</v>
      </c>
      <c r="F1291" s="14">
        <v>10704.47</v>
      </c>
      <c r="G1291" s="5" t="s">
        <v>12</v>
      </c>
      <c r="H1291" s="5" t="s">
        <v>11</v>
      </c>
      <c r="I1291" s="5" t="s">
        <v>42</v>
      </c>
      <c r="J1291" s="10" t="str">
        <f t="shared" si="40"/>
        <v>30-Jul-1967</v>
      </c>
      <c r="K1291" s="13">
        <f t="shared" si="41"/>
        <v>55.855555555555554</v>
      </c>
    </row>
    <row r="1292" spans="1:11" x14ac:dyDescent="0.35">
      <c r="A1292" s="5" t="s">
        <v>1323</v>
      </c>
      <c r="B1292" s="5">
        <v>1967</v>
      </c>
      <c r="C1292" s="5" t="s">
        <v>37</v>
      </c>
      <c r="D1292" s="5">
        <v>5</v>
      </c>
      <c r="E1292" s="5">
        <v>0</v>
      </c>
      <c r="F1292" s="14">
        <v>10713.64</v>
      </c>
      <c r="G1292" s="5" t="s">
        <v>12</v>
      </c>
      <c r="H1292" s="5" t="s">
        <v>12</v>
      </c>
      <c r="I1292" s="5" t="s">
        <v>42</v>
      </c>
      <c r="J1292" s="10" t="str">
        <f t="shared" si="40"/>
        <v>5-Oct-1967</v>
      </c>
      <c r="K1292" s="13">
        <f t="shared" si="41"/>
        <v>55.674999999999997</v>
      </c>
    </row>
    <row r="1293" spans="1:11" x14ac:dyDescent="0.35">
      <c r="A1293" s="5" t="s">
        <v>1324</v>
      </c>
      <c r="B1293" s="5">
        <v>1992</v>
      </c>
      <c r="C1293" s="5" t="s">
        <v>18</v>
      </c>
      <c r="D1293" s="5">
        <v>25</v>
      </c>
      <c r="E1293" s="5">
        <v>0</v>
      </c>
      <c r="F1293" s="14">
        <v>10719.57</v>
      </c>
      <c r="G1293" s="5" t="s">
        <v>12</v>
      </c>
      <c r="H1293" s="5" t="s">
        <v>16</v>
      </c>
      <c r="I1293" s="5" t="s">
        <v>23</v>
      </c>
      <c r="J1293" s="10" t="str">
        <f t="shared" si="40"/>
        <v>25-Jun-1992</v>
      </c>
      <c r="K1293" s="13">
        <f t="shared" si="41"/>
        <v>30.952777777777779</v>
      </c>
    </row>
    <row r="1294" spans="1:11" x14ac:dyDescent="0.35">
      <c r="A1294" s="5" t="s">
        <v>1325</v>
      </c>
      <c r="B1294" s="5">
        <v>1974</v>
      </c>
      <c r="C1294" s="5" t="s">
        <v>30</v>
      </c>
      <c r="D1294" s="5">
        <v>9</v>
      </c>
      <c r="E1294" s="5">
        <v>4</v>
      </c>
      <c r="F1294" s="14">
        <v>10736.87</v>
      </c>
      <c r="G1294" s="5" t="s">
        <v>12</v>
      </c>
      <c r="H1294" s="5" t="s">
        <v>16</v>
      </c>
      <c r="I1294" s="5" t="s">
        <v>168</v>
      </c>
      <c r="J1294" s="10" t="str">
        <f t="shared" si="40"/>
        <v>9-Dec-1974</v>
      </c>
      <c r="K1294" s="13">
        <f t="shared" si="41"/>
        <v>48.49722222222222</v>
      </c>
    </row>
    <row r="1295" spans="1:11" x14ac:dyDescent="0.35">
      <c r="A1295" s="5" t="s">
        <v>1326</v>
      </c>
      <c r="B1295" s="5">
        <v>1986</v>
      </c>
      <c r="C1295" s="5" t="s">
        <v>35</v>
      </c>
      <c r="D1295" s="5">
        <v>29</v>
      </c>
      <c r="E1295" s="5">
        <v>3</v>
      </c>
      <c r="F1295" s="14">
        <v>10749.02</v>
      </c>
      <c r="G1295" s="5" t="s">
        <v>12</v>
      </c>
      <c r="H1295" s="5" t="s">
        <v>16</v>
      </c>
      <c r="I1295" s="5" t="s">
        <v>535</v>
      </c>
      <c r="J1295" s="10" t="str">
        <f t="shared" si="40"/>
        <v>29-Aug-1986</v>
      </c>
      <c r="K1295" s="13">
        <f t="shared" si="41"/>
        <v>36.774999999999999</v>
      </c>
    </row>
    <row r="1296" spans="1:11" x14ac:dyDescent="0.35">
      <c r="A1296" s="5" t="s">
        <v>1327</v>
      </c>
      <c r="B1296" s="5">
        <v>1989</v>
      </c>
      <c r="C1296" s="5" t="s">
        <v>15</v>
      </c>
      <c r="D1296" s="5">
        <v>25</v>
      </c>
      <c r="E1296" s="5">
        <v>3</v>
      </c>
      <c r="F1296" s="14">
        <v>10769.75</v>
      </c>
      <c r="G1296" s="5" t="s">
        <v>12</v>
      </c>
      <c r="H1296" s="5" t="s">
        <v>11</v>
      </c>
      <c r="I1296" s="5" t="s">
        <v>632</v>
      </c>
      <c r="J1296" s="10" t="str">
        <f t="shared" si="40"/>
        <v>25-Nov-1989</v>
      </c>
      <c r="K1296" s="13">
        <f t="shared" si="41"/>
        <v>33.536111111111111</v>
      </c>
    </row>
    <row r="1297" spans="1:11" x14ac:dyDescent="0.35">
      <c r="A1297" s="5" t="s">
        <v>1328</v>
      </c>
      <c r="B1297" s="5">
        <v>1967</v>
      </c>
      <c r="C1297" s="5" t="s">
        <v>15</v>
      </c>
      <c r="D1297" s="5">
        <v>11</v>
      </c>
      <c r="E1297" s="5">
        <v>1</v>
      </c>
      <c r="F1297" s="14">
        <v>10791.96</v>
      </c>
      <c r="G1297" s="5" t="s">
        <v>12</v>
      </c>
      <c r="H1297" s="5" t="s">
        <v>11</v>
      </c>
      <c r="I1297" s="5" t="s">
        <v>42</v>
      </c>
      <c r="J1297" s="10" t="str">
        <f t="shared" si="40"/>
        <v>11-Nov-1967</v>
      </c>
      <c r="K1297" s="13">
        <f t="shared" si="41"/>
        <v>55.575000000000003</v>
      </c>
    </row>
    <row r="1298" spans="1:11" x14ac:dyDescent="0.35">
      <c r="A1298" s="5" t="s">
        <v>1329</v>
      </c>
      <c r="B1298" s="5">
        <v>1999</v>
      </c>
      <c r="C1298" s="5" t="s">
        <v>30</v>
      </c>
      <c r="D1298" s="5">
        <v>24</v>
      </c>
      <c r="E1298" s="5">
        <v>0</v>
      </c>
      <c r="F1298" s="14">
        <v>10795.94</v>
      </c>
      <c r="G1298" s="5" t="s">
        <v>12</v>
      </c>
      <c r="H1298" s="5" t="s">
        <v>16</v>
      </c>
      <c r="I1298" s="5" t="s">
        <v>42</v>
      </c>
      <c r="J1298" s="10" t="str">
        <f t="shared" si="40"/>
        <v>24-Dec-1999</v>
      </c>
      <c r="K1298" s="13">
        <f t="shared" si="41"/>
        <v>23.455555555555556</v>
      </c>
    </row>
    <row r="1299" spans="1:11" x14ac:dyDescent="0.35">
      <c r="A1299" s="5" t="s">
        <v>1330</v>
      </c>
      <c r="B1299" s="5">
        <v>1967</v>
      </c>
      <c r="C1299" s="5" t="s">
        <v>37</v>
      </c>
      <c r="D1299" s="5">
        <v>23</v>
      </c>
      <c r="E1299" s="5">
        <v>0</v>
      </c>
      <c r="F1299" s="14">
        <v>10796.35</v>
      </c>
      <c r="G1299" s="5" t="s">
        <v>12</v>
      </c>
      <c r="H1299" s="5" t="s">
        <v>16</v>
      </c>
      <c r="I1299" s="5" t="s">
        <v>166</v>
      </c>
      <c r="J1299" s="10" t="str">
        <f t="shared" si="40"/>
        <v>23-Oct-1967</v>
      </c>
      <c r="K1299" s="13">
        <f t="shared" si="41"/>
        <v>55.625</v>
      </c>
    </row>
    <row r="1300" spans="1:11" x14ac:dyDescent="0.35">
      <c r="A1300" s="5" t="s">
        <v>1331</v>
      </c>
      <c r="B1300" s="5">
        <v>1970</v>
      </c>
      <c r="C1300" s="5" t="s">
        <v>37</v>
      </c>
      <c r="D1300" s="5">
        <v>28</v>
      </c>
      <c r="E1300" s="5">
        <v>1</v>
      </c>
      <c r="F1300" s="14">
        <v>10797.34</v>
      </c>
      <c r="G1300" s="5" t="s">
        <v>12</v>
      </c>
      <c r="H1300" s="5" t="s">
        <v>11</v>
      </c>
      <c r="I1300" s="5" t="s">
        <v>249</v>
      </c>
      <c r="J1300" s="10" t="str">
        <f t="shared" si="40"/>
        <v>28-Oct-1970</v>
      </c>
      <c r="K1300" s="13">
        <f t="shared" si="41"/>
        <v>52.611111111111114</v>
      </c>
    </row>
    <row r="1301" spans="1:11" x14ac:dyDescent="0.35">
      <c r="A1301" s="5" t="s">
        <v>1332</v>
      </c>
      <c r="B1301" s="5">
        <v>1970</v>
      </c>
      <c r="C1301" s="5" t="s">
        <v>30</v>
      </c>
      <c r="D1301" s="5">
        <v>18</v>
      </c>
      <c r="E1301" s="5">
        <v>2</v>
      </c>
      <c r="F1301" s="14">
        <v>10806.84</v>
      </c>
      <c r="G1301" s="5" t="s">
        <v>12</v>
      </c>
      <c r="H1301" s="5" t="s">
        <v>11</v>
      </c>
      <c r="I1301" s="5" t="s">
        <v>42</v>
      </c>
      <c r="J1301" s="10" t="str">
        <f t="shared" si="40"/>
        <v>18-Dec-1970</v>
      </c>
      <c r="K1301" s="13">
        <f t="shared" si="41"/>
        <v>52.472222222222221</v>
      </c>
    </row>
    <row r="1302" spans="1:11" x14ac:dyDescent="0.35">
      <c r="A1302" s="5" t="s">
        <v>1333</v>
      </c>
      <c r="B1302" s="5">
        <v>1967</v>
      </c>
      <c r="C1302" s="5" t="s">
        <v>37</v>
      </c>
      <c r="D1302" s="5">
        <v>2</v>
      </c>
      <c r="E1302" s="5">
        <v>1</v>
      </c>
      <c r="F1302" s="14">
        <v>10807.49</v>
      </c>
      <c r="G1302" s="5" t="s">
        <v>12</v>
      </c>
      <c r="H1302" s="5" t="s">
        <v>11</v>
      </c>
      <c r="I1302" s="5" t="s">
        <v>13</v>
      </c>
      <c r="J1302" s="10" t="str">
        <f t="shared" si="40"/>
        <v>2-Oct-1967</v>
      </c>
      <c r="K1302" s="13">
        <f t="shared" si="41"/>
        <v>55.68333333333333</v>
      </c>
    </row>
    <row r="1303" spans="1:11" x14ac:dyDescent="0.35">
      <c r="A1303" s="5" t="s">
        <v>1334</v>
      </c>
      <c r="B1303" s="5">
        <v>1968</v>
      </c>
      <c r="C1303" s="5" t="s">
        <v>10</v>
      </c>
      <c r="D1303" s="5">
        <v>28</v>
      </c>
      <c r="E1303" s="5">
        <v>1</v>
      </c>
      <c r="F1303" s="14">
        <v>10825.25</v>
      </c>
      <c r="G1303" s="5" t="s">
        <v>12</v>
      </c>
      <c r="H1303" s="5" t="s">
        <v>12</v>
      </c>
      <c r="I1303" s="5" t="s">
        <v>23</v>
      </c>
      <c r="J1303" s="10" t="str">
        <f t="shared" si="40"/>
        <v>28-Jul-1968</v>
      </c>
      <c r="K1303" s="13">
        <f t="shared" si="41"/>
        <v>54.861111111111114</v>
      </c>
    </row>
    <row r="1304" spans="1:11" x14ac:dyDescent="0.35">
      <c r="A1304" s="5" t="s">
        <v>1335</v>
      </c>
      <c r="B1304" s="5">
        <v>1971</v>
      </c>
      <c r="C1304" s="5" t="s">
        <v>30</v>
      </c>
      <c r="D1304" s="5">
        <v>20</v>
      </c>
      <c r="E1304" s="5">
        <v>2</v>
      </c>
      <c r="F1304" s="14">
        <v>10848.13</v>
      </c>
      <c r="G1304" s="5" t="s">
        <v>12</v>
      </c>
      <c r="H1304" s="5" t="s">
        <v>12</v>
      </c>
      <c r="I1304" s="5" t="s">
        <v>23</v>
      </c>
      <c r="J1304" s="10" t="str">
        <f t="shared" si="40"/>
        <v>20-Dec-1971</v>
      </c>
      <c r="K1304" s="13">
        <f t="shared" si="41"/>
        <v>51.466666666666669</v>
      </c>
    </row>
    <row r="1305" spans="1:11" x14ac:dyDescent="0.35">
      <c r="A1305" s="5" t="s">
        <v>1336</v>
      </c>
      <c r="B1305" s="5">
        <v>1994</v>
      </c>
      <c r="C1305" s="5" t="s">
        <v>20</v>
      </c>
      <c r="D1305" s="5">
        <v>6</v>
      </c>
      <c r="E1305" s="5">
        <v>0</v>
      </c>
      <c r="F1305" s="14">
        <v>10886.66</v>
      </c>
      <c r="G1305" s="5" t="s">
        <v>12</v>
      </c>
      <c r="H1305" s="5" t="s">
        <v>12</v>
      </c>
      <c r="I1305" s="5" t="s">
        <v>23</v>
      </c>
      <c r="J1305" s="10" t="str">
        <f t="shared" si="40"/>
        <v>6-Sep-1994</v>
      </c>
      <c r="K1305" s="13">
        <f t="shared" si="41"/>
        <v>28.755555555555556</v>
      </c>
    </row>
    <row r="1306" spans="1:11" x14ac:dyDescent="0.35">
      <c r="A1306" s="5" t="s">
        <v>1337</v>
      </c>
      <c r="B1306" s="5">
        <v>1968</v>
      </c>
      <c r="C1306" s="5" t="s">
        <v>15</v>
      </c>
      <c r="D1306" s="5">
        <v>13</v>
      </c>
      <c r="E1306" s="5">
        <v>0</v>
      </c>
      <c r="F1306" s="14">
        <v>10923.93</v>
      </c>
      <c r="G1306" s="5" t="s">
        <v>12</v>
      </c>
      <c r="H1306" s="5" t="s">
        <v>16</v>
      </c>
      <c r="I1306" s="5" t="s">
        <v>247</v>
      </c>
      <c r="J1306" s="10" t="str">
        <f t="shared" si="40"/>
        <v>13-Nov-1968</v>
      </c>
      <c r="K1306" s="13">
        <f t="shared" si="41"/>
        <v>54.569444444444443</v>
      </c>
    </row>
    <row r="1307" spans="1:11" x14ac:dyDescent="0.35">
      <c r="A1307" s="5" t="s">
        <v>1338</v>
      </c>
      <c r="B1307" s="5">
        <v>1968</v>
      </c>
      <c r="C1307" s="5" t="s">
        <v>15</v>
      </c>
      <c r="D1307" s="5">
        <v>12</v>
      </c>
      <c r="E1307" s="5">
        <v>1</v>
      </c>
      <c r="F1307" s="14">
        <v>10928.85</v>
      </c>
      <c r="G1307" s="5" t="s">
        <v>12</v>
      </c>
      <c r="H1307" s="5" t="s">
        <v>12</v>
      </c>
      <c r="I1307" s="5" t="s">
        <v>13</v>
      </c>
      <c r="J1307" s="10" t="str">
        <f t="shared" si="40"/>
        <v>12-Nov-1968</v>
      </c>
      <c r="K1307" s="13">
        <f t="shared" si="41"/>
        <v>54.572222222222223</v>
      </c>
    </row>
    <row r="1308" spans="1:11" x14ac:dyDescent="0.35">
      <c r="A1308" s="5" t="s">
        <v>1339</v>
      </c>
      <c r="B1308" s="5">
        <v>1969</v>
      </c>
      <c r="C1308" s="5" t="s">
        <v>15</v>
      </c>
      <c r="D1308" s="5">
        <v>10</v>
      </c>
      <c r="E1308" s="5">
        <v>1</v>
      </c>
      <c r="F1308" s="14">
        <v>10942.13</v>
      </c>
      <c r="G1308" s="5" t="s">
        <v>12</v>
      </c>
      <c r="H1308" s="5" t="s">
        <v>12</v>
      </c>
      <c r="I1308" s="5" t="s">
        <v>23</v>
      </c>
      <c r="J1308" s="10" t="str">
        <f t="shared" si="40"/>
        <v>10-Nov-1969</v>
      </c>
      <c r="K1308" s="13">
        <f t="shared" si="41"/>
        <v>53.577777777777776</v>
      </c>
    </row>
    <row r="1309" spans="1:11" x14ac:dyDescent="0.35">
      <c r="A1309" s="5" t="s">
        <v>1340</v>
      </c>
      <c r="B1309" s="5">
        <v>1965</v>
      </c>
      <c r="C1309" s="5" t="s">
        <v>30</v>
      </c>
      <c r="D1309" s="5">
        <v>4</v>
      </c>
      <c r="E1309" s="5">
        <v>0</v>
      </c>
      <c r="F1309" s="14">
        <v>10959.33</v>
      </c>
      <c r="G1309" s="5" t="s">
        <v>12</v>
      </c>
      <c r="H1309" s="5" t="s">
        <v>12</v>
      </c>
      <c r="I1309" s="5" t="s">
        <v>42</v>
      </c>
      <c r="J1309" s="10" t="str">
        <f t="shared" si="40"/>
        <v>4-Dec-1965</v>
      </c>
      <c r="K1309" s="13">
        <f t="shared" si="41"/>
        <v>57.511111111111113</v>
      </c>
    </row>
    <row r="1310" spans="1:11" x14ac:dyDescent="0.35">
      <c r="A1310" s="5" t="s">
        <v>1341</v>
      </c>
      <c r="B1310" s="5">
        <v>1969</v>
      </c>
      <c r="C1310" s="5" t="s">
        <v>35</v>
      </c>
      <c r="D1310" s="5">
        <v>14</v>
      </c>
      <c r="E1310" s="5">
        <v>1</v>
      </c>
      <c r="F1310" s="14">
        <v>10959.69</v>
      </c>
      <c r="G1310" s="5" t="s">
        <v>12</v>
      </c>
      <c r="H1310" s="5" t="s">
        <v>12</v>
      </c>
      <c r="I1310" s="5" t="s">
        <v>23</v>
      </c>
      <c r="J1310" s="10" t="str">
        <f t="shared" si="40"/>
        <v>14-Aug-1969</v>
      </c>
      <c r="K1310" s="13">
        <f t="shared" si="41"/>
        <v>53.81666666666667</v>
      </c>
    </row>
    <row r="1311" spans="1:11" x14ac:dyDescent="0.35">
      <c r="A1311" s="5" t="s">
        <v>1342</v>
      </c>
      <c r="B1311" s="5">
        <v>1965</v>
      </c>
      <c r="C1311" s="5" t="s">
        <v>18</v>
      </c>
      <c r="D1311" s="5">
        <v>19</v>
      </c>
      <c r="E1311" s="5">
        <v>0</v>
      </c>
      <c r="F1311" s="14">
        <v>10965.45</v>
      </c>
      <c r="G1311" s="5" t="s">
        <v>12</v>
      </c>
      <c r="H1311" s="5" t="s">
        <v>11</v>
      </c>
      <c r="I1311" s="5" t="s">
        <v>42</v>
      </c>
      <c r="J1311" s="10" t="str">
        <f t="shared" si="40"/>
        <v>19-Jun-1965</v>
      </c>
      <c r="K1311" s="13">
        <f t="shared" si="41"/>
        <v>57.969444444444441</v>
      </c>
    </row>
    <row r="1312" spans="1:11" x14ac:dyDescent="0.35">
      <c r="A1312" s="5" t="s">
        <v>1343</v>
      </c>
      <c r="B1312" s="5">
        <v>1966</v>
      </c>
      <c r="C1312" s="5" t="s">
        <v>10</v>
      </c>
      <c r="D1312" s="5">
        <v>9</v>
      </c>
      <c r="E1312" s="5">
        <v>0</v>
      </c>
      <c r="F1312" s="14">
        <v>10976.25</v>
      </c>
      <c r="G1312" s="5" t="s">
        <v>12</v>
      </c>
      <c r="H1312" s="5" t="s">
        <v>11</v>
      </c>
      <c r="I1312" s="5" t="s">
        <v>23</v>
      </c>
      <c r="J1312" s="10" t="str">
        <f t="shared" si="40"/>
        <v>9-Jul-1966</v>
      </c>
      <c r="K1312" s="13">
        <f t="shared" si="41"/>
        <v>56.913888888888891</v>
      </c>
    </row>
    <row r="1313" spans="1:11" x14ac:dyDescent="0.35">
      <c r="A1313" s="5" t="s">
        <v>1344</v>
      </c>
      <c r="B1313" s="5">
        <v>1973</v>
      </c>
      <c r="C1313" s="5" t="s">
        <v>37</v>
      </c>
      <c r="D1313" s="5">
        <v>21</v>
      </c>
      <c r="E1313" s="5">
        <v>4</v>
      </c>
      <c r="F1313" s="14">
        <v>10977.21</v>
      </c>
      <c r="G1313" s="5" t="s">
        <v>12</v>
      </c>
      <c r="H1313" s="5" t="s">
        <v>16</v>
      </c>
      <c r="I1313" s="5" t="s">
        <v>13</v>
      </c>
      <c r="J1313" s="10" t="str">
        <f t="shared" si="40"/>
        <v>21-Oct-1973</v>
      </c>
      <c r="K1313" s="13">
        <f t="shared" si="41"/>
        <v>49.630555555555553</v>
      </c>
    </row>
    <row r="1314" spans="1:11" x14ac:dyDescent="0.35">
      <c r="A1314" s="5" t="s">
        <v>1345</v>
      </c>
      <c r="B1314" s="5">
        <v>1965</v>
      </c>
      <c r="C1314" s="5" t="s">
        <v>30</v>
      </c>
      <c r="D1314" s="5">
        <v>18</v>
      </c>
      <c r="E1314" s="5">
        <v>0</v>
      </c>
      <c r="F1314" s="14">
        <v>10982.5</v>
      </c>
      <c r="G1314" s="5" t="s">
        <v>12</v>
      </c>
      <c r="H1314" s="5" t="s">
        <v>12</v>
      </c>
      <c r="I1314" s="5" t="s">
        <v>13</v>
      </c>
      <c r="J1314" s="10" t="str">
        <f t="shared" si="40"/>
        <v>18-Dec-1965</v>
      </c>
      <c r="K1314" s="13">
        <f t="shared" si="41"/>
        <v>57.472222222222221</v>
      </c>
    </row>
    <row r="1315" spans="1:11" x14ac:dyDescent="0.35">
      <c r="A1315" s="5" t="s">
        <v>1346</v>
      </c>
      <c r="B1315" s="5">
        <v>2000</v>
      </c>
      <c r="C1315" s="5" t="s">
        <v>20</v>
      </c>
      <c r="D1315" s="5">
        <v>17</v>
      </c>
      <c r="E1315" s="5">
        <v>0</v>
      </c>
      <c r="F1315" s="14">
        <v>10991.58</v>
      </c>
      <c r="G1315" s="5" t="s">
        <v>12</v>
      </c>
      <c r="H1315" s="5" t="s">
        <v>12</v>
      </c>
      <c r="I1315" s="5" t="s">
        <v>23</v>
      </c>
      <c r="J1315" s="10" t="str">
        <f t="shared" si="40"/>
        <v>17-Sep-2000</v>
      </c>
      <c r="K1315" s="13">
        <f t="shared" si="41"/>
        <v>22.725000000000001</v>
      </c>
    </row>
    <row r="1316" spans="1:11" x14ac:dyDescent="0.35">
      <c r="A1316" s="5" t="s">
        <v>1347</v>
      </c>
      <c r="B1316" s="5">
        <v>1968</v>
      </c>
      <c r="C1316" s="5" t="s">
        <v>37</v>
      </c>
      <c r="D1316" s="5">
        <v>24</v>
      </c>
      <c r="E1316" s="5">
        <v>2</v>
      </c>
      <c r="F1316" s="14">
        <v>11013.71</v>
      </c>
      <c r="G1316" s="5" t="s">
        <v>12</v>
      </c>
      <c r="H1316" s="5" t="s">
        <v>16</v>
      </c>
      <c r="I1316" s="5" t="s">
        <v>13</v>
      </c>
      <c r="J1316" s="10" t="str">
        <f t="shared" si="40"/>
        <v>24-Oct-1968</v>
      </c>
      <c r="K1316" s="13">
        <f t="shared" si="41"/>
        <v>54.62222222222222</v>
      </c>
    </row>
    <row r="1317" spans="1:11" x14ac:dyDescent="0.35">
      <c r="A1317" s="5" t="s">
        <v>1348</v>
      </c>
      <c r="B1317" s="5">
        <v>1974</v>
      </c>
      <c r="C1317" s="5" t="s">
        <v>30</v>
      </c>
      <c r="D1317" s="5">
        <v>15</v>
      </c>
      <c r="E1317" s="5">
        <v>4</v>
      </c>
      <c r="F1317" s="14">
        <v>11015.17</v>
      </c>
      <c r="G1317" s="5" t="s">
        <v>12</v>
      </c>
      <c r="H1317" s="5" t="s">
        <v>16</v>
      </c>
      <c r="I1317" s="5" t="s">
        <v>23</v>
      </c>
      <c r="J1317" s="10" t="str">
        <f t="shared" si="40"/>
        <v>15-Dec-1974</v>
      </c>
      <c r="K1317" s="13">
        <f t="shared" si="41"/>
        <v>48.480555555555554</v>
      </c>
    </row>
    <row r="1318" spans="1:11" x14ac:dyDescent="0.35">
      <c r="A1318" s="5" t="s">
        <v>1349</v>
      </c>
      <c r="B1318" s="5">
        <v>1991</v>
      </c>
      <c r="C1318" s="5" t="s">
        <v>18</v>
      </c>
      <c r="D1318" s="5">
        <v>26</v>
      </c>
      <c r="E1318" s="5">
        <v>3</v>
      </c>
      <c r="F1318" s="14">
        <v>11018.05</v>
      </c>
      <c r="G1318" s="5" t="s">
        <v>12</v>
      </c>
      <c r="H1318" s="5" t="s">
        <v>11</v>
      </c>
      <c r="I1318" s="5" t="s">
        <v>23</v>
      </c>
      <c r="J1318" s="10" t="str">
        <f t="shared" si="40"/>
        <v>26-Jun-1991</v>
      </c>
      <c r="K1318" s="13">
        <f t="shared" si="41"/>
        <v>31.95</v>
      </c>
    </row>
    <row r="1319" spans="1:11" x14ac:dyDescent="0.35">
      <c r="A1319" s="5" t="s">
        <v>1350</v>
      </c>
      <c r="B1319" s="5">
        <v>1996</v>
      </c>
      <c r="C1319" s="5" t="s">
        <v>10</v>
      </c>
      <c r="D1319" s="5">
        <v>21</v>
      </c>
      <c r="E1319" s="5">
        <v>0</v>
      </c>
      <c r="F1319" s="14">
        <v>11028.56</v>
      </c>
      <c r="G1319" s="5" t="s">
        <v>12</v>
      </c>
      <c r="H1319" s="5" t="s">
        <v>12</v>
      </c>
      <c r="I1319" s="5" t="s">
        <v>23</v>
      </c>
      <c r="J1319" s="10" t="str">
        <f t="shared" si="40"/>
        <v>21-Jul-1996</v>
      </c>
      <c r="K1319" s="13">
        <f t="shared" si="41"/>
        <v>26.880555555555556</v>
      </c>
    </row>
    <row r="1320" spans="1:11" x14ac:dyDescent="0.35">
      <c r="A1320" s="5" t="s">
        <v>1351</v>
      </c>
      <c r="B1320" s="5">
        <v>1974</v>
      </c>
      <c r="C1320" s="5" t="s">
        <v>30</v>
      </c>
      <c r="D1320" s="5">
        <v>10</v>
      </c>
      <c r="E1320" s="5">
        <v>4</v>
      </c>
      <c r="F1320" s="14">
        <v>11033.66</v>
      </c>
      <c r="G1320" s="5" t="s">
        <v>12</v>
      </c>
      <c r="H1320" s="5" t="s">
        <v>12</v>
      </c>
      <c r="I1320" s="5" t="s">
        <v>23</v>
      </c>
      <c r="J1320" s="10" t="str">
        <f t="shared" si="40"/>
        <v>10-Dec-1974</v>
      </c>
      <c r="K1320" s="13">
        <f t="shared" si="41"/>
        <v>48.494444444444447</v>
      </c>
    </row>
    <row r="1321" spans="1:11" x14ac:dyDescent="0.35">
      <c r="A1321" s="5" t="s">
        <v>1352</v>
      </c>
      <c r="B1321" s="5">
        <v>1989</v>
      </c>
      <c r="C1321" s="5" t="s">
        <v>37</v>
      </c>
      <c r="D1321" s="5">
        <v>25</v>
      </c>
      <c r="E1321" s="5">
        <v>3</v>
      </c>
      <c r="F1321" s="14">
        <v>11037.51</v>
      </c>
      <c r="G1321" s="5" t="s">
        <v>12</v>
      </c>
      <c r="H1321" s="5" t="s">
        <v>16</v>
      </c>
      <c r="I1321" s="5" t="s">
        <v>23</v>
      </c>
      <c r="J1321" s="10" t="str">
        <f t="shared" si="40"/>
        <v>25-Oct-1989</v>
      </c>
      <c r="K1321" s="13">
        <f t="shared" si="41"/>
        <v>33.619444444444447</v>
      </c>
    </row>
    <row r="1322" spans="1:11" x14ac:dyDescent="0.35">
      <c r="A1322" s="5" t="s">
        <v>1353</v>
      </c>
      <c r="B1322" s="5">
        <v>1974</v>
      </c>
      <c r="C1322" s="5" t="s">
        <v>35</v>
      </c>
      <c r="D1322" s="5">
        <v>30</v>
      </c>
      <c r="E1322" s="5">
        <v>0</v>
      </c>
      <c r="F1322" s="14">
        <v>11037.85</v>
      </c>
      <c r="G1322" s="5" t="s">
        <v>12</v>
      </c>
      <c r="H1322" s="5" t="s">
        <v>11</v>
      </c>
      <c r="I1322" s="5" t="s">
        <v>200</v>
      </c>
      <c r="J1322" s="10" t="str">
        <f t="shared" si="40"/>
        <v>30-Aug-1974</v>
      </c>
      <c r="K1322" s="13">
        <f t="shared" si="41"/>
        <v>48.772222222222226</v>
      </c>
    </row>
    <row r="1323" spans="1:11" x14ac:dyDescent="0.35">
      <c r="A1323" s="5" t="s">
        <v>1354</v>
      </c>
      <c r="B1323" s="5">
        <v>2001</v>
      </c>
      <c r="C1323" s="5" t="s">
        <v>30</v>
      </c>
      <c r="D1323" s="5">
        <v>17</v>
      </c>
      <c r="E1323" s="5">
        <v>0</v>
      </c>
      <c r="F1323" s="14">
        <v>11046.02</v>
      </c>
      <c r="G1323" s="5" t="s">
        <v>12</v>
      </c>
      <c r="H1323" s="5" t="s">
        <v>16</v>
      </c>
      <c r="I1323" s="5" t="s">
        <v>535</v>
      </c>
      <c r="J1323" s="10" t="str">
        <f t="shared" si="40"/>
        <v>17-Dec-2001</v>
      </c>
      <c r="K1323" s="13">
        <f t="shared" si="41"/>
        <v>21.475000000000001</v>
      </c>
    </row>
    <row r="1324" spans="1:11" x14ac:dyDescent="0.35">
      <c r="A1324" s="5" t="s">
        <v>1355</v>
      </c>
      <c r="B1324" s="5">
        <v>2000</v>
      </c>
      <c r="C1324" s="5" t="s">
        <v>20</v>
      </c>
      <c r="D1324" s="5">
        <v>18</v>
      </c>
      <c r="E1324" s="5">
        <v>0</v>
      </c>
      <c r="F1324" s="14">
        <v>11068.7</v>
      </c>
      <c r="G1324" s="5" t="s">
        <v>12</v>
      </c>
      <c r="H1324" s="5" t="s">
        <v>16</v>
      </c>
      <c r="I1324" s="5" t="s">
        <v>42</v>
      </c>
      <c r="J1324" s="10" t="str">
        <f t="shared" si="40"/>
        <v>18-Sep-2000</v>
      </c>
      <c r="K1324" s="13">
        <f t="shared" si="41"/>
        <v>22.722222222222221</v>
      </c>
    </row>
    <row r="1325" spans="1:11" x14ac:dyDescent="0.35">
      <c r="A1325" s="5" t="s">
        <v>1356</v>
      </c>
      <c r="B1325" s="5">
        <v>1971</v>
      </c>
      <c r="C1325" s="5" t="s">
        <v>15</v>
      </c>
      <c r="D1325" s="5">
        <v>9</v>
      </c>
      <c r="E1325" s="5">
        <v>0</v>
      </c>
      <c r="F1325" s="14">
        <v>11068.77</v>
      </c>
      <c r="G1325" s="5" t="s">
        <v>12</v>
      </c>
      <c r="H1325" s="5" t="s">
        <v>11</v>
      </c>
      <c r="I1325" s="5" t="s">
        <v>23</v>
      </c>
      <c r="J1325" s="10" t="str">
        <f t="shared" si="40"/>
        <v>9-Nov-1971</v>
      </c>
      <c r="K1325" s="13">
        <f t="shared" si="41"/>
        <v>51.580555555555556</v>
      </c>
    </row>
    <row r="1326" spans="1:11" x14ac:dyDescent="0.35">
      <c r="A1326" s="5" t="s">
        <v>1357</v>
      </c>
      <c r="B1326" s="5">
        <v>1966</v>
      </c>
      <c r="C1326" s="5" t="s">
        <v>15</v>
      </c>
      <c r="D1326" s="5">
        <v>7</v>
      </c>
      <c r="E1326" s="5">
        <v>0</v>
      </c>
      <c r="F1326" s="14">
        <v>11070.54</v>
      </c>
      <c r="G1326" s="5" t="s">
        <v>12</v>
      </c>
      <c r="H1326" s="5" t="s">
        <v>12</v>
      </c>
      <c r="I1326" s="5" t="s">
        <v>42</v>
      </c>
      <c r="J1326" s="10" t="str">
        <f t="shared" si="40"/>
        <v>7-Nov-1966</v>
      </c>
      <c r="K1326" s="13">
        <f t="shared" si="41"/>
        <v>56.586111111111109</v>
      </c>
    </row>
    <row r="1327" spans="1:11" x14ac:dyDescent="0.35">
      <c r="A1327" s="5" t="s">
        <v>1358</v>
      </c>
      <c r="B1327" s="5">
        <v>1966</v>
      </c>
      <c r="C1327" s="5" t="s">
        <v>15</v>
      </c>
      <c r="D1327" s="5">
        <v>20</v>
      </c>
      <c r="E1327" s="5">
        <v>0</v>
      </c>
      <c r="F1327" s="14">
        <v>11073.18</v>
      </c>
      <c r="G1327" s="5" t="s">
        <v>12</v>
      </c>
      <c r="H1327" s="5" t="s">
        <v>12</v>
      </c>
      <c r="I1327" s="5" t="s">
        <v>42</v>
      </c>
      <c r="J1327" s="10" t="str">
        <f t="shared" si="40"/>
        <v>20-Nov-1966</v>
      </c>
      <c r="K1327" s="13">
        <f t="shared" si="41"/>
        <v>56.55</v>
      </c>
    </row>
    <row r="1328" spans="1:11" x14ac:dyDescent="0.35">
      <c r="A1328" s="5" t="s">
        <v>1359</v>
      </c>
      <c r="B1328" s="5">
        <v>1967</v>
      </c>
      <c r="C1328" s="5" t="s">
        <v>20</v>
      </c>
      <c r="D1328" s="5">
        <v>4</v>
      </c>
      <c r="E1328" s="5">
        <v>0</v>
      </c>
      <c r="F1328" s="14">
        <v>11082.58</v>
      </c>
      <c r="G1328" s="5" t="s">
        <v>12</v>
      </c>
      <c r="H1328" s="5" t="s">
        <v>11</v>
      </c>
      <c r="I1328" s="5" t="s">
        <v>23</v>
      </c>
      <c r="J1328" s="10" t="str">
        <f t="shared" si="40"/>
        <v>4-Sep-1967</v>
      </c>
      <c r="K1328" s="13">
        <f t="shared" si="41"/>
        <v>55.761111111111113</v>
      </c>
    </row>
    <row r="1329" spans="1:11" x14ac:dyDescent="0.35">
      <c r="A1329" s="5" t="s">
        <v>1360</v>
      </c>
      <c r="B1329" s="5">
        <v>1972</v>
      </c>
      <c r="C1329" s="5" t="s">
        <v>37</v>
      </c>
      <c r="D1329" s="5">
        <v>7</v>
      </c>
      <c r="E1329" s="5">
        <v>3</v>
      </c>
      <c r="F1329" s="14">
        <v>11085.59</v>
      </c>
      <c r="G1329" s="5" t="s">
        <v>12</v>
      </c>
      <c r="H1329" s="5" t="s">
        <v>11</v>
      </c>
      <c r="I1329" s="5" t="s">
        <v>23</v>
      </c>
      <c r="J1329" s="10" t="str">
        <f t="shared" si="40"/>
        <v>7-Oct-1972</v>
      </c>
      <c r="K1329" s="13">
        <f t="shared" si="41"/>
        <v>50.669444444444444</v>
      </c>
    </row>
    <row r="1330" spans="1:11" x14ac:dyDescent="0.35">
      <c r="A1330" s="5" t="s">
        <v>1361</v>
      </c>
      <c r="B1330" s="5">
        <v>1966</v>
      </c>
      <c r="C1330" s="5" t="s">
        <v>20</v>
      </c>
      <c r="D1330" s="5">
        <v>9</v>
      </c>
      <c r="E1330" s="5">
        <v>0</v>
      </c>
      <c r="F1330" s="14">
        <v>11090.72</v>
      </c>
      <c r="G1330" s="5" t="s">
        <v>12</v>
      </c>
      <c r="H1330" s="5" t="s">
        <v>16</v>
      </c>
      <c r="I1330" s="5" t="s">
        <v>13</v>
      </c>
      <c r="J1330" s="10" t="str">
        <f t="shared" si="40"/>
        <v>9-Sep-1966</v>
      </c>
      <c r="K1330" s="13">
        <f t="shared" si="41"/>
        <v>56.74722222222222</v>
      </c>
    </row>
    <row r="1331" spans="1:11" x14ac:dyDescent="0.35">
      <c r="A1331" s="5" t="s">
        <v>1362</v>
      </c>
      <c r="B1331" s="5">
        <v>1966</v>
      </c>
      <c r="C1331" s="5" t="s">
        <v>10</v>
      </c>
      <c r="D1331" s="5">
        <v>5</v>
      </c>
      <c r="E1331" s="5">
        <v>0</v>
      </c>
      <c r="F1331" s="14">
        <v>11093.62</v>
      </c>
      <c r="G1331" s="5" t="s">
        <v>12</v>
      </c>
      <c r="H1331" s="5" t="s">
        <v>16</v>
      </c>
      <c r="I1331" s="5" t="s">
        <v>13</v>
      </c>
      <c r="J1331" s="10" t="str">
        <f t="shared" si="40"/>
        <v>5-Jul-1966</v>
      </c>
      <c r="K1331" s="13">
        <f t="shared" si="41"/>
        <v>56.924999999999997</v>
      </c>
    </row>
    <row r="1332" spans="1:11" x14ac:dyDescent="0.35">
      <c r="A1332" s="5" t="s">
        <v>1363</v>
      </c>
      <c r="B1332" s="5">
        <v>1980</v>
      </c>
      <c r="C1332" s="5" t="s">
        <v>35</v>
      </c>
      <c r="D1332" s="5">
        <v>20</v>
      </c>
      <c r="E1332" s="5">
        <v>2</v>
      </c>
      <c r="F1332" s="14">
        <v>11103.33</v>
      </c>
      <c r="G1332" s="5" t="s">
        <v>12</v>
      </c>
      <c r="H1332" s="5" t="s">
        <v>16</v>
      </c>
      <c r="I1332" s="5" t="s">
        <v>300</v>
      </c>
      <c r="J1332" s="10" t="str">
        <f t="shared" si="40"/>
        <v>20-Aug-1980</v>
      </c>
      <c r="K1332" s="13">
        <f t="shared" si="41"/>
        <v>42.8</v>
      </c>
    </row>
    <row r="1333" spans="1:11" x14ac:dyDescent="0.35">
      <c r="A1333" s="5" t="s">
        <v>1364</v>
      </c>
      <c r="B1333" s="5">
        <v>1969</v>
      </c>
      <c r="C1333" s="5" t="s">
        <v>15</v>
      </c>
      <c r="D1333" s="5">
        <v>30</v>
      </c>
      <c r="E1333" s="5">
        <v>2</v>
      </c>
      <c r="F1333" s="14">
        <v>11150.78</v>
      </c>
      <c r="G1333" s="5" t="s">
        <v>12</v>
      </c>
      <c r="H1333" s="5" t="s">
        <v>11</v>
      </c>
      <c r="I1333" s="5" t="s">
        <v>42</v>
      </c>
      <c r="J1333" s="10" t="str">
        <f t="shared" si="40"/>
        <v>30-Nov-1969</v>
      </c>
      <c r="K1333" s="13">
        <f t="shared" si="41"/>
        <v>53.522222222222226</v>
      </c>
    </row>
    <row r="1334" spans="1:11" x14ac:dyDescent="0.35">
      <c r="A1334" s="5" t="s">
        <v>1365</v>
      </c>
      <c r="B1334" s="5">
        <v>1969</v>
      </c>
      <c r="C1334" s="5" t="s">
        <v>18</v>
      </c>
      <c r="D1334" s="5">
        <v>25</v>
      </c>
      <c r="E1334" s="5">
        <v>2</v>
      </c>
      <c r="F1334" s="14">
        <v>11163.57</v>
      </c>
      <c r="G1334" s="5" t="s">
        <v>12</v>
      </c>
      <c r="H1334" s="5" t="s">
        <v>11</v>
      </c>
      <c r="I1334" s="5" t="s">
        <v>42</v>
      </c>
      <c r="J1334" s="10" t="str">
        <f t="shared" si="40"/>
        <v>25-Jun-1969</v>
      </c>
      <c r="K1334" s="13">
        <f t="shared" si="41"/>
        <v>53.952777777777776</v>
      </c>
    </row>
    <row r="1335" spans="1:11" x14ac:dyDescent="0.35">
      <c r="A1335" s="5" t="s">
        <v>1366</v>
      </c>
      <c r="B1335" s="5">
        <v>1966</v>
      </c>
      <c r="C1335" s="5" t="s">
        <v>35</v>
      </c>
      <c r="D1335" s="5">
        <v>6</v>
      </c>
      <c r="E1335" s="5">
        <v>0</v>
      </c>
      <c r="F1335" s="14">
        <v>11165.42</v>
      </c>
      <c r="G1335" s="5" t="s">
        <v>12</v>
      </c>
      <c r="H1335" s="5" t="s">
        <v>16</v>
      </c>
      <c r="I1335" s="5" t="s">
        <v>168</v>
      </c>
      <c r="J1335" s="10" t="str">
        <f t="shared" si="40"/>
        <v>6-Aug-1966</v>
      </c>
      <c r="K1335" s="13">
        <f t="shared" si="41"/>
        <v>56.838888888888889</v>
      </c>
    </row>
    <row r="1336" spans="1:11" x14ac:dyDescent="0.35">
      <c r="A1336" s="5" t="s">
        <v>1367</v>
      </c>
      <c r="B1336" s="5">
        <v>1972</v>
      </c>
      <c r="C1336" s="5" t="s">
        <v>20</v>
      </c>
      <c r="D1336" s="5">
        <v>3</v>
      </c>
      <c r="E1336" s="5">
        <v>0</v>
      </c>
      <c r="F1336" s="14">
        <v>11186.2</v>
      </c>
      <c r="G1336" s="5" t="s">
        <v>12</v>
      </c>
      <c r="H1336" s="5" t="s">
        <v>11</v>
      </c>
      <c r="I1336" s="5" t="s">
        <v>300</v>
      </c>
      <c r="J1336" s="10" t="str">
        <f t="shared" si="40"/>
        <v>3-Sep-1972</v>
      </c>
      <c r="K1336" s="13">
        <f t="shared" si="41"/>
        <v>50.763888888888886</v>
      </c>
    </row>
    <row r="1337" spans="1:11" x14ac:dyDescent="0.35">
      <c r="A1337" s="5" t="s">
        <v>1368</v>
      </c>
      <c r="B1337" s="5">
        <v>1970</v>
      </c>
      <c r="C1337" s="5" t="s">
        <v>18</v>
      </c>
      <c r="D1337" s="5">
        <v>14</v>
      </c>
      <c r="E1337" s="5">
        <v>2</v>
      </c>
      <c r="F1337" s="14">
        <v>11187.66</v>
      </c>
      <c r="G1337" s="5" t="s">
        <v>12</v>
      </c>
      <c r="H1337" s="5" t="s">
        <v>11</v>
      </c>
      <c r="I1337" s="5" t="s">
        <v>23</v>
      </c>
      <c r="J1337" s="10" t="str">
        <f t="shared" si="40"/>
        <v>14-Jun-1970</v>
      </c>
      <c r="K1337" s="13">
        <f t="shared" si="41"/>
        <v>52.983333333333334</v>
      </c>
    </row>
    <row r="1338" spans="1:11" x14ac:dyDescent="0.35">
      <c r="A1338" s="5" t="s">
        <v>1369</v>
      </c>
      <c r="B1338" s="5">
        <v>1976</v>
      </c>
      <c r="C1338" s="5" t="s">
        <v>18</v>
      </c>
      <c r="D1338" s="5">
        <v>28</v>
      </c>
      <c r="E1338" s="5">
        <v>2</v>
      </c>
      <c r="F1338" s="14">
        <v>11217.35</v>
      </c>
      <c r="G1338" s="5" t="s">
        <v>12</v>
      </c>
      <c r="H1338" s="5" t="s">
        <v>11</v>
      </c>
      <c r="I1338" s="5" t="s">
        <v>200</v>
      </c>
      <c r="J1338" s="10" t="str">
        <f t="shared" si="40"/>
        <v>28-Jun-1976</v>
      </c>
      <c r="K1338" s="13">
        <f t="shared" si="41"/>
        <v>46.944444444444443</v>
      </c>
    </row>
    <row r="1339" spans="1:11" x14ac:dyDescent="0.35">
      <c r="A1339" s="5" t="s">
        <v>1370</v>
      </c>
      <c r="B1339" s="5">
        <v>1969</v>
      </c>
      <c r="C1339" s="5" t="s">
        <v>30</v>
      </c>
      <c r="D1339" s="5">
        <v>30</v>
      </c>
      <c r="E1339" s="5">
        <v>2</v>
      </c>
      <c r="F1339" s="14">
        <v>11244.38</v>
      </c>
      <c r="G1339" s="5" t="s">
        <v>12</v>
      </c>
      <c r="H1339" s="5" t="s">
        <v>16</v>
      </c>
      <c r="I1339" s="5" t="s">
        <v>168</v>
      </c>
      <c r="J1339" s="10" t="str">
        <f t="shared" si="40"/>
        <v>30-Dec-1969</v>
      </c>
      <c r="K1339" s="13">
        <f t="shared" si="41"/>
        <v>53.43888888888889</v>
      </c>
    </row>
    <row r="1340" spans="1:11" x14ac:dyDescent="0.35">
      <c r="A1340" s="5" t="s">
        <v>1371</v>
      </c>
      <c r="B1340" s="5">
        <v>1989</v>
      </c>
      <c r="C1340" s="5" t="s">
        <v>30</v>
      </c>
      <c r="D1340" s="5">
        <v>17</v>
      </c>
      <c r="E1340" s="5">
        <v>3</v>
      </c>
      <c r="F1340" s="14">
        <v>11250.43</v>
      </c>
      <c r="G1340" s="5" t="s">
        <v>12</v>
      </c>
      <c r="H1340" s="5" t="s">
        <v>11</v>
      </c>
      <c r="I1340" s="5" t="s">
        <v>535</v>
      </c>
      <c r="J1340" s="10" t="str">
        <f t="shared" si="40"/>
        <v>17-Dec-1989</v>
      </c>
      <c r="K1340" s="13">
        <f t="shared" si="41"/>
        <v>33.475000000000001</v>
      </c>
    </row>
    <row r="1341" spans="1:11" x14ac:dyDescent="0.35">
      <c r="A1341" s="5" t="s">
        <v>1372</v>
      </c>
      <c r="B1341" s="5">
        <v>1969</v>
      </c>
      <c r="C1341" s="5" t="s">
        <v>35</v>
      </c>
      <c r="D1341" s="5">
        <v>20</v>
      </c>
      <c r="E1341" s="5">
        <v>3</v>
      </c>
      <c r="F1341" s="14">
        <v>11253.42</v>
      </c>
      <c r="G1341" s="5" t="s">
        <v>12</v>
      </c>
      <c r="H1341" s="5" t="s">
        <v>16</v>
      </c>
      <c r="I1341" s="5" t="s">
        <v>42</v>
      </c>
      <c r="J1341" s="10" t="str">
        <f t="shared" si="40"/>
        <v>20-Aug-1969</v>
      </c>
      <c r="K1341" s="13">
        <f t="shared" si="41"/>
        <v>53.8</v>
      </c>
    </row>
    <row r="1342" spans="1:11" x14ac:dyDescent="0.35">
      <c r="A1342" s="5" t="s">
        <v>1373</v>
      </c>
      <c r="B1342" s="5">
        <v>1981</v>
      </c>
      <c r="C1342" s="5" t="s">
        <v>37</v>
      </c>
      <c r="D1342" s="5">
        <v>2</v>
      </c>
      <c r="E1342" s="5">
        <v>1</v>
      </c>
      <c r="F1342" s="14">
        <v>11255.29</v>
      </c>
      <c r="G1342" s="5" t="s">
        <v>12</v>
      </c>
      <c r="H1342" s="5" t="s">
        <v>16</v>
      </c>
      <c r="I1342" s="5" t="s">
        <v>535</v>
      </c>
      <c r="J1342" s="10" t="str">
        <f t="shared" si="40"/>
        <v>2-Oct-1981</v>
      </c>
      <c r="K1342" s="13">
        <f t="shared" si="41"/>
        <v>41.68333333333333</v>
      </c>
    </row>
    <row r="1343" spans="1:11" x14ac:dyDescent="0.35">
      <c r="A1343" s="5" t="s">
        <v>1374</v>
      </c>
      <c r="B1343" s="5">
        <v>1969</v>
      </c>
      <c r="C1343" s="5" t="s">
        <v>37</v>
      </c>
      <c r="D1343" s="5">
        <v>11</v>
      </c>
      <c r="E1343" s="5">
        <v>3</v>
      </c>
      <c r="F1343" s="14">
        <v>11264.54</v>
      </c>
      <c r="G1343" s="5" t="s">
        <v>12</v>
      </c>
      <c r="H1343" s="5" t="s">
        <v>11</v>
      </c>
      <c r="I1343" s="5" t="s">
        <v>42</v>
      </c>
      <c r="J1343" s="10" t="str">
        <f t="shared" si="40"/>
        <v>11-Oct-1969</v>
      </c>
      <c r="K1343" s="13">
        <f t="shared" si="41"/>
        <v>53.658333333333331</v>
      </c>
    </row>
    <row r="1344" spans="1:11" x14ac:dyDescent="0.35">
      <c r="A1344" s="5" t="s">
        <v>1375</v>
      </c>
      <c r="B1344" s="5">
        <v>1971</v>
      </c>
      <c r="C1344" s="5" t="s">
        <v>30</v>
      </c>
      <c r="D1344" s="5">
        <v>26</v>
      </c>
      <c r="E1344" s="5">
        <v>0</v>
      </c>
      <c r="F1344" s="14">
        <v>11265.71</v>
      </c>
      <c r="G1344" s="5" t="s">
        <v>12</v>
      </c>
      <c r="H1344" s="5" t="s">
        <v>16</v>
      </c>
      <c r="I1344" s="5" t="s">
        <v>200</v>
      </c>
      <c r="J1344" s="10" t="str">
        <f t="shared" si="40"/>
        <v>26-Dec-1971</v>
      </c>
      <c r="K1344" s="13">
        <f t="shared" si="41"/>
        <v>51.45</v>
      </c>
    </row>
    <row r="1345" spans="1:11" x14ac:dyDescent="0.35">
      <c r="A1345" s="5" t="s">
        <v>1376</v>
      </c>
      <c r="B1345" s="5">
        <v>2004</v>
      </c>
      <c r="C1345" s="5" t="s">
        <v>37</v>
      </c>
      <c r="D1345" s="5">
        <v>4</v>
      </c>
      <c r="E1345" s="5">
        <v>1</v>
      </c>
      <c r="F1345" s="14">
        <v>11272.33</v>
      </c>
      <c r="G1345" s="5" t="s">
        <v>12</v>
      </c>
      <c r="H1345" s="5" t="s">
        <v>11</v>
      </c>
      <c r="I1345" s="5" t="s">
        <v>166</v>
      </c>
      <c r="J1345" s="10" t="str">
        <f t="shared" si="40"/>
        <v>4-Oct-2004</v>
      </c>
      <c r="K1345" s="13">
        <f t="shared" si="41"/>
        <v>18.677777777777777</v>
      </c>
    </row>
    <row r="1346" spans="1:11" x14ac:dyDescent="0.35">
      <c r="A1346" s="5" t="s">
        <v>1377</v>
      </c>
      <c r="B1346" s="5">
        <v>1967</v>
      </c>
      <c r="C1346" s="5" t="s">
        <v>18</v>
      </c>
      <c r="D1346" s="5">
        <v>14</v>
      </c>
      <c r="E1346" s="5">
        <v>0</v>
      </c>
      <c r="F1346" s="14">
        <v>11286.54</v>
      </c>
      <c r="G1346" s="5" t="s">
        <v>12</v>
      </c>
      <c r="H1346" s="5" t="s">
        <v>12</v>
      </c>
      <c r="I1346" s="5" t="s">
        <v>247</v>
      </c>
      <c r="J1346" s="10" t="str">
        <f t="shared" si="40"/>
        <v>14-Jun-1967</v>
      </c>
      <c r="K1346" s="13">
        <f t="shared" si="41"/>
        <v>55.983333333333334</v>
      </c>
    </row>
    <row r="1347" spans="1:11" x14ac:dyDescent="0.35">
      <c r="A1347" s="5" t="s">
        <v>1378</v>
      </c>
      <c r="B1347" s="5">
        <v>1970</v>
      </c>
      <c r="C1347" s="5" t="s">
        <v>18</v>
      </c>
      <c r="D1347" s="5">
        <v>22</v>
      </c>
      <c r="E1347" s="5">
        <v>3</v>
      </c>
      <c r="F1347" s="14">
        <v>11289.11</v>
      </c>
      <c r="G1347" s="5" t="s">
        <v>12</v>
      </c>
      <c r="H1347" s="5" t="s">
        <v>16</v>
      </c>
      <c r="I1347" s="5" t="s">
        <v>23</v>
      </c>
      <c r="J1347" s="10" t="str">
        <f t="shared" ref="J1347:J1410" si="42">CONCATENATE(D1347,"-",C1347,"-",B1347)</f>
        <v>22-Jun-1970</v>
      </c>
      <c r="K1347" s="13">
        <f t="shared" ref="K1347:K1410" si="43">YEARFRAC(J1347,L$17)</f>
        <v>52.961111111111109</v>
      </c>
    </row>
    <row r="1348" spans="1:11" x14ac:dyDescent="0.35">
      <c r="A1348" s="5" t="s">
        <v>1379</v>
      </c>
      <c r="B1348" s="5">
        <v>1988</v>
      </c>
      <c r="C1348" s="5" t="s">
        <v>15</v>
      </c>
      <c r="D1348" s="5">
        <v>14</v>
      </c>
      <c r="E1348" s="5">
        <v>3</v>
      </c>
      <c r="F1348" s="14">
        <v>11294.57</v>
      </c>
      <c r="G1348" s="5" t="s">
        <v>12</v>
      </c>
      <c r="H1348" s="5" t="s">
        <v>16</v>
      </c>
      <c r="I1348" s="5" t="s">
        <v>632</v>
      </c>
      <c r="J1348" s="10" t="str">
        <f t="shared" si="42"/>
        <v>14-Nov-1988</v>
      </c>
      <c r="K1348" s="13">
        <f t="shared" si="43"/>
        <v>34.56666666666667</v>
      </c>
    </row>
    <row r="1349" spans="1:11" x14ac:dyDescent="0.35">
      <c r="A1349" s="5" t="s">
        <v>1380</v>
      </c>
      <c r="B1349" s="5">
        <v>1972</v>
      </c>
      <c r="C1349" s="5" t="s">
        <v>20</v>
      </c>
      <c r="D1349" s="5">
        <v>25</v>
      </c>
      <c r="E1349" s="5">
        <v>4</v>
      </c>
      <c r="F1349" s="14">
        <v>11299.34</v>
      </c>
      <c r="G1349" s="5" t="s">
        <v>12</v>
      </c>
      <c r="H1349" s="5" t="s">
        <v>11</v>
      </c>
      <c r="I1349" s="5" t="s">
        <v>42</v>
      </c>
      <c r="J1349" s="10" t="str">
        <f t="shared" si="42"/>
        <v>25-Sep-1972</v>
      </c>
      <c r="K1349" s="13">
        <f t="shared" si="43"/>
        <v>50.702777777777776</v>
      </c>
    </row>
    <row r="1350" spans="1:11" x14ac:dyDescent="0.35">
      <c r="A1350" s="5" t="s">
        <v>1381</v>
      </c>
      <c r="B1350" s="5">
        <v>1968</v>
      </c>
      <c r="C1350" s="5" t="s">
        <v>37</v>
      </c>
      <c r="D1350" s="5">
        <v>6</v>
      </c>
      <c r="E1350" s="5">
        <v>1</v>
      </c>
      <c r="F1350" s="14">
        <v>11305.93</v>
      </c>
      <c r="G1350" s="5" t="s">
        <v>12</v>
      </c>
      <c r="H1350" s="5" t="s">
        <v>16</v>
      </c>
      <c r="I1350" s="5" t="s">
        <v>23</v>
      </c>
      <c r="J1350" s="10" t="str">
        <f t="shared" si="42"/>
        <v>6-Oct-1968</v>
      </c>
      <c r="K1350" s="13">
        <f t="shared" si="43"/>
        <v>54.672222222222224</v>
      </c>
    </row>
    <row r="1351" spans="1:11" x14ac:dyDescent="0.35">
      <c r="A1351" s="5" t="s">
        <v>1382</v>
      </c>
      <c r="B1351" s="5">
        <v>1963</v>
      </c>
      <c r="C1351" s="5" t="s">
        <v>15</v>
      </c>
      <c r="D1351" s="5">
        <v>22</v>
      </c>
      <c r="E1351" s="5">
        <v>0</v>
      </c>
      <c r="F1351" s="14">
        <v>11312.33</v>
      </c>
      <c r="G1351" s="5" t="s">
        <v>12</v>
      </c>
      <c r="H1351" s="5" t="s">
        <v>12</v>
      </c>
      <c r="I1351" s="5" t="s">
        <v>23</v>
      </c>
      <c r="J1351" s="10" t="str">
        <f t="shared" si="42"/>
        <v>22-Nov-1963</v>
      </c>
      <c r="K1351" s="13">
        <f t="shared" si="43"/>
        <v>59.544444444444444</v>
      </c>
    </row>
    <row r="1352" spans="1:11" x14ac:dyDescent="0.35">
      <c r="A1352" s="5" t="s">
        <v>1383</v>
      </c>
      <c r="B1352" s="5">
        <v>1995</v>
      </c>
      <c r="C1352" s="5" t="s">
        <v>30</v>
      </c>
      <c r="D1352" s="5">
        <v>10</v>
      </c>
      <c r="E1352" s="5">
        <v>0</v>
      </c>
      <c r="F1352" s="14">
        <v>11318.57</v>
      </c>
      <c r="G1352" s="5" t="s">
        <v>12</v>
      </c>
      <c r="H1352" s="5" t="s">
        <v>11</v>
      </c>
      <c r="I1352" s="5" t="s">
        <v>535</v>
      </c>
      <c r="J1352" s="10" t="str">
        <f t="shared" si="42"/>
        <v>10-Dec-1995</v>
      </c>
      <c r="K1352" s="13">
        <f t="shared" si="43"/>
        <v>27.494444444444444</v>
      </c>
    </row>
    <row r="1353" spans="1:11" x14ac:dyDescent="0.35">
      <c r="A1353" s="5" t="s">
        <v>1384</v>
      </c>
      <c r="B1353" s="5">
        <v>1963</v>
      </c>
      <c r="C1353" s="5" t="s">
        <v>10</v>
      </c>
      <c r="D1353" s="5">
        <v>11</v>
      </c>
      <c r="E1353" s="5">
        <v>0</v>
      </c>
      <c r="F1353" s="14">
        <v>11319.12</v>
      </c>
      <c r="G1353" s="5" t="s">
        <v>12</v>
      </c>
      <c r="H1353" s="5" t="s">
        <v>16</v>
      </c>
      <c r="I1353" s="5" t="s">
        <v>23</v>
      </c>
      <c r="J1353" s="10" t="str">
        <f t="shared" si="42"/>
        <v>11-Jul-1963</v>
      </c>
      <c r="K1353" s="13">
        <f t="shared" si="43"/>
        <v>59.908333333333331</v>
      </c>
    </row>
    <row r="1354" spans="1:11" x14ac:dyDescent="0.35">
      <c r="A1354" s="5" t="s">
        <v>1385</v>
      </c>
      <c r="B1354" s="5">
        <v>2002</v>
      </c>
      <c r="C1354" s="5" t="s">
        <v>20</v>
      </c>
      <c r="D1354" s="5">
        <v>20</v>
      </c>
      <c r="E1354" s="5">
        <v>0</v>
      </c>
      <c r="F1354" s="14">
        <v>11321.49</v>
      </c>
      <c r="G1354" s="5" t="s">
        <v>12</v>
      </c>
      <c r="H1354" s="5" t="s">
        <v>12</v>
      </c>
      <c r="I1354" s="5" t="s">
        <v>23</v>
      </c>
      <c r="J1354" s="10" t="str">
        <f t="shared" si="42"/>
        <v>20-Sep-2002</v>
      </c>
      <c r="K1354" s="13">
        <f t="shared" si="43"/>
        <v>20.716666666666665</v>
      </c>
    </row>
    <row r="1355" spans="1:11" x14ac:dyDescent="0.35">
      <c r="A1355" s="5" t="s">
        <v>1386</v>
      </c>
      <c r="B1355" s="5">
        <v>1989</v>
      </c>
      <c r="C1355" s="5" t="s">
        <v>35</v>
      </c>
      <c r="D1355" s="5">
        <v>19</v>
      </c>
      <c r="E1355" s="5">
        <v>1</v>
      </c>
      <c r="F1355" s="14">
        <v>11326.71</v>
      </c>
      <c r="G1355" s="5" t="s">
        <v>12</v>
      </c>
      <c r="H1355" s="5" t="s">
        <v>12</v>
      </c>
      <c r="I1355" s="5" t="s">
        <v>13</v>
      </c>
      <c r="J1355" s="10" t="str">
        <f t="shared" si="42"/>
        <v>19-Aug-1989</v>
      </c>
      <c r="K1355" s="13">
        <f t="shared" si="43"/>
        <v>33.802777777777777</v>
      </c>
    </row>
    <row r="1356" spans="1:11" x14ac:dyDescent="0.35">
      <c r="A1356" s="5" t="s">
        <v>1387</v>
      </c>
      <c r="B1356" s="5">
        <v>1968</v>
      </c>
      <c r="C1356" s="5" t="s">
        <v>15</v>
      </c>
      <c r="D1356" s="5">
        <v>2</v>
      </c>
      <c r="E1356" s="5">
        <v>0</v>
      </c>
      <c r="F1356" s="14">
        <v>11344.32</v>
      </c>
      <c r="G1356" s="5" t="s">
        <v>12</v>
      </c>
      <c r="H1356" s="5" t="s">
        <v>11</v>
      </c>
      <c r="I1356" s="5" t="s">
        <v>200</v>
      </c>
      <c r="J1356" s="10" t="str">
        <f t="shared" si="42"/>
        <v>2-Nov-1968</v>
      </c>
      <c r="K1356" s="13">
        <f t="shared" si="43"/>
        <v>54.6</v>
      </c>
    </row>
    <row r="1357" spans="1:11" x14ac:dyDescent="0.35">
      <c r="A1357" s="5" t="s">
        <v>1388</v>
      </c>
      <c r="B1357" s="5">
        <v>1964</v>
      </c>
      <c r="C1357" s="5" t="s">
        <v>10</v>
      </c>
      <c r="D1357" s="5">
        <v>12</v>
      </c>
      <c r="E1357" s="5">
        <v>0</v>
      </c>
      <c r="F1357" s="14">
        <v>11345.52</v>
      </c>
      <c r="G1357" s="5" t="s">
        <v>12</v>
      </c>
      <c r="H1357" s="5" t="s">
        <v>12</v>
      </c>
      <c r="I1357" s="5" t="s">
        <v>42</v>
      </c>
      <c r="J1357" s="10" t="str">
        <f t="shared" si="42"/>
        <v>12-Jul-1964</v>
      </c>
      <c r="K1357" s="13">
        <f t="shared" si="43"/>
        <v>58.905555555555559</v>
      </c>
    </row>
    <row r="1358" spans="1:11" x14ac:dyDescent="0.35">
      <c r="A1358" s="5" t="s">
        <v>1389</v>
      </c>
      <c r="B1358" s="5">
        <v>1965</v>
      </c>
      <c r="C1358" s="5" t="s">
        <v>15</v>
      </c>
      <c r="D1358" s="5">
        <v>29</v>
      </c>
      <c r="E1358" s="5">
        <v>0</v>
      </c>
      <c r="F1358" s="14">
        <v>11353.23</v>
      </c>
      <c r="G1358" s="5" t="s">
        <v>12</v>
      </c>
      <c r="H1358" s="5" t="s">
        <v>16</v>
      </c>
      <c r="I1358" s="5" t="s">
        <v>23</v>
      </c>
      <c r="J1358" s="10" t="str">
        <f t="shared" si="42"/>
        <v>29-Nov-1965</v>
      </c>
      <c r="K1358" s="13">
        <f t="shared" si="43"/>
        <v>57.524999999999999</v>
      </c>
    </row>
    <row r="1359" spans="1:11" x14ac:dyDescent="0.35">
      <c r="A1359" s="5" t="s">
        <v>1390</v>
      </c>
      <c r="B1359" s="5">
        <v>1965</v>
      </c>
      <c r="C1359" s="5" t="s">
        <v>20</v>
      </c>
      <c r="D1359" s="5">
        <v>26</v>
      </c>
      <c r="E1359" s="5">
        <v>0</v>
      </c>
      <c r="F1359" s="14">
        <v>11356.66</v>
      </c>
      <c r="G1359" s="5" t="s">
        <v>12</v>
      </c>
      <c r="H1359" s="5" t="s">
        <v>12</v>
      </c>
      <c r="I1359" s="5" t="s">
        <v>23</v>
      </c>
      <c r="J1359" s="10" t="str">
        <f t="shared" si="42"/>
        <v>26-Sep-1965</v>
      </c>
      <c r="K1359" s="13">
        <f t="shared" si="43"/>
        <v>57.7</v>
      </c>
    </row>
    <row r="1360" spans="1:11" x14ac:dyDescent="0.35">
      <c r="A1360" s="5" t="s">
        <v>1391</v>
      </c>
      <c r="B1360" s="5">
        <v>1964</v>
      </c>
      <c r="C1360" s="5" t="s">
        <v>10</v>
      </c>
      <c r="D1360" s="5">
        <v>4</v>
      </c>
      <c r="E1360" s="5">
        <v>0</v>
      </c>
      <c r="F1360" s="14">
        <v>11362.76</v>
      </c>
      <c r="G1360" s="5" t="s">
        <v>12</v>
      </c>
      <c r="H1360" s="5" t="s">
        <v>16</v>
      </c>
      <c r="I1360" s="5" t="s">
        <v>42</v>
      </c>
      <c r="J1360" s="10" t="str">
        <f t="shared" si="42"/>
        <v>4-Jul-1964</v>
      </c>
      <c r="K1360" s="13">
        <f t="shared" si="43"/>
        <v>58.927777777777777</v>
      </c>
    </row>
    <row r="1361" spans="1:11" x14ac:dyDescent="0.35">
      <c r="A1361" s="5" t="s">
        <v>1392</v>
      </c>
      <c r="B1361" s="5">
        <v>1964</v>
      </c>
      <c r="C1361" s="5" t="s">
        <v>10</v>
      </c>
      <c r="D1361" s="5">
        <v>3</v>
      </c>
      <c r="E1361" s="5">
        <v>0</v>
      </c>
      <c r="F1361" s="14">
        <v>11363.28</v>
      </c>
      <c r="G1361" s="5" t="s">
        <v>12</v>
      </c>
      <c r="H1361" s="5" t="s">
        <v>16</v>
      </c>
      <c r="I1361" s="5" t="s">
        <v>13</v>
      </c>
      <c r="J1361" s="10" t="str">
        <f t="shared" si="42"/>
        <v>3-Jul-1964</v>
      </c>
      <c r="K1361" s="13">
        <f t="shared" si="43"/>
        <v>58.930555555555557</v>
      </c>
    </row>
    <row r="1362" spans="1:11" x14ac:dyDescent="0.35">
      <c r="A1362" s="5" t="s">
        <v>1393</v>
      </c>
      <c r="B1362" s="5">
        <v>1964</v>
      </c>
      <c r="C1362" s="5" t="s">
        <v>30</v>
      </c>
      <c r="D1362" s="5">
        <v>13</v>
      </c>
      <c r="E1362" s="5">
        <v>0</v>
      </c>
      <c r="F1362" s="14">
        <v>11365.95</v>
      </c>
      <c r="G1362" s="5" t="s">
        <v>12</v>
      </c>
      <c r="H1362" s="5" t="s">
        <v>11</v>
      </c>
      <c r="I1362" s="5" t="s">
        <v>42</v>
      </c>
      <c r="J1362" s="10" t="str">
        <f t="shared" si="42"/>
        <v>13-Dec-1964</v>
      </c>
      <c r="K1362" s="13">
        <f t="shared" si="43"/>
        <v>58.486111111111114</v>
      </c>
    </row>
    <row r="1363" spans="1:11" x14ac:dyDescent="0.35">
      <c r="A1363" s="5" t="s">
        <v>1394</v>
      </c>
      <c r="B1363" s="5">
        <v>1979</v>
      </c>
      <c r="C1363" s="5" t="s">
        <v>18</v>
      </c>
      <c r="D1363" s="5">
        <v>7</v>
      </c>
      <c r="E1363" s="5">
        <v>2</v>
      </c>
      <c r="F1363" s="14">
        <v>11369.39</v>
      </c>
      <c r="G1363" s="5" t="s">
        <v>12</v>
      </c>
      <c r="H1363" s="5" t="s">
        <v>16</v>
      </c>
      <c r="I1363" s="5" t="s">
        <v>535</v>
      </c>
      <c r="J1363" s="10" t="str">
        <f t="shared" si="42"/>
        <v>7-Jun-1979</v>
      </c>
      <c r="K1363" s="13">
        <f t="shared" si="43"/>
        <v>44.00277777777778</v>
      </c>
    </row>
    <row r="1364" spans="1:11" x14ac:dyDescent="0.35">
      <c r="A1364" s="5" t="s">
        <v>1395</v>
      </c>
      <c r="B1364" s="5">
        <v>1972</v>
      </c>
      <c r="C1364" s="5" t="s">
        <v>30</v>
      </c>
      <c r="D1364" s="5">
        <v>6</v>
      </c>
      <c r="E1364" s="5">
        <v>0</v>
      </c>
      <c r="F1364" s="14">
        <v>11378.57</v>
      </c>
      <c r="G1364" s="5" t="s">
        <v>12</v>
      </c>
      <c r="H1364" s="5" t="s">
        <v>11</v>
      </c>
      <c r="I1364" s="5" t="s">
        <v>200</v>
      </c>
      <c r="J1364" s="10" t="str">
        <f t="shared" si="42"/>
        <v>6-Dec-1972</v>
      </c>
      <c r="K1364" s="13">
        <f t="shared" si="43"/>
        <v>50.505555555555553</v>
      </c>
    </row>
    <row r="1365" spans="1:11" x14ac:dyDescent="0.35">
      <c r="A1365" s="5" t="s">
        <v>1396</v>
      </c>
      <c r="B1365" s="5">
        <v>1964</v>
      </c>
      <c r="C1365" s="5" t="s">
        <v>18</v>
      </c>
      <c r="D1365" s="5">
        <v>13</v>
      </c>
      <c r="E1365" s="5">
        <v>0</v>
      </c>
      <c r="F1365" s="14">
        <v>11381.33</v>
      </c>
      <c r="G1365" s="5" t="s">
        <v>12</v>
      </c>
      <c r="H1365" s="5" t="s">
        <v>11</v>
      </c>
      <c r="I1365" s="5" t="s">
        <v>13</v>
      </c>
      <c r="J1365" s="10" t="str">
        <f t="shared" si="42"/>
        <v>13-Jun-1964</v>
      </c>
      <c r="K1365" s="13">
        <f t="shared" si="43"/>
        <v>58.986111111111114</v>
      </c>
    </row>
    <row r="1366" spans="1:11" x14ac:dyDescent="0.35">
      <c r="A1366" s="5" t="s">
        <v>1397</v>
      </c>
      <c r="B1366" s="5">
        <v>1997</v>
      </c>
      <c r="C1366" s="5" t="s">
        <v>10</v>
      </c>
      <c r="D1366" s="5">
        <v>28</v>
      </c>
      <c r="E1366" s="5">
        <v>0</v>
      </c>
      <c r="F1366" s="14">
        <v>11388.27</v>
      </c>
      <c r="G1366" s="5" t="s">
        <v>12</v>
      </c>
      <c r="H1366" s="5" t="s">
        <v>11</v>
      </c>
      <c r="I1366" s="5" t="s">
        <v>535</v>
      </c>
      <c r="J1366" s="10" t="str">
        <f t="shared" si="42"/>
        <v>28-Jul-1997</v>
      </c>
      <c r="K1366" s="13">
        <f t="shared" si="43"/>
        <v>25.861111111111111</v>
      </c>
    </row>
    <row r="1367" spans="1:11" x14ac:dyDescent="0.35">
      <c r="A1367" s="5" t="s">
        <v>1398</v>
      </c>
      <c r="B1367" s="5">
        <v>1967</v>
      </c>
      <c r="C1367" s="5" t="s">
        <v>30</v>
      </c>
      <c r="D1367" s="5">
        <v>19</v>
      </c>
      <c r="E1367" s="5">
        <v>1</v>
      </c>
      <c r="F1367" s="14">
        <v>11394.07</v>
      </c>
      <c r="G1367" s="5" t="s">
        <v>12</v>
      </c>
      <c r="H1367" s="5" t="s">
        <v>16</v>
      </c>
      <c r="I1367" s="5" t="s">
        <v>170</v>
      </c>
      <c r="J1367" s="10" t="str">
        <f t="shared" si="42"/>
        <v>19-Dec-1967</v>
      </c>
      <c r="K1367" s="13">
        <f t="shared" si="43"/>
        <v>55.469444444444441</v>
      </c>
    </row>
    <row r="1368" spans="1:11" x14ac:dyDescent="0.35">
      <c r="A1368" s="5" t="s">
        <v>1399</v>
      </c>
      <c r="B1368" s="5">
        <v>1970</v>
      </c>
      <c r="C1368" s="5" t="s">
        <v>37</v>
      </c>
      <c r="D1368" s="5">
        <v>2</v>
      </c>
      <c r="E1368" s="5">
        <v>2</v>
      </c>
      <c r="F1368" s="14">
        <v>11396.9</v>
      </c>
      <c r="G1368" s="5" t="s">
        <v>12</v>
      </c>
      <c r="H1368" s="5" t="s">
        <v>12</v>
      </c>
      <c r="I1368" s="5" t="s">
        <v>247</v>
      </c>
      <c r="J1368" s="10" t="str">
        <f t="shared" si="42"/>
        <v>2-Oct-1970</v>
      </c>
      <c r="K1368" s="13">
        <f t="shared" si="43"/>
        <v>52.68333333333333</v>
      </c>
    </row>
    <row r="1369" spans="1:11" x14ac:dyDescent="0.35">
      <c r="A1369" s="5" t="s">
        <v>1400</v>
      </c>
      <c r="B1369" s="5">
        <v>1970</v>
      </c>
      <c r="C1369" s="5" t="s">
        <v>37</v>
      </c>
      <c r="D1369" s="5">
        <v>7</v>
      </c>
      <c r="E1369" s="5">
        <v>3</v>
      </c>
      <c r="F1369" s="14">
        <v>11411.69</v>
      </c>
      <c r="G1369" s="5" t="s">
        <v>12</v>
      </c>
      <c r="H1369" s="5" t="s">
        <v>11</v>
      </c>
      <c r="I1369" s="5" t="s">
        <v>42</v>
      </c>
      <c r="J1369" s="10" t="str">
        <f t="shared" si="42"/>
        <v>7-Oct-1970</v>
      </c>
      <c r="K1369" s="13">
        <f t="shared" si="43"/>
        <v>52.669444444444444</v>
      </c>
    </row>
    <row r="1370" spans="1:11" x14ac:dyDescent="0.35">
      <c r="A1370" s="5" t="s">
        <v>1401</v>
      </c>
      <c r="B1370" s="5">
        <v>1983</v>
      </c>
      <c r="C1370" s="5" t="s">
        <v>37</v>
      </c>
      <c r="D1370" s="5">
        <v>23</v>
      </c>
      <c r="E1370" s="5">
        <v>3</v>
      </c>
      <c r="F1370" s="14">
        <v>11412.02</v>
      </c>
      <c r="G1370" s="5" t="s">
        <v>12</v>
      </c>
      <c r="H1370" s="5" t="s">
        <v>16</v>
      </c>
      <c r="I1370" s="5" t="s">
        <v>300</v>
      </c>
      <c r="J1370" s="10" t="str">
        <f t="shared" si="42"/>
        <v>23-Oct-1983</v>
      </c>
      <c r="K1370" s="13">
        <f t="shared" si="43"/>
        <v>39.625</v>
      </c>
    </row>
    <row r="1371" spans="1:11" x14ac:dyDescent="0.35">
      <c r="A1371" s="5" t="s">
        <v>1402</v>
      </c>
      <c r="B1371" s="5">
        <v>1985</v>
      </c>
      <c r="C1371" s="5" t="s">
        <v>18</v>
      </c>
      <c r="D1371" s="5">
        <v>9</v>
      </c>
      <c r="E1371" s="5">
        <v>3</v>
      </c>
      <c r="F1371" s="14">
        <v>11419.49</v>
      </c>
      <c r="G1371" s="5" t="s">
        <v>12</v>
      </c>
      <c r="H1371" s="5" t="s">
        <v>16</v>
      </c>
      <c r="I1371" s="5" t="s">
        <v>23</v>
      </c>
      <c r="J1371" s="10" t="str">
        <f t="shared" si="42"/>
        <v>9-Jun-1985</v>
      </c>
      <c r="K1371" s="13">
        <f t="shared" si="43"/>
        <v>37.99722222222222</v>
      </c>
    </row>
    <row r="1372" spans="1:11" x14ac:dyDescent="0.35">
      <c r="A1372" s="5" t="s">
        <v>1403</v>
      </c>
      <c r="B1372" s="5">
        <v>1980</v>
      </c>
      <c r="C1372" s="5" t="s">
        <v>10</v>
      </c>
      <c r="D1372" s="5">
        <v>17</v>
      </c>
      <c r="E1372" s="5">
        <v>2</v>
      </c>
      <c r="F1372" s="14">
        <v>11435.74</v>
      </c>
      <c r="G1372" s="5" t="s">
        <v>12</v>
      </c>
      <c r="H1372" s="5" t="s">
        <v>12</v>
      </c>
      <c r="I1372" s="5" t="s">
        <v>300</v>
      </c>
      <c r="J1372" s="10" t="str">
        <f t="shared" si="42"/>
        <v>17-Jul-1980</v>
      </c>
      <c r="K1372" s="13">
        <f t="shared" si="43"/>
        <v>42.891666666666666</v>
      </c>
    </row>
    <row r="1373" spans="1:11" x14ac:dyDescent="0.35">
      <c r="A1373" s="5" t="s">
        <v>1404</v>
      </c>
      <c r="B1373" s="5">
        <v>1971</v>
      </c>
      <c r="C1373" s="5" t="s">
        <v>20</v>
      </c>
      <c r="D1373" s="5">
        <v>12</v>
      </c>
      <c r="E1373" s="5">
        <v>3</v>
      </c>
      <c r="F1373" s="14">
        <v>11436.74</v>
      </c>
      <c r="G1373" s="5" t="s">
        <v>12</v>
      </c>
      <c r="H1373" s="5" t="s">
        <v>12</v>
      </c>
      <c r="I1373" s="5" t="s">
        <v>23</v>
      </c>
      <c r="J1373" s="10" t="str">
        <f t="shared" si="42"/>
        <v>12-Sep-1971</v>
      </c>
      <c r="K1373" s="13">
        <f t="shared" si="43"/>
        <v>51.738888888888887</v>
      </c>
    </row>
    <row r="1374" spans="1:11" x14ac:dyDescent="0.35">
      <c r="A1374" s="5" t="s">
        <v>1405</v>
      </c>
      <c r="B1374" s="5">
        <v>1966</v>
      </c>
      <c r="C1374" s="5" t="s">
        <v>18</v>
      </c>
      <c r="D1374" s="5">
        <v>14</v>
      </c>
      <c r="E1374" s="5">
        <v>0</v>
      </c>
      <c r="F1374" s="14">
        <v>11454.02</v>
      </c>
      <c r="G1374" s="5" t="s">
        <v>12</v>
      </c>
      <c r="H1374" s="5" t="s">
        <v>16</v>
      </c>
      <c r="I1374" s="5" t="s">
        <v>23</v>
      </c>
      <c r="J1374" s="10" t="str">
        <f t="shared" si="42"/>
        <v>14-Jun-1966</v>
      </c>
      <c r="K1374" s="13">
        <f t="shared" si="43"/>
        <v>56.983333333333334</v>
      </c>
    </row>
    <row r="1375" spans="1:11" x14ac:dyDescent="0.35">
      <c r="A1375" s="5" t="s">
        <v>1406</v>
      </c>
      <c r="B1375" s="5">
        <v>1965</v>
      </c>
      <c r="C1375" s="5" t="s">
        <v>18</v>
      </c>
      <c r="D1375" s="5">
        <v>23</v>
      </c>
      <c r="E1375" s="5">
        <v>0</v>
      </c>
      <c r="F1375" s="14">
        <v>11455.28</v>
      </c>
      <c r="G1375" s="5" t="s">
        <v>12</v>
      </c>
      <c r="H1375" s="5" t="s">
        <v>11</v>
      </c>
      <c r="I1375" s="5" t="s">
        <v>42</v>
      </c>
      <c r="J1375" s="10" t="str">
        <f t="shared" si="42"/>
        <v>23-Jun-1965</v>
      </c>
      <c r="K1375" s="13">
        <f t="shared" si="43"/>
        <v>57.958333333333336</v>
      </c>
    </row>
    <row r="1376" spans="1:11" x14ac:dyDescent="0.35">
      <c r="A1376" s="5" t="s">
        <v>1407</v>
      </c>
      <c r="B1376" s="5">
        <v>1966</v>
      </c>
      <c r="C1376" s="5" t="s">
        <v>20</v>
      </c>
      <c r="D1376" s="5">
        <v>7</v>
      </c>
      <c r="E1376" s="5">
        <v>0</v>
      </c>
      <c r="F1376" s="14">
        <v>11478.14</v>
      </c>
      <c r="G1376" s="5" t="s">
        <v>12</v>
      </c>
      <c r="H1376" s="5" t="s">
        <v>11</v>
      </c>
      <c r="I1376" s="5" t="s">
        <v>200</v>
      </c>
      <c r="J1376" s="10" t="str">
        <f t="shared" si="42"/>
        <v>7-Sep-1966</v>
      </c>
      <c r="K1376" s="13">
        <f t="shared" si="43"/>
        <v>56.75277777777778</v>
      </c>
    </row>
    <row r="1377" spans="1:11" x14ac:dyDescent="0.35">
      <c r="A1377" s="5" t="s">
        <v>1408</v>
      </c>
      <c r="B1377" s="5">
        <v>2004</v>
      </c>
      <c r="C1377" s="5" t="s">
        <v>20</v>
      </c>
      <c r="D1377" s="5">
        <v>10</v>
      </c>
      <c r="E1377" s="5">
        <v>0</v>
      </c>
      <c r="F1377" s="14">
        <v>11482.63</v>
      </c>
      <c r="G1377" s="5" t="s">
        <v>12</v>
      </c>
      <c r="H1377" s="5" t="s">
        <v>11</v>
      </c>
      <c r="I1377" s="5" t="s">
        <v>13</v>
      </c>
      <c r="J1377" s="10" t="str">
        <f t="shared" si="42"/>
        <v>10-Sep-2004</v>
      </c>
      <c r="K1377" s="13">
        <f t="shared" si="43"/>
        <v>18.744444444444444</v>
      </c>
    </row>
    <row r="1378" spans="1:11" x14ac:dyDescent="0.35">
      <c r="A1378" s="5" t="s">
        <v>1409</v>
      </c>
      <c r="B1378" s="5">
        <v>1970</v>
      </c>
      <c r="C1378" s="5" t="s">
        <v>37</v>
      </c>
      <c r="D1378" s="5">
        <v>13</v>
      </c>
      <c r="E1378" s="5">
        <v>3</v>
      </c>
      <c r="F1378" s="14">
        <v>11488.32</v>
      </c>
      <c r="G1378" s="5" t="s">
        <v>12</v>
      </c>
      <c r="H1378" s="5" t="s">
        <v>16</v>
      </c>
      <c r="I1378" s="5" t="s">
        <v>276</v>
      </c>
      <c r="J1378" s="10" t="str">
        <f t="shared" si="42"/>
        <v>13-Oct-1970</v>
      </c>
      <c r="K1378" s="13">
        <f t="shared" si="43"/>
        <v>52.652777777777779</v>
      </c>
    </row>
    <row r="1379" spans="1:11" x14ac:dyDescent="0.35">
      <c r="A1379" s="5" t="s">
        <v>1410</v>
      </c>
      <c r="B1379" s="5">
        <v>1983</v>
      </c>
      <c r="C1379" s="5" t="s">
        <v>18</v>
      </c>
      <c r="D1379" s="5">
        <v>7</v>
      </c>
      <c r="E1379" s="5">
        <v>3</v>
      </c>
      <c r="F1379" s="14">
        <v>11492.46</v>
      </c>
      <c r="G1379" s="5" t="s">
        <v>12</v>
      </c>
      <c r="H1379" s="5" t="s">
        <v>12</v>
      </c>
      <c r="I1379" s="5" t="s">
        <v>535</v>
      </c>
      <c r="J1379" s="10" t="str">
        <f t="shared" si="42"/>
        <v>7-Jun-1983</v>
      </c>
      <c r="K1379" s="13">
        <f t="shared" si="43"/>
        <v>40.00277777777778</v>
      </c>
    </row>
    <row r="1380" spans="1:11" x14ac:dyDescent="0.35">
      <c r="A1380" s="5" t="s">
        <v>1411</v>
      </c>
      <c r="B1380" s="5">
        <v>1969</v>
      </c>
      <c r="C1380" s="5" t="s">
        <v>35</v>
      </c>
      <c r="D1380" s="5">
        <v>11</v>
      </c>
      <c r="E1380" s="5">
        <v>0</v>
      </c>
      <c r="F1380" s="14">
        <v>11497.69</v>
      </c>
      <c r="G1380" s="5" t="s">
        <v>12</v>
      </c>
      <c r="H1380" s="5" t="s">
        <v>16</v>
      </c>
      <c r="I1380" s="5" t="s">
        <v>23</v>
      </c>
      <c r="J1380" s="10" t="str">
        <f t="shared" si="42"/>
        <v>11-Aug-1969</v>
      </c>
      <c r="K1380" s="13">
        <f t="shared" si="43"/>
        <v>53.825000000000003</v>
      </c>
    </row>
    <row r="1381" spans="1:11" x14ac:dyDescent="0.35">
      <c r="A1381" s="5" t="s">
        <v>1412</v>
      </c>
      <c r="B1381" s="5">
        <v>1989</v>
      </c>
      <c r="C1381" s="5" t="s">
        <v>37</v>
      </c>
      <c r="D1381" s="5">
        <v>6</v>
      </c>
      <c r="E1381" s="5">
        <v>3</v>
      </c>
      <c r="F1381" s="14">
        <v>11511.61</v>
      </c>
      <c r="G1381" s="5" t="s">
        <v>12</v>
      </c>
      <c r="H1381" s="5" t="s">
        <v>12</v>
      </c>
      <c r="I1381" s="5" t="s">
        <v>535</v>
      </c>
      <c r="J1381" s="10" t="str">
        <f t="shared" si="42"/>
        <v>6-Oct-1989</v>
      </c>
      <c r="K1381" s="13">
        <f t="shared" si="43"/>
        <v>33.672222222222224</v>
      </c>
    </row>
    <row r="1382" spans="1:11" x14ac:dyDescent="0.35">
      <c r="A1382" s="5" t="s">
        <v>1413</v>
      </c>
      <c r="B1382" s="5">
        <v>1968</v>
      </c>
      <c r="C1382" s="5" t="s">
        <v>18</v>
      </c>
      <c r="D1382" s="5">
        <v>24</v>
      </c>
      <c r="E1382" s="5">
        <v>1</v>
      </c>
      <c r="F1382" s="14">
        <v>11512.41</v>
      </c>
      <c r="G1382" s="5" t="s">
        <v>12</v>
      </c>
      <c r="H1382" s="5" t="s">
        <v>16</v>
      </c>
      <c r="I1382" s="5" t="s">
        <v>247</v>
      </c>
      <c r="J1382" s="10" t="str">
        <f t="shared" si="42"/>
        <v>24-Jun-1968</v>
      </c>
      <c r="K1382" s="13">
        <f t="shared" si="43"/>
        <v>54.955555555555556</v>
      </c>
    </row>
    <row r="1383" spans="1:11" x14ac:dyDescent="0.35">
      <c r="A1383" s="5" t="s">
        <v>1414</v>
      </c>
      <c r="B1383" s="5">
        <v>1971</v>
      </c>
      <c r="C1383" s="5" t="s">
        <v>30</v>
      </c>
      <c r="D1383" s="5">
        <v>19</v>
      </c>
      <c r="E1383" s="5">
        <v>4</v>
      </c>
      <c r="F1383" s="14">
        <v>11520.1</v>
      </c>
      <c r="G1383" s="5" t="s">
        <v>12</v>
      </c>
      <c r="H1383" s="5" t="s">
        <v>16</v>
      </c>
      <c r="I1383" s="5" t="s">
        <v>23</v>
      </c>
      <c r="J1383" s="10" t="str">
        <f t="shared" si="42"/>
        <v>19-Dec-1971</v>
      </c>
      <c r="K1383" s="13">
        <f t="shared" si="43"/>
        <v>51.469444444444441</v>
      </c>
    </row>
    <row r="1384" spans="1:11" x14ac:dyDescent="0.35">
      <c r="A1384" s="5" t="s">
        <v>1415</v>
      </c>
      <c r="B1384" s="5">
        <v>1988</v>
      </c>
      <c r="C1384" s="5" t="s">
        <v>18</v>
      </c>
      <c r="D1384" s="5">
        <v>12</v>
      </c>
      <c r="E1384" s="5">
        <v>3</v>
      </c>
      <c r="F1384" s="14">
        <v>11524.25</v>
      </c>
      <c r="G1384" s="5" t="s">
        <v>12</v>
      </c>
      <c r="H1384" s="5" t="s">
        <v>16</v>
      </c>
      <c r="I1384" s="5" t="s">
        <v>535</v>
      </c>
      <c r="J1384" s="10" t="str">
        <f t="shared" si="42"/>
        <v>12-Jun-1988</v>
      </c>
      <c r="K1384" s="13">
        <f t="shared" si="43"/>
        <v>34.988888888888887</v>
      </c>
    </row>
    <row r="1385" spans="1:11" x14ac:dyDescent="0.35">
      <c r="A1385" s="5" t="s">
        <v>1416</v>
      </c>
      <c r="B1385" s="5">
        <v>1970</v>
      </c>
      <c r="C1385" s="5" t="s">
        <v>10</v>
      </c>
      <c r="D1385" s="5">
        <v>23</v>
      </c>
      <c r="E1385" s="5">
        <v>0</v>
      </c>
      <c r="F1385" s="14">
        <v>11530.12</v>
      </c>
      <c r="G1385" s="5" t="s">
        <v>12</v>
      </c>
      <c r="H1385" s="5" t="s">
        <v>16</v>
      </c>
      <c r="I1385" s="5" t="s">
        <v>23</v>
      </c>
      <c r="J1385" s="10" t="str">
        <f t="shared" si="42"/>
        <v>23-Jul-1970</v>
      </c>
      <c r="K1385" s="13">
        <f t="shared" si="43"/>
        <v>52.875</v>
      </c>
    </row>
    <row r="1386" spans="1:11" x14ac:dyDescent="0.35">
      <c r="A1386" s="5" t="s">
        <v>1417</v>
      </c>
      <c r="B1386" s="5">
        <v>1965</v>
      </c>
      <c r="C1386" s="5" t="s">
        <v>37</v>
      </c>
      <c r="D1386" s="5">
        <v>3</v>
      </c>
      <c r="E1386" s="5">
        <v>0</v>
      </c>
      <c r="F1386" s="14">
        <v>11534.87</v>
      </c>
      <c r="G1386" s="5" t="s">
        <v>12</v>
      </c>
      <c r="H1386" s="5" t="s">
        <v>16</v>
      </c>
      <c r="I1386" s="5" t="s">
        <v>356</v>
      </c>
      <c r="J1386" s="10" t="str">
        <f t="shared" si="42"/>
        <v>3-Oct-1965</v>
      </c>
      <c r="K1386" s="13">
        <f t="shared" si="43"/>
        <v>57.680555555555557</v>
      </c>
    </row>
    <row r="1387" spans="1:11" x14ac:dyDescent="0.35">
      <c r="A1387" s="5" t="s">
        <v>1418</v>
      </c>
      <c r="B1387" s="5">
        <v>1968</v>
      </c>
      <c r="C1387" s="5" t="s">
        <v>15</v>
      </c>
      <c r="D1387" s="5">
        <v>14</v>
      </c>
      <c r="E1387" s="5">
        <v>2</v>
      </c>
      <c r="F1387" s="14">
        <v>11538.42</v>
      </c>
      <c r="G1387" s="5" t="s">
        <v>12</v>
      </c>
      <c r="H1387" s="5" t="s">
        <v>16</v>
      </c>
      <c r="I1387" s="5" t="s">
        <v>42</v>
      </c>
      <c r="J1387" s="10" t="str">
        <f t="shared" si="42"/>
        <v>14-Nov-1968</v>
      </c>
      <c r="K1387" s="13">
        <f t="shared" si="43"/>
        <v>54.56666666666667</v>
      </c>
    </row>
    <row r="1388" spans="1:11" x14ac:dyDescent="0.35">
      <c r="A1388" s="5" t="s">
        <v>1419</v>
      </c>
      <c r="B1388" s="5">
        <v>1971</v>
      </c>
      <c r="C1388" s="5" t="s">
        <v>30</v>
      </c>
      <c r="D1388" s="5">
        <v>1</v>
      </c>
      <c r="E1388" s="5">
        <v>0</v>
      </c>
      <c r="F1388" s="14">
        <v>11540.25</v>
      </c>
      <c r="G1388" s="5" t="s">
        <v>12</v>
      </c>
      <c r="H1388" s="5" t="s">
        <v>16</v>
      </c>
      <c r="I1388" s="5" t="s">
        <v>23</v>
      </c>
      <c r="J1388" s="10" t="str">
        <f t="shared" si="42"/>
        <v>1-Dec-1971</v>
      </c>
      <c r="K1388" s="13">
        <f t="shared" si="43"/>
        <v>51.519444444444446</v>
      </c>
    </row>
    <row r="1389" spans="1:11" x14ac:dyDescent="0.35">
      <c r="A1389" s="5" t="s">
        <v>1420</v>
      </c>
      <c r="B1389" s="5">
        <v>1973</v>
      </c>
      <c r="C1389" s="5" t="s">
        <v>10</v>
      </c>
      <c r="D1389" s="5">
        <v>23</v>
      </c>
      <c r="E1389" s="5">
        <v>5</v>
      </c>
      <c r="F1389" s="14">
        <v>11552.9</v>
      </c>
      <c r="G1389" s="5" t="s">
        <v>12</v>
      </c>
      <c r="H1389" s="5" t="s">
        <v>11</v>
      </c>
      <c r="I1389" s="5" t="s">
        <v>42</v>
      </c>
      <c r="J1389" s="10" t="str">
        <f t="shared" si="42"/>
        <v>23-Jul-1973</v>
      </c>
      <c r="K1389" s="13">
        <f t="shared" si="43"/>
        <v>49.875</v>
      </c>
    </row>
    <row r="1390" spans="1:11" x14ac:dyDescent="0.35">
      <c r="A1390" s="5" t="s">
        <v>1421</v>
      </c>
      <c r="B1390" s="5">
        <v>1965</v>
      </c>
      <c r="C1390" s="5" t="s">
        <v>37</v>
      </c>
      <c r="D1390" s="5">
        <v>27</v>
      </c>
      <c r="E1390" s="5">
        <v>1</v>
      </c>
      <c r="F1390" s="14">
        <v>11554.22</v>
      </c>
      <c r="G1390" s="5" t="s">
        <v>12</v>
      </c>
      <c r="H1390" s="5" t="s">
        <v>16</v>
      </c>
      <c r="I1390" s="5" t="s">
        <v>13</v>
      </c>
      <c r="J1390" s="10" t="str">
        <f t="shared" si="42"/>
        <v>27-Oct-1965</v>
      </c>
      <c r="K1390" s="13">
        <f t="shared" si="43"/>
        <v>57.613888888888887</v>
      </c>
    </row>
    <row r="1391" spans="1:11" x14ac:dyDescent="0.35">
      <c r="A1391" s="5" t="s">
        <v>1422</v>
      </c>
      <c r="B1391" s="5">
        <v>1965</v>
      </c>
      <c r="C1391" s="5" t="s">
        <v>30</v>
      </c>
      <c r="D1391" s="5">
        <v>25</v>
      </c>
      <c r="E1391" s="5">
        <v>0</v>
      </c>
      <c r="F1391" s="14">
        <v>11566.3</v>
      </c>
      <c r="G1391" s="5" t="s">
        <v>12</v>
      </c>
      <c r="H1391" s="5" t="s">
        <v>12</v>
      </c>
      <c r="I1391" s="5" t="s">
        <v>168</v>
      </c>
      <c r="J1391" s="10" t="str">
        <f t="shared" si="42"/>
        <v>25-Dec-1965</v>
      </c>
      <c r="K1391" s="13">
        <f t="shared" si="43"/>
        <v>57.452777777777776</v>
      </c>
    </row>
    <row r="1392" spans="1:11" x14ac:dyDescent="0.35">
      <c r="A1392" s="5" t="s">
        <v>1423</v>
      </c>
      <c r="B1392" s="5">
        <v>1965</v>
      </c>
      <c r="C1392" s="5" t="s">
        <v>15</v>
      </c>
      <c r="D1392" s="5">
        <v>6</v>
      </c>
      <c r="E1392" s="5">
        <v>1</v>
      </c>
      <c r="F1392" s="14">
        <v>11576.13</v>
      </c>
      <c r="G1392" s="5" t="s">
        <v>12</v>
      </c>
      <c r="H1392" s="5" t="s">
        <v>12</v>
      </c>
      <c r="I1392" s="5" t="s">
        <v>42</v>
      </c>
      <c r="J1392" s="10" t="str">
        <f t="shared" si="42"/>
        <v>6-Nov-1965</v>
      </c>
      <c r="K1392" s="13">
        <f t="shared" si="43"/>
        <v>57.588888888888889</v>
      </c>
    </row>
    <row r="1393" spans="1:11" x14ac:dyDescent="0.35">
      <c r="A1393" s="5" t="s">
        <v>1424</v>
      </c>
      <c r="B1393" s="5">
        <v>1964</v>
      </c>
      <c r="C1393" s="5" t="s">
        <v>18</v>
      </c>
      <c r="D1393" s="5">
        <v>20</v>
      </c>
      <c r="E1393" s="5">
        <v>0</v>
      </c>
      <c r="F1393" s="14">
        <v>11602.75</v>
      </c>
      <c r="G1393" s="5" t="s">
        <v>12</v>
      </c>
      <c r="H1393" s="5" t="s">
        <v>16</v>
      </c>
      <c r="I1393" s="5" t="s">
        <v>516</v>
      </c>
      <c r="J1393" s="10" t="str">
        <f t="shared" si="42"/>
        <v>20-Jun-1964</v>
      </c>
      <c r="K1393" s="13">
        <f t="shared" si="43"/>
        <v>58.966666666666669</v>
      </c>
    </row>
    <row r="1394" spans="1:11" x14ac:dyDescent="0.35">
      <c r="A1394" s="5" t="s">
        <v>1425</v>
      </c>
      <c r="B1394" s="5">
        <v>1986</v>
      </c>
      <c r="C1394" s="5" t="s">
        <v>10</v>
      </c>
      <c r="D1394" s="5">
        <v>17</v>
      </c>
      <c r="E1394" s="5">
        <v>3</v>
      </c>
      <c r="F1394" s="14">
        <v>11625.11</v>
      </c>
      <c r="G1394" s="5" t="s">
        <v>12</v>
      </c>
      <c r="H1394" s="5" t="s">
        <v>12</v>
      </c>
      <c r="I1394" s="5" t="s">
        <v>632</v>
      </c>
      <c r="J1394" s="10" t="str">
        <f t="shared" si="42"/>
        <v>17-Jul-1986</v>
      </c>
      <c r="K1394" s="13">
        <f t="shared" si="43"/>
        <v>36.891666666666666</v>
      </c>
    </row>
    <row r="1395" spans="1:11" x14ac:dyDescent="0.35">
      <c r="A1395" s="5" t="s">
        <v>1426</v>
      </c>
      <c r="B1395" s="5">
        <v>1966</v>
      </c>
      <c r="C1395" s="5" t="s">
        <v>37</v>
      </c>
      <c r="D1395" s="5">
        <v>4</v>
      </c>
      <c r="E1395" s="5">
        <v>0</v>
      </c>
      <c r="F1395" s="14">
        <v>11657.72</v>
      </c>
      <c r="G1395" s="5" t="s">
        <v>12</v>
      </c>
      <c r="H1395" s="5" t="s">
        <v>11</v>
      </c>
      <c r="I1395" s="5" t="s">
        <v>247</v>
      </c>
      <c r="J1395" s="10" t="str">
        <f t="shared" si="42"/>
        <v>4-Oct-1966</v>
      </c>
      <c r="K1395" s="13">
        <f t="shared" si="43"/>
        <v>56.677777777777777</v>
      </c>
    </row>
    <row r="1396" spans="1:11" x14ac:dyDescent="0.35">
      <c r="A1396" s="5" t="s">
        <v>1427</v>
      </c>
      <c r="B1396" s="5">
        <v>1994</v>
      </c>
      <c r="C1396" s="5" t="s">
        <v>10</v>
      </c>
      <c r="D1396" s="5">
        <v>20</v>
      </c>
      <c r="E1396" s="5">
        <v>0</v>
      </c>
      <c r="F1396" s="14">
        <v>11657.81</v>
      </c>
      <c r="G1396" s="5" t="s">
        <v>12</v>
      </c>
      <c r="H1396" s="5" t="s">
        <v>11</v>
      </c>
      <c r="I1396" s="5" t="s">
        <v>249</v>
      </c>
      <c r="J1396" s="10" t="str">
        <f t="shared" si="42"/>
        <v>20-Jul-1994</v>
      </c>
      <c r="K1396" s="13">
        <f t="shared" si="43"/>
        <v>28.883333333333333</v>
      </c>
    </row>
    <row r="1397" spans="1:11" x14ac:dyDescent="0.35">
      <c r="A1397" s="5" t="s">
        <v>1428</v>
      </c>
      <c r="B1397" s="5">
        <v>1966</v>
      </c>
      <c r="C1397" s="5" t="s">
        <v>10</v>
      </c>
      <c r="D1397" s="5">
        <v>6</v>
      </c>
      <c r="E1397" s="5">
        <v>0</v>
      </c>
      <c r="F1397" s="14">
        <v>11658.12</v>
      </c>
      <c r="G1397" s="5" t="s">
        <v>12</v>
      </c>
      <c r="H1397" s="5" t="s">
        <v>16</v>
      </c>
      <c r="I1397" s="5" t="s">
        <v>247</v>
      </c>
      <c r="J1397" s="10" t="str">
        <f t="shared" si="42"/>
        <v>6-Jul-1966</v>
      </c>
      <c r="K1397" s="13">
        <f t="shared" si="43"/>
        <v>56.922222222222224</v>
      </c>
    </row>
    <row r="1398" spans="1:11" x14ac:dyDescent="0.35">
      <c r="A1398" s="5" t="s">
        <v>1429</v>
      </c>
      <c r="B1398" s="5">
        <v>1966</v>
      </c>
      <c r="C1398" s="5" t="s">
        <v>35</v>
      </c>
      <c r="D1398" s="5">
        <v>23</v>
      </c>
      <c r="E1398" s="5">
        <v>0</v>
      </c>
      <c r="F1398" s="14">
        <v>11658.38</v>
      </c>
      <c r="G1398" s="5" t="s">
        <v>12</v>
      </c>
      <c r="H1398" s="5" t="s">
        <v>12</v>
      </c>
      <c r="I1398" s="5" t="s">
        <v>247</v>
      </c>
      <c r="J1398" s="10" t="str">
        <f t="shared" si="42"/>
        <v>23-Aug-1966</v>
      </c>
      <c r="K1398" s="13">
        <f t="shared" si="43"/>
        <v>56.791666666666664</v>
      </c>
    </row>
    <row r="1399" spans="1:11" x14ac:dyDescent="0.35">
      <c r="A1399" s="5" t="s">
        <v>1430</v>
      </c>
      <c r="B1399" s="5">
        <v>1966</v>
      </c>
      <c r="C1399" s="5" t="s">
        <v>15</v>
      </c>
      <c r="D1399" s="5">
        <v>9</v>
      </c>
      <c r="E1399" s="5">
        <v>1</v>
      </c>
      <c r="F1399" s="14">
        <v>11674.13</v>
      </c>
      <c r="G1399" s="5" t="s">
        <v>12</v>
      </c>
      <c r="H1399" s="5" t="s">
        <v>16</v>
      </c>
      <c r="I1399" s="5" t="s">
        <v>42</v>
      </c>
      <c r="J1399" s="10" t="str">
        <f t="shared" si="42"/>
        <v>9-Nov-1966</v>
      </c>
      <c r="K1399" s="13">
        <f t="shared" si="43"/>
        <v>56.580555555555556</v>
      </c>
    </row>
    <row r="1400" spans="1:11" x14ac:dyDescent="0.35">
      <c r="A1400" s="5" t="s">
        <v>1431</v>
      </c>
      <c r="B1400" s="5">
        <v>1970</v>
      </c>
      <c r="C1400" s="5" t="s">
        <v>30</v>
      </c>
      <c r="D1400" s="5">
        <v>1</v>
      </c>
      <c r="E1400" s="5">
        <v>0</v>
      </c>
      <c r="F1400" s="14">
        <v>11696.52</v>
      </c>
      <c r="G1400" s="5" t="s">
        <v>12</v>
      </c>
      <c r="H1400" s="5" t="s">
        <v>16</v>
      </c>
      <c r="I1400" s="5" t="s">
        <v>300</v>
      </c>
      <c r="J1400" s="10" t="str">
        <f t="shared" si="42"/>
        <v>1-Dec-1970</v>
      </c>
      <c r="K1400" s="13">
        <f t="shared" si="43"/>
        <v>52.519444444444446</v>
      </c>
    </row>
    <row r="1401" spans="1:11" x14ac:dyDescent="0.35">
      <c r="A1401" s="5" t="s">
        <v>1432</v>
      </c>
      <c r="B1401" s="5">
        <v>1982</v>
      </c>
      <c r="C1401" s="5" t="s">
        <v>37</v>
      </c>
      <c r="D1401" s="5">
        <v>21</v>
      </c>
      <c r="E1401" s="5">
        <v>3</v>
      </c>
      <c r="F1401" s="14">
        <v>11712.97</v>
      </c>
      <c r="G1401" s="5" t="s">
        <v>12</v>
      </c>
      <c r="H1401" s="5" t="s">
        <v>11</v>
      </c>
      <c r="I1401" s="5" t="s">
        <v>300</v>
      </c>
      <c r="J1401" s="10" t="str">
        <f t="shared" si="42"/>
        <v>21-Oct-1982</v>
      </c>
      <c r="K1401" s="13">
        <f t="shared" si="43"/>
        <v>40.630555555555553</v>
      </c>
    </row>
    <row r="1402" spans="1:11" x14ac:dyDescent="0.35">
      <c r="A1402" s="5" t="s">
        <v>1433</v>
      </c>
      <c r="B1402" s="5">
        <v>1969</v>
      </c>
      <c r="C1402" s="5" t="s">
        <v>37</v>
      </c>
      <c r="D1402" s="5">
        <v>12</v>
      </c>
      <c r="E1402" s="5">
        <v>2</v>
      </c>
      <c r="F1402" s="14">
        <v>11729.68</v>
      </c>
      <c r="G1402" s="5" t="s">
        <v>12</v>
      </c>
      <c r="H1402" s="5" t="s">
        <v>16</v>
      </c>
      <c r="I1402" s="5" t="s">
        <v>247</v>
      </c>
      <c r="J1402" s="10" t="str">
        <f t="shared" si="42"/>
        <v>12-Oct-1969</v>
      </c>
      <c r="K1402" s="13">
        <f t="shared" si="43"/>
        <v>53.655555555555559</v>
      </c>
    </row>
    <row r="1403" spans="1:11" x14ac:dyDescent="0.35">
      <c r="A1403" s="5" t="s">
        <v>1434</v>
      </c>
      <c r="B1403" s="5">
        <v>1984</v>
      </c>
      <c r="C1403" s="5" t="s">
        <v>15</v>
      </c>
      <c r="D1403" s="5">
        <v>26</v>
      </c>
      <c r="E1403" s="5">
        <v>3</v>
      </c>
      <c r="F1403" s="14">
        <v>11730.82</v>
      </c>
      <c r="G1403" s="5" t="s">
        <v>12</v>
      </c>
      <c r="H1403" s="5" t="s">
        <v>12</v>
      </c>
      <c r="I1403" s="5" t="s">
        <v>535</v>
      </c>
      <c r="J1403" s="10" t="str">
        <f t="shared" si="42"/>
        <v>26-Nov-1984</v>
      </c>
      <c r="K1403" s="13">
        <f t="shared" si="43"/>
        <v>38.533333333333331</v>
      </c>
    </row>
    <row r="1404" spans="1:11" x14ac:dyDescent="0.35">
      <c r="A1404" s="5" t="s">
        <v>1435</v>
      </c>
      <c r="B1404" s="5">
        <v>1964</v>
      </c>
      <c r="C1404" s="5" t="s">
        <v>15</v>
      </c>
      <c r="D1404" s="5">
        <v>9</v>
      </c>
      <c r="E1404" s="5">
        <v>0</v>
      </c>
      <c r="F1404" s="14">
        <v>11735.88</v>
      </c>
      <c r="G1404" s="5" t="s">
        <v>12</v>
      </c>
      <c r="H1404" s="5" t="s">
        <v>16</v>
      </c>
      <c r="I1404" s="5" t="s">
        <v>23</v>
      </c>
      <c r="J1404" s="10" t="str">
        <f t="shared" si="42"/>
        <v>9-Nov-1964</v>
      </c>
      <c r="K1404" s="13">
        <f t="shared" si="43"/>
        <v>58.580555555555556</v>
      </c>
    </row>
    <row r="1405" spans="1:11" x14ac:dyDescent="0.35">
      <c r="A1405" s="5" t="s">
        <v>1436</v>
      </c>
      <c r="B1405" s="5">
        <v>1988</v>
      </c>
      <c r="C1405" s="5" t="s">
        <v>20</v>
      </c>
      <c r="D1405" s="5">
        <v>5</v>
      </c>
      <c r="E1405" s="5">
        <v>2</v>
      </c>
      <c r="F1405" s="14">
        <v>11737.85</v>
      </c>
      <c r="G1405" s="5" t="s">
        <v>12</v>
      </c>
      <c r="H1405" s="5" t="s">
        <v>16</v>
      </c>
      <c r="I1405" s="5" t="s">
        <v>42</v>
      </c>
      <c r="J1405" s="10" t="str">
        <f t="shared" si="42"/>
        <v>5-Sep-1988</v>
      </c>
      <c r="K1405" s="13">
        <f t="shared" si="43"/>
        <v>34.758333333333333</v>
      </c>
    </row>
    <row r="1406" spans="1:11" x14ac:dyDescent="0.35">
      <c r="A1406" s="5" t="s">
        <v>1437</v>
      </c>
      <c r="B1406" s="5">
        <v>1969</v>
      </c>
      <c r="C1406" s="5" t="s">
        <v>15</v>
      </c>
      <c r="D1406" s="5">
        <v>12</v>
      </c>
      <c r="E1406" s="5">
        <v>3</v>
      </c>
      <c r="F1406" s="14">
        <v>11741.73</v>
      </c>
      <c r="G1406" s="5" t="s">
        <v>12</v>
      </c>
      <c r="H1406" s="5" t="s">
        <v>16</v>
      </c>
      <c r="I1406" s="5" t="s">
        <v>42</v>
      </c>
      <c r="J1406" s="10" t="str">
        <f t="shared" si="42"/>
        <v>12-Nov-1969</v>
      </c>
      <c r="K1406" s="13">
        <f t="shared" si="43"/>
        <v>53.572222222222223</v>
      </c>
    </row>
    <row r="1407" spans="1:11" x14ac:dyDescent="0.35">
      <c r="A1407" s="5" t="s">
        <v>1438</v>
      </c>
      <c r="B1407" s="5">
        <v>1963</v>
      </c>
      <c r="C1407" s="5" t="s">
        <v>18</v>
      </c>
      <c r="D1407" s="5">
        <v>9</v>
      </c>
      <c r="E1407" s="5">
        <v>0</v>
      </c>
      <c r="F1407" s="14">
        <v>11743.3</v>
      </c>
      <c r="G1407" s="5" t="s">
        <v>12</v>
      </c>
      <c r="H1407" s="5" t="s">
        <v>12</v>
      </c>
      <c r="I1407" s="5" t="s">
        <v>13</v>
      </c>
      <c r="J1407" s="10" t="str">
        <f t="shared" si="42"/>
        <v>9-Jun-1963</v>
      </c>
      <c r="K1407" s="13">
        <f t="shared" si="43"/>
        <v>59.99722222222222</v>
      </c>
    </row>
    <row r="1408" spans="1:11" x14ac:dyDescent="0.35">
      <c r="A1408" s="5" t="s">
        <v>1439</v>
      </c>
      <c r="B1408" s="5">
        <v>1964</v>
      </c>
      <c r="C1408" s="5" t="s">
        <v>30</v>
      </c>
      <c r="D1408" s="5">
        <v>2</v>
      </c>
      <c r="E1408" s="5">
        <v>0</v>
      </c>
      <c r="F1408" s="14">
        <v>11743.93</v>
      </c>
      <c r="G1408" s="5" t="s">
        <v>12</v>
      </c>
      <c r="H1408" s="5" t="s">
        <v>16</v>
      </c>
      <c r="I1408" s="5" t="s">
        <v>23</v>
      </c>
      <c r="J1408" s="10" t="str">
        <f t="shared" si="42"/>
        <v>2-Dec-1964</v>
      </c>
      <c r="K1408" s="13">
        <f t="shared" si="43"/>
        <v>58.516666666666666</v>
      </c>
    </row>
    <row r="1409" spans="1:11" x14ac:dyDescent="0.35">
      <c r="A1409" s="5" t="s">
        <v>1440</v>
      </c>
      <c r="B1409" s="5">
        <v>1979</v>
      </c>
      <c r="C1409" s="5" t="s">
        <v>15</v>
      </c>
      <c r="D1409" s="5">
        <v>6</v>
      </c>
      <c r="E1409" s="5">
        <v>2</v>
      </c>
      <c r="F1409" s="14">
        <v>11752.68</v>
      </c>
      <c r="G1409" s="5" t="s">
        <v>12</v>
      </c>
      <c r="H1409" s="5" t="s">
        <v>16</v>
      </c>
      <c r="I1409" s="5" t="s">
        <v>535</v>
      </c>
      <c r="J1409" s="10" t="str">
        <f t="shared" si="42"/>
        <v>6-Nov-1979</v>
      </c>
      <c r="K1409" s="13">
        <f t="shared" si="43"/>
        <v>43.588888888888889</v>
      </c>
    </row>
    <row r="1410" spans="1:11" x14ac:dyDescent="0.35">
      <c r="A1410" s="5" t="s">
        <v>1441</v>
      </c>
      <c r="B1410" s="5">
        <v>1966</v>
      </c>
      <c r="C1410" s="5" t="s">
        <v>10</v>
      </c>
      <c r="D1410" s="5">
        <v>25</v>
      </c>
      <c r="E1410" s="5">
        <v>1</v>
      </c>
      <c r="F1410" s="14">
        <v>11763</v>
      </c>
      <c r="G1410" s="5" t="s">
        <v>12</v>
      </c>
      <c r="H1410" s="5" t="s">
        <v>12</v>
      </c>
      <c r="I1410" s="5" t="s">
        <v>168</v>
      </c>
      <c r="J1410" s="10" t="str">
        <f t="shared" si="42"/>
        <v>25-Jul-1966</v>
      </c>
      <c r="K1410" s="13">
        <f t="shared" si="43"/>
        <v>56.869444444444447</v>
      </c>
    </row>
    <row r="1411" spans="1:11" x14ac:dyDescent="0.35">
      <c r="A1411" s="5" t="s">
        <v>1442</v>
      </c>
      <c r="B1411" s="5">
        <v>1982</v>
      </c>
      <c r="C1411" s="5" t="s">
        <v>15</v>
      </c>
      <c r="D1411" s="5">
        <v>20</v>
      </c>
      <c r="E1411" s="5">
        <v>3</v>
      </c>
      <c r="F1411" s="14">
        <v>11773.06</v>
      </c>
      <c r="G1411" s="5" t="s">
        <v>12</v>
      </c>
      <c r="H1411" s="5" t="s">
        <v>12</v>
      </c>
      <c r="I1411" s="5" t="s">
        <v>535</v>
      </c>
      <c r="J1411" s="10" t="str">
        <f t="shared" ref="J1411:J1474" si="44">CONCATENATE(D1411,"-",C1411,"-",B1411)</f>
        <v>20-Nov-1982</v>
      </c>
      <c r="K1411" s="13">
        <f t="shared" ref="K1411:K1474" si="45">YEARFRAC(J1411,L$17)</f>
        <v>40.549999999999997</v>
      </c>
    </row>
    <row r="1412" spans="1:11" x14ac:dyDescent="0.35">
      <c r="A1412" s="5" t="s">
        <v>1443</v>
      </c>
      <c r="B1412" s="5">
        <v>1965</v>
      </c>
      <c r="C1412" s="5" t="s">
        <v>37</v>
      </c>
      <c r="D1412" s="5">
        <v>3</v>
      </c>
      <c r="E1412" s="5">
        <v>0</v>
      </c>
      <c r="F1412" s="14">
        <v>11830.61</v>
      </c>
      <c r="G1412" s="5" t="s">
        <v>12</v>
      </c>
      <c r="H1412" s="5" t="s">
        <v>16</v>
      </c>
      <c r="I1412" s="5" t="s">
        <v>23</v>
      </c>
      <c r="J1412" s="10" t="str">
        <f t="shared" si="44"/>
        <v>3-Oct-1965</v>
      </c>
      <c r="K1412" s="13">
        <f t="shared" si="45"/>
        <v>57.680555555555557</v>
      </c>
    </row>
    <row r="1413" spans="1:11" x14ac:dyDescent="0.35">
      <c r="A1413" s="5" t="s">
        <v>1444</v>
      </c>
      <c r="B1413" s="5">
        <v>1964</v>
      </c>
      <c r="C1413" s="5" t="s">
        <v>18</v>
      </c>
      <c r="D1413" s="5">
        <v>27</v>
      </c>
      <c r="E1413" s="5">
        <v>0</v>
      </c>
      <c r="F1413" s="14">
        <v>11833.78</v>
      </c>
      <c r="G1413" s="5" t="s">
        <v>12</v>
      </c>
      <c r="H1413" s="5" t="s">
        <v>12</v>
      </c>
      <c r="I1413" s="5" t="s">
        <v>13</v>
      </c>
      <c r="J1413" s="10" t="str">
        <f t="shared" si="44"/>
        <v>27-Jun-1964</v>
      </c>
      <c r="K1413" s="13">
        <f t="shared" si="45"/>
        <v>58.947222222222223</v>
      </c>
    </row>
    <row r="1414" spans="1:11" x14ac:dyDescent="0.35">
      <c r="A1414" s="5" t="s">
        <v>1445</v>
      </c>
      <c r="B1414" s="5">
        <v>1964</v>
      </c>
      <c r="C1414" s="5" t="s">
        <v>20</v>
      </c>
      <c r="D1414" s="5">
        <v>11</v>
      </c>
      <c r="E1414" s="5">
        <v>0</v>
      </c>
      <c r="F1414" s="14">
        <v>11837.16</v>
      </c>
      <c r="G1414" s="5" t="s">
        <v>12</v>
      </c>
      <c r="H1414" s="5" t="s">
        <v>12</v>
      </c>
      <c r="I1414" s="5" t="s">
        <v>42</v>
      </c>
      <c r="J1414" s="10" t="str">
        <f t="shared" si="44"/>
        <v>11-Sep-1964</v>
      </c>
      <c r="K1414" s="13">
        <f t="shared" si="45"/>
        <v>58.741666666666667</v>
      </c>
    </row>
    <row r="1415" spans="1:11" x14ac:dyDescent="0.35">
      <c r="A1415" s="5" t="s">
        <v>1446</v>
      </c>
      <c r="B1415" s="5">
        <v>1965</v>
      </c>
      <c r="C1415" s="5" t="s">
        <v>20</v>
      </c>
      <c r="D1415" s="5">
        <v>25</v>
      </c>
      <c r="E1415" s="5">
        <v>0</v>
      </c>
      <c r="F1415" s="14">
        <v>11840.78</v>
      </c>
      <c r="G1415" s="5" t="s">
        <v>12</v>
      </c>
      <c r="H1415" s="5" t="s">
        <v>11</v>
      </c>
      <c r="I1415" s="5" t="s">
        <v>23</v>
      </c>
      <c r="J1415" s="10" t="str">
        <f t="shared" si="44"/>
        <v>25-Sep-1965</v>
      </c>
      <c r="K1415" s="13">
        <f t="shared" si="45"/>
        <v>57.702777777777776</v>
      </c>
    </row>
    <row r="1416" spans="1:11" x14ac:dyDescent="0.35">
      <c r="A1416" s="5" t="s">
        <v>1447</v>
      </c>
      <c r="B1416" s="5">
        <v>1964</v>
      </c>
      <c r="C1416" s="5" t="s">
        <v>10</v>
      </c>
      <c r="D1416" s="5">
        <v>11</v>
      </c>
      <c r="E1416" s="5">
        <v>0</v>
      </c>
      <c r="F1416" s="14">
        <v>11842.44</v>
      </c>
      <c r="G1416" s="5" t="s">
        <v>12</v>
      </c>
      <c r="H1416" s="5" t="s">
        <v>11</v>
      </c>
      <c r="I1416" s="5" t="s">
        <v>42</v>
      </c>
      <c r="J1416" s="10" t="str">
        <f t="shared" si="44"/>
        <v>11-Jul-1964</v>
      </c>
      <c r="K1416" s="13">
        <f t="shared" si="45"/>
        <v>58.908333333333331</v>
      </c>
    </row>
    <row r="1417" spans="1:11" x14ac:dyDescent="0.35">
      <c r="A1417" s="5" t="s">
        <v>1448</v>
      </c>
      <c r="B1417" s="5">
        <v>1965</v>
      </c>
      <c r="C1417" s="5" t="s">
        <v>15</v>
      </c>
      <c r="D1417" s="5">
        <v>10</v>
      </c>
      <c r="E1417" s="5">
        <v>0</v>
      </c>
      <c r="F1417" s="14">
        <v>11842.62</v>
      </c>
      <c r="G1417" s="5" t="s">
        <v>12</v>
      </c>
      <c r="H1417" s="5" t="s">
        <v>12</v>
      </c>
      <c r="I1417" s="5" t="s">
        <v>23</v>
      </c>
      <c r="J1417" s="10" t="str">
        <f t="shared" si="44"/>
        <v>10-Nov-1965</v>
      </c>
      <c r="K1417" s="13">
        <f t="shared" si="45"/>
        <v>57.577777777777776</v>
      </c>
    </row>
    <row r="1418" spans="1:11" x14ac:dyDescent="0.35">
      <c r="A1418" s="5" t="s">
        <v>1449</v>
      </c>
      <c r="B1418" s="5">
        <v>1964</v>
      </c>
      <c r="C1418" s="5" t="s">
        <v>18</v>
      </c>
      <c r="D1418" s="5">
        <v>27</v>
      </c>
      <c r="E1418" s="5">
        <v>0</v>
      </c>
      <c r="F1418" s="14">
        <v>11848.14</v>
      </c>
      <c r="G1418" s="5" t="s">
        <v>12</v>
      </c>
      <c r="H1418" s="5" t="s">
        <v>11</v>
      </c>
      <c r="I1418" s="5" t="s">
        <v>42</v>
      </c>
      <c r="J1418" s="10" t="str">
        <f t="shared" si="44"/>
        <v>27-Jun-1964</v>
      </c>
      <c r="K1418" s="13">
        <f t="shared" si="45"/>
        <v>58.947222222222223</v>
      </c>
    </row>
    <row r="1419" spans="1:11" x14ac:dyDescent="0.35">
      <c r="A1419" s="5" t="s">
        <v>1450</v>
      </c>
      <c r="B1419" s="5">
        <v>1964</v>
      </c>
      <c r="C1419" s="5" t="s">
        <v>20</v>
      </c>
      <c r="D1419" s="5">
        <v>29</v>
      </c>
      <c r="E1419" s="5">
        <v>0</v>
      </c>
      <c r="F1419" s="14">
        <v>11856.41</v>
      </c>
      <c r="G1419" s="5" t="s">
        <v>12</v>
      </c>
      <c r="H1419" s="5" t="s">
        <v>11</v>
      </c>
      <c r="I1419" s="5" t="s">
        <v>13</v>
      </c>
      <c r="J1419" s="10" t="str">
        <f t="shared" si="44"/>
        <v>29-Sep-1964</v>
      </c>
      <c r="K1419" s="13">
        <f t="shared" si="45"/>
        <v>58.69166666666667</v>
      </c>
    </row>
    <row r="1420" spans="1:11" x14ac:dyDescent="0.35">
      <c r="A1420" s="5" t="s">
        <v>1451</v>
      </c>
      <c r="B1420" s="5">
        <v>1974</v>
      </c>
      <c r="C1420" s="5" t="s">
        <v>10</v>
      </c>
      <c r="D1420" s="5">
        <v>7</v>
      </c>
      <c r="E1420" s="5">
        <v>0</v>
      </c>
      <c r="F1420" s="14">
        <v>11858.56</v>
      </c>
      <c r="G1420" s="5" t="s">
        <v>12</v>
      </c>
      <c r="H1420" s="5" t="s">
        <v>12</v>
      </c>
      <c r="I1420" s="5" t="s">
        <v>42</v>
      </c>
      <c r="J1420" s="10" t="str">
        <f t="shared" si="44"/>
        <v>7-Jul-1974</v>
      </c>
      <c r="K1420" s="13">
        <f t="shared" si="45"/>
        <v>48.919444444444444</v>
      </c>
    </row>
    <row r="1421" spans="1:11" x14ac:dyDescent="0.35">
      <c r="A1421" s="5" t="s">
        <v>1452</v>
      </c>
      <c r="B1421" s="5">
        <v>1967</v>
      </c>
      <c r="C1421" s="5" t="s">
        <v>35</v>
      </c>
      <c r="D1421" s="5">
        <v>24</v>
      </c>
      <c r="E1421" s="5">
        <v>1</v>
      </c>
      <c r="F1421" s="14">
        <v>11879.1</v>
      </c>
      <c r="G1421" s="5" t="s">
        <v>12</v>
      </c>
      <c r="H1421" s="5" t="s">
        <v>12</v>
      </c>
      <c r="I1421" s="5" t="s">
        <v>247</v>
      </c>
      <c r="J1421" s="10" t="str">
        <f t="shared" si="44"/>
        <v>24-Aug-1967</v>
      </c>
      <c r="K1421" s="13">
        <f t="shared" si="45"/>
        <v>55.788888888888891</v>
      </c>
    </row>
    <row r="1422" spans="1:11" x14ac:dyDescent="0.35">
      <c r="A1422" s="5" t="s">
        <v>1453</v>
      </c>
      <c r="B1422" s="5">
        <v>1967</v>
      </c>
      <c r="C1422" s="5" t="s">
        <v>10</v>
      </c>
      <c r="D1422" s="5">
        <v>14</v>
      </c>
      <c r="E1422" s="5">
        <v>2</v>
      </c>
      <c r="F1422" s="14">
        <v>11881.36</v>
      </c>
      <c r="G1422" s="5" t="s">
        <v>12</v>
      </c>
      <c r="H1422" s="5" t="s">
        <v>11</v>
      </c>
      <c r="I1422" s="5" t="s">
        <v>42</v>
      </c>
      <c r="J1422" s="10" t="str">
        <f t="shared" si="44"/>
        <v>14-Jul-1967</v>
      </c>
      <c r="K1422" s="13">
        <f t="shared" si="45"/>
        <v>55.9</v>
      </c>
    </row>
    <row r="1423" spans="1:11" x14ac:dyDescent="0.35">
      <c r="A1423" s="5" t="s">
        <v>1454</v>
      </c>
      <c r="B1423" s="5">
        <v>1967</v>
      </c>
      <c r="C1423" s="5" t="s">
        <v>37</v>
      </c>
      <c r="D1423" s="5">
        <v>29</v>
      </c>
      <c r="E1423" s="5">
        <v>2</v>
      </c>
      <c r="F1423" s="14">
        <v>11881.97</v>
      </c>
      <c r="G1423" s="5" t="s">
        <v>12</v>
      </c>
      <c r="H1423" s="5" t="s">
        <v>16</v>
      </c>
      <c r="I1423" s="5" t="s">
        <v>13</v>
      </c>
      <c r="J1423" s="10" t="str">
        <f t="shared" si="44"/>
        <v>29-Oct-1967</v>
      </c>
      <c r="K1423" s="13">
        <f t="shared" si="45"/>
        <v>55.608333333333334</v>
      </c>
    </row>
    <row r="1424" spans="1:11" x14ac:dyDescent="0.35">
      <c r="A1424" s="5" t="s">
        <v>1455</v>
      </c>
      <c r="B1424" s="5">
        <v>2004</v>
      </c>
      <c r="C1424" s="5" t="s">
        <v>18</v>
      </c>
      <c r="D1424" s="5">
        <v>2</v>
      </c>
      <c r="E1424" s="5">
        <v>2</v>
      </c>
      <c r="F1424" s="14">
        <v>11884.05</v>
      </c>
      <c r="G1424" s="5" t="s">
        <v>12</v>
      </c>
      <c r="H1424" s="5" t="s">
        <v>12</v>
      </c>
      <c r="I1424" s="5" t="s">
        <v>13</v>
      </c>
      <c r="J1424" s="10" t="str">
        <f t="shared" si="44"/>
        <v>2-Jun-2004</v>
      </c>
      <c r="K1424" s="13">
        <f t="shared" si="45"/>
        <v>19.016666666666666</v>
      </c>
    </row>
    <row r="1425" spans="1:11" x14ac:dyDescent="0.35">
      <c r="A1425" s="5" t="s">
        <v>1456</v>
      </c>
      <c r="B1425" s="5">
        <v>1964</v>
      </c>
      <c r="C1425" s="5" t="s">
        <v>15</v>
      </c>
      <c r="D1425" s="5">
        <v>19</v>
      </c>
      <c r="E1425" s="5">
        <v>0</v>
      </c>
      <c r="F1425" s="14">
        <v>11918.2</v>
      </c>
      <c r="G1425" s="5" t="s">
        <v>12</v>
      </c>
      <c r="H1425" s="5" t="s">
        <v>16</v>
      </c>
      <c r="I1425" s="5" t="s">
        <v>300</v>
      </c>
      <c r="J1425" s="10" t="str">
        <f t="shared" si="44"/>
        <v>19-Nov-1964</v>
      </c>
      <c r="K1425" s="13">
        <f t="shared" si="45"/>
        <v>58.552777777777777</v>
      </c>
    </row>
    <row r="1426" spans="1:11" x14ac:dyDescent="0.35">
      <c r="A1426" s="5" t="s">
        <v>1457</v>
      </c>
      <c r="B1426" s="5">
        <v>1964</v>
      </c>
      <c r="C1426" s="5" t="s">
        <v>30</v>
      </c>
      <c r="D1426" s="5">
        <v>20</v>
      </c>
      <c r="E1426" s="5">
        <v>0</v>
      </c>
      <c r="F1426" s="14">
        <v>11931.13</v>
      </c>
      <c r="G1426" s="5" t="s">
        <v>12</v>
      </c>
      <c r="H1426" s="5" t="s">
        <v>16</v>
      </c>
      <c r="I1426" s="5" t="s">
        <v>166</v>
      </c>
      <c r="J1426" s="10" t="str">
        <f t="shared" si="44"/>
        <v>20-Dec-1964</v>
      </c>
      <c r="K1426" s="13">
        <f t="shared" si="45"/>
        <v>58.466666666666669</v>
      </c>
    </row>
    <row r="1427" spans="1:11" x14ac:dyDescent="0.35">
      <c r="A1427" s="5" t="s">
        <v>1458</v>
      </c>
      <c r="B1427" s="5">
        <v>1964</v>
      </c>
      <c r="C1427" s="5" t="s">
        <v>35</v>
      </c>
      <c r="D1427" s="5">
        <v>2</v>
      </c>
      <c r="E1427" s="5">
        <v>0</v>
      </c>
      <c r="F1427" s="14">
        <v>11938.26</v>
      </c>
      <c r="G1427" s="5" t="s">
        <v>12</v>
      </c>
      <c r="H1427" s="5" t="s">
        <v>12</v>
      </c>
      <c r="I1427" s="5" t="s">
        <v>166</v>
      </c>
      <c r="J1427" s="10" t="str">
        <f t="shared" si="44"/>
        <v>2-Aug-1964</v>
      </c>
      <c r="K1427" s="13">
        <f t="shared" si="45"/>
        <v>58.85</v>
      </c>
    </row>
    <row r="1428" spans="1:11" x14ac:dyDescent="0.35">
      <c r="A1428" s="5" t="s">
        <v>1459</v>
      </c>
      <c r="B1428" s="5">
        <v>1991</v>
      </c>
      <c r="C1428" s="5" t="s">
        <v>37</v>
      </c>
      <c r="D1428" s="5">
        <v>19</v>
      </c>
      <c r="E1428" s="5">
        <v>3</v>
      </c>
      <c r="F1428" s="14">
        <v>11941.83</v>
      </c>
      <c r="G1428" s="5" t="s">
        <v>12</v>
      </c>
      <c r="H1428" s="5" t="s">
        <v>16</v>
      </c>
      <c r="I1428" s="5" t="s">
        <v>249</v>
      </c>
      <c r="J1428" s="10" t="str">
        <f t="shared" si="44"/>
        <v>19-Oct-1991</v>
      </c>
      <c r="K1428" s="13">
        <f t="shared" si="45"/>
        <v>31.636111111111113</v>
      </c>
    </row>
    <row r="1429" spans="1:11" x14ac:dyDescent="0.35">
      <c r="A1429" s="5" t="s">
        <v>1460</v>
      </c>
      <c r="B1429" s="5">
        <v>1964</v>
      </c>
      <c r="C1429" s="5" t="s">
        <v>30</v>
      </c>
      <c r="D1429" s="5">
        <v>25</v>
      </c>
      <c r="E1429" s="5">
        <v>0</v>
      </c>
      <c r="F1429" s="14">
        <v>11944.59</v>
      </c>
      <c r="G1429" s="5" t="s">
        <v>12</v>
      </c>
      <c r="H1429" s="5" t="s">
        <v>11</v>
      </c>
      <c r="I1429" s="5" t="s">
        <v>168</v>
      </c>
      <c r="J1429" s="10" t="str">
        <f t="shared" si="44"/>
        <v>25-Dec-1964</v>
      </c>
      <c r="K1429" s="13">
        <f t="shared" si="45"/>
        <v>58.452777777777776</v>
      </c>
    </row>
    <row r="1430" spans="1:11" x14ac:dyDescent="0.35">
      <c r="A1430" s="5" t="s">
        <v>1461</v>
      </c>
      <c r="B1430" s="5">
        <v>1965</v>
      </c>
      <c r="C1430" s="5" t="s">
        <v>15</v>
      </c>
      <c r="D1430" s="5">
        <v>1</v>
      </c>
      <c r="E1430" s="5">
        <v>1</v>
      </c>
      <c r="F1430" s="14">
        <v>11945.13</v>
      </c>
      <c r="G1430" s="5" t="s">
        <v>12</v>
      </c>
      <c r="H1430" s="5" t="s">
        <v>11</v>
      </c>
      <c r="I1430" s="5" t="s">
        <v>23</v>
      </c>
      <c r="J1430" s="10" t="str">
        <f t="shared" si="44"/>
        <v>1-Nov-1965</v>
      </c>
      <c r="K1430" s="13">
        <f t="shared" si="45"/>
        <v>57.602777777777774</v>
      </c>
    </row>
    <row r="1431" spans="1:11" x14ac:dyDescent="0.35">
      <c r="A1431" s="5" t="s">
        <v>1462</v>
      </c>
      <c r="B1431" s="5">
        <v>1964</v>
      </c>
      <c r="C1431" s="5" t="s">
        <v>20</v>
      </c>
      <c r="D1431" s="5">
        <v>29</v>
      </c>
      <c r="E1431" s="5">
        <v>1</v>
      </c>
      <c r="F1431" s="14">
        <v>11946.63</v>
      </c>
      <c r="G1431" s="5" t="s">
        <v>12</v>
      </c>
      <c r="H1431" s="5" t="s">
        <v>11</v>
      </c>
      <c r="I1431" s="5" t="s">
        <v>13</v>
      </c>
      <c r="J1431" s="10" t="str">
        <f t="shared" si="44"/>
        <v>29-Sep-1964</v>
      </c>
      <c r="K1431" s="13">
        <f t="shared" si="45"/>
        <v>58.69166666666667</v>
      </c>
    </row>
    <row r="1432" spans="1:11" x14ac:dyDescent="0.35">
      <c r="A1432" s="5" t="s">
        <v>1463</v>
      </c>
      <c r="B1432" s="5">
        <v>1967</v>
      </c>
      <c r="C1432" s="5" t="s">
        <v>30</v>
      </c>
      <c r="D1432" s="5">
        <v>22</v>
      </c>
      <c r="E1432" s="5">
        <v>3</v>
      </c>
      <c r="F1432" s="14">
        <v>11987.17</v>
      </c>
      <c r="G1432" s="5" t="s">
        <v>12</v>
      </c>
      <c r="H1432" s="5" t="s">
        <v>12</v>
      </c>
      <c r="I1432" s="5" t="s">
        <v>13</v>
      </c>
      <c r="J1432" s="10" t="str">
        <f t="shared" si="44"/>
        <v>22-Dec-1967</v>
      </c>
      <c r="K1432" s="13">
        <f t="shared" si="45"/>
        <v>55.461111111111109</v>
      </c>
    </row>
    <row r="1433" spans="1:11" x14ac:dyDescent="0.35">
      <c r="A1433" s="5" t="s">
        <v>1464</v>
      </c>
      <c r="B1433" s="5">
        <v>1983</v>
      </c>
      <c r="C1433" s="5" t="s">
        <v>10</v>
      </c>
      <c r="D1433" s="5">
        <v>4</v>
      </c>
      <c r="E1433" s="5">
        <v>3</v>
      </c>
      <c r="F1433" s="14">
        <v>11987.68</v>
      </c>
      <c r="G1433" s="5" t="s">
        <v>12</v>
      </c>
      <c r="H1433" s="5" t="s">
        <v>11</v>
      </c>
      <c r="I1433" s="5" t="s">
        <v>535</v>
      </c>
      <c r="J1433" s="10" t="str">
        <f t="shared" si="44"/>
        <v>4-Jul-1983</v>
      </c>
      <c r="K1433" s="13">
        <f t="shared" si="45"/>
        <v>39.927777777777777</v>
      </c>
    </row>
    <row r="1434" spans="1:11" x14ac:dyDescent="0.35">
      <c r="A1434" s="5" t="s">
        <v>1465</v>
      </c>
      <c r="B1434" s="5">
        <v>1993</v>
      </c>
      <c r="C1434" s="5" t="s">
        <v>30</v>
      </c>
      <c r="D1434" s="5">
        <v>12</v>
      </c>
      <c r="E1434" s="5">
        <v>0</v>
      </c>
      <c r="F1434" s="14">
        <v>11994.89</v>
      </c>
      <c r="G1434" s="5" t="s">
        <v>12</v>
      </c>
      <c r="H1434" s="5" t="s">
        <v>11</v>
      </c>
      <c r="I1434" s="5" t="s">
        <v>23</v>
      </c>
      <c r="J1434" s="10" t="str">
        <f t="shared" si="44"/>
        <v>12-Dec-1993</v>
      </c>
      <c r="K1434" s="13">
        <f t="shared" si="45"/>
        <v>29.488888888888887</v>
      </c>
    </row>
    <row r="1435" spans="1:11" x14ac:dyDescent="0.35">
      <c r="A1435" s="5" t="s">
        <v>1466</v>
      </c>
      <c r="B1435" s="5">
        <v>1982</v>
      </c>
      <c r="C1435" s="5" t="s">
        <v>37</v>
      </c>
      <c r="D1435" s="5">
        <v>17</v>
      </c>
      <c r="E1435" s="5">
        <v>3</v>
      </c>
      <c r="F1435" s="14">
        <v>12001.29</v>
      </c>
      <c r="G1435" s="5" t="s">
        <v>12</v>
      </c>
      <c r="H1435" s="5" t="s">
        <v>12</v>
      </c>
      <c r="I1435" s="5" t="s">
        <v>300</v>
      </c>
      <c r="J1435" s="10" t="str">
        <f t="shared" si="44"/>
        <v>17-Oct-1982</v>
      </c>
      <c r="K1435" s="13">
        <f t="shared" si="45"/>
        <v>40.641666666666666</v>
      </c>
    </row>
    <row r="1436" spans="1:11" x14ac:dyDescent="0.35">
      <c r="A1436" s="5" t="s">
        <v>1467</v>
      </c>
      <c r="B1436" s="5">
        <v>1965</v>
      </c>
      <c r="C1436" s="5" t="s">
        <v>18</v>
      </c>
      <c r="D1436" s="5">
        <v>9</v>
      </c>
      <c r="E1436" s="5">
        <v>0</v>
      </c>
      <c r="F1436" s="14">
        <v>12029.29</v>
      </c>
      <c r="G1436" s="5" t="s">
        <v>12</v>
      </c>
      <c r="H1436" s="5" t="s">
        <v>11</v>
      </c>
      <c r="I1436" s="5" t="s">
        <v>247</v>
      </c>
      <c r="J1436" s="10" t="str">
        <f t="shared" si="44"/>
        <v>9-Jun-1965</v>
      </c>
      <c r="K1436" s="13">
        <f t="shared" si="45"/>
        <v>57.99722222222222</v>
      </c>
    </row>
    <row r="1437" spans="1:11" x14ac:dyDescent="0.35">
      <c r="A1437" s="5" t="s">
        <v>1468</v>
      </c>
      <c r="B1437" s="5">
        <v>1965</v>
      </c>
      <c r="C1437" s="5" t="s">
        <v>37</v>
      </c>
      <c r="D1437" s="5">
        <v>29</v>
      </c>
      <c r="E1437" s="5">
        <v>1</v>
      </c>
      <c r="F1437" s="14">
        <v>12032.33</v>
      </c>
      <c r="G1437" s="5" t="s">
        <v>12</v>
      </c>
      <c r="H1437" s="5" t="s">
        <v>16</v>
      </c>
      <c r="I1437" s="5" t="s">
        <v>42</v>
      </c>
      <c r="J1437" s="10" t="str">
        <f t="shared" si="44"/>
        <v>29-Oct-1965</v>
      </c>
      <c r="K1437" s="13">
        <f t="shared" si="45"/>
        <v>57.608333333333334</v>
      </c>
    </row>
    <row r="1438" spans="1:11" x14ac:dyDescent="0.35">
      <c r="A1438" s="5" t="s">
        <v>1469</v>
      </c>
      <c r="B1438" s="5">
        <v>1979</v>
      </c>
      <c r="C1438" s="5" t="s">
        <v>37</v>
      </c>
      <c r="D1438" s="5">
        <v>16</v>
      </c>
      <c r="E1438" s="5">
        <v>2</v>
      </c>
      <c r="F1438" s="14">
        <v>12035.18</v>
      </c>
      <c r="G1438" s="5" t="s">
        <v>12</v>
      </c>
      <c r="H1438" s="5" t="s">
        <v>12</v>
      </c>
      <c r="I1438" s="5" t="s">
        <v>300</v>
      </c>
      <c r="J1438" s="10" t="str">
        <f t="shared" si="44"/>
        <v>16-Oct-1979</v>
      </c>
      <c r="K1438" s="13">
        <f t="shared" si="45"/>
        <v>43.644444444444446</v>
      </c>
    </row>
    <row r="1439" spans="1:11" x14ac:dyDescent="0.35">
      <c r="A1439" s="5" t="s">
        <v>1470</v>
      </c>
      <c r="B1439" s="5">
        <v>1966</v>
      </c>
      <c r="C1439" s="5" t="s">
        <v>15</v>
      </c>
      <c r="D1439" s="5">
        <v>24</v>
      </c>
      <c r="E1439" s="5">
        <v>1</v>
      </c>
      <c r="F1439" s="14">
        <v>12044.34</v>
      </c>
      <c r="G1439" s="5" t="s">
        <v>12</v>
      </c>
      <c r="H1439" s="5" t="s">
        <v>16</v>
      </c>
      <c r="I1439" s="5" t="s">
        <v>23</v>
      </c>
      <c r="J1439" s="10" t="str">
        <f t="shared" si="44"/>
        <v>24-Nov-1966</v>
      </c>
      <c r="K1439" s="13">
        <f t="shared" si="45"/>
        <v>56.538888888888891</v>
      </c>
    </row>
    <row r="1440" spans="1:11" x14ac:dyDescent="0.35">
      <c r="A1440" s="5" t="s">
        <v>1471</v>
      </c>
      <c r="B1440" s="5">
        <v>1986</v>
      </c>
      <c r="C1440" s="5" t="s">
        <v>20</v>
      </c>
      <c r="D1440" s="5">
        <v>7</v>
      </c>
      <c r="E1440" s="5">
        <v>3</v>
      </c>
      <c r="F1440" s="14">
        <v>12048.13</v>
      </c>
      <c r="G1440" s="5" t="s">
        <v>12</v>
      </c>
      <c r="H1440" s="5" t="s">
        <v>11</v>
      </c>
      <c r="I1440" s="5" t="s">
        <v>535</v>
      </c>
      <c r="J1440" s="10" t="str">
        <f t="shared" si="44"/>
        <v>7-Sep-1986</v>
      </c>
      <c r="K1440" s="13">
        <f t="shared" si="45"/>
        <v>36.75277777777778</v>
      </c>
    </row>
    <row r="1441" spans="1:11" x14ac:dyDescent="0.35">
      <c r="A1441" s="5" t="s">
        <v>1472</v>
      </c>
      <c r="B1441" s="5">
        <v>1984</v>
      </c>
      <c r="C1441" s="5" t="s">
        <v>20</v>
      </c>
      <c r="D1441" s="5">
        <v>2</v>
      </c>
      <c r="E1441" s="5">
        <v>3</v>
      </c>
      <c r="F1441" s="14">
        <v>12091.34</v>
      </c>
      <c r="G1441" s="5" t="s">
        <v>12</v>
      </c>
      <c r="H1441" s="5" t="s">
        <v>11</v>
      </c>
      <c r="I1441" s="5" t="s">
        <v>632</v>
      </c>
      <c r="J1441" s="10" t="str">
        <f t="shared" si="44"/>
        <v>2-Sep-1984</v>
      </c>
      <c r="K1441" s="13">
        <f t="shared" si="45"/>
        <v>38.766666666666666</v>
      </c>
    </row>
    <row r="1442" spans="1:11" x14ac:dyDescent="0.35">
      <c r="A1442" s="5" t="s">
        <v>1473</v>
      </c>
      <c r="B1442" s="5">
        <v>1968</v>
      </c>
      <c r="C1442" s="5" t="s">
        <v>18</v>
      </c>
      <c r="D1442" s="5">
        <v>21</v>
      </c>
      <c r="E1442" s="5">
        <v>3</v>
      </c>
      <c r="F1442" s="14">
        <v>12094.48</v>
      </c>
      <c r="G1442" s="5" t="s">
        <v>12</v>
      </c>
      <c r="H1442" s="5" t="s">
        <v>12</v>
      </c>
      <c r="I1442" s="5" t="s">
        <v>42</v>
      </c>
      <c r="J1442" s="10" t="str">
        <f t="shared" si="44"/>
        <v>21-Jun-1968</v>
      </c>
      <c r="K1442" s="13">
        <f t="shared" si="45"/>
        <v>54.963888888888889</v>
      </c>
    </row>
    <row r="1443" spans="1:11" x14ac:dyDescent="0.35">
      <c r="A1443" s="5" t="s">
        <v>1474</v>
      </c>
      <c r="B1443" s="5">
        <v>1968</v>
      </c>
      <c r="C1443" s="5" t="s">
        <v>30</v>
      </c>
      <c r="D1443" s="5">
        <v>9</v>
      </c>
      <c r="E1443" s="5">
        <v>2</v>
      </c>
      <c r="F1443" s="14">
        <v>12096.65</v>
      </c>
      <c r="G1443" s="5" t="s">
        <v>12</v>
      </c>
      <c r="H1443" s="5" t="s">
        <v>16</v>
      </c>
      <c r="I1443" s="5" t="s">
        <v>247</v>
      </c>
      <c r="J1443" s="10" t="str">
        <f t="shared" si="44"/>
        <v>9-Dec-1968</v>
      </c>
      <c r="K1443" s="13">
        <f t="shared" si="45"/>
        <v>54.49722222222222</v>
      </c>
    </row>
    <row r="1444" spans="1:11" x14ac:dyDescent="0.35">
      <c r="A1444" s="5" t="s">
        <v>1475</v>
      </c>
      <c r="B1444" s="5">
        <v>1968</v>
      </c>
      <c r="C1444" s="5" t="s">
        <v>37</v>
      </c>
      <c r="D1444" s="5">
        <v>25</v>
      </c>
      <c r="E1444" s="5">
        <v>3</v>
      </c>
      <c r="F1444" s="14">
        <v>12105.32</v>
      </c>
      <c r="G1444" s="5" t="s">
        <v>12</v>
      </c>
      <c r="H1444" s="5" t="s">
        <v>12</v>
      </c>
      <c r="I1444" s="5" t="s">
        <v>42</v>
      </c>
      <c r="J1444" s="10" t="str">
        <f t="shared" si="44"/>
        <v>25-Oct-1968</v>
      </c>
      <c r="K1444" s="13">
        <f t="shared" si="45"/>
        <v>54.619444444444447</v>
      </c>
    </row>
    <row r="1445" spans="1:11" x14ac:dyDescent="0.35">
      <c r="A1445" s="5" t="s">
        <v>1476</v>
      </c>
      <c r="B1445" s="5">
        <v>1963</v>
      </c>
      <c r="C1445" s="5" t="s">
        <v>10</v>
      </c>
      <c r="D1445" s="5">
        <v>20</v>
      </c>
      <c r="E1445" s="5">
        <v>0</v>
      </c>
      <c r="F1445" s="14">
        <v>12124.99</v>
      </c>
      <c r="G1445" s="5" t="s">
        <v>12</v>
      </c>
      <c r="H1445" s="5" t="s">
        <v>16</v>
      </c>
      <c r="I1445" s="5" t="s">
        <v>23</v>
      </c>
      <c r="J1445" s="10" t="str">
        <f t="shared" si="44"/>
        <v>20-Jul-1963</v>
      </c>
      <c r="K1445" s="13">
        <f t="shared" si="45"/>
        <v>59.883333333333333</v>
      </c>
    </row>
    <row r="1446" spans="1:11" x14ac:dyDescent="0.35">
      <c r="A1446" s="5" t="s">
        <v>1477</v>
      </c>
      <c r="B1446" s="5">
        <v>1963</v>
      </c>
      <c r="C1446" s="5" t="s">
        <v>18</v>
      </c>
      <c r="D1446" s="5">
        <v>4</v>
      </c>
      <c r="E1446" s="5">
        <v>0</v>
      </c>
      <c r="F1446" s="14">
        <v>12129.61</v>
      </c>
      <c r="G1446" s="5" t="s">
        <v>12</v>
      </c>
      <c r="H1446" s="5" t="s">
        <v>16</v>
      </c>
      <c r="I1446" s="5" t="s">
        <v>23</v>
      </c>
      <c r="J1446" s="10" t="str">
        <f t="shared" si="44"/>
        <v>4-Jun-1963</v>
      </c>
      <c r="K1446" s="13">
        <f t="shared" si="45"/>
        <v>60.011111111111113</v>
      </c>
    </row>
    <row r="1447" spans="1:11" x14ac:dyDescent="0.35">
      <c r="A1447" s="5" t="s">
        <v>1478</v>
      </c>
      <c r="B1447" s="5">
        <v>1991</v>
      </c>
      <c r="C1447" s="5" t="s">
        <v>15</v>
      </c>
      <c r="D1447" s="5">
        <v>6</v>
      </c>
      <c r="E1447" s="5">
        <v>3</v>
      </c>
      <c r="F1447" s="14">
        <v>12130.8</v>
      </c>
      <c r="G1447" s="5" t="s">
        <v>12</v>
      </c>
      <c r="H1447" s="5" t="s">
        <v>12</v>
      </c>
      <c r="I1447" s="5" t="s">
        <v>535</v>
      </c>
      <c r="J1447" s="10" t="str">
        <f t="shared" si="44"/>
        <v>6-Nov-1991</v>
      </c>
      <c r="K1447" s="13">
        <f t="shared" si="45"/>
        <v>31.588888888888889</v>
      </c>
    </row>
    <row r="1448" spans="1:11" x14ac:dyDescent="0.35">
      <c r="A1448" s="5" t="s">
        <v>1479</v>
      </c>
      <c r="B1448" s="5">
        <v>1974</v>
      </c>
      <c r="C1448" s="5" t="s">
        <v>20</v>
      </c>
      <c r="D1448" s="5">
        <v>16</v>
      </c>
      <c r="E1448" s="5">
        <v>0</v>
      </c>
      <c r="F1448" s="14">
        <v>12137.6</v>
      </c>
      <c r="G1448" s="5" t="s">
        <v>12</v>
      </c>
      <c r="H1448" s="5" t="s">
        <v>12</v>
      </c>
      <c r="I1448" s="5" t="s">
        <v>23</v>
      </c>
      <c r="J1448" s="10" t="str">
        <f t="shared" si="44"/>
        <v>16-Sep-1974</v>
      </c>
      <c r="K1448" s="13">
        <f t="shared" si="45"/>
        <v>48.727777777777774</v>
      </c>
    </row>
    <row r="1449" spans="1:11" x14ac:dyDescent="0.35">
      <c r="A1449" s="5" t="s">
        <v>1480</v>
      </c>
      <c r="B1449" s="5">
        <v>1962</v>
      </c>
      <c r="C1449" s="5" t="s">
        <v>15</v>
      </c>
      <c r="D1449" s="5">
        <v>4</v>
      </c>
      <c r="E1449" s="5">
        <v>0</v>
      </c>
      <c r="F1449" s="14">
        <v>12142.58</v>
      </c>
      <c r="G1449" s="5" t="s">
        <v>12</v>
      </c>
      <c r="H1449" s="5" t="s">
        <v>11</v>
      </c>
      <c r="I1449" s="5" t="s">
        <v>13</v>
      </c>
      <c r="J1449" s="10" t="str">
        <f t="shared" si="44"/>
        <v>4-Nov-1962</v>
      </c>
      <c r="K1449" s="13">
        <f t="shared" si="45"/>
        <v>60.594444444444441</v>
      </c>
    </row>
    <row r="1450" spans="1:11" x14ac:dyDescent="0.35">
      <c r="A1450" s="5" t="s">
        <v>1481</v>
      </c>
      <c r="B1450" s="5">
        <v>1962</v>
      </c>
      <c r="C1450" s="5" t="s">
        <v>20</v>
      </c>
      <c r="D1450" s="5">
        <v>15</v>
      </c>
      <c r="E1450" s="5">
        <v>0</v>
      </c>
      <c r="F1450" s="14">
        <v>12146.97</v>
      </c>
      <c r="G1450" s="5" t="s">
        <v>12</v>
      </c>
      <c r="H1450" s="5" t="s">
        <v>12</v>
      </c>
      <c r="I1450" s="5" t="s">
        <v>42</v>
      </c>
      <c r="J1450" s="10" t="str">
        <f t="shared" si="44"/>
        <v>15-Sep-1962</v>
      </c>
      <c r="K1450" s="13">
        <f t="shared" si="45"/>
        <v>60.730555555555554</v>
      </c>
    </row>
    <row r="1451" spans="1:11" x14ac:dyDescent="0.35">
      <c r="A1451" s="5" t="s">
        <v>1482</v>
      </c>
      <c r="B1451" s="5">
        <v>1987</v>
      </c>
      <c r="C1451" s="5" t="s">
        <v>37</v>
      </c>
      <c r="D1451" s="5">
        <v>5</v>
      </c>
      <c r="E1451" s="5">
        <v>3</v>
      </c>
      <c r="F1451" s="14">
        <v>12148.2</v>
      </c>
      <c r="G1451" s="5" t="s">
        <v>12</v>
      </c>
      <c r="H1451" s="5" t="s">
        <v>12</v>
      </c>
      <c r="I1451" s="5" t="s">
        <v>23</v>
      </c>
      <c r="J1451" s="10" t="str">
        <f t="shared" si="44"/>
        <v>5-Oct-1987</v>
      </c>
      <c r="K1451" s="13">
        <f t="shared" si="45"/>
        <v>35.674999999999997</v>
      </c>
    </row>
    <row r="1452" spans="1:11" x14ac:dyDescent="0.35">
      <c r="A1452" s="5" t="s">
        <v>1483</v>
      </c>
      <c r="B1452" s="5">
        <v>1991</v>
      </c>
      <c r="C1452" s="5" t="s">
        <v>35</v>
      </c>
      <c r="D1452" s="5">
        <v>29</v>
      </c>
      <c r="E1452" s="5">
        <v>3</v>
      </c>
      <c r="F1452" s="14">
        <v>12198.64</v>
      </c>
      <c r="G1452" s="5" t="s">
        <v>12</v>
      </c>
      <c r="H1452" s="5" t="s">
        <v>12</v>
      </c>
      <c r="I1452" s="5" t="s">
        <v>535</v>
      </c>
      <c r="J1452" s="10" t="str">
        <f t="shared" si="44"/>
        <v>29-Aug-1991</v>
      </c>
      <c r="K1452" s="13">
        <f t="shared" si="45"/>
        <v>31.774999999999999</v>
      </c>
    </row>
    <row r="1453" spans="1:11" x14ac:dyDescent="0.35">
      <c r="A1453" s="5" t="s">
        <v>1484</v>
      </c>
      <c r="B1453" s="5">
        <v>1977</v>
      </c>
      <c r="C1453" s="5" t="s">
        <v>35</v>
      </c>
      <c r="D1453" s="5">
        <v>14</v>
      </c>
      <c r="E1453" s="5">
        <v>2</v>
      </c>
      <c r="F1453" s="14">
        <v>12218.7</v>
      </c>
      <c r="G1453" s="5" t="s">
        <v>12</v>
      </c>
      <c r="H1453" s="5" t="s">
        <v>16</v>
      </c>
      <c r="I1453" s="5" t="s">
        <v>23</v>
      </c>
      <c r="J1453" s="10" t="str">
        <f t="shared" si="44"/>
        <v>14-Aug-1977</v>
      </c>
      <c r="K1453" s="13">
        <f t="shared" si="45"/>
        <v>45.81666666666667</v>
      </c>
    </row>
    <row r="1454" spans="1:11" x14ac:dyDescent="0.35">
      <c r="A1454" s="5" t="s">
        <v>1485</v>
      </c>
      <c r="B1454" s="5">
        <v>1964</v>
      </c>
      <c r="C1454" s="5" t="s">
        <v>10</v>
      </c>
      <c r="D1454" s="5">
        <v>20</v>
      </c>
      <c r="E1454" s="5">
        <v>0</v>
      </c>
      <c r="F1454" s="14">
        <v>12222.9</v>
      </c>
      <c r="G1454" s="5" t="s">
        <v>12</v>
      </c>
      <c r="H1454" s="5" t="s">
        <v>11</v>
      </c>
      <c r="I1454" s="5" t="s">
        <v>23</v>
      </c>
      <c r="J1454" s="10" t="str">
        <f t="shared" si="44"/>
        <v>20-Jul-1964</v>
      </c>
      <c r="K1454" s="13">
        <f t="shared" si="45"/>
        <v>58.883333333333333</v>
      </c>
    </row>
    <row r="1455" spans="1:11" x14ac:dyDescent="0.35">
      <c r="A1455" s="5" t="s">
        <v>1486</v>
      </c>
      <c r="B1455" s="5">
        <v>1964</v>
      </c>
      <c r="C1455" s="5" t="s">
        <v>10</v>
      </c>
      <c r="D1455" s="5">
        <v>2</v>
      </c>
      <c r="E1455" s="5">
        <v>0</v>
      </c>
      <c r="F1455" s="14">
        <v>12224.35</v>
      </c>
      <c r="G1455" s="5" t="s">
        <v>12</v>
      </c>
      <c r="H1455" s="5" t="s">
        <v>16</v>
      </c>
      <c r="I1455" s="5" t="s">
        <v>23</v>
      </c>
      <c r="J1455" s="10" t="str">
        <f t="shared" si="44"/>
        <v>2-Jul-1964</v>
      </c>
      <c r="K1455" s="13">
        <f t="shared" si="45"/>
        <v>58.93333333333333</v>
      </c>
    </row>
    <row r="1456" spans="1:11" x14ac:dyDescent="0.35">
      <c r="A1456" s="5" t="s">
        <v>1487</v>
      </c>
      <c r="B1456" s="5">
        <v>1964</v>
      </c>
      <c r="C1456" s="5" t="s">
        <v>18</v>
      </c>
      <c r="D1456" s="5">
        <v>24</v>
      </c>
      <c r="E1456" s="5">
        <v>0</v>
      </c>
      <c r="F1456" s="14">
        <v>12231.61</v>
      </c>
      <c r="G1456" s="5" t="s">
        <v>12</v>
      </c>
      <c r="H1456" s="5" t="s">
        <v>12</v>
      </c>
      <c r="I1456" s="5" t="s">
        <v>23</v>
      </c>
      <c r="J1456" s="10" t="str">
        <f t="shared" si="44"/>
        <v>24-Jun-1964</v>
      </c>
      <c r="K1456" s="13">
        <f t="shared" si="45"/>
        <v>58.955555555555556</v>
      </c>
    </row>
    <row r="1457" spans="1:11" x14ac:dyDescent="0.35">
      <c r="A1457" s="5" t="s">
        <v>1488</v>
      </c>
      <c r="B1457" s="5">
        <v>1963</v>
      </c>
      <c r="C1457" s="5" t="s">
        <v>10</v>
      </c>
      <c r="D1457" s="5">
        <v>19</v>
      </c>
      <c r="E1457" s="5">
        <v>0</v>
      </c>
      <c r="F1457" s="14">
        <v>12233.83</v>
      </c>
      <c r="G1457" s="5" t="s">
        <v>12</v>
      </c>
      <c r="H1457" s="5" t="s">
        <v>16</v>
      </c>
      <c r="I1457" s="5" t="s">
        <v>42</v>
      </c>
      <c r="J1457" s="10" t="str">
        <f t="shared" si="44"/>
        <v>19-Jul-1963</v>
      </c>
      <c r="K1457" s="13">
        <f t="shared" si="45"/>
        <v>59.886111111111113</v>
      </c>
    </row>
    <row r="1458" spans="1:11" x14ac:dyDescent="0.35">
      <c r="A1458" s="5" t="s">
        <v>1489</v>
      </c>
      <c r="B1458" s="5">
        <v>1964</v>
      </c>
      <c r="C1458" s="5" t="s">
        <v>37</v>
      </c>
      <c r="D1458" s="5">
        <v>15</v>
      </c>
      <c r="E1458" s="5">
        <v>0</v>
      </c>
      <c r="F1458" s="14">
        <v>12235.84</v>
      </c>
      <c r="G1458" s="5" t="s">
        <v>12</v>
      </c>
      <c r="H1458" s="5" t="s">
        <v>12</v>
      </c>
      <c r="I1458" s="5" t="s">
        <v>23</v>
      </c>
      <c r="J1458" s="10" t="str">
        <f t="shared" si="44"/>
        <v>15-Oct-1964</v>
      </c>
      <c r="K1458" s="13">
        <f t="shared" si="45"/>
        <v>58.647222222222226</v>
      </c>
    </row>
    <row r="1459" spans="1:11" x14ac:dyDescent="0.35">
      <c r="A1459" s="5" t="s">
        <v>1490</v>
      </c>
      <c r="B1459" s="5">
        <v>1966</v>
      </c>
      <c r="C1459" s="5" t="s">
        <v>10</v>
      </c>
      <c r="D1459" s="5">
        <v>29</v>
      </c>
      <c r="E1459" s="5">
        <v>0</v>
      </c>
      <c r="F1459" s="14">
        <v>12237.73</v>
      </c>
      <c r="G1459" s="5" t="s">
        <v>12</v>
      </c>
      <c r="H1459" s="5" t="s">
        <v>12</v>
      </c>
      <c r="I1459" s="5" t="s">
        <v>23</v>
      </c>
      <c r="J1459" s="10" t="str">
        <f t="shared" si="44"/>
        <v>29-Jul-1966</v>
      </c>
      <c r="K1459" s="13">
        <f t="shared" si="45"/>
        <v>56.858333333333334</v>
      </c>
    </row>
    <row r="1460" spans="1:11" x14ac:dyDescent="0.35">
      <c r="A1460" s="5" t="s">
        <v>1491</v>
      </c>
      <c r="B1460" s="5">
        <v>1963</v>
      </c>
      <c r="C1460" s="5" t="s">
        <v>10</v>
      </c>
      <c r="D1460" s="5">
        <v>17</v>
      </c>
      <c r="E1460" s="5">
        <v>0</v>
      </c>
      <c r="F1460" s="14">
        <v>12244.53</v>
      </c>
      <c r="G1460" s="5" t="s">
        <v>12</v>
      </c>
      <c r="H1460" s="5" t="s">
        <v>16</v>
      </c>
      <c r="I1460" s="5" t="s">
        <v>13</v>
      </c>
      <c r="J1460" s="10" t="str">
        <f t="shared" si="44"/>
        <v>17-Jul-1963</v>
      </c>
      <c r="K1460" s="13">
        <f t="shared" si="45"/>
        <v>59.891666666666666</v>
      </c>
    </row>
    <row r="1461" spans="1:11" x14ac:dyDescent="0.35">
      <c r="A1461" s="5" t="s">
        <v>1492</v>
      </c>
      <c r="B1461" s="5">
        <v>1974</v>
      </c>
      <c r="C1461" s="5" t="s">
        <v>18</v>
      </c>
      <c r="D1461" s="5">
        <v>23</v>
      </c>
      <c r="E1461" s="5">
        <v>0</v>
      </c>
      <c r="F1461" s="14">
        <v>12245.17</v>
      </c>
      <c r="G1461" s="5" t="s">
        <v>12</v>
      </c>
      <c r="H1461" s="5" t="s">
        <v>16</v>
      </c>
      <c r="I1461" s="5" t="s">
        <v>23</v>
      </c>
      <c r="J1461" s="10" t="str">
        <f t="shared" si="44"/>
        <v>23-Jun-1974</v>
      </c>
      <c r="K1461" s="13">
        <f t="shared" si="45"/>
        <v>48.958333333333336</v>
      </c>
    </row>
    <row r="1462" spans="1:11" x14ac:dyDescent="0.35">
      <c r="A1462" s="5" t="s">
        <v>1493</v>
      </c>
      <c r="B1462" s="5">
        <v>1989</v>
      </c>
      <c r="C1462" s="5" t="s">
        <v>15</v>
      </c>
      <c r="D1462" s="5">
        <v>23</v>
      </c>
      <c r="E1462" s="5">
        <v>3</v>
      </c>
      <c r="F1462" s="14">
        <v>12254.44</v>
      </c>
      <c r="G1462" s="5" t="s">
        <v>12</v>
      </c>
      <c r="H1462" s="5" t="s">
        <v>12</v>
      </c>
      <c r="I1462" s="5" t="s">
        <v>535</v>
      </c>
      <c r="J1462" s="10" t="str">
        <f t="shared" si="44"/>
        <v>23-Nov-1989</v>
      </c>
      <c r="K1462" s="13">
        <f t="shared" si="45"/>
        <v>33.541666666666664</v>
      </c>
    </row>
    <row r="1463" spans="1:11" x14ac:dyDescent="0.35">
      <c r="A1463" s="5" t="s">
        <v>1494</v>
      </c>
      <c r="B1463" s="5">
        <v>1986</v>
      </c>
      <c r="C1463" s="5" t="s">
        <v>35</v>
      </c>
      <c r="D1463" s="5">
        <v>13</v>
      </c>
      <c r="E1463" s="5">
        <v>3</v>
      </c>
      <c r="F1463" s="14">
        <v>12255.04</v>
      </c>
      <c r="G1463" s="5" t="s">
        <v>12</v>
      </c>
      <c r="H1463" s="5" t="s">
        <v>11</v>
      </c>
      <c r="I1463" s="5" t="s">
        <v>535</v>
      </c>
      <c r="J1463" s="10" t="str">
        <f t="shared" si="44"/>
        <v>13-Aug-1986</v>
      </c>
      <c r="K1463" s="13">
        <f t="shared" si="45"/>
        <v>36.819444444444443</v>
      </c>
    </row>
    <row r="1464" spans="1:11" x14ac:dyDescent="0.35">
      <c r="A1464" s="5" t="s">
        <v>1495</v>
      </c>
      <c r="B1464" s="5">
        <v>1966</v>
      </c>
      <c r="C1464" s="5" t="s">
        <v>30</v>
      </c>
      <c r="D1464" s="5">
        <v>6</v>
      </c>
      <c r="E1464" s="5">
        <v>2</v>
      </c>
      <c r="F1464" s="14">
        <v>12265.51</v>
      </c>
      <c r="G1464" s="5" t="s">
        <v>12</v>
      </c>
      <c r="H1464" s="5" t="s">
        <v>12</v>
      </c>
      <c r="I1464" s="5" t="s">
        <v>13</v>
      </c>
      <c r="J1464" s="10" t="str">
        <f t="shared" si="44"/>
        <v>6-Dec-1966</v>
      </c>
      <c r="K1464" s="13">
        <f t="shared" si="45"/>
        <v>56.505555555555553</v>
      </c>
    </row>
    <row r="1465" spans="1:11" x14ac:dyDescent="0.35">
      <c r="A1465" s="5" t="s">
        <v>1496</v>
      </c>
      <c r="B1465" s="5">
        <v>1967</v>
      </c>
      <c r="C1465" s="5" t="s">
        <v>30</v>
      </c>
      <c r="D1465" s="5">
        <v>30</v>
      </c>
      <c r="E1465" s="5">
        <v>2</v>
      </c>
      <c r="F1465" s="14">
        <v>12268.63</v>
      </c>
      <c r="G1465" s="5" t="s">
        <v>12</v>
      </c>
      <c r="H1465" s="5" t="s">
        <v>16</v>
      </c>
      <c r="I1465" s="5" t="s">
        <v>23</v>
      </c>
      <c r="J1465" s="10" t="str">
        <f t="shared" si="44"/>
        <v>30-Dec-1967</v>
      </c>
      <c r="K1465" s="13">
        <f t="shared" si="45"/>
        <v>55.43888888888889</v>
      </c>
    </row>
    <row r="1466" spans="1:11" x14ac:dyDescent="0.35">
      <c r="A1466" s="5" t="s">
        <v>1497</v>
      </c>
      <c r="B1466" s="5">
        <v>1967</v>
      </c>
      <c r="C1466" s="5" t="s">
        <v>35</v>
      </c>
      <c r="D1466" s="5">
        <v>28</v>
      </c>
      <c r="E1466" s="5">
        <v>2</v>
      </c>
      <c r="F1466" s="14">
        <v>12269.69</v>
      </c>
      <c r="G1466" s="5" t="s">
        <v>12</v>
      </c>
      <c r="H1466" s="5" t="s">
        <v>11</v>
      </c>
      <c r="I1466" s="5" t="s">
        <v>23</v>
      </c>
      <c r="J1466" s="10" t="str">
        <f t="shared" si="44"/>
        <v>28-Aug-1967</v>
      </c>
      <c r="K1466" s="13">
        <f t="shared" si="45"/>
        <v>55.777777777777779</v>
      </c>
    </row>
    <row r="1467" spans="1:11" x14ac:dyDescent="0.35">
      <c r="A1467" s="5" t="s">
        <v>1498</v>
      </c>
      <c r="B1467" s="5">
        <v>1966</v>
      </c>
      <c r="C1467" s="5" t="s">
        <v>15</v>
      </c>
      <c r="D1467" s="5">
        <v>16</v>
      </c>
      <c r="E1467" s="5">
        <v>0</v>
      </c>
      <c r="F1467" s="14">
        <v>12282.03</v>
      </c>
      <c r="G1467" s="5" t="s">
        <v>12</v>
      </c>
      <c r="H1467" s="5" t="s">
        <v>16</v>
      </c>
      <c r="I1467" s="5" t="s">
        <v>200</v>
      </c>
      <c r="J1467" s="10" t="str">
        <f t="shared" si="44"/>
        <v>16-Nov-1966</v>
      </c>
      <c r="K1467" s="13">
        <f t="shared" si="45"/>
        <v>56.56111111111111</v>
      </c>
    </row>
    <row r="1468" spans="1:11" x14ac:dyDescent="0.35">
      <c r="A1468" s="5" t="s">
        <v>1499</v>
      </c>
      <c r="B1468" s="5">
        <v>1990</v>
      </c>
      <c r="C1468" s="5" t="s">
        <v>37</v>
      </c>
      <c r="D1468" s="5">
        <v>29</v>
      </c>
      <c r="E1468" s="5">
        <v>3</v>
      </c>
      <c r="F1468" s="14">
        <v>12282.38</v>
      </c>
      <c r="G1468" s="5" t="s">
        <v>12</v>
      </c>
      <c r="H1468" s="5" t="s">
        <v>16</v>
      </c>
      <c r="I1468" s="5" t="s">
        <v>42</v>
      </c>
      <c r="J1468" s="10" t="str">
        <f t="shared" si="44"/>
        <v>29-Oct-1990</v>
      </c>
      <c r="K1468" s="13">
        <f t="shared" si="45"/>
        <v>32.608333333333334</v>
      </c>
    </row>
    <row r="1469" spans="1:11" x14ac:dyDescent="0.35">
      <c r="A1469" s="5" t="s">
        <v>1500</v>
      </c>
      <c r="B1469" s="5">
        <v>1963</v>
      </c>
      <c r="C1469" s="5" t="s">
        <v>37</v>
      </c>
      <c r="D1469" s="5">
        <v>28</v>
      </c>
      <c r="E1469" s="5">
        <v>0</v>
      </c>
      <c r="F1469" s="14">
        <v>12299.59</v>
      </c>
      <c r="G1469" s="5" t="s">
        <v>12</v>
      </c>
      <c r="H1469" s="5" t="s">
        <v>16</v>
      </c>
      <c r="I1469" s="5" t="s">
        <v>200</v>
      </c>
      <c r="J1469" s="10" t="str">
        <f t="shared" si="44"/>
        <v>28-Oct-1963</v>
      </c>
      <c r="K1469" s="13">
        <f t="shared" si="45"/>
        <v>59.611111111111114</v>
      </c>
    </row>
    <row r="1470" spans="1:11" x14ac:dyDescent="0.35">
      <c r="A1470" s="5" t="s">
        <v>1501</v>
      </c>
      <c r="B1470" s="5">
        <v>1963</v>
      </c>
      <c r="C1470" s="5" t="s">
        <v>35</v>
      </c>
      <c r="D1470" s="5">
        <v>29</v>
      </c>
      <c r="E1470" s="5">
        <v>0</v>
      </c>
      <c r="F1470" s="14">
        <v>12323.94</v>
      </c>
      <c r="G1470" s="5" t="s">
        <v>12</v>
      </c>
      <c r="H1470" s="5" t="s">
        <v>12</v>
      </c>
      <c r="I1470" s="5" t="s">
        <v>356</v>
      </c>
      <c r="J1470" s="10" t="str">
        <f t="shared" si="44"/>
        <v>29-Aug-1963</v>
      </c>
      <c r="K1470" s="13">
        <f t="shared" si="45"/>
        <v>59.774999999999999</v>
      </c>
    </row>
    <row r="1471" spans="1:11" x14ac:dyDescent="0.35">
      <c r="A1471" s="5" t="s">
        <v>1502</v>
      </c>
      <c r="B1471" s="5">
        <v>1963</v>
      </c>
      <c r="C1471" s="5" t="s">
        <v>35</v>
      </c>
      <c r="D1471" s="5">
        <v>2</v>
      </c>
      <c r="E1471" s="5">
        <v>1</v>
      </c>
      <c r="F1471" s="14">
        <v>12333.83</v>
      </c>
      <c r="G1471" s="5" t="s">
        <v>12</v>
      </c>
      <c r="H1471" s="5" t="s">
        <v>11</v>
      </c>
      <c r="I1471" s="5" t="s">
        <v>42</v>
      </c>
      <c r="J1471" s="10" t="str">
        <f t="shared" si="44"/>
        <v>2-Aug-1963</v>
      </c>
      <c r="K1471" s="13">
        <f t="shared" si="45"/>
        <v>59.85</v>
      </c>
    </row>
    <row r="1472" spans="1:11" x14ac:dyDescent="0.35">
      <c r="A1472" s="5" t="s">
        <v>1503</v>
      </c>
      <c r="B1472" s="5">
        <v>1963</v>
      </c>
      <c r="C1472" s="5" t="s">
        <v>20</v>
      </c>
      <c r="D1472" s="5">
        <v>22</v>
      </c>
      <c r="E1472" s="5">
        <v>1</v>
      </c>
      <c r="F1472" s="14">
        <v>12347.17</v>
      </c>
      <c r="G1472" s="5" t="s">
        <v>12</v>
      </c>
      <c r="H1472" s="5" t="s">
        <v>12</v>
      </c>
      <c r="I1472" s="5" t="s">
        <v>42</v>
      </c>
      <c r="J1472" s="10" t="str">
        <f t="shared" si="44"/>
        <v>22-Sep-1963</v>
      </c>
      <c r="K1472" s="13">
        <f t="shared" si="45"/>
        <v>59.711111111111109</v>
      </c>
    </row>
    <row r="1473" spans="1:11" x14ac:dyDescent="0.35">
      <c r="A1473" s="5" t="s">
        <v>1504</v>
      </c>
      <c r="B1473" s="5">
        <v>1966</v>
      </c>
      <c r="C1473" s="5" t="s">
        <v>30</v>
      </c>
      <c r="D1473" s="5">
        <v>29</v>
      </c>
      <c r="E1473" s="5">
        <v>3</v>
      </c>
      <c r="F1473" s="14">
        <v>12363.55</v>
      </c>
      <c r="G1473" s="5" t="s">
        <v>12</v>
      </c>
      <c r="H1473" s="5" t="s">
        <v>12</v>
      </c>
      <c r="I1473" s="5" t="s">
        <v>42</v>
      </c>
      <c r="J1473" s="10" t="str">
        <f t="shared" si="44"/>
        <v>29-Dec-1966</v>
      </c>
      <c r="K1473" s="13">
        <f t="shared" si="45"/>
        <v>56.44166666666667</v>
      </c>
    </row>
    <row r="1474" spans="1:11" x14ac:dyDescent="0.35">
      <c r="A1474" s="5" t="s">
        <v>1505</v>
      </c>
      <c r="B1474" s="5">
        <v>1962</v>
      </c>
      <c r="C1474" s="5" t="s">
        <v>20</v>
      </c>
      <c r="D1474" s="5">
        <v>26</v>
      </c>
      <c r="E1474" s="5">
        <v>0</v>
      </c>
      <c r="F1474" s="14">
        <v>12369.89</v>
      </c>
      <c r="G1474" s="5" t="s">
        <v>12</v>
      </c>
      <c r="H1474" s="5" t="s">
        <v>11</v>
      </c>
      <c r="I1474" s="5" t="s">
        <v>247</v>
      </c>
      <c r="J1474" s="10" t="str">
        <f t="shared" si="44"/>
        <v>26-Sep-1962</v>
      </c>
      <c r="K1474" s="13">
        <f t="shared" si="45"/>
        <v>60.7</v>
      </c>
    </row>
    <row r="1475" spans="1:11" x14ac:dyDescent="0.35">
      <c r="A1475" s="5" t="s">
        <v>1506</v>
      </c>
      <c r="B1475" s="5">
        <v>1989</v>
      </c>
      <c r="C1475" s="5" t="s">
        <v>30</v>
      </c>
      <c r="D1475" s="5">
        <v>29</v>
      </c>
      <c r="E1475" s="5">
        <v>0</v>
      </c>
      <c r="F1475" s="14">
        <v>12404.88</v>
      </c>
      <c r="G1475" s="5" t="s">
        <v>12</v>
      </c>
      <c r="H1475" s="5" t="s">
        <v>12</v>
      </c>
      <c r="I1475" s="5" t="s">
        <v>168</v>
      </c>
      <c r="J1475" s="10" t="str">
        <f t="shared" ref="J1475:J1538" si="46">CONCATENATE(D1475,"-",C1475,"-",B1475)</f>
        <v>29-Dec-1989</v>
      </c>
      <c r="K1475" s="13">
        <f t="shared" ref="K1475:K1538" si="47">YEARFRAC(J1475,L$17)</f>
        <v>33.44166666666667</v>
      </c>
    </row>
    <row r="1476" spans="1:11" x14ac:dyDescent="0.35">
      <c r="A1476" s="5" t="s">
        <v>1507</v>
      </c>
      <c r="B1476" s="5">
        <v>1972</v>
      </c>
      <c r="C1476" s="5" t="s">
        <v>35</v>
      </c>
      <c r="D1476" s="5">
        <v>21</v>
      </c>
      <c r="E1476" s="5">
        <v>0</v>
      </c>
      <c r="F1476" s="14">
        <v>12407.3</v>
      </c>
      <c r="G1476" s="5" t="s">
        <v>12</v>
      </c>
      <c r="H1476" s="5" t="s">
        <v>11</v>
      </c>
      <c r="I1476" s="5" t="s">
        <v>300</v>
      </c>
      <c r="J1476" s="10" t="str">
        <f t="shared" si="46"/>
        <v>21-Aug-1972</v>
      </c>
      <c r="K1476" s="13">
        <f t="shared" si="47"/>
        <v>50.797222222222224</v>
      </c>
    </row>
    <row r="1477" spans="1:11" x14ac:dyDescent="0.35">
      <c r="A1477" s="5" t="s">
        <v>1508</v>
      </c>
      <c r="B1477" s="5">
        <v>1979</v>
      </c>
      <c r="C1477" s="5" t="s">
        <v>10</v>
      </c>
      <c r="D1477" s="5">
        <v>14</v>
      </c>
      <c r="E1477" s="5">
        <v>2</v>
      </c>
      <c r="F1477" s="14">
        <v>12408.29</v>
      </c>
      <c r="G1477" s="5" t="s">
        <v>12</v>
      </c>
      <c r="H1477" s="5" t="s">
        <v>16</v>
      </c>
      <c r="I1477" s="5" t="s">
        <v>632</v>
      </c>
      <c r="J1477" s="10" t="str">
        <f t="shared" si="46"/>
        <v>14-Jul-1979</v>
      </c>
      <c r="K1477" s="13">
        <f t="shared" si="47"/>
        <v>43.9</v>
      </c>
    </row>
    <row r="1478" spans="1:11" x14ac:dyDescent="0.35">
      <c r="A1478" s="5" t="s">
        <v>1509</v>
      </c>
      <c r="B1478" s="5">
        <v>1964</v>
      </c>
      <c r="C1478" s="5" t="s">
        <v>35</v>
      </c>
      <c r="D1478" s="5">
        <v>4</v>
      </c>
      <c r="E1478" s="5">
        <v>0</v>
      </c>
      <c r="F1478" s="14">
        <v>12430.95</v>
      </c>
      <c r="G1478" s="5" t="s">
        <v>12</v>
      </c>
      <c r="H1478" s="5" t="s">
        <v>12</v>
      </c>
      <c r="I1478" s="5" t="s">
        <v>247</v>
      </c>
      <c r="J1478" s="10" t="str">
        <f t="shared" si="46"/>
        <v>4-Aug-1964</v>
      </c>
      <c r="K1478" s="13">
        <f t="shared" si="47"/>
        <v>58.844444444444441</v>
      </c>
    </row>
    <row r="1479" spans="1:11" x14ac:dyDescent="0.35">
      <c r="A1479" s="5" t="s">
        <v>1510</v>
      </c>
      <c r="B1479" s="5">
        <v>1995</v>
      </c>
      <c r="C1479" s="5" t="s">
        <v>35</v>
      </c>
      <c r="D1479" s="5">
        <v>9</v>
      </c>
      <c r="E1479" s="5">
        <v>0</v>
      </c>
      <c r="F1479" s="14">
        <v>12452.25</v>
      </c>
      <c r="G1479" s="5" t="s">
        <v>12</v>
      </c>
      <c r="H1479" s="5" t="s">
        <v>12</v>
      </c>
      <c r="I1479" s="5" t="s">
        <v>23</v>
      </c>
      <c r="J1479" s="10" t="str">
        <f t="shared" si="46"/>
        <v>9-Aug-1995</v>
      </c>
      <c r="K1479" s="13">
        <f t="shared" si="47"/>
        <v>27.830555555555556</v>
      </c>
    </row>
    <row r="1480" spans="1:11" x14ac:dyDescent="0.35">
      <c r="A1480" s="5" t="s">
        <v>1511</v>
      </c>
      <c r="B1480" s="5">
        <v>1968</v>
      </c>
      <c r="C1480" s="5" t="s">
        <v>15</v>
      </c>
      <c r="D1480" s="5">
        <v>26</v>
      </c>
      <c r="E1480" s="5">
        <v>3</v>
      </c>
      <c r="F1480" s="14">
        <v>12475.35</v>
      </c>
      <c r="G1480" s="5" t="s">
        <v>12</v>
      </c>
      <c r="H1480" s="5" t="s">
        <v>16</v>
      </c>
      <c r="I1480" s="5" t="s">
        <v>23</v>
      </c>
      <c r="J1480" s="10" t="str">
        <f t="shared" si="46"/>
        <v>26-Nov-1968</v>
      </c>
      <c r="K1480" s="13">
        <f t="shared" si="47"/>
        <v>54.533333333333331</v>
      </c>
    </row>
    <row r="1481" spans="1:11" x14ac:dyDescent="0.35">
      <c r="A1481" s="5" t="s">
        <v>1512</v>
      </c>
      <c r="B1481" s="5">
        <v>1968</v>
      </c>
      <c r="C1481" s="5" t="s">
        <v>15</v>
      </c>
      <c r="D1481" s="5">
        <v>12</v>
      </c>
      <c r="E1481" s="5">
        <v>3</v>
      </c>
      <c r="F1481" s="14">
        <v>12479.71</v>
      </c>
      <c r="G1481" s="5" t="s">
        <v>12</v>
      </c>
      <c r="H1481" s="5" t="s">
        <v>12</v>
      </c>
      <c r="I1481" s="5" t="s">
        <v>23</v>
      </c>
      <c r="J1481" s="10" t="str">
        <f t="shared" si="46"/>
        <v>12-Nov-1968</v>
      </c>
      <c r="K1481" s="13">
        <f t="shared" si="47"/>
        <v>54.572222222222223</v>
      </c>
    </row>
    <row r="1482" spans="1:11" x14ac:dyDescent="0.35">
      <c r="A1482" s="5" t="s">
        <v>1513</v>
      </c>
      <c r="B1482" s="5">
        <v>1967</v>
      </c>
      <c r="C1482" s="5" t="s">
        <v>20</v>
      </c>
      <c r="D1482" s="5">
        <v>1</v>
      </c>
      <c r="E1482" s="5">
        <v>3</v>
      </c>
      <c r="F1482" s="14">
        <v>12485.8</v>
      </c>
      <c r="G1482" s="5" t="s">
        <v>12</v>
      </c>
      <c r="H1482" s="5" t="s">
        <v>12</v>
      </c>
      <c r="I1482" s="5" t="s">
        <v>13</v>
      </c>
      <c r="J1482" s="10" t="str">
        <f t="shared" si="46"/>
        <v>1-Sep-1967</v>
      </c>
      <c r="K1482" s="13">
        <f t="shared" si="47"/>
        <v>55.769444444444446</v>
      </c>
    </row>
    <row r="1483" spans="1:11" x14ac:dyDescent="0.35">
      <c r="A1483" s="5" t="s">
        <v>1514</v>
      </c>
      <c r="B1483" s="5">
        <v>1968</v>
      </c>
      <c r="C1483" s="5" t="s">
        <v>30</v>
      </c>
      <c r="D1483" s="5">
        <v>3</v>
      </c>
      <c r="E1483" s="5">
        <v>3</v>
      </c>
      <c r="F1483" s="14">
        <v>12495.29</v>
      </c>
      <c r="G1483" s="5" t="s">
        <v>12</v>
      </c>
      <c r="H1483" s="5" t="s">
        <v>12</v>
      </c>
      <c r="I1483" s="5" t="s">
        <v>23</v>
      </c>
      <c r="J1483" s="10" t="str">
        <f t="shared" si="46"/>
        <v>3-Dec-1968</v>
      </c>
      <c r="K1483" s="13">
        <f t="shared" si="47"/>
        <v>54.513888888888886</v>
      </c>
    </row>
    <row r="1484" spans="1:11" x14ac:dyDescent="0.35">
      <c r="A1484" s="5" t="s">
        <v>1515</v>
      </c>
      <c r="B1484" s="5">
        <v>1966</v>
      </c>
      <c r="C1484" s="5" t="s">
        <v>10</v>
      </c>
      <c r="D1484" s="5">
        <v>12</v>
      </c>
      <c r="E1484" s="5">
        <v>0</v>
      </c>
      <c r="F1484" s="14">
        <v>12499.88</v>
      </c>
      <c r="G1484" s="5" t="s">
        <v>12</v>
      </c>
      <c r="H1484" s="5" t="s">
        <v>11</v>
      </c>
      <c r="I1484" s="5" t="s">
        <v>23</v>
      </c>
      <c r="J1484" s="10" t="str">
        <f t="shared" si="46"/>
        <v>12-Jul-1966</v>
      </c>
      <c r="K1484" s="13">
        <f t="shared" si="47"/>
        <v>56.905555555555559</v>
      </c>
    </row>
    <row r="1485" spans="1:11" x14ac:dyDescent="0.35">
      <c r="A1485" s="5" t="s">
        <v>1516</v>
      </c>
      <c r="B1485" s="5">
        <v>1962</v>
      </c>
      <c r="C1485" s="5" t="s">
        <v>37</v>
      </c>
      <c r="D1485" s="5">
        <v>16</v>
      </c>
      <c r="E1485" s="5">
        <v>0</v>
      </c>
      <c r="F1485" s="14">
        <v>12523.6</v>
      </c>
      <c r="G1485" s="5" t="s">
        <v>12</v>
      </c>
      <c r="H1485" s="5" t="s">
        <v>12</v>
      </c>
      <c r="I1485" s="5" t="s">
        <v>23</v>
      </c>
      <c r="J1485" s="10" t="str">
        <f t="shared" si="46"/>
        <v>16-Oct-1962</v>
      </c>
      <c r="K1485" s="13">
        <f t="shared" si="47"/>
        <v>60.644444444444446</v>
      </c>
    </row>
    <row r="1486" spans="1:11" x14ac:dyDescent="0.35">
      <c r="A1486" s="5" t="s">
        <v>1517</v>
      </c>
      <c r="B1486" s="5">
        <v>1961</v>
      </c>
      <c r="C1486" s="5" t="s">
        <v>15</v>
      </c>
      <c r="D1486" s="5">
        <v>28</v>
      </c>
      <c r="E1486" s="5">
        <v>0</v>
      </c>
      <c r="F1486" s="14">
        <v>12557.61</v>
      </c>
      <c r="G1486" s="5" t="s">
        <v>12</v>
      </c>
      <c r="H1486" s="5" t="s">
        <v>12</v>
      </c>
      <c r="I1486" s="5" t="s">
        <v>13</v>
      </c>
      <c r="J1486" s="10" t="str">
        <f t="shared" si="46"/>
        <v>28-Nov-1961</v>
      </c>
      <c r="K1486" s="13">
        <f t="shared" si="47"/>
        <v>61.527777777777779</v>
      </c>
    </row>
    <row r="1487" spans="1:11" x14ac:dyDescent="0.35">
      <c r="A1487" s="5" t="s">
        <v>1518</v>
      </c>
      <c r="B1487" s="5">
        <v>1961</v>
      </c>
      <c r="C1487" s="5" t="s">
        <v>15</v>
      </c>
      <c r="D1487" s="5">
        <v>28</v>
      </c>
      <c r="E1487" s="5">
        <v>0</v>
      </c>
      <c r="F1487" s="14">
        <v>12574.05</v>
      </c>
      <c r="G1487" s="5" t="s">
        <v>12</v>
      </c>
      <c r="H1487" s="5" t="s">
        <v>16</v>
      </c>
      <c r="I1487" s="5" t="s">
        <v>42</v>
      </c>
      <c r="J1487" s="10" t="str">
        <f t="shared" si="46"/>
        <v>28-Nov-1961</v>
      </c>
      <c r="K1487" s="13">
        <f t="shared" si="47"/>
        <v>61.527777777777779</v>
      </c>
    </row>
    <row r="1488" spans="1:11" x14ac:dyDescent="0.35">
      <c r="A1488" s="5" t="s">
        <v>1519</v>
      </c>
      <c r="B1488" s="5">
        <v>1969</v>
      </c>
      <c r="C1488" s="5" t="s">
        <v>15</v>
      </c>
      <c r="D1488" s="5">
        <v>26</v>
      </c>
      <c r="E1488" s="5">
        <v>0</v>
      </c>
      <c r="F1488" s="14">
        <v>12579.92</v>
      </c>
      <c r="G1488" s="5" t="s">
        <v>12</v>
      </c>
      <c r="H1488" s="5" t="s">
        <v>16</v>
      </c>
      <c r="I1488" s="5" t="s">
        <v>200</v>
      </c>
      <c r="J1488" s="10" t="str">
        <f t="shared" si="46"/>
        <v>26-Nov-1969</v>
      </c>
      <c r="K1488" s="13">
        <f t="shared" si="47"/>
        <v>53.533333333333331</v>
      </c>
    </row>
    <row r="1489" spans="1:11" x14ac:dyDescent="0.35">
      <c r="A1489" s="5" t="s">
        <v>1520</v>
      </c>
      <c r="B1489" s="5">
        <v>1970</v>
      </c>
      <c r="C1489" s="5" t="s">
        <v>18</v>
      </c>
      <c r="D1489" s="5">
        <v>18</v>
      </c>
      <c r="E1489" s="5">
        <v>5</v>
      </c>
      <c r="F1489" s="14">
        <v>12592.53</v>
      </c>
      <c r="G1489" s="5" t="s">
        <v>12</v>
      </c>
      <c r="H1489" s="5" t="s">
        <v>11</v>
      </c>
      <c r="I1489" s="5" t="s">
        <v>13</v>
      </c>
      <c r="J1489" s="10" t="str">
        <f t="shared" si="46"/>
        <v>18-Jun-1970</v>
      </c>
      <c r="K1489" s="13">
        <f t="shared" si="47"/>
        <v>52.972222222222221</v>
      </c>
    </row>
    <row r="1490" spans="1:11" x14ac:dyDescent="0.35">
      <c r="A1490" s="5" t="s">
        <v>1521</v>
      </c>
      <c r="B1490" s="5">
        <v>1988</v>
      </c>
      <c r="C1490" s="5" t="s">
        <v>35</v>
      </c>
      <c r="D1490" s="5">
        <v>11</v>
      </c>
      <c r="E1490" s="5">
        <v>3</v>
      </c>
      <c r="F1490" s="14">
        <v>12600.46</v>
      </c>
      <c r="G1490" s="5" t="s">
        <v>12</v>
      </c>
      <c r="H1490" s="5" t="s">
        <v>16</v>
      </c>
      <c r="I1490" s="5" t="s">
        <v>249</v>
      </c>
      <c r="J1490" s="10" t="str">
        <f t="shared" si="46"/>
        <v>11-Aug-1988</v>
      </c>
      <c r="K1490" s="13">
        <f t="shared" si="47"/>
        <v>34.825000000000003</v>
      </c>
    </row>
    <row r="1491" spans="1:11" x14ac:dyDescent="0.35">
      <c r="A1491" s="5" t="s">
        <v>1522</v>
      </c>
      <c r="B1491" s="5">
        <v>1998</v>
      </c>
      <c r="C1491" s="5" t="s">
        <v>15</v>
      </c>
      <c r="D1491" s="5">
        <v>18</v>
      </c>
      <c r="E1491" s="5">
        <v>1</v>
      </c>
      <c r="F1491" s="14">
        <v>12609.89</v>
      </c>
      <c r="G1491" s="5" t="s">
        <v>12</v>
      </c>
      <c r="H1491" s="5" t="s">
        <v>12</v>
      </c>
      <c r="I1491" s="5" t="s">
        <v>23</v>
      </c>
      <c r="J1491" s="10" t="str">
        <f t="shared" si="46"/>
        <v>18-Nov-1998</v>
      </c>
      <c r="K1491" s="13">
        <f t="shared" si="47"/>
        <v>24.555555555555557</v>
      </c>
    </row>
    <row r="1492" spans="1:11" x14ac:dyDescent="0.35">
      <c r="A1492" s="5" t="s">
        <v>1523</v>
      </c>
      <c r="B1492" s="5">
        <v>1963</v>
      </c>
      <c r="C1492" s="5" t="s">
        <v>35</v>
      </c>
      <c r="D1492" s="5">
        <v>19</v>
      </c>
      <c r="E1492" s="5">
        <v>0</v>
      </c>
      <c r="F1492" s="14">
        <v>12622.18</v>
      </c>
      <c r="G1492" s="5" t="s">
        <v>12</v>
      </c>
      <c r="H1492" s="5" t="s">
        <v>16</v>
      </c>
      <c r="I1492" s="5" t="s">
        <v>23</v>
      </c>
      <c r="J1492" s="10" t="str">
        <f t="shared" si="46"/>
        <v>19-Aug-1963</v>
      </c>
      <c r="K1492" s="13">
        <f t="shared" si="47"/>
        <v>59.802777777777777</v>
      </c>
    </row>
    <row r="1493" spans="1:11" x14ac:dyDescent="0.35">
      <c r="A1493" s="5" t="s">
        <v>1524</v>
      </c>
      <c r="B1493" s="5">
        <v>1970</v>
      </c>
      <c r="C1493" s="5" t="s">
        <v>30</v>
      </c>
      <c r="D1493" s="5">
        <v>28</v>
      </c>
      <c r="E1493" s="5">
        <v>0</v>
      </c>
      <c r="F1493" s="14">
        <v>12624.74</v>
      </c>
      <c r="G1493" s="5" t="s">
        <v>12</v>
      </c>
      <c r="H1493" s="5" t="s">
        <v>16</v>
      </c>
      <c r="I1493" s="5" t="s">
        <v>23</v>
      </c>
      <c r="J1493" s="10" t="str">
        <f t="shared" si="46"/>
        <v>28-Dec-1970</v>
      </c>
      <c r="K1493" s="13">
        <f t="shared" si="47"/>
        <v>52.444444444444443</v>
      </c>
    </row>
    <row r="1494" spans="1:11" x14ac:dyDescent="0.35">
      <c r="A1494" s="5" t="s">
        <v>1525</v>
      </c>
      <c r="B1494" s="5">
        <v>1965</v>
      </c>
      <c r="C1494" s="5" t="s">
        <v>37</v>
      </c>
      <c r="D1494" s="5">
        <v>4</v>
      </c>
      <c r="E1494" s="5">
        <v>2</v>
      </c>
      <c r="F1494" s="14">
        <v>12629.17</v>
      </c>
      <c r="G1494" s="5" t="s">
        <v>12</v>
      </c>
      <c r="H1494" s="5" t="s">
        <v>16</v>
      </c>
      <c r="I1494" s="5" t="s">
        <v>13</v>
      </c>
      <c r="J1494" s="10" t="str">
        <f t="shared" si="46"/>
        <v>4-Oct-1965</v>
      </c>
      <c r="K1494" s="13">
        <f t="shared" si="47"/>
        <v>57.677777777777777</v>
      </c>
    </row>
    <row r="1495" spans="1:11" x14ac:dyDescent="0.35">
      <c r="A1495" s="5" t="s">
        <v>1526</v>
      </c>
      <c r="B1495" s="5">
        <v>1962</v>
      </c>
      <c r="C1495" s="5" t="s">
        <v>15</v>
      </c>
      <c r="D1495" s="5">
        <v>22</v>
      </c>
      <c r="E1495" s="5">
        <v>0</v>
      </c>
      <c r="F1495" s="14">
        <v>12629.9</v>
      </c>
      <c r="G1495" s="5" t="s">
        <v>12</v>
      </c>
      <c r="H1495" s="5" t="s">
        <v>12</v>
      </c>
      <c r="I1495" s="5" t="s">
        <v>13</v>
      </c>
      <c r="J1495" s="10" t="str">
        <f t="shared" si="46"/>
        <v>22-Nov-1962</v>
      </c>
      <c r="K1495" s="13">
        <f t="shared" si="47"/>
        <v>60.544444444444444</v>
      </c>
    </row>
    <row r="1496" spans="1:11" x14ac:dyDescent="0.35">
      <c r="A1496" s="5" t="s">
        <v>1527</v>
      </c>
      <c r="B1496" s="5">
        <v>1962</v>
      </c>
      <c r="C1496" s="5" t="s">
        <v>10</v>
      </c>
      <c r="D1496" s="5">
        <v>22</v>
      </c>
      <c r="E1496" s="5">
        <v>0</v>
      </c>
      <c r="F1496" s="14">
        <v>12638.2</v>
      </c>
      <c r="G1496" s="5" t="s">
        <v>12</v>
      </c>
      <c r="H1496" s="5" t="s">
        <v>16</v>
      </c>
      <c r="I1496" s="5" t="s">
        <v>42</v>
      </c>
      <c r="J1496" s="10" t="str">
        <f t="shared" si="46"/>
        <v>22-Jul-1962</v>
      </c>
      <c r="K1496" s="13">
        <f t="shared" si="47"/>
        <v>60.87777777777778</v>
      </c>
    </row>
    <row r="1497" spans="1:11" x14ac:dyDescent="0.35">
      <c r="A1497" s="5" t="s">
        <v>1528</v>
      </c>
      <c r="B1497" s="5">
        <v>1972</v>
      </c>
      <c r="C1497" s="5" t="s">
        <v>20</v>
      </c>
      <c r="D1497" s="5">
        <v>5</v>
      </c>
      <c r="E1497" s="5">
        <v>0</v>
      </c>
      <c r="F1497" s="14">
        <v>12640.24</v>
      </c>
      <c r="G1497" s="5" t="s">
        <v>12</v>
      </c>
      <c r="H1497" s="5" t="s">
        <v>16</v>
      </c>
      <c r="I1497" s="5" t="s">
        <v>42</v>
      </c>
      <c r="J1497" s="10" t="str">
        <f t="shared" si="46"/>
        <v>5-Sep-1972</v>
      </c>
      <c r="K1497" s="13">
        <f t="shared" si="47"/>
        <v>50.758333333333333</v>
      </c>
    </row>
    <row r="1498" spans="1:11" x14ac:dyDescent="0.35">
      <c r="A1498" s="5" t="s">
        <v>1529</v>
      </c>
      <c r="B1498" s="5">
        <v>1966</v>
      </c>
      <c r="C1498" s="5" t="s">
        <v>30</v>
      </c>
      <c r="D1498" s="5">
        <v>17</v>
      </c>
      <c r="E1498" s="5">
        <v>2</v>
      </c>
      <c r="F1498" s="14">
        <v>12643.38</v>
      </c>
      <c r="G1498" s="5" t="s">
        <v>12</v>
      </c>
      <c r="H1498" s="5" t="s">
        <v>16</v>
      </c>
      <c r="I1498" s="5" t="s">
        <v>23</v>
      </c>
      <c r="J1498" s="10" t="str">
        <f t="shared" si="46"/>
        <v>17-Dec-1966</v>
      </c>
      <c r="K1498" s="13">
        <f t="shared" si="47"/>
        <v>56.475000000000001</v>
      </c>
    </row>
    <row r="1499" spans="1:11" x14ac:dyDescent="0.35">
      <c r="A1499" s="5" t="s">
        <v>1530</v>
      </c>
      <c r="B1499" s="5">
        <v>1962</v>
      </c>
      <c r="C1499" s="5" t="s">
        <v>10</v>
      </c>
      <c r="D1499" s="5">
        <v>11</v>
      </c>
      <c r="E1499" s="5">
        <v>0</v>
      </c>
      <c r="F1499" s="14">
        <v>12644.59</v>
      </c>
      <c r="G1499" s="5" t="s">
        <v>12</v>
      </c>
      <c r="H1499" s="5" t="s">
        <v>11</v>
      </c>
      <c r="I1499" s="5" t="s">
        <v>42</v>
      </c>
      <c r="J1499" s="10" t="str">
        <f t="shared" si="46"/>
        <v>11-Jul-1962</v>
      </c>
      <c r="K1499" s="13">
        <f t="shared" si="47"/>
        <v>60.908333333333331</v>
      </c>
    </row>
    <row r="1500" spans="1:11" x14ac:dyDescent="0.35">
      <c r="A1500" s="5" t="s">
        <v>1531</v>
      </c>
      <c r="B1500" s="5">
        <v>1965</v>
      </c>
      <c r="C1500" s="5" t="s">
        <v>20</v>
      </c>
      <c r="D1500" s="5">
        <v>14</v>
      </c>
      <c r="E1500" s="5">
        <v>2</v>
      </c>
      <c r="F1500" s="14">
        <v>12646.21</v>
      </c>
      <c r="G1500" s="5" t="s">
        <v>12</v>
      </c>
      <c r="H1500" s="5" t="s">
        <v>11</v>
      </c>
      <c r="I1500" s="5" t="s">
        <v>42</v>
      </c>
      <c r="J1500" s="10" t="str">
        <f t="shared" si="46"/>
        <v>14-Sep-1965</v>
      </c>
      <c r="K1500" s="13">
        <f t="shared" si="47"/>
        <v>57.733333333333334</v>
      </c>
    </row>
    <row r="1501" spans="1:11" x14ac:dyDescent="0.35">
      <c r="A1501" s="5" t="s">
        <v>1532</v>
      </c>
      <c r="B1501" s="5">
        <v>1962</v>
      </c>
      <c r="C1501" s="5" t="s">
        <v>35</v>
      </c>
      <c r="D1501" s="5">
        <v>27</v>
      </c>
      <c r="E1501" s="5">
        <v>0</v>
      </c>
      <c r="F1501" s="14">
        <v>12648.7</v>
      </c>
      <c r="G1501" s="5" t="s">
        <v>12</v>
      </c>
      <c r="H1501" s="5" t="s">
        <v>11</v>
      </c>
      <c r="I1501" s="5" t="s">
        <v>13</v>
      </c>
      <c r="J1501" s="10" t="str">
        <f t="shared" si="46"/>
        <v>27-Aug-1962</v>
      </c>
      <c r="K1501" s="13">
        <f t="shared" si="47"/>
        <v>60.780555555555559</v>
      </c>
    </row>
    <row r="1502" spans="1:11" x14ac:dyDescent="0.35">
      <c r="A1502" s="5" t="s">
        <v>1533</v>
      </c>
      <c r="B1502" s="5">
        <v>1974</v>
      </c>
      <c r="C1502" s="5" t="s">
        <v>20</v>
      </c>
      <c r="D1502" s="5">
        <v>24</v>
      </c>
      <c r="E1502" s="5">
        <v>0</v>
      </c>
      <c r="F1502" s="14">
        <v>12697.48</v>
      </c>
      <c r="G1502" s="5" t="s">
        <v>12</v>
      </c>
      <c r="H1502" s="5" t="s">
        <v>12</v>
      </c>
      <c r="I1502" s="5" t="s">
        <v>300</v>
      </c>
      <c r="J1502" s="10" t="str">
        <f t="shared" si="46"/>
        <v>24-Sep-1974</v>
      </c>
      <c r="K1502" s="13">
        <f t="shared" si="47"/>
        <v>48.705555555555556</v>
      </c>
    </row>
    <row r="1503" spans="1:11" x14ac:dyDescent="0.35">
      <c r="A1503" s="5" t="s">
        <v>1534</v>
      </c>
      <c r="B1503" s="5">
        <v>1992</v>
      </c>
      <c r="C1503" s="5" t="s">
        <v>10</v>
      </c>
      <c r="D1503" s="5">
        <v>7</v>
      </c>
      <c r="E1503" s="5">
        <v>0</v>
      </c>
      <c r="F1503" s="14">
        <v>12699.56</v>
      </c>
      <c r="G1503" s="5" t="s">
        <v>12</v>
      </c>
      <c r="H1503" s="5" t="s">
        <v>11</v>
      </c>
      <c r="I1503" s="5" t="s">
        <v>42</v>
      </c>
      <c r="J1503" s="10" t="str">
        <f t="shared" si="46"/>
        <v>7-Jul-1992</v>
      </c>
      <c r="K1503" s="13">
        <f t="shared" si="47"/>
        <v>30.919444444444444</v>
      </c>
    </row>
    <row r="1504" spans="1:11" x14ac:dyDescent="0.35">
      <c r="A1504" s="5" t="s">
        <v>1535</v>
      </c>
      <c r="B1504" s="5">
        <v>1964</v>
      </c>
      <c r="C1504" s="5" t="s">
        <v>15</v>
      </c>
      <c r="D1504" s="5">
        <v>28</v>
      </c>
      <c r="E1504" s="5">
        <v>0</v>
      </c>
      <c r="F1504" s="14">
        <v>12700.63</v>
      </c>
      <c r="G1504" s="5" t="s">
        <v>12</v>
      </c>
      <c r="H1504" s="5" t="s">
        <v>12</v>
      </c>
      <c r="I1504" s="5" t="s">
        <v>42</v>
      </c>
      <c r="J1504" s="10" t="str">
        <f t="shared" si="46"/>
        <v>28-Nov-1964</v>
      </c>
      <c r="K1504" s="13">
        <f t="shared" si="47"/>
        <v>58.527777777777779</v>
      </c>
    </row>
    <row r="1505" spans="1:11" x14ac:dyDescent="0.35">
      <c r="A1505" s="5" t="s">
        <v>1536</v>
      </c>
      <c r="B1505" s="5">
        <v>1970</v>
      </c>
      <c r="C1505" s="5" t="s">
        <v>10</v>
      </c>
      <c r="D1505" s="5">
        <v>8</v>
      </c>
      <c r="E1505" s="5">
        <v>0</v>
      </c>
      <c r="F1505" s="14">
        <v>12713</v>
      </c>
      <c r="G1505" s="5" t="s">
        <v>12</v>
      </c>
      <c r="H1505" s="5" t="s">
        <v>16</v>
      </c>
      <c r="I1505" s="5" t="s">
        <v>42</v>
      </c>
      <c r="J1505" s="10" t="str">
        <f t="shared" si="46"/>
        <v>8-Jul-1970</v>
      </c>
      <c r="K1505" s="13">
        <f t="shared" si="47"/>
        <v>52.916666666666664</v>
      </c>
    </row>
    <row r="1506" spans="1:11" x14ac:dyDescent="0.35">
      <c r="A1506" s="5" t="s">
        <v>1537</v>
      </c>
      <c r="B1506" s="5">
        <v>1988</v>
      </c>
      <c r="C1506" s="5" t="s">
        <v>10</v>
      </c>
      <c r="D1506" s="5">
        <v>17</v>
      </c>
      <c r="E1506" s="5">
        <v>3</v>
      </c>
      <c r="F1506" s="14">
        <v>12718.21</v>
      </c>
      <c r="G1506" s="5" t="s">
        <v>12</v>
      </c>
      <c r="H1506" s="5" t="s">
        <v>16</v>
      </c>
      <c r="I1506" s="5" t="s">
        <v>535</v>
      </c>
      <c r="J1506" s="10" t="str">
        <f t="shared" si="46"/>
        <v>17-Jul-1988</v>
      </c>
      <c r="K1506" s="13">
        <f t="shared" si="47"/>
        <v>34.891666666666666</v>
      </c>
    </row>
    <row r="1507" spans="1:11" x14ac:dyDescent="0.35">
      <c r="A1507" s="5" t="s">
        <v>1538</v>
      </c>
      <c r="B1507" s="5">
        <v>1962</v>
      </c>
      <c r="C1507" s="5" t="s">
        <v>20</v>
      </c>
      <c r="D1507" s="5">
        <v>2</v>
      </c>
      <c r="E1507" s="5">
        <v>0</v>
      </c>
      <c r="F1507" s="14">
        <v>12731</v>
      </c>
      <c r="G1507" s="5" t="s">
        <v>12</v>
      </c>
      <c r="H1507" s="5" t="s">
        <v>12</v>
      </c>
      <c r="I1507" s="5" t="s">
        <v>168</v>
      </c>
      <c r="J1507" s="10" t="str">
        <f t="shared" si="46"/>
        <v>2-Sep-1962</v>
      </c>
      <c r="K1507" s="13">
        <f t="shared" si="47"/>
        <v>60.766666666666666</v>
      </c>
    </row>
    <row r="1508" spans="1:11" x14ac:dyDescent="0.35">
      <c r="A1508" s="5" t="s">
        <v>1539</v>
      </c>
      <c r="B1508" s="5">
        <v>1962</v>
      </c>
      <c r="C1508" s="5" t="s">
        <v>37</v>
      </c>
      <c r="D1508" s="5">
        <v>1</v>
      </c>
      <c r="E1508" s="5">
        <v>0</v>
      </c>
      <c r="F1508" s="14">
        <v>12741.17</v>
      </c>
      <c r="G1508" s="5" t="s">
        <v>12</v>
      </c>
      <c r="H1508" s="5" t="s">
        <v>16</v>
      </c>
      <c r="I1508" s="5" t="s">
        <v>356</v>
      </c>
      <c r="J1508" s="10" t="str">
        <f t="shared" si="46"/>
        <v>1-Oct-1962</v>
      </c>
      <c r="K1508" s="13">
        <f t="shared" si="47"/>
        <v>60.68611111111111</v>
      </c>
    </row>
    <row r="1509" spans="1:11" x14ac:dyDescent="0.35">
      <c r="A1509" s="5" t="s">
        <v>1540</v>
      </c>
      <c r="B1509" s="5">
        <v>1975</v>
      </c>
      <c r="C1509" s="5" t="s">
        <v>20</v>
      </c>
      <c r="D1509" s="5">
        <v>25</v>
      </c>
      <c r="E1509" s="5">
        <v>1</v>
      </c>
      <c r="F1509" s="14">
        <v>12770.27</v>
      </c>
      <c r="G1509" s="5" t="s">
        <v>12</v>
      </c>
      <c r="H1509" s="5" t="s">
        <v>12</v>
      </c>
      <c r="I1509" s="5" t="s">
        <v>300</v>
      </c>
      <c r="J1509" s="10" t="str">
        <f t="shared" si="46"/>
        <v>25-Sep-1975</v>
      </c>
      <c r="K1509" s="13">
        <f t="shared" si="47"/>
        <v>47.702777777777776</v>
      </c>
    </row>
    <row r="1510" spans="1:11" x14ac:dyDescent="0.35">
      <c r="A1510" s="5" t="s">
        <v>1541</v>
      </c>
      <c r="B1510" s="5">
        <v>1972</v>
      </c>
      <c r="C1510" s="5" t="s">
        <v>37</v>
      </c>
      <c r="D1510" s="5">
        <v>7</v>
      </c>
      <c r="E1510" s="5">
        <v>0</v>
      </c>
      <c r="F1510" s="14">
        <v>12776.05</v>
      </c>
      <c r="G1510" s="5" t="s">
        <v>12</v>
      </c>
      <c r="H1510" s="5" t="s">
        <v>12</v>
      </c>
      <c r="I1510" s="5" t="s">
        <v>535</v>
      </c>
      <c r="J1510" s="10" t="str">
        <f t="shared" si="46"/>
        <v>7-Oct-1972</v>
      </c>
      <c r="K1510" s="13">
        <f t="shared" si="47"/>
        <v>50.669444444444444</v>
      </c>
    </row>
    <row r="1511" spans="1:11" x14ac:dyDescent="0.35">
      <c r="A1511" s="5" t="s">
        <v>1542</v>
      </c>
      <c r="B1511" s="5">
        <v>1963</v>
      </c>
      <c r="C1511" s="5" t="s">
        <v>30</v>
      </c>
      <c r="D1511" s="5">
        <v>5</v>
      </c>
      <c r="E1511" s="5">
        <v>0</v>
      </c>
      <c r="F1511" s="14">
        <v>12788.03</v>
      </c>
      <c r="G1511" s="5" t="s">
        <v>12</v>
      </c>
      <c r="H1511" s="5" t="s">
        <v>12</v>
      </c>
      <c r="I1511" s="5" t="s">
        <v>200</v>
      </c>
      <c r="J1511" s="10" t="str">
        <f t="shared" si="46"/>
        <v>5-Dec-1963</v>
      </c>
      <c r="K1511" s="13">
        <f t="shared" si="47"/>
        <v>59.508333333333333</v>
      </c>
    </row>
    <row r="1512" spans="1:11" x14ac:dyDescent="0.35">
      <c r="A1512" s="5" t="s">
        <v>1543</v>
      </c>
      <c r="B1512" s="5">
        <v>1983</v>
      </c>
      <c r="C1512" s="5" t="s">
        <v>37</v>
      </c>
      <c r="D1512" s="5">
        <v>29</v>
      </c>
      <c r="E1512" s="5">
        <v>3</v>
      </c>
      <c r="F1512" s="14">
        <v>12788.18</v>
      </c>
      <c r="G1512" s="5" t="s">
        <v>12</v>
      </c>
      <c r="H1512" s="5" t="s">
        <v>16</v>
      </c>
      <c r="I1512" s="5" t="s">
        <v>535</v>
      </c>
      <c r="J1512" s="10" t="str">
        <f t="shared" si="46"/>
        <v>29-Oct-1983</v>
      </c>
      <c r="K1512" s="13">
        <f t="shared" si="47"/>
        <v>39.608333333333334</v>
      </c>
    </row>
    <row r="1513" spans="1:11" x14ac:dyDescent="0.35">
      <c r="A1513" s="5" t="s">
        <v>1544</v>
      </c>
      <c r="B1513" s="5">
        <v>1978</v>
      </c>
      <c r="C1513" s="5" t="s">
        <v>10</v>
      </c>
      <c r="D1513" s="5">
        <v>24</v>
      </c>
      <c r="E1513" s="5">
        <v>0</v>
      </c>
      <c r="F1513" s="14">
        <v>12797.21</v>
      </c>
      <c r="G1513" s="5" t="s">
        <v>12</v>
      </c>
      <c r="H1513" s="5" t="s">
        <v>16</v>
      </c>
      <c r="I1513" s="5" t="s">
        <v>247</v>
      </c>
      <c r="J1513" s="10" t="str">
        <f t="shared" si="46"/>
        <v>24-Jul-1978</v>
      </c>
      <c r="K1513" s="13">
        <f t="shared" si="47"/>
        <v>44.87222222222222</v>
      </c>
    </row>
    <row r="1514" spans="1:11" x14ac:dyDescent="0.35">
      <c r="A1514" s="5" t="s">
        <v>1545</v>
      </c>
      <c r="B1514" s="5">
        <v>1963</v>
      </c>
      <c r="C1514" s="5" t="s">
        <v>10</v>
      </c>
      <c r="D1514" s="5">
        <v>20</v>
      </c>
      <c r="E1514" s="5">
        <v>0</v>
      </c>
      <c r="F1514" s="14">
        <v>12815.44</v>
      </c>
      <c r="G1514" s="5" t="s">
        <v>12</v>
      </c>
      <c r="H1514" s="5" t="s">
        <v>12</v>
      </c>
      <c r="I1514" s="5" t="s">
        <v>247</v>
      </c>
      <c r="J1514" s="10" t="str">
        <f t="shared" si="46"/>
        <v>20-Jul-1963</v>
      </c>
      <c r="K1514" s="13">
        <f t="shared" si="47"/>
        <v>59.883333333333333</v>
      </c>
    </row>
    <row r="1515" spans="1:11" x14ac:dyDescent="0.35">
      <c r="A1515" s="5" t="s">
        <v>1546</v>
      </c>
      <c r="B1515" s="5">
        <v>1967</v>
      </c>
      <c r="C1515" s="5" t="s">
        <v>20</v>
      </c>
      <c r="D1515" s="5">
        <v>25</v>
      </c>
      <c r="E1515" s="5">
        <v>0</v>
      </c>
      <c r="F1515" s="14">
        <v>12823.25</v>
      </c>
      <c r="G1515" s="5" t="s">
        <v>12</v>
      </c>
      <c r="H1515" s="5" t="s">
        <v>12</v>
      </c>
      <c r="I1515" s="5" t="s">
        <v>300</v>
      </c>
      <c r="J1515" s="10" t="str">
        <f t="shared" si="46"/>
        <v>25-Sep-1967</v>
      </c>
      <c r="K1515" s="13">
        <f t="shared" si="47"/>
        <v>55.702777777777776</v>
      </c>
    </row>
    <row r="1516" spans="1:11" x14ac:dyDescent="0.35">
      <c r="A1516" s="5" t="s">
        <v>1547</v>
      </c>
      <c r="B1516" s="5">
        <v>2004</v>
      </c>
      <c r="C1516" s="5" t="s">
        <v>15</v>
      </c>
      <c r="D1516" s="5">
        <v>9</v>
      </c>
      <c r="E1516" s="5">
        <v>2</v>
      </c>
      <c r="F1516" s="14">
        <v>12829.46</v>
      </c>
      <c r="G1516" s="5" t="s">
        <v>12</v>
      </c>
      <c r="H1516" s="5" t="s">
        <v>12</v>
      </c>
      <c r="I1516" s="5" t="s">
        <v>168</v>
      </c>
      <c r="J1516" s="10" t="str">
        <f t="shared" si="46"/>
        <v>9-Nov-2004</v>
      </c>
      <c r="K1516" s="13">
        <f t="shared" si="47"/>
        <v>18.580555555555556</v>
      </c>
    </row>
    <row r="1517" spans="1:11" x14ac:dyDescent="0.35">
      <c r="A1517" s="5" t="s">
        <v>1548</v>
      </c>
      <c r="B1517" s="5">
        <v>1993</v>
      </c>
      <c r="C1517" s="5" t="s">
        <v>20</v>
      </c>
      <c r="D1517" s="5">
        <v>27</v>
      </c>
      <c r="E1517" s="5">
        <v>0</v>
      </c>
      <c r="F1517" s="14">
        <v>12847.24</v>
      </c>
      <c r="G1517" s="5" t="s">
        <v>12</v>
      </c>
      <c r="H1517" s="5" t="s">
        <v>11</v>
      </c>
      <c r="I1517" s="5" t="s">
        <v>23</v>
      </c>
      <c r="J1517" s="10" t="str">
        <f t="shared" si="46"/>
        <v>27-Sep-1993</v>
      </c>
      <c r="K1517" s="13">
        <f t="shared" si="47"/>
        <v>29.697222222222223</v>
      </c>
    </row>
    <row r="1518" spans="1:11" x14ac:dyDescent="0.35">
      <c r="A1518" s="5" t="s">
        <v>1549</v>
      </c>
      <c r="B1518" s="5">
        <v>1973</v>
      </c>
      <c r="C1518" s="5" t="s">
        <v>20</v>
      </c>
      <c r="D1518" s="5">
        <v>22</v>
      </c>
      <c r="E1518" s="5">
        <v>0</v>
      </c>
      <c r="F1518" s="14">
        <v>12852.37</v>
      </c>
      <c r="G1518" s="5" t="s">
        <v>12</v>
      </c>
      <c r="H1518" s="5" t="s">
        <v>16</v>
      </c>
      <c r="I1518" s="5" t="s">
        <v>23</v>
      </c>
      <c r="J1518" s="10" t="str">
        <f t="shared" si="46"/>
        <v>22-Sep-1973</v>
      </c>
      <c r="K1518" s="13">
        <f t="shared" si="47"/>
        <v>49.711111111111109</v>
      </c>
    </row>
    <row r="1519" spans="1:11" x14ac:dyDescent="0.35">
      <c r="A1519" s="5" t="s">
        <v>1550</v>
      </c>
      <c r="B1519" s="5">
        <v>1963</v>
      </c>
      <c r="C1519" s="5" t="s">
        <v>20</v>
      </c>
      <c r="D1519" s="5">
        <v>27</v>
      </c>
      <c r="E1519" s="5">
        <v>0</v>
      </c>
      <c r="F1519" s="14">
        <v>12856.84</v>
      </c>
      <c r="G1519" s="5" t="s">
        <v>12</v>
      </c>
      <c r="H1519" s="5" t="s">
        <v>12</v>
      </c>
      <c r="I1519" s="5" t="s">
        <v>300</v>
      </c>
      <c r="J1519" s="10" t="str">
        <f t="shared" si="46"/>
        <v>27-Sep-1963</v>
      </c>
      <c r="K1519" s="13">
        <f t="shared" si="47"/>
        <v>59.697222222222223</v>
      </c>
    </row>
    <row r="1520" spans="1:11" x14ac:dyDescent="0.35">
      <c r="A1520" s="5" t="s">
        <v>1551</v>
      </c>
      <c r="B1520" s="5">
        <v>1984</v>
      </c>
      <c r="C1520" s="5" t="s">
        <v>35</v>
      </c>
      <c r="D1520" s="5">
        <v>6</v>
      </c>
      <c r="E1520" s="5">
        <v>3</v>
      </c>
      <c r="F1520" s="14">
        <v>12870.31</v>
      </c>
      <c r="G1520" s="5" t="s">
        <v>12</v>
      </c>
      <c r="H1520" s="5" t="s">
        <v>12</v>
      </c>
      <c r="I1520" s="5" t="s">
        <v>23</v>
      </c>
      <c r="J1520" s="10" t="str">
        <f t="shared" si="46"/>
        <v>6-Aug-1984</v>
      </c>
      <c r="K1520" s="13">
        <f t="shared" si="47"/>
        <v>38.838888888888889</v>
      </c>
    </row>
    <row r="1521" spans="1:11" x14ac:dyDescent="0.35">
      <c r="A1521" s="5" t="s">
        <v>1552</v>
      </c>
      <c r="B1521" s="5">
        <v>2004</v>
      </c>
      <c r="C1521" s="5" t="s">
        <v>10</v>
      </c>
      <c r="D1521" s="5">
        <v>9</v>
      </c>
      <c r="E1521" s="5">
        <v>0</v>
      </c>
      <c r="F1521" s="14">
        <v>12890.06</v>
      </c>
      <c r="G1521" s="5" t="s">
        <v>12</v>
      </c>
      <c r="H1521" s="5" t="s">
        <v>16</v>
      </c>
      <c r="I1521" s="5" t="s">
        <v>166</v>
      </c>
      <c r="J1521" s="10" t="str">
        <f t="shared" si="46"/>
        <v>9-Jul-2004</v>
      </c>
      <c r="K1521" s="13">
        <f t="shared" si="47"/>
        <v>18.913888888888888</v>
      </c>
    </row>
    <row r="1522" spans="1:11" x14ac:dyDescent="0.35">
      <c r="A1522" s="5" t="s">
        <v>1553</v>
      </c>
      <c r="B1522" s="5">
        <v>1963</v>
      </c>
      <c r="C1522" s="5" t="s">
        <v>35</v>
      </c>
      <c r="D1522" s="5">
        <v>16</v>
      </c>
      <c r="E1522" s="5">
        <v>1</v>
      </c>
      <c r="F1522" s="14">
        <v>12913.99</v>
      </c>
      <c r="G1522" s="5" t="s">
        <v>12</v>
      </c>
      <c r="H1522" s="5" t="s">
        <v>11</v>
      </c>
      <c r="I1522" s="5" t="s">
        <v>168</v>
      </c>
      <c r="J1522" s="10" t="str">
        <f t="shared" si="46"/>
        <v>16-Aug-1963</v>
      </c>
      <c r="K1522" s="13">
        <f t="shared" si="47"/>
        <v>59.81111111111111</v>
      </c>
    </row>
    <row r="1523" spans="1:11" x14ac:dyDescent="0.35">
      <c r="A1523" s="5" t="s">
        <v>1554</v>
      </c>
      <c r="B1523" s="5">
        <v>1963</v>
      </c>
      <c r="C1523" s="5" t="s">
        <v>20</v>
      </c>
      <c r="D1523" s="5">
        <v>1</v>
      </c>
      <c r="E1523" s="5">
        <v>2</v>
      </c>
      <c r="F1523" s="14">
        <v>12925.89</v>
      </c>
      <c r="G1523" s="5" t="s">
        <v>12</v>
      </c>
      <c r="H1523" s="5" t="s">
        <v>11</v>
      </c>
      <c r="I1523" s="5" t="s">
        <v>13</v>
      </c>
      <c r="J1523" s="10" t="str">
        <f t="shared" si="46"/>
        <v>1-Sep-1963</v>
      </c>
      <c r="K1523" s="13">
        <f t="shared" si="47"/>
        <v>59.769444444444446</v>
      </c>
    </row>
    <row r="1524" spans="1:11" x14ac:dyDescent="0.35">
      <c r="A1524" s="5" t="s">
        <v>1555</v>
      </c>
      <c r="B1524" s="5">
        <v>1963</v>
      </c>
      <c r="C1524" s="5" t="s">
        <v>35</v>
      </c>
      <c r="D1524" s="5">
        <v>14</v>
      </c>
      <c r="E1524" s="5">
        <v>2</v>
      </c>
      <c r="F1524" s="14">
        <v>12928.79</v>
      </c>
      <c r="G1524" s="5" t="s">
        <v>12</v>
      </c>
      <c r="H1524" s="5" t="s">
        <v>11</v>
      </c>
      <c r="I1524" s="5" t="s">
        <v>13</v>
      </c>
      <c r="J1524" s="10" t="str">
        <f t="shared" si="46"/>
        <v>14-Aug-1963</v>
      </c>
      <c r="K1524" s="13">
        <f t="shared" si="47"/>
        <v>59.81666666666667</v>
      </c>
    </row>
    <row r="1525" spans="1:11" x14ac:dyDescent="0.35">
      <c r="A1525" s="5" t="s">
        <v>1556</v>
      </c>
      <c r="B1525" s="5">
        <v>1966</v>
      </c>
      <c r="C1525" s="5" t="s">
        <v>30</v>
      </c>
      <c r="D1525" s="5">
        <v>22</v>
      </c>
      <c r="E1525" s="5">
        <v>4</v>
      </c>
      <c r="F1525" s="14">
        <v>12949.16</v>
      </c>
      <c r="G1525" s="5" t="s">
        <v>12</v>
      </c>
      <c r="H1525" s="5" t="s">
        <v>12</v>
      </c>
      <c r="I1525" s="5" t="s">
        <v>13</v>
      </c>
      <c r="J1525" s="10" t="str">
        <f t="shared" si="46"/>
        <v>22-Dec-1966</v>
      </c>
      <c r="K1525" s="13">
        <f t="shared" si="47"/>
        <v>56.461111111111109</v>
      </c>
    </row>
    <row r="1526" spans="1:11" x14ac:dyDescent="0.35">
      <c r="A1526" s="5" t="s">
        <v>1557</v>
      </c>
      <c r="B1526" s="5">
        <v>1961</v>
      </c>
      <c r="C1526" s="5" t="s">
        <v>35</v>
      </c>
      <c r="D1526" s="5">
        <v>20</v>
      </c>
      <c r="E1526" s="5">
        <v>0</v>
      </c>
      <c r="F1526" s="14">
        <v>12950.07</v>
      </c>
      <c r="G1526" s="5" t="s">
        <v>12</v>
      </c>
      <c r="H1526" s="5" t="s">
        <v>16</v>
      </c>
      <c r="I1526" s="5" t="s">
        <v>23</v>
      </c>
      <c r="J1526" s="10" t="str">
        <f t="shared" si="46"/>
        <v>20-Aug-1961</v>
      </c>
      <c r="K1526" s="13">
        <f t="shared" si="47"/>
        <v>61.8</v>
      </c>
    </row>
    <row r="1527" spans="1:11" x14ac:dyDescent="0.35">
      <c r="A1527" s="5" t="s">
        <v>1558</v>
      </c>
      <c r="B1527" s="5">
        <v>1960</v>
      </c>
      <c r="C1527" s="5" t="s">
        <v>15</v>
      </c>
      <c r="D1527" s="5">
        <v>4</v>
      </c>
      <c r="E1527" s="5">
        <v>0</v>
      </c>
      <c r="F1527" s="14">
        <v>12957.12</v>
      </c>
      <c r="G1527" s="5" t="s">
        <v>12</v>
      </c>
      <c r="H1527" s="5" t="s">
        <v>16</v>
      </c>
      <c r="I1527" s="5" t="s">
        <v>42</v>
      </c>
      <c r="J1527" s="10" t="str">
        <f t="shared" si="46"/>
        <v>4-Nov-1960</v>
      </c>
      <c r="K1527" s="13">
        <f t="shared" si="47"/>
        <v>62.594444444444441</v>
      </c>
    </row>
    <row r="1528" spans="1:11" x14ac:dyDescent="0.35">
      <c r="A1528" s="5" t="s">
        <v>1559</v>
      </c>
      <c r="B1528" s="5">
        <v>1960</v>
      </c>
      <c r="C1528" s="5" t="s">
        <v>18</v>
      </c>
      <c r="D1528" s="5">
        <v>22</v>
      </c>
      <c r="E1528" s="5">
        <v>0</v>
      </c>
      <c r="F1528" s="14">
        <v>12979.36</v>
      </c>
      <c r="G1528" s="5" t="s">
        <v>12</v>
      </c>
      <c r="H1528" s="5" t="s">
        <v>16</v>
      </c>
      <c r="I1528" s="5" t="s">
        <v>42</v>
      </c>
      <c r="J1528" s="10" t="str">
        <f t="shared" si="46"/>
        <v>22-Jun-1960</v>
      </c>
      <c r="K1528" s="13">
        <f t="shared" si="47"/>
        <v>62.961111111111109</v>
      </c>
    </row>
    <row r="1529" spans="1:11" x14ac:dyDescent="0.35">
      <c r="A1529" s="5" t="s">
        <v>1560</v>
      </c>
      <c r="B1529" s="5">
        <v>1960</v>
      </c>
      <c r="C1529" s="5" t="s">
        <v>20</v>
      </c>
      <c r="D1529" s="5">
        <v>23</v>
      </c>
      <c r="E1529" s="5">
        <v>0</v>
      </c>
      <c r="F1529" s="14">
        <v>12981.35</v>
      </c>
      <c r="G1529" s="5" t="s">
        <v>12</v>
      </c>
      <c r="H1529" s="5" t="s">
        <v>12</v>
      </c>
      <c r="I1529" s="5" t="s">
        <v>13</v>
      </c>
      <c r="J1529" s="10" t="str">
        <f t="shared" si="46"/>
        <v>23-Sep-1960</v>
      </c>
      <c r="K1529" s="13">
        <f t="shared" si="47"/>
        <v>62.708333333333336</v>
      </c>
    </row>
    <row r="1530" spans="1:11" x14ac:dyDescent="0.35">
      <c r="A1530" s="5" t="s">
        <v>1561</v>
      </c>
      <c r="B1530" s="5">
        <v>1960</v>
      </c>
      <c r="C1530" s="5" t="s">
        <v>15</v>
      </c>
      <c r="D1530" s="5">
        <v>28</v>
      </c>
      <c r="E1530" s="5">
        <v>0</v>
      </c>
      <c r="F1530" s="14">
        <v>12982.87</v>
      </c>
      <c r="G1530" s="5" t="s">
        <v>12</v>
      </c>
      <c r="H1530" s="5" t="s">
        <v>16</v>
      </c>
      <c r="I1530" s="5" t="s">
        <v>13</v>
      </c>
      <c r="J1530" s="10" t="str">
        <f t="shared" si="46"/>
        <v>28-Nov-1960</v>
      </c>
      <c r="K1530" s="13">
        <f t="shared" si="47"/>
        <v>62.527777777777779</v>
      </c>
    </row>
    <row r="1531" spans="1:11" x14ac:dyDescent="0.35">
      <c r="A1531" s="5" t="s">
        <v>1562</v>
      </c>
      <c r="B1531" s="5">
        <v>1979</v>
      </c>
      <c r="C1531" s="5" t="s">
        <v>15</v>
      </c>
      <c r="D1531" s="5">
        <v>27</v>
      </c>
      <c r="E1531" s="5">
        <v>2</v>
      </c>
      <c r="F1531" s="14">
        <v>12994.12</v>
      </c>
      <c r="G1531" s="5" t="s">
        <v>12</v>
      </c>
      <c r="H1531" s="5" t="s">
        <v>11</v>
      </c>
      <c r="I1531" s="5" t="s">
        <v>535</v>
      </c>
      <c r="J1531" s="10" t="str">
        <f t="shared" si="46"/>
        <v>27-Nov-1979</v>
      </c>
      <c r="K1531" s="13">
        <f t="shared" si="47"/>
        <v>43.530555555555559</v>
      </c>
    </row>
    <row r="1532" spans="1:11" x14ac:dyDescent="0.35">
      <c r="A1532" s="5" t="s">
        <v>1563</v>
      </c>
      <c r="B1532" s="5">
        <v>1981</v>
      </c>
      <c r="C1532" s="5" t="s">
        <v>37</v>
      </c>
      <c r="D1532" s="5">
        <v>30</v>
      </c>
      <c r="E1532" s="5">
        <v>1</v>
      </c>
      <c r="F1532" s="14">
        <v>13002.91</v>
      </c>
      <c r="G1532" s="5" t="s">
        <v>12</v>
      </c>
      <c r="H1532" s="5" t="s">
        <v>16</v>
      </c>
      <c r="I1532" s="5" t="s">
        <v>23</v>
      </c>
      <c r="J1532" s="10" t="str">
        <f t="shared" si="46"/>
        <v>30-Oct-1981</v>
      </c>
      <c r="K1532" s="13">
        <f t="shared" si="47"/>
        <v>41.605555555555554</v>
      </c>
    </row>
    <row r="1533" spans="1:11" x14ac:dyDescent="0.35">
      <c r="A1533" s="5" t="s">
        <v>1564</v>
      </c>
      <c r="B1533" s="5">
        <v>1962</v>
      </c>
      <c r="C1533" s="5" t="s">
        <v>18</v>
      </c>
      <c r="D1533" s="5">
        <v>24</v>
      </c>
      <c r="E1533" s="5">
        <v>0</v>
      </c>
      <c r="F1533" s="14">
        <v>13004.95</v>
      </c>
      <c r="G1533" s="5" t="s">
        <v>12</v>
      </c>
      <c r="H1533" s="5" t="s">
        <v>16</v>
      </c>
      <c r="I1533" s="5" t="s">
        <v>23</v>
      </c>
      <c r="J1533" s="10" t="str">
        <f t="shared" si="46"/>
        <v>24-Jun-1962</v>
      </c>
      <c r="K1533" s="13">
        <f t="shared" si="47"/>
        <v>60.955555555555556</v>
      </c>
    </row>
    <row r="1534" spans="1:11" x14ac:dyDescent="0.35">
      <c r="A1534" s="5" t="s">
        <v>1565</v>
      </c>
      <c r="B1534" s="5">
        <v>1969</v>
      </c>
      <c r="C1534" s="5" t="s">
        <v>30</v>
      </c>
      <c r="D1534" s="5">
        <v>13</v>
      </c>
      <c r="E1534" s="5">
        <v>0</v>
      </c>
      <c r="F1534" s="14">
        <v>13008.07</v>
      </c>
      <c r="G1534" s="5" t="s">
        <v>12</v>
      </c>
      <c r="H1534" s="5" t="s">
        <v>12</v>
      </c>
      <c r="I1534" s="5" t="s">
        <v>23</v>
      </c>
      <c r="J1534" s="10" t="str">
        <f t="shared" si="46"/>
        <v>13-Dec-1969</v>
      </c>
      <c r="K1534" s="13">
        <f t="shared" si="47"/>
        <v>53.486111111111114</v>
      </c>
    </row>
    <row r="1535" spans="1:11" x14ac:dyDescent="0.35">
      <c r="A1535" s="5" t="s">
        <v>1566</v>
      </c>
      <c r="B1535" s="5">
        <v>1972</v>
      </c>
      <c r="C1535" s="5" t="s">
        <v>20</v>
      </c>
      <c r="D1535" s="5">
        <v>27</v>
      </c>
      <c r="E1535" s="5">
        <v>0</v>
      </c>
      <c r="F1535" s="14">
        <v>13010.86</v>
      </c>
      <c r="G1535" s="5" t="s">
        <v>12</v>
      </c>
      <c r="H1535" s="5" t="s">
        <v>11</v>
      </c>
      <c r="I1535" s="5" t="s">
        <v>23</v>
      </c>
      <c r="J1535" s="10" t="str">
        <f t="shared" si="46"/>
        <v>27-Sep-1972</v>
      </c>
      <c r="K1535" s="13">
        <f t="shared" si="47"/>
        <v>50.697222222222223</v>
      </c>
    </row>
    <row r="1536" spans="1:11" x14ac:dyDescent="0.35">
      <c r="A1536" s="5" t="s">
        <v>1567</v>
      </c>
      <c r="B1536" s="5">
        <v>1962</v>
      </c>
      <c r="C1536" s="5" t="s">
        <v>10</v>
      </c>
      <c r="D1536" s="5">
        <v>20</v>
      </c>
      <c r="E1536" s="5">
        <v>0</v>
      </c>
      <c r="F1536" s="14">
        <v>13012.21</v>
      </c>
      <c r="G1536" s="5" t="s">
        <v>12</v>
      </c>
      <c r="H1536" s="5" t="s">
        <v>16</v>
      </c>
      <c r="I1536" s="5" t="s">
        <v>23</v>
      </c>
      <c r="J1536" s="10" t="str">
        <f t="shared" si="46"/>
        <v>20-Jul-1962</v>
      </c>
      <c r="K1536" s="13">
        <f t="shared" si="47"/>
        <v>60.883333333333333</v>
      </c>
    </row>
    <row r="1537" spans="1:11" x14ac:dyDescent="0.35">
      <c r="A1537" s="5" t="s">
        <v>1568</v>
      </c>
      <c r="B1537" s="5">
        <v>1964</v>
      </c>
      <c r="C1537" s="5" t="s">
        <v>20</v>
      </c>
      <c r="D1537" s="5">
        <v>23</v>
      </c>
      <c r="E1537" s="5">
        <v>1</v>
      </c>
      <c r="F1537" s="14">
        <v>13019.16</v>
      </c>
      <c r="G1537" s="5" t="s">
        <v>12</v>
      </c>
      <c r="H1537" s="5" t="s">
        <v>16</v>
      </c>
      <c r="I1537" s="5" t="s">
        <v>247</v>
      </c>
      <c r="J1537" s="10" t="str">
        <f t="shared" si="46"/>
        <v>23-Sep-1964</v>
      </c>
      <c r="K1537" s="13">
        <f t="shared" si="47"/>
        <v>58.708333333333336</v>
      </c>
    </row>
    <row r="1538" spans="1:11" x14ac:dyDescent="0.35">
      <c r="A1538" s="5" t="s">
        <v>1569</v>
      </c>
      <c r="B1538" s="5">
        <v>1965</v>
      </c>
      <c r="C1538" s="5" t="s">
        <v>15</v>
      </c>
      <c r="D1538" s="5">
        <v>4</v>
      </c>
      <c r="E1538" s="5">
        <v>0</v>
      </c>
      <c r="F1538" s="14">
        <v>13023.93</v>
      </c>
      <c r="G1538" s="5" t="s">
        <v>12</v>
      </c>
      <c r="H1538" s="5" t="s">
        <v>11</v>
      </c>
      <c r="I1538" s="5" t="s">
        <v>200</v>
      </c>
      <c r="J1538" s="10" t="str">
        <f t="shared" si="46"/>
        <v>4-Nov-1965</v>
      </c>
      <c r="K1538" s="13">
        <f t="shared" si="47"/>
        <v>57.594444444444441</v>
      </c>
    </row>
    <row r="1539" spans="1:11" x14ac:dyDescent="0.35">
      <c r="A1539" s="5" t="s">
        <v>1570</v>
      </c>
      <c r="B1539" s="5">
        <v>1961</v>
      </c>
      <c r="C1539" s="5" t="s">
        <v>15</v>
      </c>
      <c r="D1539" s="5">
        <v>9</v>
      </c>
      <c r="E1539" s="5">
        <v>0</v>
      </c>
      <c r="F1539" s="14">
        <v>13041.92</v>
      </c>
      <c r="G1539" s="5" t="s">
        <v>12</v>
      </c>
      <c r="H1539" s="5" t="s">
        <v>16</v>
      </c>
      <c r="I1539" s="5" t="s">
        <v>42</v>
      </c>
      <c r="J1539" s="10" t="str">
        <f t="shared" ref="J1539:J1602" si="48">CONCATENATE(D1539,"-",C1539,"-",B1539)</f>
        <v>9-Nov-1961</v>
      </c>
      <c r="K1539" s="13">
        <f t="shared" ref="K1539:K1602" si="49">YEARFRAC(J1539,L$17)</f>
        <v>61.580555555555556</v>
      </c>
    </row>
    <row r="1540" spans="1:11" x14ac:dyDescent="0.35">
      <c r="A1540" s="5" t="s">
        <v>1571</v>
      </c>
      <c r="B1540" s="5">
        <v>1969</v>
      </c>
      <c r="C1540" s="5" t="s">
        <v>20</v>
      </c>
      <c r="D1540" s="5">
        <v>23</v>
      </c>
      <c r="E1540" s="5">
        <v>0</v>
      </c>
      <c r="F1540" s="14">
        <v>13044.41</v>
      </c>
      <c r="G1540" s="5" t="s">
        <v>12</v>
      </c>
      <c r="H1540" s="5" t="s">
        <v>16</v>
      </c>
      <c r="I1540" s="5" t="s">
        <v>23</v>
      </c>
      <c r="J1540" s="10" t="str">
        <f t="shared" si="48"/>
        <v>23-Sep-1969</v>
      </c>
      <c r="K1540" s="13">
        <f t="shared" si="49"/>
        <v>53.708333333333336</v>
      </c>
    </row>
    <row r="1541" spans="1:11" x14ac:dyDescent="0.35">
      <c r="A1541" s="5" t="s">
        <v>1572</v>
      </c>
      <c r="B1541" s="5">
        <v>1967</v>
      </c>
      <c r="C1541" s="5" t="s">
        <v>35</v>
      </c>
      <c r="D1541" s="5">
        <v>6</v>
      </c>
      <c r="E1541" s="5">
        <v>3</v>
      </c>
      <c r="F1541" s="14">
        <v>13047.33</v>
      </c>
      <c r="G1541" s="5" t="s">
        <v>12</v>
      </c>
      <c r="H1541" s="5" t="s">
        <v>12</v>
      </c>
      <c r="I1541" s="5" t="s">
        <v>247</v>
      </c>
      <c r="J1541" s="10" t="str">
        <f t="shared" si="48"/>
        <v>6-Aug-1967</v>
      </c>
      <c r="K1541" s="13">
        <f t="shared" si="49"/>
        <v>55.838888888888889</v>
      </c>
    </row>
    <row r="1542" spans="1:11" x14ac:dyDescent="0.35">
      <c r="A1542" s="5" t="s">
        <v>1573</v>
      </c>
      <c r="B1542" s="5">
        <v>1985</v>
      </c>
      <c r="C1542" s="5" t="s">
        <v>37</v>
      </c>
      <c r="D1542" s="5">
        <v>26</v>
      </c>
      <c r="E1542" s="5">
        <v>3</v>
      </c>
      <c r="F1542" s="14">
        <v>13051.22</v>
      </c>
      <c r="G1542" s="5" t="s">
        <v>12</v>
      </c>
      <c r="H1542" s="5" t="s">
        <v>16</v>
      </c>
      <c r="I1542" s="5" t="s">
        <v>535</v>
      </c>
      <c r="J1542" s="10" t="str">
        <f t="shared" si="48"/>
        <v>26-Oct-1985</v>
      </c>
      <c r="K1542" s="13">
        <f t="shared" si="49"/>
        <v>37.616666666666667</v>
      </c>
    </row>
    <row r="1543" spans="1:11" x14ac:dyDescent="0.35">
      <c r="A1543" s="5" t="s">
        <v>1574</v>
      </c>
      <c r="B1543" s="5">
        <v>1961</v>
      </c>
      <c r="C1543" s="5" t="s">
        <v>15</v>
      </c>
      <c r="D1543" s="5">
        <v>6</v>
      </c>
      <c r="E1543" s="5">
        <v>0</v>
      </c>
      <c r="F1543" s="14">
        <v>13063.88</v>
      </c>
      <c r="G1543" s="5" t="s">
        <v>12</v>
      </c>
      <c r="H1543" s="5" t="s">
        <v>11</v>
      </c>
      <c r="I1543" s="5" t="s">
        <v>42</v>
      </c>
      <c r="J1543" s="10" t="str">
        <f t="shared" si="48"/>
        <v>6-Nov-1961</v>
      </c>
      <c r="K1543" s="13">
        <f t="shared" si="49"/>
        <v>61.588888888888889</v>
      </c>
    </row>
    <row r="1544" spans="1:11" x14ac:dyDescent="0.35">
      <c r="A1544" s="5" t="s">
        <v>1575</v>
      </c>
      <c r="B1544" s="5">
        <v>1978</v>
      </c>
      <c r="C1544" s="5" t="s">
        <v>10</v>
      </c>
      <c r="D1544" s="5">
        <v>17</v>
      </c>
      <c r="E1544" s="5">
        <v>2</v>
      </c>
      <c r="F1544" s="14">
        <v>13101.74</v>
      </c>
      <c r="G1544" s="5" t="s">
        <v>12</v>
      </c>
      <c r="H1544" s="5" t="s">
        <v>11</v>
      </c>
      <c r="I1544" s="5" t="s">
        <v>535</v>
      </c>
      <c r="J1544" s="10" t="str">
        <f t="shared" si="48"/>
        <v>17-Jul-1978</v>
      </c>
      <c r="K1544" s="13">
        <f t="shared" si="49"/>
        <v>44.891666666666666</v>
      </c>
    </row>
    <row r="1545" spans="1:11" x14ac:dyDescent="0.35">
      <c r="A1545" s="5" t="s">
        <v>1576</v>
      </c>
      <c r="B1545" s="5">
        <v>1971</v>
      </c>
      <c r="C1545" s="5" t="s">
        <v>37</v>
      </c>
      <c r="D1545" s="5">
        <v>30</v>
      </c>
      <c r="E1545" s="5">
        <v>0</v>
      </c>
      <c r="F1545" s="14">
        <v>13110.79</v>
      </c>
      <c r="G1545" s="5" t="s">
        <v>12</v>
      </c>
      <c r="H1545" s="5" t="s">
        <v>11</v>
      </c>
      <c r="I1545" s="5" t="s">
        <v>42</v>
      </c>
      <c r="J1545" s="10" t="str">
        <f t="shared" si="48"/>
        <v>30-Oct-1971</v>
      </c>
      <c r="K1545" s="13">
        <f t="shared" si="49"/>
        <v>51.605555555555554</v>
      </c>
    </row>
    <row r="1546" spans="1:11" x14ac:dyDescent="0.35">
      <c r="A1546" s="5" t="s">
        <v>1577</v>
      </c>
      <c r="B1546" s="5">
        <v>1962</v>
      </c>
      <c r="C1546" s="5" t="s">
        <v>35</v>
      </c>
      <c r="D1546" s="5">
        <v>2</v>
      </c>
      <c r="E1546" s="5">
        <v>1</v>
      </c>
      <c r="F1546" s="14">
        <v>13112.6</v>
      </c>
      <c r="G1546" s="5" t="s">
        <v>12</v>
      </c>
      <c r="H1546" s="5" t="s">
        <v>12</v>
      </c>
      <c r="I1546" s="5" t="s">
        <v>23</v>
      </c>
      <c r="J1546" s="10" t="str">
        <f t="shared" si="48"/>
        <v>2-Aug-1962</v>
      </c>
      <c r="K1546" s="13">
        <f t="shared" si="49"/>
        <v>60.85</v>
      </c>
    </row>
    <row r="1547" spans="1:11" x14ac:dyDescent="0.35">
      <c r="A1547" s="5" t="s">
        <v>1578</v>
      </c>
      <c r="B1547" s="5">
        <v>1992</v>
      </c>
      <c r="C1547" s="5" t="s">
        <v>35</v>
      </c>
      <c r="D1547" s="5">
        <v>12</v>
      </c>
      <c r="E1547" s="5">
        <v>0</v>
      </c>
      <c r="F1547" s="14">
        <v>13113.51</v>
      </c>
      <c r="G1547" s="5" t="s">
        <v>12</v>
      </c>
      <c r="H1547" s="5" t="s">
        <v>11</v>
      </c>
      <c r="I1547" s="5" t="s">
        <v>535</v>
      </c>
      <c r="J1547" s="10" t="str">
        <f t="shared" si="48"/>
        <v>12-Aug-1992</v>
      </c>
      <c r="K1547" s="13">
        <f t="shared" si="49"/>
        <v>30.822222222222223</v>
      </c>
    </row>
    <row r="1548" spans="1:11" x14ac:dyDescent="0.35">
      <c r="A1548" s="5" t="s">
        <v>1579</v>
      </c>
      <c r="B1548" s="5">
        <v>1963</v>
      </c>
      <c r="C1548" s="5" t="s">
        <v>20</v>
      </c>
      <c r="D1548" s="5">
        <v>14</v>
      </c>
      <c r="E1548" s="5">
        <v>0</v>
      </c>
      <c r="F1548" s="14">
        <v>13116.84</v>
      </c>
      <c r="G1548" s="5" t="s">
        <v>12</v>
      </c>
      <c r="H1548" s="5" t="s">
        <v>16</v>
      </c>
      <c r="I1548" s="5" t="s">
        <v>23</v>
      </c>
      <c r="J1548" s="10" t="str">
        <f t="shared" si="48"/>
        <v>14-Sep-1963</v>
      </c>
      <c r="K1548" s="13">
        <f t="shared" si="49"/>
        <v>59.733333333333334</v>
      </c>
    </row>
    <row r="1549" spans="1:11" x14ac:dyDescent="0.35">
      <c r="A1549" s="5" t="s">
        <v>1580</v>
      </c>
      <c r="B1549" s="5">
        <v>1999</v>
      </c>
      <c r="C1549" s="5" t="s">
        <v>35</v>
      </c>
      <c r="D1549" s="5">
        <v>16</v>
      </c>
      <c r="E1549" s="5">
        <v>0</v>
      </c>
      <c r="F1549" s="14">
        <v>13126.68</v>
      </c>
      <c r="G1549" s="5" t="s">
        <v>12</v>
      </c>
      <c r="H1549" s="5" t="s">
        <v>12</v>
      </c>
      <c r="I1549" s="5" t="s">
        <v>42</v>
      </c>
      <c r="J1549" s="10" t="str">
        <f t="shared" si="48"/>
        <v>16-Aug-1999</v>
      </c>
      <c r="K1549" s="13">
        <f t="shared" si="49"/>
        <v>23.81111111111111</v>
      </c>
    </row>
    <row r="1550" spans="1:11" x14ac:dyDescent="0.35">
      <c r="A1550" s="5" t="s">
        <v>1581</v>
      </c>
      <c r="B1550" s="5">
        <v>1961</v>
      </c>
      <c r="C1550" s="5" t="s">
        <v>20</v>
      </c>
      <c r="D1550" s="5">
        <v>7</v>
      </c>
      <c r="E1550" s="5">
        <v>0</v>
      </c>
      <c r="F1550" s="14">
        <v>13129.6</v>
      </c>
      <c r="G1550" s="5" t="s">
        <v>12</v>
      </c>
      <c r="H1550" s="5" t="s">
        <v>11</v>
      </c>
      <c r="I1550" s="5" t="s">
        <v>356</v>
      </c>
      <c r="J1550" s="10" t="str">
        <f t="shared" si="48"/>
        <v>7-Sep-1961</v>
      </c>
      <c r="K1550" s="13">
        <f t="shared" si="49"/>
        <v>61.75277777777778</v>
      </c>
    </row>
    <row r="1551" spans="1:11" x14ac:dyDescent="0.35">
      <c r="A1551" s="5" t="s">
        <v>1582</v>
      </c>
      <c r="B1551" s="5">
        <v>1961</v>
      </c>
      <c r="C1551" s="5" t="s">
        <v>30</v>
      </c>
      <c r="D1551" s="5">
        <v>6</v>
      </c>
      <c r="E1551" s="5">
        <v>0</v>
      </c>
      <c r="F1551" s="14">
        <v>13143.34</v>
      </c>
      <c r="G1551" s="5" t="s">
        <v>12</v>
      </c>
      <c r="H1551" s="5" t="s">
        <v>11</v>
      </c>
      <c r="I1551" s="5" t="s">
        <v>516</v>
      </c>
      <c r="J1551" s="10" t="str">
        <f t="shared" si="48"/>
        <v>6-Dec-1961</v>
      </c>
      <c r="K1551" s="13">
        <f t="shared" si="49"/>
        <v>61.505555555555553</v>
      </c>
    </row>
    <row r="1552" spans="1:11" x14ac:dyDescent="0.35">
      <c r="A1552" s="5" t="s">
        <v>1583</v>
      </c>
      <c r="B1552" s="5">
        <v>1961</v>
      </c>
      <c r="C1552" s="5" t="s">
        <v>30</v>
      </c>
      <c r="D1552" s="5">
        <v>6</v>
      </c>
      <c r="E1552" s="5">
        <v>0</v>
      </c>
      <c r="F1552" s="14">
        <v>13143.86</v>
      </c>
      <c r="G1552" s="5" t="s">
        <v>12</v>
      </c>
      <c r="H1552" s="5" t="s">
        <v>11</v>
      </c>
      <c r="I1552" s="5" t="s">
        <v>168</v>
      </c>
      <c r="J1552" s="10" t="str">
        <f t="shared" si="48"/>
        <v>6-Dec-1961</v>
      </c>
      <c r="K1552" s="13">
        <f t="shared" si="49"/>
        <v>61.505555555555553</v>
      </c>
    </row>
    <row r="1553" spans="1:11" x14ac:dyDescent="0.35">
      <c r="A1553" s="5" t="s">
        <v>1584</v>
      </c>
      <c r="B1553" s="5">
        <v>1962</v>
      </c>
      <c r="C1553" s="5" t="s">
        <v>35</v>
      </c>
      <c r="D1553" s="5">
        <v>5</v>
      </c>
      <c r="E1553" s="5">
        <v>0</v>
      </c>
      <c r="F1553" s="14">
        <v>13204.29</v>
      </c>
      <c r="G1553" s="5" t="s">
        <v>12</v>
      </c>
      <c r="H1553" s="5" t="s">
        <v>16</v>
      </c>
      <c r="I1553" s="5" t="s">
        <v>247</v>
      </c>
      <c r="J1553" s="10" t="str">
        <f t="shared" si="48"/>
        <v>5-Aug-1962</v>
      </c>
      <c r="K1553" s="13">
        <f t="shared" si="49"/>
        <v>60.841666666666669</v>
      </c>
    </row>
    <row r="1554" spans="1:11" x14ac:dyDescent="0.35">
      <c r="A1554" s="5" t="s">
        <v>1585</v>
      </c>
      <c r="B1554" s="5">
        <v>1982</v>
      </c>
      <c r="C1554" s="5" t="s">
        <v>37</v>
      </c>
      <c r="D1554" s="5">
        <v>15</v>
      </c>
      <c r="E1554" s="5">
        <v>3</v>
      </c>
      <c r="F1554" s="14">
        <v>13214.43</v>
      </c>
      <c r="G1554" s="5" t="s">
        <v>12</v>
      </c>
      <c r="H1554" s="5" t="s">
        <v>11</v>
      </c>
      <c r="I1554" s="5" t="s">
        <v>23</v>
      </c>
      <c r="J1554" s="10" t="str">
        <f t="shared" si="48"/>
        <v>15-Oct-1982</v>
      </c>
      <c r="K1554" s="13">
        <f t="shared" si="49"/>
        <v>40.647222222222226</v>
      </c>
    </row>
    <row r="1555" spans="1:11" x14ac:dyDescent="0.35">
      <c r="A1555" s="5" t="s">
        <v>1586</v>
      </c>
      <c r="B1555" s="5">
        <v>1962</v>
      </c>
      <c r="C1555" s="5" t="s">
        <v>30</v>
      </c>
      <c r="D1555" s="5">
        <v>7</v>
      </c>
      <c r="E1555" s="5">
        <v>0</v>
      </c>
      <c r="F1555" s="14">
        <v>13217.09</v>
      </c>
      <c r="G1555" s="5" t="s">
        <v>12</v>
      </c>
      <c r="H1555" s="5" t="s">
        <v>16</v>
      </c>
      <c r="I1555" s="5" t="s">
        <v>247</v>
      </c>
      <c r="J1555" s="10" t="str">
        <f t="shared" si="48"/>
        <v>7-Dec-1962</v>
      </c>
      <c r="K1555" s="13">
        <f t="shared" si="49"/>
        <v>60.50277777777778</v>
      </c>
    </row>
    <row r="1556" spans="1:11" x14ac:dyDescent="0.35">
      <c r="A1556" s="5" t="s">
        <v>1587</v>
      </c>
      <c r="B1556" s="5">
        <v>1965</v>
      </c>
      <c r="C1556" s="5" t="s">
        <v>15</v>
      </c>
      <c r="D1556" s="5">
        <v>13</v>
      </c>
      <c r="E1556" s="5">
        <v>2</v>
      </c>
      <c r="F1556" s="14">
        <v>13224.06</v>
      </c>
      <c r="G1556" s="5" t="s">
        <v>12</v>
      </c>
      <c r="H1556" s="5" t="s">
        <v>12</v>
      </c>
      <c r="I1556" s="5" t="s">
        <v>247</v>
      </c>
      <c r="J1556" s="10" t="str">
        <f t="shared" si="48"/>
        <v>13-Nov-1965</v>
      </c>
      <c r="K1556" s="13">
        <f t="shared" si="49"/>
        <v>57.569444444444443</v>
      </c>
    </row>
    <row r="1557" spans="1:11" x14ac:dyDescent="0.35">
      <c r="A1557" s="5" t="s">
        <v>1588</v>
      </c>
      <c r="B1557" s="5">
        <v>1962</v>
      </c>
      <c r="C1557" s="5" t="s">
        <v>15</v>
      </c>
      <c r="D1557" s="5">
        <v>24</v>
      </c>
      <c r="E1557" s="5">
        <v>1</v>
      </c>
      <c r="F1557" s="14">
        <v>13224.69</v>
      </c>
      <c r="G1557" s="5" t="s">
        <v>12</v>
      </c>
      <c r="H1557" s="5" t="s">
        <v>11</v>
      </c>
      <c r="I1557" s="5" t="s">
        <v>42</v>
      </c>
      <c r="J1557" s="10" t="str">
        <f t="shared" si="48"/>
        <v>24-Nov-1962</v>
      </c>
      <c r="K1557" s="13">
        <f t="shared" si="49"/>
        <v>60.538888888888891</v>
      </c>
    </row>
    <row r="1558" spans="1:11" x14ac:dyDescent="0.35">
      <c r="A1558" s="5" t="s">
        <v>1589</v>
      </c>
      <c r="B1558" s="5">
        <v>1962</v>
      </c>
      <c r="C1558" s="5" t="s">
        <v>37</v>
      </c>
      <c r="D1558" s="5">
        <v>11</v>
      </c>
      <c r="E1558" s="5">
        <v>0</v>
      </c>
      <c r="F1558" s="14">
        <v>13228.85</v>
      </c>
      <c r="G1558" s="5" t="s">
        <v>12</v>
      </c>
      <c r="H1558" s="5" t="s">
        <v>12</v>
      </c>
      <c r="I1558" s="5" t="s">
        <v>249</v>
      </c>
      <c r="J1558" s="10" t="str">
        <f t="shared" si="48"/>
        <v>11-Oct-1962</v>
      </c>
      <c r="K1558" s="13">
        <f t="shared" si="49"/>
        <v>60.658333333333331</v>
      </c>
    </row>
    <row r="1559" spans="1:11" x14ac:dyDescent="0.35">
      <c r="A1559" s="5" t="s">
        <v>1590</v>
      </c>
      <c r="B1559" s="5">
        <v>1994</v>
      </c>
      <c r="C1559" s="5" t="s">
        <v>10</v>
      </c>
      <c r="D1559" s="5">
        <v>1</v>
      </c>
      <c r="E1559" s="5">
        <v>0</v>
      </c>
      <c r="F1559" s="14">
        <v>13292.52</v>
      </c>
      <c r="G1559" s="5" t="s">
        <v>12</v>
      </c>
      <c r="H1559" s="5" t="s">
        <v>12</v>
      </c>
      <c r="I1559" s="5" t="s">
        <v>23</v>
      </c>
      <c r="J1559" s="10" t="str">
        <f t="shared" si="48"/>
        <v>1-Jul-1994</v>
      </c>
      <c r="K1559" s="13">
        <f t="shared" si="49"/>
        <v>28.93611111111111</v>
      </c>
    </row>
    <row r="1560" spans="1:11" x14ac:dyDescent="0.35">
      <c r="A1560" s="5" t="s">
        <v>1591</v>
      </c>
      <c r="B1560" s="5">
        <v>1976</v>
      </c>
      <c r="C1560" s="5" t="s">
        <v>35</v>
      </c>
      <c r="D1560" s="5">
        <v>23</v>
      </c>
      <c r="E1560" s="5">
        <v>2</v>
      </c>
      <c r="F1560" s="14">
        <v>13333.71</v>
      </c>
      <c r="G1560" s="5" t="s">
        <v>12</v>
      </c>
      <c r="H1560" s="5" t="s">
        <v>11</v>
      </c>
      <c r="I1560" s="5" t="s">
        <v>23</v>
      </c>
      <c r="J1560" s="10" t="str">
        <f t="shared" si="48"/>
        <v>23-Aug-1976</v>
      </c>
      <c r="K1560" s="13">
        <f t="shared" si="49"/>
        <v>46.791666666666664</v>
      </c>
    </row>
    <row r="1561" spans="1:11" x14ac:dyDescent="0.35">
      <c r="A1561" s="5" t="s">
        <v>1592</v>
      </c>
      <c r="B1561" s="5">
        <v>1960</v>
      </c>
      <c r="C1561" s="5" t="s">
        <v>15</v>
      </c>
      <c r="D1561" s="5">
        <v>11</v>
      </c>
      <c r="E1561" s="5">
        <v>0</v>
      </c>
      <c r="F1561" s="14">
        <v>13352.1</v>
      </c>
      <c r="G1561" s="5" t="s">
        <v>12</v>
      </c>
      <c r="H1561" s="5" t="s">
        <v>16</v>
      </c>
      <c r="I1561" s="5" t="s">
        <v>23</v>
      </c>
      <c r="J1561" s="10" t="str">
        <f t="shared" si="48"/>
        <v>11-Nov-1960</v>
      </c>
      <c r="K1561" s="13">
        <f t="shared" si="49"/>
        <v>62.575000000000003</v>
      </c>
    </row>
    <row r="1562" spans="1:11" x14ac:dyDescent="0.35">
      <c r="A1562" s="5" t="s">
        <v>1593</v>
      </c>
      <c r="B1562" s="5">
        <v>1990</v>
      </c>
      <c r="C1562" s="5" t="s">
        <v>37</v>
      </c>
      <c r="D1562" s="5">
        <v>2</v>
      </c>
      <c r="E1562" s="5">
        <v>3</v>
      </c>
      <c r="F1562" s="14">
        <v>13360.94</v>
      </c>
      <c r="G1562" s="5" t="s">
        <v>12</v>
      </c>
      <c r="H1562" s="5" t="s">
        <v>16</v>
      </c>
      <c r="I1562" s="5" t="s">
        <v>23</v>
      </c>
      <c r="J1562" s="10" t="str">
        <f t="shared" si="48"/>
        <v>2-Oct-1990</v>
      </c>
      <c r="K1562" s="13">
        <f t="shared" si="49"/>
        <v>32.68333333333333</v>
      </c>
    </row>
    <row r="1563" spans="1:11" x14ac:dyDescent="0.35">
      <c r="A1563" s="5" t="s">
        <v>1594</v>
      </c>
      <c r="B1563" s="5">
        <v>1964</v>
      </c>
      <c r="C1563" s="5" t="s">
        <v>20</v>
      </c>
      <c r="D1563" s="5">
        <v>24</v>
      </c>
      <c r="E1563" s="5">
        <v>0</v>
      </c>
      <c r="F1563" s="14">
        <v>13375.76</v>
      </c>
      <c r="G1563" s="5" t="s">
        <v>12</v>
      </c>
      <c r="H1563" s="5" t="s">
        <v>11</v>
      </c>
      <c r="I1563" s="5" t="s">
        <v>200</v>
      </c>
      <c r="J1563" s="10" t="str">
        <f t="shared" si="48"/>
        <v>24-Sep-1964</v>
      </c>
      <c r="K1563" s="13">
        <f t="shared" si="49"/>
        <v>58.705555555555556</v>
      </c>
    </row>
    <row r="1564" spans="1:11" x14ac:dyDescent="0.35">
      <c r="A1564" s="5" t="s">
        <v>1595</v>
      </c>
      <c r="B1564" s="5">
        <v>1979</v>
      </c>
      <c r="C1564" s="5" t="s">
        <v>20</v>
      </c>
      <c r="D1564" s="5">
        <v>30</v>
      </c>
      <c r="E1564" s="5">
        <v>2</v>
      </c>
      <c r="F1564" s="14">
        <v>13377.41</v>
      </c>
      <c r="G1564" s="5" t="s">
        <v>12</v>
      </c>
      <c r="H1564" s="5" t="s">
        <v>12</v>
      </c>
      <c r="I1564" s="5" t="s">
        <v>535</v>
      </c>
      <c r="J1564" s="10" t="str">
        <f t="shared" si="48"/>
        <v>30-Sep-1979</v>
      </c>
      <c r="K1564" s="13">
        <f t="shared" si="49"/>
        <v>43.68888888888889</v>
      </c>
    </row>
    <row r="1565" spans="1:11" x14ac:dyDescent="0.35">
      <c r="A1565" s="5" t="s">
        <v>1596</v>
      </c>
      <c r="B1565" s="5">
        <v>1984</v>
      </c>
      <c r="C1565" s="5" t="s">
        <v>18</v>
      </c>
      <c r="D1565" s="5">
        <v>6</v>
      </c>
      <c r="E1565" s="5">
        <v>3</v>
      </c>
      <c r="F1565" s="14">
        <v>13383.67</v>
      </c>
      <c r="G1565" s="5" t="s">
        <v>12</v>
      </c>
      <c r="H1565" s="5" t="s">
        <v>11</v>
      </c>
      <c r="I1565" s="5" t="s">
        <v>249</v>
      </c>
      <c r="J1565" s="10" t="str">
        <f t="shared" si="48"/>
        <v>6-Jun-1984</v>
      </c>
      <c r="K1565" s="13">
        <f t="shared" si="49"/>
        <v>39.005555555555553</v>
      </c>
    </row>
    <row r="1566" spans="1:11" x14ac:dyDescent="0.35">
      <c r="A1566" s="5" t="s">
        <v>1597</v>
      </c>
      <c r="B1566" s="5">
        <v>1959</v>
      </c>
      <c r="C1566" s="5" t="s">
        <v>30</v>
      </c>
      <c r="D1566" s="5">
        <v>9</v>
      </c>
      <c r="E1566" s="5">
        <v>0</v>
      </c>
      <c r="F1566" s="14">
        <v>13390.56</v>
      </c>
      <c r="G1566" s="5" t="s">
        <v>12</v>
      </c>
      <c r="H1566" s="5" t="s">
        <v>12</v>
      </c>
      <c r="I1566" s="5" t="s">
        <v>42</v>
      </c>
      <c r="J1566" s="10" t="str">
        <f t="shared" si="48"/>
        <v>9-Dec-1959</v>
      </c>
      <c r="K1566" s="13">
        <f t="shared" si="49"/>
        <v>63.49722222222222</v>
      </c>
    </row>
    <row r="1567" spans="1:11" x14ac:dyDescent="0.35">
      <c r="A1567" s="5" t="s">
        <v>1598</v>
      </c>
      <c r="B1567" s="5">
        <v>1959</v>
      </c>
      <c r="C1567" s="5" t="s">
        <v>15</v>
      </c>
      <c r="D1567" s="5">
        <v>25</v>
      </c>
      <c r="E1567" s="5">
        <v>0</v>
      </c>
      <c r="F1567" s="14">
        <v>13393.76</v>
      </c>
      <c r="G1567" s="5" t="s">
        <v>12</v>
      </c>
      <c r="H1567" s="5" t="s">
        <v>16</v>
      </c>
      <c r="I1567" s="5" t="s">
        <v>42</v>
      </c>
      <c r="J1567" s="10" t="str">
        <f t="shared" si="48"/>
        <v>25-Nov-1959</v>
      </c>
      <c r="K1567" s="13">
        <f t="shared" si="49"/>
        <v>63.536111111111111</v>
      </c>
    </row>
    <row r="1568" spans="1:11" x14ac:dyDescent="0.35">
      <c r="A1568" s="5" t="s">
        <v>1599</v>
      </c>
      <c r="B1568" s="5">
        <v>1959</v>
      </c>
      <c r="C1568" s="5" t="s">
        <v>30</v>
      </c>
      <c r="D1568" s="5">
        <v>20</v>
      </c>
      <c r="E1568" s="5">
        <v>0</v>
      </c>
      <c r="F1568" s="14">
        <v>13405.39</v>
      </c>
      <c r="G1568" s="5" t="s">
        <v>12</v>
      </c>
      <c r="H1568" s="5" t="s">
        <v>12</v>
      </c>
      <c r="I1568" s="5" t="s">
        <v>13</v>
      </c>
      <c r="J1568" s="10" t="str">
        <f t="shared" si="48"/>
        <v>20-Dec-1959</v>
      </c>
      <c r="K1568" s="13">
        <f t="shared" si="49"/>
        <v>63.466666666666669</v>
      </c>
    </row>
    <row r="1569" spans="1:11" x14ac:dyDescent="0.35">
      <c r="A1569" s="5" t="s">
        <v>1600</v>
      </c>
      <c r="B1569" s="5">
        <v>1992</v>
      </c>
      <c r="C1569" s="5" t="s">
        <v>30</v>
      </c>
      <c r="D1569" s="5">
        <v>19</v>
      </c>
      <c r="E1569" s="5">
        <v>0</v>
      </c>
      <c r="F1569" s="14">
        <v>13412.97</v>
      </c>
      <c r="G1569" s="5" t="s">
        <v>12</v>
      </c>
      <c r="H1569" s="5" t="s">
        <v>12</v>
      </c>
      <c r="I1569" s="5" t="s">
        <v>249</v>
      </c>
      <c r="J1569" s="10" t="str">
        <f t="shared" si="48"/>
        <v>19-Dec-1992</v>
      </c>
      <c r="K1569" s="13">
        <f t="shared" si="49"/>
        <v>30.469444444444445</v>
      </c>
    </row>
    <row r="1570" spans="1:11" x14ac:dyDescent="0.35">
      <c r="A1570" s="5" t="s">
        <v>1601</v>
      </c>
      <c r="B1570" s="5">
        <v>1961</v>
      </c>
      <c r="C1570" s="5" t="s">
        <v>10</v>
      </c>
      <c r="D1570" s="5">
        <v>22</v>
      </c>
      <c r="E1570" s="5">
        <v>0</v>
      </c>
      <c r="F1570" s="14">
        <v>13415.04</v>
      </c>
      <c r="G1570" s="5" t="s">
        <v>12</v>
      </c>
      <c r="H1570" s="5" t="s">
        <v>11</v>
      </c>
      <c r="I1570" s="5" t="s">
        <v>23</v>
      </c>
      <c r="J1570" s="10" t="str">
        <f t="shared" si="48"/>
        <v>22-Jul-1961</v>
      </c>
      <c r="K1570" s="13">
        <f t="shared" si="49"/>
        <v>61.87777777777778</v>
      </c>
    </row>
    <row r="1571" spans="1:11" x14ac:dyDescent="0.35">
      <c r="A1571" s="5" t="s">
        <v>1602</v>
      </c>
      <c r="B1571" s="5">
        <v>1994</v>
      </c>
      <c r="C1571" s="5" t="s">
        <v>18</v>
      </c>
      <c r="D1571" s="5">
        <v>17</v>
      </c>
      <c r="E1571" s="5">
        <v>0</v>
      </c>
      <c r="F1571" s="14">
        <v>13417.05</v>
      </c>
      <c r="G1571" s="5" t="s">
        <v>12</v>
      </c>
      <c r="H1571" s="5" t="s">
        <v>12</v>
      </c>
      <c r="I1571" s="5" t="s">
        <v>23</v>
      </c>
      <c r="J1571" s="10" t="str">
        <f t="shared" si="48"/>
        <v>17-Jun-1994</v>
      </c>
      <c r="K1571" s="13">
        <f t="shared" si="49"/>
        <v>28.975000000000001</v>
      </c>
    </row>
    <row r="1572" spans="1:11" x14ac:dyDescent="0.35">
      <c r="A1572" s="5" t="s">
        <v>1603</v>
      </c>
      <c r="B1572" s="5">
        <v>1961</v>
      </c>
      <c r="C1572" s="5" t="s">
        <v>15</v>
      </c>
      <c r="D1572" s="5">
        <v>3</v>
      </c>
      <c r="E1572" s="5">
        <v>0</v>
      </c>
      <c r="F1572" s="14">
        <v>13429.04</v>
      </c>
      <c r="G1572" s="5" t="s">
        <v>12</v>
      </c>
      <c r="H1572" s="5" t="s">
        <v>12</v>
      </c>
      <c r="I1572" s="5" t="s">
        <v>23</v>
      </c>
      <c r="J1572" s="10" t="str">
        <f t="shared" si="48"/>
        <v>3-Nov-1961</v>
      </c>
      <c r="K1572" s="13">
        <f t="shared" si="49"/>
        <v>61.597222222222221</v>
      </c>
    </row>
    <row r="1573" spans="1:11" x14ac:dyDescent="0.35">
      <c r="A1573" s="5" t="s">
        <v>1604</v>
      </c>
      <c r="B1573" s="5">
        <v>1966</v>
      </c>
      <c r="C1573" s="5" t="s">
        <v>15</v>
      </c>
      <c r="D1573" s="5">
        <v>14</v>
      </c>
      <c r="E1573" s="5">
        <v>3</v>
      </c>
      <c r="F1573" s="14">
        <v>13430.27</v>
      </c>
      <c r="G1573" s="5" t="s">
        <v>12</v>
      </c>
      <c r="H1573" s="5" t="s">
        <v>12</v>
      </c>
      <c r="I1573" s="5" t="s">
        <v>247</v>
      </c>
      <c r="J1573" s="10" t="str">
        <f t="shared" si="48"/>
        <v>14-Nov-1966</v>
      </c>
      <c r="K1573" s="13">
        <f t="shared" si="49"/>
        <v>56.56666666666667</v>
      </c>
    </row>
    <row r="1574" spans="1:11" x14ac:dyDescent="0.35">
      <c r="A1574" s="5" t="s">
        <v>1605</v>
      </c>
      <c r="B1574" s="5">
        <v>1975</v>
      </c>
      <c r="C1574" s="5" t="s">
        <v>18</v>
      </c>
      <c r="D1574" s="5">
        <v>29</v>
      </c>
      <c r="E1574" s="5">
        <v>1</v>
      </c>
      <c r="F1574" s="14">
        <v>13440.7</v>
      </c>
      <c r="G1574" s="5" t="s">
        <v>12</v>
      </c>
      <c r="H1574" s="5" t="s">
        <v>11</v>
      </c>
      <c r="I1574" s="5" t="s">
        <v>23</v>
      </c>
      <c r="J1574" s="10" t="str">
        <f t="shared" si="48"/>
        <v>29-Jun-1975</v>
      </c>
      <c r="K1574" s="13">
        <f t="shared" si="49"/>
        <v>47.94166666666667</v>
      </c>
    </row>
    <row r="1575" spans="1:11" x14ac:dyDescent="0.35">
      <c r="A1575" s="5" t="s">
        <v>1606</v>
      </c>
      <c r="B1575" s="5">
        <v>1960</v>
      </c>
      <c r="C1575" s="5" t="s">
        <v>35</v>
      </c>
      <c r="D1575" s="5">
        <v>13</v>
      </c>
      <c r="E1575" s="5">
        <v>0</v>
      </c>
      <c r="F1575" s="14">
        <v>13451.12</v>
      </c>
      <c r="G1575" s="5" t="s">
        <v>12</v>
      </c>
      <c r="H1575" s="5" t="s">
        <v>16</v>
      </c>
      <c r="I1575" s="5" t="s">
        <v>42</v>
      </c>
      <c r="J1575" s="10" t="str">
        <f t="shared" si="48"/>
        <v>13-Aug-1960</v>
      </c>
      <c r="K1575" s="13">
        <f t="shared" si="49"/>
        <v>62.819444444444443</v>
      </c>
    </row>
    <row r="1576" spans="1:11" x14ac:dyDescent="0.35">
      <c r="A1576" s="5" t="s">
        <v>1607</v>
      </c>
      <c r="B1576" s="5">
        <v>1960</v>
      </c>
      <c r="C1576" s="5" t="s">
        <v>10</v>
      </c>
      <c r="D1576" s="5">
        <v>11</v>
      </c>
      <c r="E1576" s="5">
        <v>0</v>
      </c>
      <c r="F1576" s="14">
        <v>13457.96</v>
      </c>
      <c r="G1576" s="5" t="s">
        <v>12</v>
      </c>
      <c r="H1576" s="5" t="s">
        <v>16</v>
      </c>
      <c r="I1576" s="5" t="s">
        <v>13</v>
      </c>
      <c r="J1576" s="10" t="str">
        <f t="shared" si="48"/>
        <v>11-Jul-1960</v>
      </c>
      <c r="K1576" s="13">
        <f t="shared" si="49"/>
        <v>62.908333333333331</v>
      </c>
    </row>
    <row r="1577" spans="1:11" x14ac:dyDescent="0.35">
      <c r="A1577" s="5" t="s">
        <v>1608</v>
      </c>
      <c r="B1577" s="5">
        <v>1960</v>
      </c>
      <c r="C1577" s="5" t="s">
        <v>30</v>
      </c>
      <c r="D1577" s="5">
        <v>16</v>
      </c>
      <c r="E1577" s="5">
        <v>0</v>
      </c>
      <c r="F1577" s="14">
        <v>13462.52</v>
      </c>
      <c r="G1577" s="5" t="s">
        <v>12</v>
      </c>
      <c r="H1577" s="5" t="s">
        <v>11</v>
      </c>
      <c r="I1577" s="5" t="s">
        <v>42</v>
      </c>
      <c r="J1577" s="10" t="str">
        <f t="shared" si="48"/>
        <v>16-Dec-1960</v>
      </c>
      <c r="K1577" s="13">
        <f t="shared" si="49"/>
        <v>62.477777777777774</v>
      </c>
    </row>
    <row r="1578" spans="1:11" x14ac:dyDescent="0.35">
      <c r="A1578" s="5" t="s">
        <v>1609</v>
      </c>
      <c r="B1578" s="5">
        <v>1985</v>
      </c>
      <c r="C1578" s="5" t="s">
        <v>35</v>
      </c>
      <c r="D1578" s="5">
        <v>19</v>
      </c>
      <c r="E1578" s="5">
        <v>3</v>
      </c>
      <c r="F1578" s="14">
        <v>13465.8</v>
      </c>
      <c r="G1578" s="5" t="s">
        <v>12</v>
      </c>
      <c r="H1578" s="5" t="s">
        <v>16</v>
      </c>
      <c r="I1578" s="5" t="s">
        <v>23</v>
      </c>
      <c r="J1578" s="10" t="str">
        <f t="shared" si="48"/>
        <v>19-Aug-1985</v>
      </c>
      <c r="K1578" s="13">
        <f t="shared" si="49"/>
        <v>37.802777777777777</v>
      </c>
    </row>
    <row r="1579" spans="1:11" x14ac:dyDescent="0.35">
      <c r="A1579" s="5" t="s">
        <v>1610</v>
      </c>
      <c r="B1579" s="5">
        <v>1960</v>
      </c>
      <c r="C1579" s="5" t="s">
        <v>10</v>
      </c>
      <c r="D1579" s="5">
        <v>28</v>
      </c>
      <c r="E1579" s="5">
        <v>0</v>
      </c>
      <c r="F1579" s="14">
        <v>13470.8</v>
      </c>
      <c r="G1579" s="5" t="s">
        <v>12</v>
      </c>
      <c r="H1579" s="5" t="s">
        <v>11</v>
      </c>
      <c r="I1579" s="5" t="s">
        <v>13</v>
      </c>
      <c r="J1579" s="10" t="str">
        <f t="shared" si="48"/>
        <v>28-Jul-1960</v>
      </c>
      <c r="K1579" s="13">
        <f t="shared" si="49"/>
        <v>62.861111111111114</v>
      </c>
    </row>
    <row r="1580" spans="1:11" x14ac:dyDescent="0.35">
      <c r="A1580" s="5" t="s">
        <v>1611</v>
      </c>
      <c r="B1580" s="5">
        <v>1960</v>
      </c>
      <c r="C1580" s="5" t="s">
        <v>10</v>
      </c>
      <c r="D1580" s="5">
        <v>24</v>
      </c>
      <c r="E1580" s="5">
        <v>0</v>
      </c>
      <c r="F1580" s="14">
        <v>13470.86</v>
      </c>
      <c r="G1580" s="5" t="s">
        <v>12</v>
      </c>
      <c r="H1580" s="5" t="s">
        <v>12</v>
      </c>
      <c r="I1580" s="5" t="s">
        <v>42</v>
      </c>
      <c r="J1580" s="10" t="str">
        <f t="shared" si="48"/>
        <v>24-Jul-1960</v>
      </c>
      <c r="K1580" s="13">
        <f t="shared" si="49"/>
        <v>62.87222222222222</v>
      </c>
    </row>
    <row r="1581" spans="1:11" x14ac:dyDescent="0.35">
      <c r="A1581" s="5" t="s">
        <v>1612</v>
      </c>
      <c r="B1581" s="5">
        <v>1975</v>
      </c>
      <c r="C1581" s="5" t="s">
        <v>35</v>
      </c>
      <c r="D1581" s="5">
        <v>7</v>
      </c>
      <c r="E1581" s="5">
        <v>1</v>
      </c>
      <c r="F1581" s="14">
        <v>13472.19</v>
      </c>
      <c r="G1581" s="5" t="s">
        <v>12</v>
      </c>
      <c r="H1581" s="5" t="s">
        <v>11</v>
      </c>
      <c r="I1581" s="5" t="s">
        <v>23</v>
      </c>
      <c r="J1581" s="10" t="str">
        <f t="shared" si="48"/>
        <v>7-Aug-1975</v>
      </c>
      <c r="K1581" s="13">
        <f t="shared" si="49"/>
        <v>47.836111111111109</v>
      </c>
    </row>
    <row r="1582" spans="1:11" x14ac:dyDescent="0.35">
      <c r="A1582" s="5" t="s">
        <v>1613</v>
      </c>
      <c r="B1582" s="5">
        <v>1990</v>
      </c>
      <c r="C1582" s="5" t="s">
        <v>35</v>
      </c>
      <c r="D1582" s="5">
        <v>30</v>
      </c>
      <c r="E1582" s="5">
        <v>3</v>
      </c>
      <c r="F1582" s="14">
        <v>13480.83</v>
      </c>
      <c r="G1582" s="5" t="s">
        <v>12</v>
      </c>
      <c r="H1582" s="5" t="s">
        <v>11</v>
      </c>
      <c r="I1582" s="5" t="s">
        <v>249</v>
      </c>
      <c r="J1582" s="10" t="str">
        <f t="shared" si="48"/>
        <v>30-Aug-1990</v>
      </c>
      <c r="K1582" s="13">
        <f t="shared" si="49"/>
        <v>32.772222222222226</v>
      </c>
    </row>
    <row r="1583" spans="1:11" x14ac:dyDescent="0.35">
      <c r="A1583" s="5" t="s">
        <v>1614</v>
      </c>
      <c r="B1583" s="5">
        <v>1963</v>
      </c>
      <c r="C1583" s="5" t="s">
        <v>37</v>
      </c>
      <c r="D1583" s="5">
        <v>14</v>
      </c>
      <c r="E1583" s="5">
        <v>0</v>
      </c>
      <c r="F1583" s="14">
        <v>13511.28</v>
      </c>
      <c r="G1583" s="5" t="s">
        <v>12</v>
      </c>
      <c r="H1583" s="5" t="s">
        <v>16</v>
      </c>
      <c r="I1583" s="5" t="s">
        <v>23</v>
      </c>
      <c r="J1583" s="10" t="str">
        <f t="shared" si="48"/>
        <v>14-Oct-1963</v>
      </c>
      <c r="K1583" s="13">
        <f t="shared" si="49"/>
        <v>59.65</v>
      </c>
    </row>
    <row r="1584" spans="1:11" x14ac:dyDescent="0.35">
      <c r="A1584" s="5" t="s">
        <v>1615</v>
      </c>
      <c r="B1584" s="5">
        <v>1960</v>
      </c>
      <c r="C1584" s="5" t="s">
        <v>10</v>
      </c>
      <c r="D1584" s="5">
        <v>11</v>
      </c>
      <c r="E1584" s="5">
        <v>0</v>
      </c>
      <c r="F1584" s="14">
        <v>13555</v>
      </c>
      <c r="G1584" s="5" t="s">
        <v>12</v>
      </c>
      <c r="H1584" s="5" t="s">
        <v>12</v>
      </c>
      <c r="I1584" s="5" t="s">
        <v>356</v>
      </c>
      <c r="J1584" s="10" t="str">
        <f t="shared" si="48"/>
        <v>11-Jul-1960</v>
      </c>
      <c r="K1584" s="13">
        <f t="shared" si="49"/>
        <v>62.908333333333331</v>
      </c>
    </row>
    <row r="1585" spans="1:11" x14ac:dyDescent="0.35">
      <c r="A1585" s="5" t="s">
        <v>1616</v>
      </c>
      <c r="B1585" s="5">
        <v>1968</v>
      </c>
      <c r="C1585" s="5" t="s">
        <v>10</v>
      </c>
      <c r="D1585" s="5">
        <v>15</v>
      </c>
      <c r="E1585" s="5">
        <v>0</v>
      </c>
      <c r="F1585" s="14">
        <v>13566.04</v>
      </c>
      <c r="G1585" s="5" t="s">
        <v>12</v>
      </c>
      <c r="H1585" s="5" t="s">
        <v>12</v>
      </c>
      <c r="I1585" s="5" t="s">
        <v>535</v>
      </c>
      <c r="J1585" s="10" t="str">
        <f t="shared" si="48"/>
        <v>15-Jul-1968</v>
      </c>
      <c r="K1585" s="13">
        <f t="shared" si="49"/>
        <v>54.897222222222226</v>
      </c>
    </row>
    <row r="1586" spans="1:11" x14ac:dyDescent="0.35">
      <c r="A1586" s="5" t="s">
        <v>1617</v>
      </c>
      <c r="B1586" s="5">
        <v>1992</v>
      </c>
      <c r="C1586" s="5" t="s">
        <v>35</v>
      </c>
      <c r="D1586" s="5">
        <v>14</v>
      </c>
      <c r="E1586" s="5">
        <v>0</v>
      </c>
      <c r="F1586" s="14">
        <v>13588.17</v>
      </c>
      <c r="G1586" s="5" t="s">
        <v>12</v>
      </c>
      <c r="H1586" s="5" t="s">
        <v>16</v>
      </c>
      <c r="I1586" s="5" t="s">
        <v>23</v>
      </c>
      <c r="J1586" s="10" t="str">
        <f t="shared" si="48"/>
        <v>14-Aug-1992</v>
      </c>
      <c r="K1586" s="13">
        <f t="shared" si="49"/>
        <v>30.816666666666666</v>
      </c>
    </row>
    <row r="1587" spans="1:11" x14ac:dyDescent="0.35">
      <c r="A1587" s="5" t="s">
        <v>1618</v>
      </c>
      <c r="B1587" s="5">
        <v>1964</v>
      </c>
      <c r="C1587" s="5" t="s">
        <v>20</v>
      </c>
      <c r="D1587" s="5">
        <v>10</v>
      </c>
      <c r="E1587" s="5">
        <v>2</v>
      </c>
      <c r="F1587" s="14">
        <v>13607.37</v>
      </c>
      <c r="G1587" s="5" t="s">
        <v>12</v>
      </c>
      <c r="H1587" s="5" t="s">
        <v>16</v>
      </c>
      <c r="I1587" s="5" t="s">
        <v>247</v>
      </c>
      <c r="J1587" s="10" t="str">
        <f t="shared" si="48"/>
        <v>10-Sep-1964</v>
      </c>
      <c r="K1587" s="13">
        <f t="shared" si="49"/>
        <v>58.744444444444447</v>
      </c>
    </row>
    <row r="1588" spans="1:11" x14ac:dyDescent="0.35">
      <c r="A1588" s="5" t="s">
        <v>1619</v>
      </c>
      <c r="B1588" s="5">
        <v>1961</v>
      </c>
      <c r="C1588" s="5" t="s">
        <v>15</v>
      </c>
      <c r="D1588" s="5">
        <v>18</v>
      </c>
      <c r="E1588" s="5">
        <v>0</v>
      </c>
      <c r="F1588" s="14">
        <v>13616.36</v>
      </c>
      <c r="G1588" s="5" t="s">
        <v>12</v>
      </c>
      <c r="H1588" s="5" t="s">
        <v>12</v>
      </c>
      <c r="I1588" s="5" t="s">
        <v>247</v>
      </c>
      <c r="J1588" s="10" t="str">
        <f t="shared" si="48"/>
        <v>18-Nov-1961</v>
      </c>
      <c r="K1588" s="13">
        <f t="shared" si="49"/>
        <v>61.555555555555557</v>
      </c>
    </row>
    <row r="1589" spans="1:11" x14ac:dyDescent="0.35">
      <c r="A1589" s="5" t="s">
        <v>1620</v>
      </c>
      <c r="B1589" s="5">
        <v>1969</v>
      </c>
      <c r="C1589" s="5" t="s">
        <v>10</v>
      </c>
      <c r="D1589" s="5">
        <v>26</v>
      </c>
      <c r="E1589" s="5">
        <v>0</v>
      </c>
      <c r="F1589" s="14">
        <v>13622.01</v>
      </c>
      <c r="G1589" s="5" t="s">
        <v>12</v>
      </c>
      <c r="H1589" s="5" t="s">
        <v>12</v>
      </c>
      <c r="I1589" s="5" t="s">
        <v>23</v>
      </c>
      <c r="J1589" s="10" t="str">
        <f t="shared" si="48"/>
        <v>26-Jul-1969</v>
      </c>
      <c r="K1589" s="13">
        <f t="shared" si="49"/>
        <v>53.866666666666667</v>
      </c>
    </row>
    <row r="1590" spans="1:11" x14ac:dyDescent="0.35">
      <c r="A1590" s="5" t="s">
        <v>1621</v>
      </c>
      <c r="B1590" s="5">
        <v>1961</v>
      </c>
      <c r="C1590" s="5" t="s">
        <v>30</v>
      </c>
      <c r="D1590" s="5">
        <v>24</v>
      </c>
      <c r="E1590" s="5">
        <v>0</v>
      </c>
      <c r="F1590" s="14">
        <v>13635.64</v>
      </c>
      <c r="G1590" s="5" t="s">
        <v>12</v>
      </c>
      <c r="H1590" s="5" t="s">
        <v>12</v>
      </c>
      <c r="I1590" s="5" t="s">
        <v>247</v>
      </c>
      <c r="J1590" s="10" t="str">
        <f t="shared" si="48"/>
        <v>24-Dec-1961</v>
      </c>
      <c r="K1590" s="13">
        <f t="shared" si="49"/>
        <v>61.455555555555556</v>
      </c>
    </row>
    <row r="1591" spans="1:11" x14ac:dyDescent="0.35">
      <c r="A1591" s="5" t="s">
        <v>1622</v>
      </c>
      <c r="B1591" s="5">
        <v>1984</v>
      </c>
      <c r="C1591" s="5" t="s">
        <v>10</v>
      </c>
      <c r="D1591" s="5">
        <v>20</v>
      </c>
      <c r="E1591" s="5">
        <v>3</v>
      </c>
      <c r="F1591" s="14">
        <v>13638.06</v>
      </c>
      <c r="G1591" s="5" t="s">
        <v>12</v>
      </c>
      <c r="H1591" s="5" t="s">
        <v>12</v>
      </c>
      <c r="I1591" s="5" t="s">
        <v>249</v>
      </c>
      <c r="J1591" s="10" t="str">
        <f t="shared" si="48"/>
        <v>20-Jul-1984</v>
      </c>
      <c r="K1591" s="13">
        <f t="shared" si="49"/>
        <v>38.883333333333333</v>
      </c>
    </row>
    <row r="1592" spans="1:11" x14ac:dyDescent="0.35">
      <c r="A1592" s="5" t="s">
        <v>1623</v>
      </c>
      <c r="B1592" s="5">
        <v>1963</v>
      </c>
      <c r="C1592" s="5" t="s">
        <v>35</v>
      </c>
      <c r="D1592" s="5">
        <v>4</v>
      </c>
      <c r="E1592" s="5">
        <v>0</v>
      </c>
      <c r="F1592" s="14">
        <v>13677.68</v>
      </c>
      <c r="G1592" s="5" t="s">
        <v>12</v>
      </c>
      <c r="H1592" s="5" t="s">
        <v>11</v>
      </c>
      <c r="I1592" s="5" t="s">
        <v>300</v>
      </c>
      <c r="J1592" s="10" t="str">
        <f t="shared" si="48"/>
        <v>4-Aug-1963</v>
      </c>
      <c r="K1592" s="13">
        <f t="shared" si="49"/>
        <v>59.844444444444441</v>
      </c>
    </row>
    <row r="1593" spans="1:11" x14ac:dyDescent="0.35">
      <c r="A1593" s="5" t="s">
        <v>1624</v>
      </c>
      <c r="B1593" s="5">
        <v>1985</v>
      </c>
      <c r="C1593" s="5" t="s">
        <v>20</v>
      </c>
      <c r="D1593" s="5">
        <v>14</v>
      </c>
      <c r="E1593" s="5">
        <v>3</v>
      </c>
      <c r="F1593" s="14">
        <v>13685.51</v>
      </c>
      <c r="G1593" s="5" t="s">
        <v>12</v>
      </c>
      <c r="H1593" s="5" t="s">
        <v>16</v>
      </c>
      <c r="I1593" s="5" t="s">
        <v>535</v>
      </c>
      <c r="J1593" s="10" t="str">
        <f t="shared" si="48"/>
        <v>14-Sep-1985</v>
      </c>
      <c r="K1593" s="13">
        <f t="shared" si="49"/>
        <v>37.733333333333334</v>
      </c>
    </row>
    <row r="1594" spans="1:11" x14ac:dyDescent="0.35">
      <c r="A1594" s="5" t="s">
        <v>1625</v>
      </c>
      <c r="B1594" s="5">
        <v>1986</v>
      </c>
      <c r="C1594" s="5" t="s">
        <v>15</v>
      </c>
      <c r="D1594" s="5">
        <v>24</v>
      </c>
      <c r="E1594" s="5">
        <v>3</v>
      </c>
      <c r="F1594" s="14">
        <v>13714.55</v>
      </c>
      <c r="G1594" s="5" t="s">
        <v>12</v>
      </c>
      <c r="H1594" s="5" t="s">
        <v>11</v>
      </c>
      <c r="I1594" s="5" t="s">
        <v>249</v>
      </c>
      <c r="J1594" s="10" t="str">
        <f t="shared" si="48"/>
        <v>24-Nov-1986</v>
      </c>
      <c r="K1594" s="13">
        <f t="shared" si="49"/>
        <v>36.538888888888891</v>
      </c>
    </row>
    <row r="1595" spans="1:11" x14ac:dyDescent="0.35">
      <c r="A1595" s="5" t="s">
        <v>1626</v>
      </c>
      <c r="B1595" s="5">
        <v>1981</v>
      </c>
      <c r="C1595" s="5" t="s">
        <v>35</v>
      </c>
      <c r="D1595" s="5">
        <v>2</v>
      </c>
      <c r="E1595" s="5">
        <v>1</v>
      </c>
      <c r="F1595" s="14">
        <v>13725.47</v>
      </c>
      <c r="G1595" s="5" t="s">
        <v>12</v>
      </c>
      <c r="H1595" s="5" t="s">
        <v>11</v>
      </c>
      <c r="I1595" s="5" t="s">
        <v>247</v>
      </c>
      <c r="J1595" s="10" t="str">
        <f t="shared" si="48"/>
        <v>2-Aug-1981</v>
      </c>
      <c r="K1595" s="13">
        <f t="shared" si="49"/>
        <v>41.85</v>
      </c>
    </row>
    <row r="1596" spans="1:11" x14ac:dyDescent="0.35">
      <c r="A1596" s="5" t="s">
        <v>1627</v>
      </c>
      <c r="B1596" s="5">
        <v>1985</v>
      </c>
      <c r="C1596" s="5" t="s">
        <v>35</v>
      </c>
      <c r="D1596" s="5">
        <v>29</v>
      </c>
      <c r="E1596" s="5">
        <v>3</v>
      </c>
      <c r="F1596" s="14">
        <v>13726.21</v>
      </c>
      <c r="G1596" s="5" t="s">
        <v>12</v>
      </c>
      <c r="H1596" s="5" t="s">
        <v>12</v>
      </c>
      <c r="I1596" s="5" t="s">
        <v>535</v>
      </c>
      <c r="J1596" s="10" t="str">
        <f t="shared" si="48"/>
        <v>29-Aug-1985</v>
      </c>
      <c r="K1596" s="13">
        <f t="shared" si="49"/>
        <v>37.774999999999999</v>
      </c>
    </row>
    <row r="1597" spans="1:11" x14ac:dyDescent="0.35">
      <c r="A1597" s="5" t="s">
        <v>1628</v>
      </c>
      <c r="B1597" s="5">
        <v>1969</v>
      </c>
      <c r="C1597" s="5" t="s">
        <v>37</v>
      </c>
      <c r="D1597" s="5">
        <v>23</v>
      </c>
      <c r="E1597" s="5">
        <v>0</v>
      </c>
      <c r="F1597" s="14">
        <v>13746.74</v>
      </c>
      <c r="G1597" s="5" t="s">
        <v>12</v>
      </c>
      <c r="H1597" s="5" t="s">
        <v>11</v>
      </c>
      <c r="I1597" s="5" t="s">
        <v>535</v>
      </c>
      <c r="J1597" s="10" t="str">
        <f t="shared" si="48"/>
        <v>23-Oct-1969</v>
      </c>
      <c r="K1597" s="13">
        <f t="shared" si="49"/>
        <v>53.625</v>
      </c>
    </row>
    <row r="1598" spans="1:11" x14ac:dyDescent="0.35">
      <c r="A1598" s="5" t="s">
        <v>1629</v>
      </c>
      <c r="B1598" s="5">
        <v>2004</v>
      </c>
      <c r="C1598" s="5" t="s">
        <v>10</v>
      </c>
      <c r="D1598" s="5">
        <v>16</v>
      </c>
      <c r="E1598" s="5">
        <v>0</v>
      </c>
      <c r="F1598" s="14">
        <v>13747.87</v>
      </c>
      <c r="G1598" s="5" t="s">
        <v>12</v>
      </c>
      <c r="H1598" s="5" t="s">
        <v>11</v>
      </c>
      <c r="I1598" s="5" t="s">
        <v>170</v>
      </c>
      <c r="J1598" s="10" t="str">
        <f t="shared" si="48"/>
        <v>16-Jul-2004</v>
      </c>
      <c r="K1598" s="13">
        <f t="shared" si="49"/>
        <v>18.894444444444446</v>
      </c>
    </row>
    <row r="1599" spans="1:11" x14ac:dyDescent="0.35">
      <c r="A1599" s="5" t="s">
        <v>1630</v>
      </c>
      <c r="B1599" s="5">
        <v>1959</v>
      </c>
      <c r="C1599" s="5" t="s">
        <v>35</v>
      </c>
      <c r="D1599" s="5">
        <v>6</v>
      </c>
      <c r="E1599" s="5">
        <v>0</v>
      </c>
      <c r="F1599" s="14">
        <v>13770.1</v>
      </c>
      <c r="G1599" s="5" t="s">
        <v>12</v>
      </c>
      <c r="H1599" s="5" t="s">
        <v>16</v>
      </c>
      <c r="I1599" s="5" t="s">
        <v>23</v>
      </c>
      <c r="J1599" s="10" t="str">
        <f t="shared" si="48"/>
        <v>6-Aug-1959</v>
      </c>
      <c r="K1599" s="13">
        <f t="shared" si="49"/>
        <v>63.838888888888889</v>
      </c>
    </row>
    <row r="1600" spans="1:11" x14ac:dyDescent="0.35">
      <c r="A1600" s="5" t="s">
        <v>1631</v>
      </c>
      <c r="B1600" s="5">
        <v>1966</v>
      </c>
      <c r="C1600" s="5" t="s">
        <v>15</v>
      </c>
      <c r="D1600" s="5">
        <v>10</v>
      </c>
      <c r="E1600" s="5">
        <v>0</v>
      </c>
      <c r="F1600" s="14">
        <v>13801.61</v>
      </c>
      <c r="G1600" s="5" t="s">
        <v>12</v>
      </c>
      <c r="H1600" s="5" t="s">
        <v>12</v>
      </c>
      <c r="I1600" s="5" t="s">
        <v>535</v>
      </c>
      <c r="J1600" s="10" t="str">
        <f t="shared" si="48"/>
        <v>10-Nov-1966</v>
      </c>
      <c r="K1600" s="13">
        <f t="shared" si="49"/>
        <v>56.577777777777776</v>
      </c>
    </row>
    <row r="1601" spans="1:11" x14ac:dyDescent="0.35">
      <c r="A1601" s="5" t="s">
        <v>1632</v>
      </c>
      <c r="B1601" s="5">
        <v>1986</v>
      </c>
      <c r="C1601" s="5" t="s">
        <v>30</v>
      </c>
      <c r="D1601" s="5">
        <v>8</v>
      </c>
      <c r="E1601" s="5">
        <v>3</v>
      </c>
      <c r="F1601" s="14">
        <v>13819.49</v>
      </c>
      <c r="G1601" s="5" t="s">
        <v>12</v>
      </c>
      <c r="H1601" s="5" t="s">
        <v>11</v>
      </c>
      <c r="I1601" s="5" t="s">
        <v>23</v>
      </c>
      <c r="J1601" s="10" t="str">
        <f t="shared" si="48"/>
        <v>8-Dec-1986</v>
      </c>
      <c r="K1601" s="13">
        <f t="shared" si="49"/>
        <v>36.5</v>
      </c>
    </row>
    <row r="1602" spans="1:11" x14ac:dyDescent="0.35">
      <c r="A1602" s="5" t="s">
        <v>1633</v>
      </c>
      <c r="B1602" s="5">
        <v>1958</v>
      </c>
      <c r="C1602" s="5" t="s">
        <v>15</v>
      </c>
      <c r="D1602" s="5">
        <v>25</v>
      </c>
      <c r="E1602" s="5">
        <v>0</v>
      </c>
      <c r="F1602" s="14">
        <v>13822.8</v>
      </c>
      <c r="G1602" s="5" t="s">
        <v>12</v>
      </c>
      <c r="H1602" s="5" t="s">
        <v>12</v>
      </c>
      <c r="I1602" s="5" t="s">
        <v>42</v>
      </c>
      <c r="J1602" s="10" t="str">
        <f t="shared" si="48"/>
        <v>25-Nov-1958</v>
      </c>
      <c r="K1602" s="13">
        <f t="shared" si="49"/>
        <v>64.536111111111111</v>
      </c>
    </row>
    <row r="1603" spans="1:11" x14ac:dyDescent="0.35">
      <c r="A1603" s="5" t="s">
        <v>1634</v>
      </c>
      <c r="B1603" s="5">
        <v>1958</v>
      </c>
      <c r="C1603" s="5" t="s">
        <v>30</v>
      </c>
      <c r="D1603" s="5">
        <v>10</v>
      </c>
      <c r="E1603" s="5">
        <v>0</v>
      </c>
      <c r="F1603" s="14">
        <v>13831.12</v>
      </c>
      <c r="G1603" s="5" t="s">
        <v>12</v>
      </c>
      <c r="H1603" s="5" t="s">
        <v>16</v>
      </c>
      <c r="I1603" s="5" t="s">
        <v>13</v>
      </c>
      <c r="J1603" s="10" t="str">
        <f t="shared" ref="J1603:J1666" si="50">CONCATENATE(D1603,"-",C1603,"-",B1603)</f>
        <v>10-Dec-1958</v>
      </c>
      <c r="K1603" s="13">
        <f t="shared" ref="K1603:K1666" si="51">YEARFRAC(J1603,L$17)</f>
        <v>64.49444444444444</v>
      </c>
    </row>
    <row r="1604" spans="1:11" x14ac:dyDescent="0.35">
      <c r="A1604" s="5" t="s">
        <v>1635</v>
      </c>
      <c r="B1604" s="5">
        <v>2003</v>
      </c>
      <c r="C1604" s="5" t="s">
        <v>18</v>
      </c>
      <c r="D1604" s="5">
        <v>7</v>
      </c>
      <c r="E1604" s="5">
        <v>0</v>
      </c>
      <c r="F1604" s="14">
        <v>13844.51</v>
      </c>
      <c r="G1604" s="5" t="s">
        <v>11</v>
      </c>
      <c r="H1604" s="5" t="s">
        <v>16</v>
      </c>
      <c r="I1604" s="5" t="s">
        <v>42</v>
      </c>
      <c r="J1604" s="10" t="str">
        <f t="shared" si="50"/>
        <v>7-Jun-2003</v>
      </c>
      <c r="K1604" s="13">
        <f t="shared" si="51"/>
        <v>20.002777777777776</v>
      </c>
    </row>
    <row r="1605" spans="1:11" x14ac:dyDescent="0.35">
      <c r="A1605" s="5" t="s">
        <v>1636</v>
      </c>
      <c r="B1605" s="5">
        <v>1960</v>
      </c>
      <c r="C1605" s="5" t="s">
        <v>10</v>
      </c>
      <c r="D1605" s="5">
        <v>21</v>
      </c>
      <c r="E1605" s="5">
        <v>0</v>
      </c>
      <c r="F1605" s="14">
        <v>13844.8</v>
      </c>
      <c r="G1605" s="5" t="s">
        <v>11</v>
      </c>
      <c r="H1605" s="5" t="s">
        <v>11</v>
      </c>
      <c r="I1605" s="5" t="s">
        <v>23</v>
      </c>
      <c r="J1605" s="10" t="str">
        <f t="shared" si="50"/>
        <v>21-Jul-1960</v>
      </c>
      <c r="K1605" s="13">
        <f t="shared" si="51"/>
        <v>62.880555555555553</v>
      </c>
    </row>
    <row r="1606" spans="1:11" x14ac:dyDescent="0.35">
      <c r="A1606" s="5" t="s">
        <v>1637</v>
      </c>
      <c r="B1606" s="5">
        <v>1978</v>
      </c>
      <c r="C1606" s="5" t="s">
        <v>30</v>
      </c>
      <c r="D1606" s="5">
        <v>19</v>
      </c>
      <c r="E1606" s="5">
        <v>2</v>
      </c>
      <c r="F1606" s="14">
        <v>13874.89</v>
      </c>
      <c r="G1606" s="5" t="s">
        <v>11</v>
      </c>
      <c r="H1606" s="5" t="s">
        <v>16</v>
      </c>
      <c r="I1606" s="5" t="s">
        <v>23</v>
      </c>
      <c r="J1606" s="10" t="str">
        <f t="shared" si="50"/>
        <v>19-Dec-1978</v>
      </c>
      <c r="K1606" s="13">
        <f t="shared" si="51"/>
        <v>44.469444444444441</v>
      </c>
    </row>
    <row r="1607" spans="1:11" x14ac:dyDescent="0.35">
      <c r="A1607" s="5" t="s">
        <v>1638</v>
      </c>
      <c r="B1607" s="5">
        <v>1959</v>
      </c>
      <c r="C1607" s="5" t="s">
        <v>37</v>
      </c>
      <c r="D1607" s="5">
        <v>5</v>
      </c>
      <c r="E1607" s="5">
        <v>0</v>
      </c>
      <c r="F1607" s="14">
        <v>13880.95</v>
      </c>
      <c r="G1607" s="5" t="s">
        <v>11</v>
      </c>
      <c r="H1607" s="5" t="s">
        <v>11</v>
      </c>
      <c r="I1607" s="5" t="s">
        <v>42</v>
      </c>
      <c r="J1607" s="10" t="str">
        <f t="shared" si="50"/>
        <v>5-Oct-1959</v>
      </c>
      <c r="K1607" s="13">
        <f t="shared" si="51"/>
        <v>63.674999999999997</v>
      </c>
    </row>
    <row r="1608" spans="1:11" x14ac:dyDescent="0.35">
      <c r="A1608" s="5" t="s">
        <v>1639</v>
      </c>
      <c r="B1608" s="5">
        <v>1985</v>
      </c>
      <c r="C1608" s="5" t="s">
        <v>20</v>
      </c>
      <c r="D1608" s="5">
        <v>25</v>
      </c>
      <c r="E1608" s="5">
        <v>3</v>
      </c>
      <c r="F1608" s="14">
        <v>13886.4</v>
      </c>
      <c r="G1608" s="5" t="s">
        <v>11</v>
      </c>
      <c r="H1608" s="5" t="s">
        <v>11</v>
      </c>
      <c r="I1608" s="5" t="s">
        <v>23</v>
      </c>
      <c r="J1608" s="10" t="str">
        <f t="shared" si="50"/>
        <v>25-Sep-1985</v>
      </c>
      <c r="K1608" s="13">
        <f t="shared" si="51"/>
        <v>37.702777777777776</v>
      </c>
    </row>
    <row r="1609" spans="1:11" x14ac:dyDescent="0.35">
      <c r="A1609" s="5" t="s">
        <v>1640</v>
      </c>
      <c r="B1609" s="5">
        <v>1959</v>
      </c>
      <c r="C1609" s="5" t="s">
        <v>30</v>
      </c>
      <c r="D1609" s="5">
        <v>29</v>
      </c>
      <c r="E1609" s="5">
        <v>0</v>
      </c>
      <c r="F1609" s="14">
        <v>13887.2</v>
      </c>
      <c r="G1609" s="5" t="s">
        <v>11</v>
      </c>
      <c r="H1609" s="5" t="s">
        <v>12</v>
      </c>
      <c r="I1609" s="5" t="s">
        <v>13</v>
      </c>
      <c r="J1609" s="10" t="str">
        <f t="shared" si="50"/>
        <v>29-Dec-1959</v>
      </c>
      <c r="K1609" s="13">
        <f t="shared" si="51"/>
        <v>63.44166666666667</v>
      </c>
    </row>
    <row r="1610" spans="1:11" x14ac:dyDescent="0.35">
      <c r="A1610" s="5" t="s">
        <v>1641</v>
      </c>
      <c r="B1610" s="5">
        <v>1959</v>
      </c>
      <c r="C1610" s="5" t="s">
        <v>10</v>
      </c>
      <c r="D1610" s="5">
        <v>7</v>
      </c>
      <c r="E1610" s="5">
        <v>0</v>
      </c>
      <c r="F1610" s="14">
        <v>13887.97</v>
      </c>
      <c r="G1610" s="5" t="s">
        <v>11</v>
      </c>
      <c r="H1610" s="5" t="s">
        <v>11</v>
      </c>
      <c r="I1610" s="5" t="s">
        <v>13</v>
      </c>
      <c r="J1610" s="10" t="str">
        <f t="shared" si="50"/>
        <v>7-Jul-1959</v>
      </c>
      <c r="K1610" s="13">
        <f t="shared" si="51"/>
        <v>63.919444444444444</v>
      </c>
    </row>
    <row r="1611" spans="1:11" x14ac:dyDescent="0.35">
      <c r="A1611" s="5" t="s">
        <v>1642</v>
      </c>
      <c r="B1611" s="5">
        <v>1962</v>
      </c>
      <c r="C1611" s="5" t="s">
        <v>10</v>
      </c>
      <c r="D1611" s="5">
        <v>27</v>
      </c>
      <c r="E1611" s="5">
        <v>3</v>
      </c>
      <c r="F1611" s="14">
        <v>13919.82</v>
      </c>
      <c r="G1611" s="5" t="s">
        <v>11</v>
      </c>
      <c r="H1611" s="5" t="s">
        <v>11</v>
      </c>
      <c r="I1611" s="5" t="s">
        <v>13</v>
      </c>
      <c r="J1611" s="10" t="str">
        <f t="shared" si="50"/>
        <v>27-Jul-1962</v>
      </c>
      <c r="K1611" s="13">
        <f t="shared" si="51"/>
        <v>60.863888888888887</v>
      </c>
    </row>
    <row r="1612" spans="1:11" x14ac:dyDescent="0.35">
      <c r="A1612" s="5" t="s">
        <v>1643</v>
      </c>
      <c r="B1612" s="5">
        <v>1960</v>
      </c>
      <c r="C1612" s="5" t="s">
        <v>18</v>
      </c>
      <c r="D1612" s="5">
        <v>18</v>
      </c>
      <c r="E1612" s="5">
        <v>1</v>
      </c>
      <c r="F1612" s="14">
        <v>13937.67</v>
      </c>
      <c r="G1612" s="5" t="s">
        <v>11</v>
      </c>
      <c r="H1612" s="5" t="s">
        <v>16</v>
      </c>
      <c r="I1612" s="5" t="s">
        <v>23</v>
      </c>
      <c r="J1612" s="10" t="str">
        <f t="shared" si="50"/>
        <v>18-Jun-1960</v>
      </c>
      <c r="K1612" s="13">
        <f t="shared" si="51"/>
        <v>62.972222222222221</v>
      </c>
    </row>
    <row r="1613" spans="1:11" x14ac:dyDescent="0.35">
      <c r="A1613" s="5" t="s">
        <v>1644</v>
      </c>
      <c r="B1613" s="5">
        <v>1959</v>
      </c>
      <c r="C1613" s="5" t="s">
        <v>35</v>
      </c>
      <c r="D1613" s="5">
        <v>29</v>
      </c>
      <c r="E1613" s="5">
        <v>0</v>
      </c>
      <c r="F1613" s="14">
        <v>13974.46</v>
      </c>
      <c r="G1613" s="5" t="s">
        <v>11</v>
      </c>
      <c r="H1613" s="5" t="s">
        <v>11</v>
      </c>
      <c r="I1613" s="5" t="s">
        <v>166</v>
      </c>
      <c r="J1613" s="10" t="str">
        <f t="shared" si="50"/>
        <v>29-Aug-1959</v>
      </c>
      <c r="K1613" s="13">
        <f t="shared" si="51"/>
        <v>63.774999999999999</v>
      </c>
    </row>
    <row r="1614" spans="1:11" x14ac:dyDescent="0.35">
      <c r="A1614" s="5" t="s">
        <v>1645</v>
      </c>
      <c r="B1614" s="5">
        <v>1990</v>
      </c>
      <c r="C1614" s="5" t="s">
        <v>10</v>
      </c>
      <c r="D1614" s="5">
        <v>13</v>
      </c>
      <c r="E1614" s="5">
        <v>3</v>
      </c>
      <c r="F1614" s="14">
        <v>13979.45</v>
      </c>
      <c r="G1614" s="5" t="s">
        <v>11</v>
      </c>
      <c r="H1614" s="5" t="s">
        <v>16</v>
      </c>
      <c r="I1614" s="5" t="s">
        <v>249</v>
      </c>
      <c r="J1614" s="10" t="str">
        <f t="shared" si="50"/>
        <v>13-Jul-1990</v>
      </c>
      <c r="K1614" s="13">
        <f t="shared" si="51"/>
        <v>32.902777777777779</v>
      </c>
    </row>
    <row r="1615" spans="1:11" x14ac:dyDescent="0.35">
      <c r="A1615" s="5" t="s">
        <v>1646</v>
      </c>
      <c r="B1615" s="5">
        <v>1959</v>
      </c>
      <c r="C1615" s="5" t="s">
        <v>20</v>
      </c>
      <c r="D1615" s="5">
        <v>6</v>
      </c>
      <c r="E1615" s="5">
        <v>0</v>
      </c>
      <c r="F1615" s="14">
        <v>13981.85</v>
      </c>
      <c r="G1615" s="5" t="s">
        <v>11</v>
      </c>
      <c r="H1615" s="5" t="s">
        <v>16</v>
      </c>
      <c r="I1615" s="5" t="s">
        <v>168</v>
      </c>
      <c r="J1615" s="10" t="str">
        <f t="shared" si="50"/>
        <v>6-Sep-1959</v>
      </c>
      <c r="K1615" s="13">
        <f t="shared" si="51"/>
        <v>63.755555555555553</v>
      </c>
    </row>
    <row r="1616" spans="1:11" x14ac:dyDescent="0.35">
      <c r="A1616" s="5" t="s">
        <v>1647</v>
      </c>
      <c r="B1616" s="5">
        <v>1963</v>
      </c>
      <c r="C1616" s="5" t="s">
        <v>30</v>
      </c>
      <c r="D1616" s="5">
        <v>23</v>
      </c>
      <c r="E1616" s="5">
        <v>3</v>
      </c>
      <c r="F1616" s="14">
        <v>14001.13</v>
      </c>
      <c r="G1616" s="5" t="s">
        <v>11</v>
      </c>
      <c r="H1616" s="5" t="s">
        <v>16</v>
      </c>
      <c r="I1616" s="5" t="s">
        <v>13</v>
      </c>
      <c r="J1616" s="10" t="str">
        <f t="shared" si="50"/>
        <v>23-Dec-1963</v>
      </c>
      <c r="K1616" s="13">
        <f t="shared" si="51"/>
        <v>59.458333333333336</v>
      </c>
    </row>
    <row r="1617" spans="1:11" x14ac:dyDescent="0.35">
      <c r="A1617" s="5" t="s">
        <v>1648</v>
      </c>
      <c r="B1617" s="5">
        <v>1963</v>
      </c>
      <c r="C1617" s="5" t="s">
        <v>10</v>
      </c>
      <c r="D1617" s="5">
        <v>6</v>
      </c>
      <c r="E1617" s="5">
        <v>3</v>
      </c>
      <c r="F1617" s="14">
        <v>14001.29</v>
      </c>
      <c r="G1617" s="5" t="s">
        <v>11</v>
      </c>
      <c r="H1617" s="5" t="s">
        <v>11</v>
      </c>
      <c r="I1617" s="5" t="s">
        <v>13</v>
      </c>
      <c r="J1617" s="10" t="str">
        <f t="shared" si="50"/>
        <v>6-Jul-1963</v>
      </c>
      <c r="K1617" s="13">
        <f t="shared" si="51"/>
        <v>59.922222222222224</v>
      </c>
    </row>
    <row r="1618" spans="1:11" x14ac:dyDescent="0.35">
      <c r="A1618" s="5" t="s">
        <v>1649</v>
      </c>
      <c r="B1618" s="5">
        <v>1963</v>
      </c>
      <c r="C1618" s="5" t="s">
        <v>10</v>
      </c>
      <c r="D1618" s="5">
        <v>8</v>
      </c>
      <c r="E1618" s="5">
        <v>3</v>
      </c>
      <c r="F1618" s="14">
        <v>14007.22</v>
      </c>
      <c r="G1618" s="5" t="s">
        <v>11</v>
      </c>
      <c r="H1618" s="5" t="s">
        <v>12</v>
      </c>
      <c r="I1618" s="5" t="s">
        <v>42</v>
      </c>
      <c r="J1618" s="10" t="str">
        <f t="shared" si="50"/>
        <v>8-Jul-1963</v>
      </c>
      <c r="K1618" s="13">
        <f t="shared" si="51"/>
        <v>59.916666666666664</v>
      </c>
    </row>
    <row r="1619" spans="1:11" x14ac:dyDescent="0.35">
      <c r="A1619" s="5" t="s">
        <v>1650</v>
      </c>
      <c r="B1619" s="5">
        <v>1960</v>
      </c>
      <c r="C1619" s="5" t="s">
        <v>15</v>
      </c>
      <c r="D1619" s="5">
        <v>8</v>
      </c>
      <c r="E1619" s="5">
        <v>0</v>
      </c>
      <c r="F1619" s="14">
        <v>14043.48</v>
      </c>
      <c r="G1619" s="5" t="s">
        <v>11</v>
      </c>
      <c r="H1619" s="5" t="s">
        <v>12</v>
      </c>
      <c r="I1619" s="5" t="s">
        <v>247</v>
      </c>
      <c r="J1619" s="10" t="str">
        <f t="shared" si="50"/>
        <v>8-Nov-1960</v>
      </c>
      <c r="K1619" s="13">
        <f t="shared" si="51"/>
        <v>62.583333333333336</v>
      </c>
    </row>
    <row r="1620" spans="1:11" x14ac:dyDescent="0.35">
      <c r="A1620" s="5" t="s">
        <v>1651</v>
      </c>
      <c r="B1620" s="5">
        <v>1991</v>
      </c>
      <c r="C1620" s="5" t="s">
        <v>20</v>
      </c>
      <c r="D1620" s="5">
        <v>12</v>
      </c>
      <c r="E1620" s="5">
        <v>3</v>
      </c>
      <c r="F1620" s="14">
        <v>14081.93</v>
      </c>
      <c r="G1620" s="5" t="s">
        <v>11</v>
      </c>
      <c r="H1620" s="5" t="s">
        <v>12</v>
      </c>
      <c r="I1620" s="5" t="s">
        <v>23</v>
      </c>
      <c r="J1620" s="10" t="str">
        <f t="shared" si="50"/>
        <v>12-Sep-1991</v>
      </c>
      <c r="K1620" s="13">
        <f t="shared" si="51"/>
        <v>31.738888888888887</v>
      </c>
    </row>
    <row r="1621" spans="1:11" x14ac:dyDescent="0.35">
      <c r="A1621" s="5" t="s">
        <v>1652</v>
      </c>
      <c r="B1621" s="5">
        <v>1976</v>
      </c>
      <c r="C1621" s="5" t="s">
        <v>20</v>
      </c>
      <c r="D1621" s="5">
        <v>26</v>
      </c>
      <c r="E1621" s="5">
        <v>2</v>
      </c>
      <c r="F1621" s="14">
        <v>14098.07</v>
      </c>
      <c r="G1621" s="5" t="s">
        <v>11</v>
      </c>
      <c r="H1621" s="5" t="s">
        <v>12</v>
      </c>
      <c r="I1621" s="5" t="s">
        <v>249</v>
      </c>
      <c r="J1621" s="10" t="str">
        <f t="shared" si="50"/>
        <v>26-Sep-1976</v>
      </c>
      <c r="K1621" s="13">
        <f t="shared" si="51"/>
        <v>46.7</v>
      </c>
    </row>
    <row r="1622" spans="1:11" x14ac:dyDescent="0.35">
      <c r="A1622" s="5" t="s">
        <v>1653</v>
      </c>
      <c r="B1622" s="5">
        <v>1961</v>
      </c>
      <c r="C1622" s="5" t="s">
        <v>18</v>
      </c>
      <c r="D1622" s="5">
        <v>14</v>
      </c>
      <c r="E1622" s="5">
        <v>2</v>
      </c>
      <c r="F1622" s="14">
        <v>14119.62</v>
      </c>
      <c r="G1622" s="5" t="s">
        <v>11</v>
      </c>
      <c r="H1622" s="5" t="s">
        <v>16</v>
      </c>
      <c r="I1622" s="5" t="s">
        <v>23</v>
      </c>
      <c r="J1622" s="10" t="str">
        <f t="shared" si="50"/>
        <v>14-Jun-1961</v>
      </c>
      <c r="K1622" s="13">
        <f t="shared" si="51"/>
        <v>61.983333333333334</v>
      </c>
    </row>
    <row r="1623" spans="1:11" x14ac:dyDescent="0.35">
      <c r="A1623" s="5" t="s">
        <v>1654</v>
      </c>
      <c r="B1623" s="5">
        <v>2004</v>
      </c>
      <c r="C1623" s="5" t="s">
        <v>10</v>
      </c>
      <c r="D1623" s="5">
        <v>6</v>
      </c>
      <c r="E1623" s="5">
        <v>0</v>
      </c>
      <c r="F1623" s="14">
        <v>14133.04</v>
      </c>
      <c r="G1623" s="5" t="s">
        <v>11</v>
      </c>
      <c r="H1623" s="5" t="s">
        <v>12</v>
      </c>
      <c r="I1623" s="5" t="s">
        <v>13</v>
      </c>
      <c r="J1623" s="10" t="str">
        <f t="shared" si="50"/>
        <v>6-Jul-2004</v>
      </c>
      <c r="K1623" s="13">
        <f t="shared" si="51"/>
        <v>18.922222222222221</v>
      </c>
    </row>
    <row r="1624" spans="1:11" x14ac:dyDescent="0.35">
      <c r="A1624" s="5" t="s">
        <v>1655</v>
      </c>
      <c r="B1624" s="5">
        <v>1984</v>
      </c>
      <c r="C1624" s="5" t="s">
        <v>10</v>
      </c>
      <c r="D1624" s="5">
        <v>7</v>
      </c>
      <c r="E1624" s="5">
        <v>3</v>
      </c>
      <c r="F1624" s="14">
        <v>14152.46</v>
      </c>
      <c r="G1624" s="5" t="s">
        <v>11</v>
      </c>
      <c r="H1624" s="5" t="s">
        <v>16</v>
      </c>
      <c r="I1624" s="5" t="s">
        <v>23</v>
      </c>
      <c r="J1624" s="10" t="str">
        <f t="shared" si="50"/>
        <v>7-Jul-1984</v>
      </c>
      <c r="K1624" s="13">
        <f t="shared" si="51"/>
        <v>38.919444444444444</v>
      </c>
    </row>
    <row r="1625" spans="1:11" x14ac:dyDescent="0.35">
      <c r="A1625" s="5" t="s">
        <v>1656</v>
      </c>
      <c r="B1625" s="5">
        <v>1968</v>
      </c>
      <c r="C1625" s="5" t="s">
        <v>30</v>
      </c>
      <c r="D1625" s="5">
        <v>25</v>
      </c>
      <c r="E1625" s="5">
        <v>0</v>
      </c>
      <c r="F1625" s="14">
        <v>14193.55</v>
      </c>
      <c r="G1625" s="5" t="s">
        <v>11</v>
      </c>
      <c r="H1625" s="5" t="s">
        <v>16</v>
      </c>
      <c r="I1625" s="5" t="s">
        <v>535</v>
      </c>
      <c r="J1625" s="10" t="str">
        <f t="shared" si="50"/>
        <v>25-Dec-1968</v>
      </c>
      <c r="K1625" s="13">
        <f t="shared" si="51"/>
        <v>54.452777777777776</v>
      </c>
    </row>
    <row r="1626" spans="1:11" x14ac:dyDescent="0.35">
      <c r="A1626" s="5" t="s">
        <v>1657</v>
      </c>
      <c r="B1626" s="5">
        <v>1983</v>
      </c>
      <c r="C1626" s="5" t="s">
        <v>15</v>
      </c>
      <c r="D1626" s="5">
        <v>17</v>
      </c>
      <c r="E1626" s="5">
        <v>3</v>
      </c>
      <c r="F1626" s="14">
        <v>14209.4</v>
      </c>
      <c r="G1626" s="5" t="s">
        <v>11</v>
      </c>
      <c r="H1626" s="5" t="s">
        <v>16</v>
      </c>
      <c r="I1626" s="5" t="s">
        <v>535</v>
      </c>
      <c r="J1626" s="10" t="str">
        <f t="shared" si="50"/>
        <v>17-Nov-1983</v>
      </c>
      <c r="K1626" s="13">
        <f t="shared" si="51"/>
        <v>39.55833333333333</v>
      </c>
    </row>
    <row r="1627" spans="1:11" x14ac:dyDescent="0.35">
      <c r="A1627" s="5" t="s">
        <v>1658</v>
      </c>
      <c r="B1627" s="5">
        <v>1958</v>
      </c>
      <c r="C1627" s="5" t="s">
        <v>20</v>
      </c>
      <c r="D1627" s="5">
        <v>21</v>
      </c>
      <c r="E1627" s="5">
        <v>0</v>
      </c>
      <c r="F1627" s="14">
        <v>14210.54</v>
      </c>
      <c r="G1627" s="5" t="s">
        <v>11</v>
      </c>
      <c r="H1627" s="5" t="s">
        <v>11</v>
      </c>
      <c r="I1627" s="5" t="s">
        <v>23</v>
      </c>
      <c r="J1627" s="10" t="str">
        <f t="shared" si="50"/>
        <v>21-Sep-1958</v>
      </c>
      <c r="K1627" s="13">
        <f t="shared" si="51"/>
        <v>64.713888888888889</v>
      </c>
    </row>
    <row r="1628" spans="1:11" x14ac:dyDescent="0.35">
      <c r="A1628" s="5" t="s">
        <v>1659</v>
      </c>
      <c r="B1628" s="5">
        <v>1961</v>
      </c>
      <c r="C1628" s="5" t="s">
        <v>20</v>
      </c>
      <c r="D1628" s="5">
        <v>25</v>
      </c>
      <c r="E1628" s="5">
        <v>2</v>
      </c>
      <c r="F1628" s="14">
        <v>14235.07</v>
      </c>
      <c r="G1628" s="5" t="s">
        <v>11</v>
      </c>
      <c r="H1628" s="5" t="s">
        <v>16</v>
      </c>
      <c r="I1628" s="5" t="s">
        <v>42</v>
      </c>
      <c r="J1628" s="10" t="str">
        <f t="shared" si="50"/>
        <v>25-Sep-1961</v>
      </c>
      <c r="K1628" s="13">
        <f t="shared" si="51"/>
        <v>61.702777777777776</v>
      </c>
    </row>
    <row r="1629" spans="1:11" x14ac:dyDescent="0.35">
      <c r="A1629" s="5" t="s">
        <v>1660</v>
      </c>
      <c r="B1629" s="5">
        <v>1959</v>
      </c>
      <c r="C1629" s="5" t="s">
        <v>37</v>
      </c>
      <c r="D1629" s="5">
        <v>10</v>
      </c>
      <c r="E1629" s="5">
        <v>0</v>
      </c>
      <c r="F1629" s="14">
        <v>14254.61</v>
      </c>
      <c r="G1629" s="5" t="s">
        <v>11</v>
      </c>
      <c r="H1629" s="5" t="s">
        <v>16</v>
      </c>
      <c r="I1629" s="5" t="s">
        <v>23</v>
      </c>
      <c r="J1629" s="10" t="str">
        <f t="shared" si="50"/>
        <v>10-Oct-1959</v>
      </c>
      <c r="K1629" s="13">
        <f t="shared" si="51"/>
        <v>63.661111111111111</v>
      </c>
    </row>
    <row r="1630" spans="1:11" x14ac:dyDescent="0.35">
      <c r="A1630" s="5" t="s">
        <v>1661</v>
      </c>
      <c r="B1630" s="5">
        <v>1959</v>
      </c>
      <c r="C1630" s="5" t="s">
        <v>15</v>
      </c>
      <c r="D1630" s="5">
        <v>8</v>
      </c>
      <c r="E1630" s="5">
        <v>0</v>
      </c>
      <c r="F1630" s="14">
        <v>14256.19</v>
      </c>
      <c r="G1630" s="5" t="s">
        <v>11</v>
      </c>
      <c r="H1630" s="5" t="s">
        <v>12</v>
      </c>
      <c r="I1630" s="5" t="s">
        <v>23</v>
      </c>
      <c r="J1630" s="10" t="str">
        <f t="shared" si="50"/>
        <v>8-Nov-1959</v>
      </c>
      <c r="K1630" s="13">
        <f t="shared" si="51"/>
        <v>63.583333333333336</v>
      </c>
    </row>
    <row r="1631" spans="1:11" x14ac:dyDescent="0.35">
      <c r="A1631" s="5" t="s">
        <v>1662</v>
      </c>
      <c r="B1631" s="5">
        <v>1974</v>
      </c>
      <c r="C1631" s="5" t="s">
        <v>30</v>
      </c>
      <c r="D1631" s="5">
        <v>26</v>
      </c>
      <c r="E1631" s="5">
        <v>0</v>
      </c>
      <c r="F1631" s="14">
        <v>14256.79</v>
      </c>
      <c r="G1631" s="5" t="s">
        <v>11</v>
      </c>
      <c r="H1631" s="5" t="s">
        <v>11</v>
      </c>
      <c r="I1631" s="5" t="s">
        <v>535</v>
      </c>
      <c r="J1631" s="10" t="str">
        <f t="shared" si="50"/>
        <v>26-Dec-1974</v>
      </c>
      <c r="K1631" s="13">
        <f t="shared" si="51"/>
        <v>48.45</v>
      </c>
    </row>
    <row r="1632" spans="1:11" x14ac:dyDescent="0.35">
      <c r="A1632" s="5" t="s">
        <v>1663</v>
      </c>
      <c r="B1632" s="5">
        <v>1972</v>
      </c>
      <c r="C1632" s="5" t="s">
        <v>10</v>
      </c>
      <c r="D1632" s="5">
        <v>13</v>
      </c>
      <c r="E1632" s="5">
        <v>0</v>
      </c>
      <c r="F1632" s="14">
        <v>14258.33</v>
      </c>
      <c r="G1632" s="5" t="s">
        <v>11</v>
      </c>
      <c r="H1632" s="5" t="s">
        <v>11</v>
      </c>
      <c r="I1632" s="5" t="s">
        <v>535</v>
      </c>
      <c r="J1632" s="10" t="str">
        <f t="shared" si="50"/>
        <v>13-Jul-1972</v>
      </c>
      <c r="K1632" s="13">
        <f t="shared" si="51"/>
        <v>50.902777777777779</v>
      </c>
    </row>
    <row r="1633" spans="1:11" x14ac:dyDescent="0.35">
      <c r="A1633" s="5" t="s">
        <v>1664</v>
      </c>
      <c r="B1633" s="5">
        <v>2004</v>
      </c>
      <c r="C1633" s="5" t="s">
        <v>20</v>
      </c>
      <c r="D1633" s="5">
        <v>6</v>
      </c>
      <c r="E1633" s="5">
        <v>0</v>
      </c>
      <c r="F1633" s="14">
        <v>14283.46</v>
      </c>
      <c r="G1633" s="5" t="s">
        <v>11</v>
      </c>
      <c r="H1633" s="5" t="s">
        <v>11</v>
      </c>
      <c r="I1633" s="5" t="s">
        <v>247</v>
      </c>
      <c r="J1633" s="10" t="str">
        <f t="shared" si="50"/>
        <v>6-Sep-2004</v>
      </c>
      <c r="K1633" s="13">
        <f t="shared" si="51"/>
        <v>18.755555555555556</v>
      </c>
    </row>
    <row r="1634" spans="1:11" x14ac:dyDescent="0.35">
      <c r="A1634" s="5" t="s">
        <v>1665</v>
      </c>
      <c r="B1634" s="5">
        <v>1968</v>
      </c>
      <c r="C1634" s="5" t="s">
        <v>30</v>
      </c>
      <c r="D1634" s="5">
        <v>15</v>
      </c>
      <c r="E1634" s="5">
        <v>0</v>
      </c>
      <c r="F1634" s="14">
        <v>14285.9</v>
      </c>
      <c r="G1634" s="5" t="s">
        <v>11</v>
      </c>
      <c r="H1634" s="5" t="s">
        <v>12</v>
      </c>
      <c r="I1634" s="5" t="s">
        <v>23</v>
      </c>
      <c r="J1634" s="10" t="str">
        <f t="shared" si="50"/>
        <v>15-Dec-1968</v>
      </c>
      <c r="K1634" s="13">
        <f t="shared" si="51"/>
        <v>54.480555555555554</v>
      </c>
    </row>
    <row r="1635" spans="1:11" x14ac:dyDescent="0.35">
      <c r="A1635" s="5" t="s">
        <v>1666</v>
      </c>
      <c r="B1635" s="5">
        <v>1958</v>
      </c>
      <c r="C1635" s="5" t="s">
        <v>37</v>
      </c>
      <c r="D1635" s="5">
        <v>15</v>
      </c>
      <c r="E1635" s="5">
        <v>0</v>
      </c>
      <c r="F1635" s="14">
        <v>14313.85</v>
      </c>
      <c r="G1635" s="5" t="s">
        <v>11</v>
      </c>
      <c r="H1635" s="5" t="s">
        <v>12</v>
      </c>
      <c r="I1635" s="5" t="s">
        <v>13</v>
      </c>
      <c r="J1635" s="10" t="str">
        <f t="shared" si="50"/>
        <v>15-Oct-1958</v>
      </c>
      <c r="K1635" s="13">
        <f t="shared" si="51"/>
        <v>64.647222222222226</v>
      </c>
    </row>
    <row r="1636" spans="1:11" x14ac:dyDescent="0.35">
      <c r="A1636" s="5" t="s">
        <v>1667</v>
      </c>
      <c r="B1636" s="5">
        <v>1958</v>
      </c>
      <c r="C1636" s="5" t="s">
        <v>10</v>
      </c>
      <c r="D1636" s="5">
        <v>10</v>
      </c>
      <c r="E1636" s="5">
        <v>0</v>
      </c>
      <c r="F1636" s="14">
        <v>14319.03</v>
      </c>
      <c r="G1636" s="5" t="s">
        <v>11</v>
      </c>
      <c r="H1636" s="5" t="s">
        <v>11</v>
      </c>
      <c r="I1636" s="5" t="s">
        <v>42</v>
      </c>
      <c r="J1636" s="10" t="str">
        <f t="shared" si="50"/>
        <v>10-Jul-1958</v>
      </c>
      <c r="K1636" s="13">
        <f t="shared" si="51"/>
        <v>64.911111111111111</v>
      </c>
    </row>
    <row r="1637" spans="1:11" x14ac:dyDescent="0.35">
      <c r="A1637" s="5" t="s">
        <v>1668</v>
      </c>
      <c r="B1637" s="5">
        <v>1969</v>
      </c>
      <c r="C1637" s="5" t="s">
        <v>20</v>
      </c>
      <c r="D1637" s="5">
        <v>26</v>
      </c>
      <c r="E1637" s="5">
        <v>0</v>
      </c>
      <c r="F1637" s="14">
        <v>14337.91</v>
      </c>
      <c r="G1637" s="5" t="s">
        <v>11</v>
      </c>
      <c r="H1637" s="5" t="s">
        <v>12</v>
      </c>
      <c r="I1637" s="5" t="s">
        <v>632</v>
      </c>
      <c r="J1637" s="10" t="str">
        <f t="shared" si="50"/>
        <v>26-Sep-1969</v>
      </c>
      <c r="K1637" s="13">
        <f t="shared" si="51"/>
        <v>53.7</v>
      </c>
    </row>
    <row r="1638" spans="1:11" x14ac:dyDescent="0.35">
      <c r="A1638" s="5" t="s">
        <v>1669</v>
      </c>
      <c r="B1638" s="5">
        <v>1959</v>
      </c>
      <c r="C1638" s="5" t="s">
        <v>30</v>
      </c>
      <c r="D1638" s="5">
        <v>24</v>
      </c>
      <c r="E1638" s="5">
        <v>1</v>
      </c>
      <c r="F1638" s="14">
        <v>14349.85</v>
      </c>
      <c r="G1638" s="5" t="s">
        <v>11</v>
      </c>
      <c r="H1638" s="5" t="s">
        <v>11</v>
      </c>
      <c r="I1638" s="5" t="s">
        <v>23</v>
      </c>
      <c r="J1638" s="10" t="str">
        <f t="shared" si="50"/>
        <v>24-Dec-1959</v>
      </c>
      <c r="K1638" s="13">
        <f t="shared" si="51"/>
        <v>63.455555555555556</v>
      </c>
    </row>
    <row r="1639" spans="1:11" x14ac:dyDescent="0.35">
      <c r="A1639" s="5" t="s">
        <v>1670</v>
      </c>
      <c r="B1639" s="5">
        <v>1967</v>
      </c>
      <c r="C1639" s="5" t="s">
        <v>37</v>
      </c>
      <c r="D1639" s="5">
        <v>10</v>
      </c>
      <c r="E1639" s="5">
        <v>0</v>
      </c>
      <c r="F1639" s="14">
        <v>14355.43</v>
      </c>
      <c r="G1639" s="5" t="s">
        <v>11</v>
      </c>
      <c r="H1639" s="5" t="s">
        <v>16</v>
      </c>
      <c r="I1639" s="5" t="s">
        <v>535</v>
      </c>
      <c r="J1639" s="10" t="str">
        <f t="shared" si="50"/>
        <v>10-Oct-1967</v>
      </c>
      <c r="K1639" s="13">
        <f t="shared" si="51"/>
        <v>55.661111111111111</v>
      </c>
    </row>
    <row r="1640" spans="1:11" x14ac:dyDescent="0.35">
      <c r="A1640" s="5" t="s">
        <v>1671</v>
      </c>
      <c r="B1640" s="5">
        <v>1988</v>
      </c>
      <c r="C1640" s="5" t="s">
        <v>15</v>
      </c>
      <c r="D1640" s="5">
        <v>16</v>
      </c>
      <c r="E1640" s="5">
        <v>1</v>
      </c>
      <c r="F1640" s="14">
        <v>14358.36</v>
      </c>
      <c r="G1640" s="5" t="s">
        <v>11</v>
      </c>
      <c r="H1640" s="5" t="s">
        <v>11</v>
      </c>
      <c r="I1640" s="5" t="s">
        <v>42</v>
      </c>
      <c r="J1640" s="10" t="str">
        <f t="shared" si="50"/>
        <v>16-Nov-1988</v>
      </c>
      <c r="K1640" s="13">
        <f t="shared" si="51"/>
        <v>34.56111111111111</v>
      </c>
    </row>
    <row r="1641" spans="1:11" x14ac:dyDescent="0.35">
      <c r="A1641" s="5" t="s">
        <v>1672</v>
      </c>
      <c r="B1641" s="5">
        <v>1963</v>
      </c>
      <c r="C1641" s="5" t="s">
        <v>10</v>
      </c>
      <c r="D1641" s="5">
        <v>16</v>
      </c>
      <c r="E1641" s="5">
        <v>3</v>
      </c>
      <c r="F1641" s="14">
        <v>14382.71</v>
      </c>
      <c r="G1641" s="5" t="s">
        <v>11</v>
      </c>
      <c r="H1641" s="5" t="s">
        <v>11</v>
      </c>
      <c r="I1641" s="5" t="s">
        <v>23</v>
      </c>
      <c r="J1641" s="10" t="str">
        <f t="shared" si="50"/>
        <v>16-Jul-1963</v>
      </c>
      <c r="K1641" s="13">
        <f t="shared" si="51"/>
        <v>59.894444444444446</v>
      </c>
    </row>
    <row r="1642" spans="1:11" x14ac:dyDescent="0.35">
      <c r="A1642" s="5" t="s">
        <v>1673</v>
      </c>
      <c r="B1642" s="5">
        <v>1965</v>
      </c>
      <c r="C1642" s="5" t="s">
        <v>18</v>
      </c>
      <c r="D1642" s="5">
        <v>22</v>
      </c>
      <c r="E1642" s="5">
        <v>4</v>
      </c>
      <c r="F1642" s="14">
        <v>14394.4</v>
      </c>
      <c r="G1642" s="5" t="s">
        <v>11</v>
      </c>
      <c r="H1642" s="5" t="s">
        <v>12</v>
      </c>
      <c r="I1642" s="5" t="s">
        <v>247</v>
      </c>
      <c r="J1642" s="10" t="str">
        <f t="shared" si="50"/>
        <v>22-Jun-1965</v>
      </c>
      <c r="K1642" s="13">
        <f t="shared" si="51"/>
        <v>57.961111111111109</v>
      </c>
    </row>
    <row r="1643" spans="1:11" x14ac:dyDescent="0.35">
      <c r="A1643" s="5" t="s">
        <v>1674</v>
      </c>
      <c r="B1643" s="5">
        <v>1958</v>
      </c>
      <c r="C1643" s="5" t="s">
        <v>20</v>
      </c>
      <c r="D1643" s="5">
        <v>14</v>
      </c>
      <c r="E1643" s="5">
        <v>0</v>
      </c>
      <c r="F1643" s="14">
        <v>14394.56</v>
      </c>
      <c r="G1643" s="5" t="s">
        <v>11</v>
      </c>
      <c r="H1643" s="5" t="s">
        <v>16</v>
      </c>
      <c r="I1643" s="5" t="s">
        <v>170</v>
      </c>
      <c r="J1643" s="10" t="str">
        <f t="shared" si="50"/>
        <v>14-Sep-1958</v>
      </c>
      <c r="K1643" s="13">
        <f t="shared" si="51"/>
        <v>64.733333333333334</v>
      </c>
    </row>
    <row r="1644" spans="1:11" x14ac:dyDescent="0.35">
      <c r="A1644" s="5" t="s">
        <v>1675</v>
      </c>
      <c r="B1644" s="5">
        <v>1958</v>
      </c>
      <c r="C1644" s="5" t="s">
        <v>10</v>
      </c>
      <c r="D1644" s="5">
        <v>29</v>
      </c>
      <c r="E1644" s="5">
        <v>0</v>
      </c>
      <c r="F1644" s="14">
        <v>14410.93</v>
      </c>
      <c r="G1644" s="5" t="s">
        <v>11</v>
      </c>
      <c r="H1644" s="5" t="s">
        <v>11</v>
      </c>
      <c r="I1644" s="5" t="s">
        <v>168</v>
      </c>
      <c r="J1644" s="10" t="str">
        <f t="shared" si="50"/>
        <v>29-Jul-1958</v>
      </c>
      <c r="K1644" s="13">
        <f t="shared" si="51"/>
        <v>64.858333333333334</v>
      </c>
    </row>
    <row r="1645" spans="1:11" x14ac:dyDescent="0.35">
      <c r="A1645" s="5" t="s">
        <v>1676</v>
      </c>
      <c r="B1645" s="5">
        <v>1958</v>
      </c>
      <c r="C1645" s="5" t="s">
        <v>20</v>
      </c>
      <c r="D1645" s="5">
        <v>20</v>
      </c>
      <c r="E1645" s="5">
        <v>1</v>
      </c>
      <c r="F1645" s="14">
        <v>14418.28</v>
      </c>
      <c r="G1645" s="5" t="s">
        <v>11</v>
      </c>
      <c r="H1645" s="5" t="s">
        <v>12</v>
      </c>
      <c r="I1645" s="5" t="s">
        <v>13</v>
      </c>
      <c r="J1645" s="10" t="str">
        <f t="shared" si="50"/>
        <v>20-Sep-1958</v>
      </c>
      <c r="K1645" s="13">
        <f t="shared" si="51"/>
        <v>64.716666666666669</v>
      </c>
    </row>
    <row r="1646" spans="1:11" x14ac:dyDescent="0.35">
      <c r="A1646" s="5" t="s">
        <v>1677</v>
      </c>
      <c r="B1646" s="5">
        <v>1999</v>
      </c>
      <c r="C1646" s="5" t="s">
        <v>35</v>
      </c>
      <c r="D1646" s="5">
        <v>10</v>
      </c>
      <c r="E1646" s="5">
        <v>2</v>
      </c>
      <c r="F1646" s="14">
        <v>14426.07</v>
      </c>
      <c r="G1646" s="5" t="s">
        <v>11</v>
      </c>
      <c r="H1646" s="5" t="s">
        <v>16</v>
      </c>
      <c r="I1646" s="5" t="s">
        <v>23</v>
      </c>
      <c r="J1646" s="10" t="str">
        <f t="shared" si="50"/>
        <v>10-Aug-1999</v>
      </c>
      <c r="K1646" s="13">
        <f t="shared" si="51"/>
        <v>23.827777777777779</v>
      </c>
    </row>
    <row r="1647" spans="1:11" x14ac:dyDescent="0.35">
      <c r="A1647" s="5" t="s">
        <v>1678</v>
      </c>
      <c r="B1647" s="5">
        <v>1967</v>
      </c>
      <c r="C1647" s="5" t="s">
        <v>35</v>
      </c>
      <c r="D1647" s="5">
        <v>15</v>
      </c>
      <c r="E1647" s="5">
        <v>0</v>
      </c>
      <c r="F1647" s="14">
        <v>14426.66</v>
      </c>
      <c r="G1647" s="5" t="s">
        <v>11</v>
      </c>
      <c r="H1647" s="5" t="s">
        <v>11</v>
      </c>
      <c r="I1647" s="5" t="s">
        <v>535</v>
      </c>
      <c r="J1647" s="10" t="str">
        <f t="shared" si="50"/>
        <v>15-Aug-1967</v>
      </c>
      <c r="K1647" s="13">
        <f t="shared" si="51"/>
        <v>55.81388888888889</v>
      </c>
    </row>
    <row r="1648" spans="1:11" x14ac:dyDescent="0.35">
      <c r="A1648" s="5" t="s">
        <v>1679</v>
      </c>
      <c r="B1648" s="5">
        <v>1967</v>
      </c>
      <c r="C1648" s="5" t="s">
        <v>15</v>
      </c>
      <c r="D1648" s="5">
        <v>4</v>
      </c>
      <c r="E1648" s="5">
        <v>0</v>
      </c>
      <c r="F1648" s="14">
        <v>14427.63</v>
      </c>
      <c r="G1648" s="5" t="s">
        <v>11</v>
      </c>
      <c r="H1648" s="5" t="s">
        <v>11</v>
      </c>
      <c r="I1648" s="5" t="s">
        <v>300</v>
      </c>
      <c r="J1648" s="10" t="str">
        <f t="shared" si="50"/>
        <v>4-Nov-1967</v>
      </c>
      <c r="K1648" s="13">
        <f t="shared" si="51"/>
        <v>55.594444444444441</v>
      </c>
    </row>
    <row r="1649" spans="1:11" x14ac:dyDescent="0.35">
      <c r="A1649" s="5" t="s">
        <v>1680</v>
      </c>
      <c r="B1649" s="5">
        <v>1959</v>
      </c>
      <c r="C1649" s="5" t="s">
        <v>18</v>
      </c>
      <c r="D1649" s="5">
        <v>29</v>
      </c>
      <c r="E1649" s="5">
        <v>0</v>
      </c>
      <c r="F1649" s="14">
        <v>14449.85</v>
      </c>
      <c r="G1649" s="5" t="s">
        <v>11</v>
      </c>
      <c r="H1649" s="5" t="s">
        <v>16</v>
      </c>
      <c r="I1649" s="5" t="s">
        <v>247</v>
      </c>
      <c r="J1649" s="10" t="str">
        <f t="shared" si="50"/>
        <v>29-Jun-1959</v>
      </c>
      <c r="K1649" s="13">
        <f t="shared" si="51"/>
        <v>63.94166666666667</v>
      </c>
    </row>
    <row r="1650" spans="1:11" x14ac:dyDescent="0.35">
      <c r="A1650" s="5" t="s">
        <v>1681</v>
      </c>
      <c r="B1650" s="5">
        <v>1959</v>
      </c>
      <c r="C1650" s="5" t="s">
        <v>35</v>
      </c>
      <c r="D1650" s="5">
        <v>3</v>
      </c>
      <c r="E1650" s="5">
        <v>0</v>
      </c>
      <c r="F1650" s="14">
        <v>14451.84</v>
      </c>
      <c r="G1650" s="5" t="s">
        <v>11</v>
      </c>
      <c r="H1650" s="5" t="s">
        <v>12</v>
      </c>
      <c r="I1650" s="5" t="s">
        <v>249</v>
      </c>
      <c r="J1650" s="10" t="str">
        <f t="shared" si="50"/>
        <v>3-Aug-1959</v>
      </c>
      <c r="K1650" s="13">
        <f t="shared" si="51"/>
        <v>63.847222222222221</v>
      </c>
    </row>
    <row r="1651" spans="1:11" x14ac:dyDescent="0.35">
      <c r="A1651" s="5" t="s">
        <v>1682</v>
      </c>
      <c r="B1651" s="5">
        <v>1996</v>
      </c>
      <c r="C1651" s="5" t="s">
        <v>15</v>
      </c>
      <c r="D1651" s="5">
        <v>10</v>
      </c>
      <c r="E1651" s="5">
        <v>2</v>
      </c>
      <c r="F1651" s="14">
        <v>14455.64</v>
      </c>
      <c r="G1651" s="5" t="s">
        <v>11</v>
      </c>
      <c r="H1651" s="5" t="s">
        <v>12</v>
      </c>
      <c r="I1651" s="5" t="s">
        <v>247</v>
      </c>
      <c r="J1651" s="10" t="str">
        <f t="shared" si="50"/>
        <v>10-Nov-1996</v>
      </c>
      <c r="K1651" s="13">
        <f t="shared" si="51"/>
        <v>26.577777777777779</v>
      </c>
    </row>
    <row r="1652" spans="1:11" x14ac:dyDescent="0.35">
      <c r="A1652" s="5" t="s">
        <v>1683</v>
      </c>
      <c r="B1652" s="5">
        <v>1976</v>
      </c>
      <c r="C1652" s="5" t="s">
        <v>15</v>
      </c>
      <c r="D1652" s="5">
        <v>27</v>
      </c>
      <c r="E1652" s="5">
        <v>2</v>
      </c>
      <c r="F1652" s="14">
        <v>14470.01</v>
      </c>
      <c r="G1652" s="5" t="s">
        <v>11</v>
      </c>
      <c r="H1652" s="5" t="s">
        <v>12</v>
      </c>
      <c r="I1652" s="5" t="s">
        <v>23</v>
      </c>
      <c r="J1652" s="10" t="str">
        <f t="shared" si="50"/>
        <v>27-Nov-1976</v>
      </c>
      <c r="K1652" s="13">
        <f t="shared" si="51"/>
        <v>46.530555555555559</v>
      </c>
    </row>
    <row r="1653" spans="1:11" x14ac:dyDescent="0.35">
      <c r="A1653" s="5" t="s">
        <v>1684</v>
      </c>
      <c r="B1653" s="5">
        <v>1959</v>
      </c>
      <c r="C1653" s="5" t="s">
        <v>15</v>
      </c>
      <c r="D1653" s="5">
        <v>20</v>
      </c>
      <c r="E1653" s="5">
        <v>1</v>
      </c>
      <c r="F1653" s="14">
        <v>14474.68</v>
      </c>
      <c r="G1653" s="5" t="s">
        <v>11</v>
      </c>
      <c r="H1653" s="5" t="s">
        <v>11</v>
      </c>
      <c r="I1653" s="5" t="s">
        <v>13</v>
      </c>
      <c r="J1653" s="10" t="str">
        <f t="shared" si="50"/>
        <v>20-Nov-1959</v>
      </c>
      <c r="K1653" s="13">
        <f t="shared" si="51"/>
        <v>63.55</v>
      </c>
    </row>
    <row r="1654" spans="1:11" x14ac:dyDescent="0.35">
      <c r="A1654" s="5" t="s">
        <v>1685</v>
      </c>
      <c r="B1654" s="5">
        <v>1979</v>
      </c>
      <c r="C1654" s="5" t="s">
        <v>37</v>
      </c>
      <c r="D1654" s="5">
        <v>20</v>
      </c>
      <c r="E1654" s="5">
        <v>5</v>
      </c>
      <c r="F1654" s="14">
        <v>14478.33</v>
      </c>
      <c r="G1654" s="5" t="s">
        <v>11</v>
      </c>
      <c r="H1654" s="5" t="s">
        <v>11</v>
      </c>
      <c r="I1654" s="5" t="s">
        <v>13</v>
      </c>
      <c r="J1654" s="10" t="str">
        <f t="shared" si="50"/>
        <v>20-Oct-1979</v>
      </c>
      <c r="K1654" s="13">
        <f t="shared" si="51"/>
        <v>43.633333333333333</v>
      </c>
    </row>
    <row r="1655" spans="1:11" x14ac:dyDescent="0.35">
      <c r="A1655" s="5" t="s">
        <v>1686</v>
      </c>
      <c r="B1655" s="5">
        <v>1989</v>
      </c>
      <c r="C1655" s="5" t="s">
        <v>10</v>
      </c>
      <c r="D1655" s="5">
        <v>22</v>
      </c>
      <c r="E1655" s="5">
        <v>3</v>
      </c>
      <c r="F1655" s="14">
        <v>14507.46</v>
      </c>
      <c r="G1655" s="5" t="s">
        <v>11</v>
      </c>
      <c r="H1655" s="5" t="s">
        <v>12</v>
      </c>
      <c r="I1655" s="5" t="s">
        <v>23</v>
      </c>
      <c r="J1655" s="10" t="str">
        <f t="shared" si="50"/>
        <v>22-Jul-1989</v>
      </c>
      <c r="K1655" s="13">
        <f t="shared" si="51"/>
        <v>33.87777777777778</v>
      </c>
    </row>
    <row r="1656" spans="1:11" x14ac:dyDescent="0.35">
      <c r="A1656" s="5" t="s">
        <v>1687</v>
      </c>
      <c r="B1656" s="5">
        <v>1989</v>
      </c>
      <c r="C1656" s="5" t="s">
        <v>10</v>
      </c>
      <c r="D1656" s="5">
        <v>14</v>
      </c>
      <c r="E1656" s="5">
        <v>3</v>
      </c>
      <c r="F1656" s="14">
        <v>14547.26</v>
      </c>
      <c r="G1656" s="5" t="s">
        <v>11</v>
      </c>
      <c r="H1656" s="5" t="s">
        <v>12</v>
      </c>
      <c r="I1656" s="5" t="s">
        <v>42</v>
      </c>
      <c r="J1656" s="10" t="str">
        <f t="shared" si="50"/>
        <v>14-Jul-1989</v>
      </c>
      <c r="K1656" s="13">
        <f t="shared" si="51"/>
        <v>33.9</v>
      </c>
    </row>
    <row r="1657" spans="1:11" x14ac:dyDescent="0.35">
      <c r="A1657" s="5" t="s">
        <v>1688</v>
      </c>
      <c r="B1657" s="5">
        <v>1998</v>
      </c>
      <c r="C1657" s="5" t="s">
        <v>20</v>
      </c>
      <c r="D1657" s="5">
        <v>12</v>
      </c>
      <c r="E1657" s="5">
        <v>0</v>
      </c>
      <c r="F1657" s="14">
        <v>14571.89</v>
      </c>
      <c r="G1657" s="5" t="s">
        <v>11</v>
      </c>
      <c r="H1657" s="5" t="s">
        <v>16</v>
      </c>
      <c r="I1657" s="5" t="s">
        <v>247</v>
      </c>
      <c r="J1657" s="10" t="str">
        <f t="shared" si="50"/>
        <v>12-Sep-1998</v>
      </c>
      <c r="K1657" s="13">
        <f t="shared" si="51"/>
        <v>24.738888888888887</v>
      </c>
    </row>
    <row r="1658" spans="1:11" x14ac:dyDescent="0.35">
      <c r="A1658" s="5" t="s">
        <v>1689</v>
      </c>
      <c r="B1658" s="5">
        <v>1962</v>
      </c>
      <c r="C1658" s="5" t="s">
        <v>30</v>
      </c>
      <c r="D1658" s="5">
        <v>3</v>
      </c>
      <c r="E1658" s="5">
        <v>0</v>
      </c>
      <c r="F1658" s="14">
        <v>14574.64</v>
      </c>
      <c r="G1658" s="5" t="s">
        <v>11</v>
      </c>
      <c r="H1658" s="5" t="s">
        <v>16</v>
      </c>
      <c r="I1658" s="5" t="s">
        <v>200</v>
      </c>
      <c r="J1658" s="10" t="str">
        <f t="shared" si="50"/>
        <v>3-Dec-1962</v>
      </c>
      <c r="K1658" s="13">
        <f t="shared" si="51"/>
        <v>60.513888888888886</v>
      </c>
    </row>
    <row r="1659" spans="1:11" x14ac:dyDescent="0.35">
      <c r="A1659" s="5" t="s">
        <v>1690</v>
      </c>
      <c r="B1659" s="5">
        <v>1963</v>
      </c>
      <c r="C1659" s="5" t="s">
        <v>37</v>
      </c>
      <c r="D1659" s="5">
        <v>14</v>
      </c>
      <c r="E1659" s="5">
        <v>3</v>
      </c>
      <c r="F1659" s="14">
        <v>14590.63</v>
      </c>
      <c r="G1659" s="5" t="s">
        <v>11</v>
      </c>
      <c r="H1659" s="5" t="s">
        <v>16</v>
      </c>
      <c r="I1659" s="5" t="s">
        <v>247</v>
      </c>
      <c r="J1659" s="10" t="str">
        <f t="shared" si="50"/>
        <v>14-Oct-1963</v>
      </c>
      <c r="K1659" s="13">
        <f t="shared" si="51"/>
        <v>59.65</v>
      </c>
    </row>
    <row r="1660" spans="1:11" x14ac:dyDescent="0.35">
      <c r="A1660" s="5" t="s">
        <v>1691</v>
      </c>
      <c r="B1660" s="5">
        <v>1967</v>
      </c>
      <c r="C1660" s="5" t="s">
        <v>10</v>
      </c>
      <c r="D1660" s="5">
        <v>18</v>
      </c>
      <c r="E1660" s="5">
        <v>0</v>
      </c>
      <c r="F1660" s="14">
        <v>14600.62</v>
      </c>
      <c r="G1660" s="5" t="s">
        <v>11</v>
      </c>
      <c r="H1660" s="5" t="s">
        <v>12</v>
      </c>
      <c r="I1660" s="5" t="s">
        <v>632</v>
      </c>
      <c r="J1660" s="10" t="str">
        <f t="shared" si="50"/>
        <v>18-Jul-1967</v>
      </c>
      <c r="K1660" s="13">
        <f t="shared" si="51"/>
        <v>55.888888888888886</v>
      </c>
    </row>
    <row r="1661" spans="1:11" x14ac:dyDescent="0.35">
      <c r="A1661" s="5" t="s">
        <v>1692</v>
      </c>
      <c r="B1661" s="5">
        <v>1965</v>
      </c>
      <c r="C1661" s="5" t="s">
        <v>15</v>
      </c>
      <c r="D1661" s="5">
        <v>8</v>
      </c>
      <c r="E1661" s="5">
        <v>0</v>
      </c>
      <c r="F1661" s="14">
        <v>14612.33</v>
      </c>
      <c r="G1661" s="5" t="s">
        <v>11</v>
      </c>
      <c r="H1661" s="5" t="s">
        <v>12</v>
      </c>
      <c r="I1661" s="5" t="s">
        <v>300</v>
      </c>
      <c r="J1661" s="10" t="str">
        <f t="shared" si="50"/>
        <v>8-Nov-1965</v>
      </c>
      <c r="K1661" s="13">
        <f t="shared" si="51"/>
        <v>57.583333333333336</v>
      </c>
    </row>
    <row r="1662" spans="1:11" x14ac:dyDescent="0.35">
      <c r="A1662" s="5" t="s">
        <v>1693</v>
      </c>
      <c r="B1662" s="5">
        <v>1991</v>
      </c>
      <c r="C1662" s="5" t="s">
        <v>35</v>
      </c>
      <c r="D1662" s="5">
        <v>21</v>
      </c>
      <c r="E1662" s="5">
        <v>3</v>
      </c>
      <c r="F1662" s="14">
        <v>14630.52</v>
      </c>
      <c r="G1662" s="5" t="s">
        <v>11</v>
      </c>
      <c r="H1662" s="5" t="s">
        <v>12</v>
      </c>
      <c r="I1662" s="5" t="s">
        <v>42</v>
      </c>
      <c r="J1662" s="10" t="str">
        <f t="shared" si="50"/>
        <v>21-Aug-1991</v>
      </c>
      <c r="K1662" s="13">
        <f t="shared" si="51"/>
        <v>31.797222222222221</v>
      </c>
    </row>
    <row r="1663" spans="1:11" x14ac:dyDescent="0.35">
      <c r="A1663" s="5" t="s">
        <v>1694</v>
      </c>
      <c r="B1663" s="5">
        <v>1967</v>
      </c>
      <c r="C1663" s="5" t="s">
        <v>20</v>
      </c>
      <c r="D1663" s="5">
        <v>1</v>
      </c>
      <c r="E1663" s="5">
        <v>0</v>
      </c>
      <c r="F1663" s="14">
        <v>14640.35</v>
      </c>
      <c r="G1663" s="5" t="s">
        <v>11</v>
      </c>
      <c r="H1663" s="5" t="s">
        <v>12</v>
      </c>
      <c r="I1663" s="5" t="s">
        <v>535</v>
      </c>
      <c r="J1663" s="10" t="str">
        <f t="shared" si="50"/>
        <v>1-Sep-1967</v>
      </c>
      <c r="K1663" s="13">
        <f t="shared" si="51"/>
        <v>55.769444444444446</v>
      </c>
    </row>
    <row r="1664" spans="1:11" x14ac:dyDescent="0.35">
      <c r="A1664" s="5" t="s">
        <v>1695</v>
      </c>
      <c r="B1664" s="5">
        <v>1981</v>
      </c>
      <c r="C1664" s="5" t="s">
        <v>15</v>
      </c>
      <c r="D1664" s="5">
        <v>13</v>
      </c>
      <c r="E1664" s="5">
        <v>1</v>
      </c>
      <c r="F1664" s="14">
        <v>14657.2</v>
      </c>
      <c r="G1664" s="5" t="s">
        <v>11</v>
      </c>
      <c r="H1664" s="5" t="s">
        <v>16</v>
      </c>
      <c r="I1664" s="5" t="s">
        <v>23</v>
      </c>
      <c r="J1664" s="10" t="str">
        <f t="shared" si="50"/>
        <v>13-Nov-1981</v>
      </c>
      <c r="K1664" s="13">
        <f t="shared" si="51"/>
        <v>41.569444444444443</v>
      </c>
    </row>
    <row r="1665" spans="1:11" x14ac:dyDescent="0.35">
      <c r="A1665" s="5" t="s">
        <v>1696</v>
      </c>
      <c r="B1665" s="5">
        <v>1969</v>
      </c>
      <c r="C1665" s="5" t="s">
        <v>37</v>
      </c>
      <c r="D1665" s="5">
        <v>20</v>
      </c>
      <c r="E1665" s="5">
        <v>0</v>
      </c>
      <c r="F1665" s="14">
        <v>14665.75</v>
      </c>
      <c r="G1665" s="5" t="s">
        <v>11</v>
      </c>
      <c r="H1665" s="5" t="s">
        <v>16</v>
      </c>
      <c r="I1665" s="5" t="s">
        <v>23</v>
      </c>
      <c r="J1665" s="10" t="str">
        <f t="shared" si="50"/>
        <v>20-Oct-1969</v>
      </c>
      <c r="K1665" s="13">
        <f t="shared" si="51"/>
        <v>53.633333333333333</v>
      </c>
    </row>
    <row r="1666" spans="1:11" x14ac:dyDescent="0.35">
      <c r="A1666" s="5" t="s">
        <v>1697</v>
      </c>
      <c r="B1666" s="5">
        <v>1958</v>
      </c>
      <c r="C1666" s="5" t="s">
        <v>10</v>
      </c>
      <c r="D1666" s="5">
        <v>23</v>
      </c>
      <c r="E1666" s="5">
        <v>0</v>
      </c>
      <c r="F1666" s="14">
        <v>14692.67</v>
      </c>
      <c r="G1666" s="5" t="s">
        <v>11</v>
      </c>
      <c r="H1666" s="5" t="s">
        <v>16</v>
      </c>
      <c r="I1666" s="5" t="s">
        <v>23</v>
      </c>
      <c r="J1666" s="10" t="str">
        <f t="shared" si="50"/>
        <v>23-Jul-1958</v>
      </c>
      <c r="K1666" s="13">
        <f t="shared" si="51"/>
        <v>64.875</v>
      </c>
    </row>
    <row r="1667" spans="1:11" x14ac:dyDescent="0.35">
      <c r="A1667" s="5" t="s">
        <v>1698</v>
      </c>
      <c r="B1667" s="5">
        <v>1982</v>
      </c>
      <c r="C1667" s="5" t="s">
        <v>20</v>
      </c>
      <c r="D1667" s="5">
        <v>4</v>
      </c>
      <c r="E1667" s="5">
        <v>3</v>
      </c>
      <c r="F1667" s="14">
        <v>14696.77</v>
      </c>
      <c r="G1667" s="5" t="s">
        <v>11</v>
      </c>
      <c r="H1667" s="5" t="s">
        <v>11</v>
      </c>
      <c r="I1667" s="5" t="s">
        <v>42</v>
      </c>
      <c r="J1667" s="10" t="str">
        <f t="shared" ref="J1667:J1730" si="52">CONCATENATE(D1667,"-",C1667,"-",B1667)</f>
        <v>4-Sep-1982</v>
      </c>
      <c r="K1667" s="13">
        <f t="shared" ref="K1667:K1730" si="53">YEARFRAC(J1667,L$17)</f>
        <v>40.761111111111113</v>
      </c>
    </row>
    <row r="1668" spans="1:11" x14ac:dyDescent="0.35">
      <c r="A1668" s="5" t="s">
        <v>1699</v>
      </c>
      <c r="B1668" s="5">
        <v>2002</v>
      </c>
      <c r="C1668" s="5" t="s">
        <v>20</v>
      </c>
      <c r="D1668" s="5">
        <v>24</v>
      </c>
      <c r="E1668" s="5">
        <v>0</v>
      </c>
      <c r="F1668" s="14">
        <v>14711.74</v>
      </c>
      <c r="G1668" s="5" t="s">
        <v>11</v>
      </c>
      <c r="H1668" s="5" t="s">
        <v>11</v>
      </c>
      <c r="I1668" s="5" t="s">
        <v>23</v>
      </c>
      <c r="J1668" s="10" t="str">
        <f t="shared" si="52"/>
        <v>24-Sep-2002</v>
      </c>
      <c r="K1668" s="13">
        <f t="shared" si="53"/>
        <v>20.705555555555556</v>
      </c>
    </row>
    <row r="1669" spans="1:11" x14ac:dyDescent="0.35">
      <c r="A1669" s="5" t="s">
        <v>1700</v>
      </c>
      <c r="B1669" s="5">
        <v>1962</v>
      </c>
      <c r="C1669" s="5" t="s">
        <v>10</v>
      </c>
      <c r="D1669" s="5">
        <v>29</v>
      </c>
      <c r="E1669" s="5">
        <v>0</v>
      </c>
      <c r="F1669" s="14">
        <v>14738.43</v>
      </c>
      <c r="G1669" s="5" t="s">
        <v>11</v>
      </c>
      <c r="H1669" s="5" t="s">
        <v>12</v>
      </c>
      <c r="I1669" s="5" t="s">
        <v>300</v>
      </c>
      <c r="J1669" s="10" t="str">
        <f t="shared" si="52"/>
        <v>29-Jul-1962</v>
      </c>
      <c r="K1669" s="13">
        <f t="shared" si="53"/>
        <v>60.858333333333334</v>
      </c>
    </row>
    <row r="1670" spans="1:11" x14ac:dyDescent="0.35">
      <c r="A1670" s="5" t="s">
        <v>1701</v>
      </c>
      <c r="B1670" s="5">
        <v>1965</v>
      </c>
      <c r="C1670" s="5" t="s">
        <v>10</v>
      </c>
      <c r="D1670" s="5">
        <v>27</v>
      </c>
      <c r="E1670" s="5">
        <v>0</v>
      </c>
      <c r="F1670" s="14">
        <v>14750.42</v>
      </c>
      <c r="G1670" s="5" t="s">
        <v>11</v>
      </c>
      <c r="H1670" s="5" t="s">
        <v>11</v>
      </c>
      <c r="I1670" s="5" t="s">
        <v>535</v>
      </c>
      <c r="J1670" s="10" t="str">
        <f t="shared" si="52"/>
        <v>27-Jul-1965</v>
      </c>
      <c r="K1670" s="13">
        <f t="shared" si="53"/>
        <v>57.863888888888887</v>
      </c>
    </row>
    <row r="1671" spans="1:11" x14ac:dyDescent="0.35">
      <c r="A1671" s="5" t="s">
        <v>1702</v>
      </c>
      <c r="B1671" s="5">
        <v>1975</v>
      </c>
      <c r="C1671" s="5" t="s">
        <v>30</v>
      </c>
      <c r="D1671" s="5">
        <v>10</v>
      </c>
      <c r="E1671" s="5">
        <v>1</v>
      </c>
      <c r="F1671" s="14">
        <v>14819</v>
      </c>
      <c r="G1671" s="5" t="s">
        <v>11</v>
      </c>
      <c r="H1671" s="5" t="s">
        <v>12</v>
      </c>
      <c r="I1671" s="5" t="s">
        <v>249</v>
      </c>
      <c r="J1671" s="10" t="str">
        <f t="shared" si="52"/>
        <v>10-Dec-1975</v>
      </c>
      <c r="K1671" s="13">
        <f t="shared" si="53"/>
        <v>47.494444444444447</v>
      </c>
    </row>
    <row r="1672" spans="1:11" x14ac:dyDescent="0.35">
      <c r="A1672" s="5" t="s">
        <v>1703</v>
      </c>
      <c r="B1672" s="5">
        <v>1979</v>
      </c>
      <c r="C1672" s="5" t="s">
        <v>37</v>
      </c>
      <c r="D1672" s="5">
        <v>18</v>
      </c>
      <c r="E1672" s="5">
        <v>2</v>
      </c>
      <c r="F1672" s="14">
        <v>14839.34</v>
      </c>
      <c r="G1672" s="5" t="s">
        <v>11</v>
      </c>
      <c r="H1672" s="5" t="s">
        <v>12</v>
      </c>
      <c r="I1672" s="5" t="s">
        <v>535</v>
      </c>
      <c r="J1672" s="10" t="str">
        <f t="shared" si="52"/>
        <v>18-Oct-1979</v>
      </c>
      <c r="K1672" s="13">
        <f t="shared" si="53"/>
        <v>43.638888888888886</v>
      </c>
    </row>
    <row r="1673" spans="1:11" x14ac:dyDescent="0.35">
      <c r="A1673" s="5" t="s">
        <v>1704</v>
      </c>
      <c r="B1673" s="5">
        <v>1981</v>
      </c>
      <c r="C1673" s="5" t="s">
        <v>18</v>
      </c>
      <c r="D1673" s="5">
        <v>5</v>
      </c>
      <c r="E1673" s="5">
        <v>1</v>
      </c>
      <c r="F1673" s="14">
        <v>14843.96</v>
      </c>
      <c r="G1673" s="5" t="s">
        <v>11</v>
      </c>
      <c r="H1673" s="5" t="s">
        <v>12</v>
      </c>
      <c r="I1673" s="5" t="s">
        <v>535</v>
      </c>
      <c r="J1673" s="10" t="str">
        <f t="shared" si="52"/>
        <v>5-Jun-1981</v>
      </c>
      <c r="K1673" s="13">
        <f t="shared" si="53"/>
        <v>42.008333333333333</v>
      </c>
    </row>
    <row r="1674" spans="1:11" x14ac:dyDescent="0.35">
      <c r="A1674" s="5" t="s">
        <v>1705</v>
      </c>
      <c r="B1674" s="5">
        <v>1970</v>
      </c>
      <c r="C1674" s="5" t="s">
        <v>15</v>
      </c>
      <c r="D1674" s="5">
        <v>11</v>
      </c>
      <c r="E1674" s="5">
        <v>0</v>
      </c>
      <c r="F1674" s="14">
        <v>14847.63</v>
      </c>
      <c r="G1674" s="5" t="s">
        <v>11</v>
      </c>
      <c r="H1674" s="5" t="s">
        <v>11</v>
      </c>
      <c r="I1674" s="5" t="s">
        <v>249</v>
      </c>
      <c r="J1674" s="10" t="str">
        <f t="shared" si="52"/>
        <v>11-Nov-1970</v>
      </c>
      <c r="K1674" s="13">
        <f t="shared" si="53"/>
        <v>52.575000000000003</v>
      </c>
    </row>
    <row r="1675" spans="1:11" x14ac:dyDescent="0.35">
      <c r="A1675" s="5" t="s">
        <v>1706</v>
      </c>
      <c r="B1675" s="5">
        <v>1958</v>
      </c>
      <c r="C1675" s="5" t="s">
        <v>37</v>
      </c>
      <c r="D1675" s="5">
        <v>17</v>
      </c>
      <c r="E1675" s="5">
        <v>0</v>
      </c>
      <c r="F1675" s="14">
        <v>14901.52</v>
      </c>
      <c r="G1675" s="5" t="s">
        <v>11</v>
      </c>
      <c r="H1675" s="5" t="s">
        <v>11</v>
      </c>
      <c r="I1675" s="5" t="s">
        <v>247</v>
      </c>
      <c r="J1675" s="10" t="str">
        <f t="shared" si="52"/>
        <v>17-Oct-1958</v>
      </c>
      <c r="K1675" s="13">
        <f t="shared" si="53"/>
        <v>64.641666666666666</v>
      </c>
    </row>
    <row r="1676" spans="1:11" x14ac:dyDescent="0.35">
      <c r="A1676" s="5" t="s">
        <v>1707</v>
      </c>
      <c r="B1676" s="5">
        <v>1981</v>
      </c>
      <c r="C1676" s="5" t="s">
        <v>10</v>
      </c>
      <c r="D1676" s="5">
        <v>4</v>
      </c>
      <c r="E1676" s="5">
        <v>1</v>
      </c>
      <c r="F1676" s="14">
        <v>14908.27</v>
      </c>
      <c r="G1676" s="5" t="s">
        <v>11</v>
      </c>
      <c r="H1676" s="5" t="s">
        <v>16</v>
      </c>
      <c r="I1676" s="5" t="s">
        <v>42</v>
      </c>
      <c r="J1676" s="10" t="str">
        <f t="shared" si="52"/>
        <v>4-Jul-1981</v>
      </c>
      <c r="K1676" s="13">
        <f t="shared" si="53"/>
        <v>41.927777777777777</v>
      </c>
    </row>
    <row r="1677" spans="1:11" x14ac:dyDescent="0.35">
      <c r="A1677" s="5" t="s">
        <v>1708</v>
      </c>
      <c r="B1677" s="5">
        <v>1968</v>
      </c>
      <c r="C1677" s="5" t="s">
        <v>15</v>
      </c>
      <c r="D1677" s="5">
        <v>8</v>
      </c>
      <c r="E1677" s="5">
        <v>0</v>
      </c>
      <c r="F1677" s="14">
        <v>14926.97</v>
      </c>
      <c r="G1677" s="5" t="s">
        <v>11</v>
      </c>
      <c r="H1677" s="5" t="s">
        <v>11</v>
      </c>
      <c r="I1677" s="5" t="s">
        <v>23</v>
      </c>
      <c r="J1677" s="10" t="str">
        <f t="shared" si="52"/>
        <v>8-Nov-1968</v>
      </c>
      <c r="K1677" s="13">
        <f t="shared" si="53"/>
        <v>54.583333333333336</v>
      </c>
    </row>
    <row r="1678" spans="1:11" x14ac:dyDescent="0.35">
      <c r="A1678" s="5" t="s">
        <v>1709</v>
      </c>
      <c r="B1678" s="5">
        <v>1962</v>
      </c>
      <c r="C1678" s="5" t="s">
        <v>15</v>
      </c>
      <c r="D1678" s="5">
        <v>29</v>
      </c>
      <c r="E1678" s="5">
        <v>0</v>
      </c>
      <c r="F1678" s="14">
        <v>14945.34</v>
      </c>
      <c r="G1678" s="5" t="s">
        <v>11</v>
      </c>
      <c r="H1678" s="5" t="s">
        <v>16</v>
      </c>
      <c r="I1678" s="5" t="s">
        <v>300</v>
      </c>
      <c r="J1678" s="10" t="str">
        <f t="shared" si="52"/>
        <v>29-Nov-1962</v>
      </c>
      <c r="K1678" s="13">
        <f t="shared" si="53"/>
        <v>60.524999999999999</v>
      </c>
    </row>
    <row r="1679" spans="1:11" x14ac:dyDescent="0.35">
      <c r="A1679" s="5" t="s">
        <v>1710</v>
      </c>
      <c r="B1679" s="5">
        <v>1958</v>
      </c>
      <c r="C1679" s="5" t="s">
        <v>10</v>
      </c>
      <c r="D1679" s="5">
        <v>29</v>
      </c>
      <c r="E1679" s="5">
        <v>2</v>
      </c>
      <c r="F1679" s="14">
        <v>14988.43</v>
      </c>
      <c r="G1679" s="5" t="s">
        <v>11</v>
      </c>
      <c r="H1679" s="5" t="s">
        <v>12</v>
      </c>
      <c r="I1679" s="5" t="s">
        <v>42</v>
      </c>
      <c r="J1679" s="10" t="str">
        <f t="shared" si="52"/>
        <v>29-Jul-1958</v>
      </c>
      <c r="K1679" s="13">
        <f t="shared" si="53"/>
        <v>64.858333333333334</v>
      </c>
    </row>
    <row r="1680" spans="1:11" x14ac:dyDescent="0.35">
      <c r="A1680" s="5" t="s">
        <v>1711</v>
      </c>
      <c r="B1680" s="5">
        <v>1995</v>
      </c>
      <c r="C1680" s="5" t="s">
        <v>35</v>
      </c>
      <c r="D1680" s="5">
        <v>2</v>
      </c>
      <c r="E1680" s="5">
        <v>2</v>
      </c>
      <c r="F1680" s="14">
        <v>15006.58</v>
      </c>
      <c r="G1680" s="5" t="s">
        <v>11</v>
      </c>
      <c r="H1680" s="5" t="s">
        <v>11</v>
      </c>
      <c r="I1680" s="5" t="s">
        <v>247</v>
      </c>
      <c r="J1680" s="10" t="str">
        <f t="shared" si="52"/>
        <v>2-Aug-1995</v>
      </c>
      <c r="K1680" s="13">
        <f t="shared" si="53"/>
        <v>27.85</v>
      </c>
    </row>
    <row r="1681" spans="1:11" x14ac:dyDescent="0.35">
      <c r="A1681" s="5" t="s">
        <v>1712</v>
      </c>
      <c r="B1681" s="5">
        <v>1960</v>
      </c>
      <c r="C1681" s="5" t="s">
        <v>35</v>
      </c>
      <c r="D1681" s="5">
        <v>8</v>
      </c>
      <c r="E1681" s="5">
        <v>2</v>
      </c>
      <c r="F1681" s="14">
        <v>15019.76</v>
      </c>
      <c r="G1681" s="5" t="s">
        <v>11</v>
      </c>
      <c r="H1681" s="5" t="s">
        <v>11</v>
      </c>
      <c r="I1681" s="5" t="s">
        <v>23</v>
      </c>
      <c r="J1681" s="10" t="str">
        <f t="shared" si="52"/>
        <v>8-Aug-1960</v>
      </c>
      <c r="K1681" s="13">
        <f t="shared" si="53"/>
        <v>62.833333333333336</v>
      </c>
    </row>
    <row r="1682" spans="1:11" x14ac:dyDescent="0.35">
      <c r="A1682" s="5" t="s">
        <v>1713</v>
      </c>
      <c r="B1682" s="5">
        <v>1979</v>
      </c>
      <c r="C1682" s="5" t="s">
        <v>15</v>
      </c>
      <c r="D1682" s="5">
        <v>25</v>
      </c>
      <c r="E1682" s="5">
        <v>2</v>
      </c>
      <c r="F1682" s="14">
        <v>15025.76</v>
      </c>
      <c r="G1682" s="5" t="s">
        <v>11</v>
      </c>
      <c r="H1682" s="5" t="s">
        <v>16</v>
      </c>
      <c r="I1682" s="5" t="s">
        <v>42</v>
      </c>
      <c r="J1682" s="10" t="str">
        <f t="shared" si="52"/>
        <v>25-Nov-1979</v>
      </c>
      <c r="K1682" s="13">
        <f t="shared" si="53"/>
        <v>43.536111111111111</v>
      </c>
    </row>
    <row r="1683" spans="1:11" x14ac:dyDescent="0.35">
      <c r="A1683" s="5" t="s">
        <v>1714</v>
      </c>
      <c r="B1683" s="5">
        <v>1970</v>
      </c>
      <c r="C1683" s="5" t="s">
        <v>20</v>
      </c>
      <c r="D1683" s="5">
        <v>11</v>
      </c>
      <c r="E1683" s="5">
        <v>0</v>
      </c>
      <c r="F1683" s="14">
        <v>15026.3</v>
      </c>
      <c r="G1683" s="5" t="s">
        <v>11</v>
      </c>
      <c r="H1683" s="5" t="s">
        <v>12</v>
      </c>
      <c r="I1683" s="5" t="s">
        <v>42</v>
      </c>
      <c r="J1683" s="10" t="str">
        <f t="shared" si="52"/>
        <v>11-Sep-1970</v>
      </c>
      <c r="K1683" s="13">
        <f t="shared" si="53"/>
        <v>52.741666666666667</v>
      </c>
    </row>
    <row r="1684" spans="1:11" x14ac:dyDescent="0.35">
      <c r="A1684" s="5" t="s">
        <v>1715</v>
      </c>
      <c r="B1684" s="5">
        <v>1971</v>
      </c>
      <c r="C1684" s="5" t="s">
        <v>35</v>
      </c>
      <c r="D1684" s="5">
        <v>15</v>
      </c>
      <c r="E1684" s="5">
        <v>0</v>
      </c>
      <c r="F1684" s="14">
        <v>15038.51</v>
      </c>
      <c r="G1684" s="5" t="s">
        <v>11</v>
      </c>
      <c r="H1684" s="5" t="s">
        <v>12</v>
      </c>
      <c r="I1684" s="5" t="s">
        <v>249</v>
      </c>
      <c r="J1684" s="10" t="str">
        <f t="shared" si="52"/>
        <v>15-Aug-1971</v>
      </c>
      <c r="K1684" s="13">
        <f t="shared" si="53"/>
        <v>51.81388888888889</v>
      </c>
    </row>
    <row r="1685" spans="1:11" x14ac:dyDescent="0.35">
      <c r="A1685" s="5" t="s">
        <v>1716</v>
      </c>
      <c r="B1685" s="5">
        <v>1968</v>
      </c>
      <c r="C1685" s="5" t="s">
        <v>18</v>
      </c>
      <c r="D1685" s="5">
        <v>12</v>
      </c>
      <c r="E1685" s="5">
        <v>0</v>
      </c>
      <c r="F1685" s="14">
        <v>15052.68</v>
      </c>
      <c r="G1685" s="5" t="s">
        <v>11</v>
      </c>
      <c r="H1685" s="5" t="s">
        <v>11</v>
      </c>
      <c r="I1685" s="5" t="s">
        <v>632</v>
      </c>
      <c r="J1685" s="10" t="str">
        <f t="shared" si="52"/>
        <v>12-Jun-1968</v>
      </c>
      <c r="K1685" s="13">
        <f t="shared" si="53"/>
        <v>54.988888888888887</v>
      </c>
    </row>
    <row r="1686" spans="1:11" x14ac:dyDescent="0.35">
      <c r="A1686" s="5" t="s">
        <v>1717</v>
      </c>
      <c r="B1686" s="5">
        <v>1975</v>
      </c>
      <c r="C1686" s="5" t="s">
        <v>37</v>
      </c>
      <c r="D1686" s="5">
        <v>26</v>
      </c>
      <c r="E1686" s="5">
        <v>1</v>
      </c>
      <c r="F1686" s="14">
        <v>15090.35</v>
      </c>
      <c r="G1686" s="5" t="s">
        <v>11</v>
      </c>
      <c r="H1686" s="5" t="s">
        <v>16</v>
      </c>
      <c r="I1686" s="5" t="s">
        <v>249</v>
      </c>
      <c r="J1686" s="10" t="str">
        <f t="shared" si="52"/>
        <v>26-Oct-1975</v>
      </c>
      <c r="K1686" s="13">
        <f t="shared" si="53"/>
        <v>47.616666666666667</v>
      </c>
    </row>
    <row r="1687" spans="1:11" x14ac:dyDescent="0.35">
      <c r="A1687" s="5" t="s">
        <v>1718</v>
      </c>
      <c r="B1687" s="5">
        <v>1972</v>
      </c>
      <c r="C1687" s="5" t="s">
        <v>15</v>
      </c>
      <c r="D1687" s="5">
        <v>7</v>
      </c>
      <c r="E1687" s="5">
        <v>0</v>
      </c>
      <c r="F1687" s="14">
        <v>15103.69</v>
      </c>
      <c r="G1687" s="5" t="s">
        <v>11</v>
      </c>
      <c r="H1687" s="5" t="s">
        <v>16</v>
      </c>
      <c r="I1687" s="5" t="s">
        <v>23</v>
      </c>
      <c r="J1687" s="10" t="str">
        <f t="shared" si="52"/>
        <v>7-Nov-1972</v>
      </c>
      <c r="K1687" s="13">
        <f t="shared" si="53"/>
        <v>50.586111111111109</v>
      </c>
    </row>
    <row r="1688" spans="1:11" x14ac:dyDescent="0.35">
      <c r="A1688" s="5" t="s">
        <v>1719</v>
      </c>
      <c r="B1688" s="5">
        <v>1978</v>
      </c>
      <c r="C1688" s="5" t="s">
        <v>20</v>
      </c>
      <c r="D1688" s="5">
        <v>5</v>
      </c>
      <c r="E1688" s="5">
        <v>2</v>
      </c>
      <c r="F1688" s="14">
        <v>15123.19</v>
      </c>
      <c r="G1688" s="5" t="s">
        <v>11</v>
      </c>
      <c r="H1688" s="5" t="s">
        <v>16</v>
      </c>
      <c r="I1688" s="5" t="s">
        <v>42</v>
      </c>
      <c r="J1688" s="10" t="str">
        <f t="shared" si="52"/>
        <v>5-Sep-1978</v>
      </c>
      <c r="K1688" s="13">
        <f t="shared" si="53"/>
        <v>44.758333333333333</v>
      </c>
    </row>
    <row r="1689" spans="1:11" x14ac:dyDescent="0.35">
      <c r="A1689" s="5" t="s">
        <v>1720</v>
      </c>
      <c r="B1689" s="5">
        <v>1971</v>
      </c>
      <c r="C1689" s="5" t="s">
        <v>15</v>
      </c>
      <c r="D1689" s="5">
        <v>25</v>
      </c>
      <c r="E1689" s="5">
        <v>0</v>
      </c>
      <c r="F1689" s="14">
        <v>15150.44</v>
      </c>
      <c r="G1689" s="5" t="s">
        <v>11</v>
      </c>
      <c r="H1689" s="5" t="s">
        <v>16</v>
      </c>
      <c r="I1689" s="5" t="s">
        <v>249</v>
      </c>
      <c r="J1689" s="10" t="str">
        <f t="shared" si="52"/>
        <v>25-Nov-1971</v>
      </c>
      <c r="K1689" s="13">
        <f t="shared" si="53"/>
        <v>51.536111111111111</v>
      </c>
    </row>
    <row r="1690" spans="1:11" x14ac:dyDescent="0.35">
      <c r="A1690" s="5" t="s">
        <v>1721</v>
      </c>
      <c r="B1690" s="5">
        <v>1962</v>
      </c>
      <c r="C1690" s="5" t="s">
        <v>37</v>
      </c>
      <c r="D1690" s="5">
        <v>25</v>
      </c>
      <c r="E1690" s="5">
        <v>0</v>
      </c>
      <c r="F1690" s="14">
        <v>15161.25</v>
      </c>
      <c r="G1690" s="5" t="s">
        <v>11</v>
      </c>
      <c r="H1690" s="5" t="s">
        <v>11</v>
      </c>
      <c r="I1690" s="5" t="s">
        <v>23</v>
      </c>
      <c r="J1690" s="10" t="str">
        <f t="shared" si="52"/>
        <v>25-Oct-1962</v>
      </c>
      <c r="K1690" s="13">
        <f t="shared" si="53"/>
        <v>60.619444444444447</v>
      </c>
    </row>
    <row r="1691" spans="1:11" x14ac:dyDescent="0.35">
      <c r="A1691" s="5" t="s">
        <v>1722</v>
      </c>
      <c r="B1691" s="5">
        <v>1959</v>
      </c>
      <c r="C1691" s="5" t="s">
        <v>18</v>
      </c>
      <c r="D1691" s="5">
        <v>4</v>
      </c>
      <c r="E1691" s="5">
        <v>3</v>
      </c>
      <c r="F1691" s="14">
        <v>15161.53</v>
      </c>
      <c r="G1691" s="5" t="s">
        <v>11</v>
      </c>
      <c r="H1691" s="5" t="s">
        <v>16</v>
      </c>
      <c r="I1691" s="5" t="s">
        <v>13</v>
      </c>
      <c r="J1691" s="10" t="str">
        <f t="shared" si="52"/>
        <v>4-Jun-1959</v>
      </c>
      <c r="K1691" s="13">
        <f t="shared" si="53"/>
        <v>64.011111111111106</v>
      </c>
    </row>
    <row r="1692" spans="1:11" x14ac:dyDescent="0.35">
      <c r="A1692" s="5" t="s">
        <v>1723</v>
      </c>
      <c r="B1692" s="5">
        <v>1959</v>
      </c>
      <c r="C1692" s="5" t="s">
        <v>30</v>
      </c>
      <c r="D1692" s="5">
        <v>3</v>
      </c>
      <c r="E1692" s="5">
        <v>3</v>
      </c>
      <c r="F1692" s="14">
        <v>15170.07</v>
      </c>
      <c r="G1692" s="5" t="s">
        <v>11</v>
      </c>
      <c r="H1692" s="5" t="s">
        <v>12</v>
      </c>
      <c r="I1692" s="5" t="s">
        <v>42</v>
      </c>
      <c r="J1692" s="10" t="str">
        <f t="shared" si="52"/>
        <v>3-Dec-1959</v>
      </c>
      <c r="K1692" s="13">
        <f t="shared" si="53"/>
        <v>63.513888888888886</v>
      </c>
    </row>
    <row r="1693" spans="1:11" x14ac:dyDescent="0.35">
      <c r="A1693" s="5" t="s">
        <v>1724</v>
      </c>
      <c r="B1693" s="5">
        <v>1962</v>
      </c>
      <c r="C1693" s="5" t="s">
        <v>18</v>
      </c>
      <c r="D1693" s="5">
        <v>17</v>
      </c>
      <c r="E1693" s="5">
        <v>0</v>
      </c>
      <c r="F1693" s="14">
        <v>15174.81</v>
      </c>
      <c r="G1693" s="5" t="s">
        <v>11</v>
      </c>
      <c r="H1693" s="5" t="s">
        <v>16</v>
      </c>
      <c r="I1693" s="5" t="s">
        <v>23</v>
      </c>
      <c r="J1693" s="10" t="str">
        <f t="shared" si="52"/>
        <v>17-Jun-1962</v>
      </c>
      <c r="K1693" s="13">
        <f t="shared" si="53"/>
        <v>60.975000000000001</v>
      </c>
    </row>
    <row r="1694" spans="1:11" x14ac:dyDescent="0.35">
      <c r="A1694" s="5" t="s">
        <v>1725</v>
      </c>
      <c r="B1694" s="5">
        <v>1978</v>
      </c>
      <c r="C1694" s="5" t="s">
        <v>15</v>
      </c>
      <c r="D1694" s="5">
        <v>23</v>
      </c>
      <c r="E1694" s="5">
        <v>2</v>
      </c>
      <c r="F1694" s="14">
        <v>15207.92</v>
      </c>
      <c r="G1694" s="5" t="s">
        <v>11</v>
      </c>
      <c r="H1694" s="5" t="s">
        <v>16</v>
      </c>
      <c r="I1694" s="5" t="s">
        <v>23</v>
      </c>
      <c r="J1694" s="10" t="str">
        <f t="shared" si="52"/>
        <v>23-Nov-1978</v>
      </c>
      <c r="K1694" s="13">
        <f t="shared" si="53"/>
        <v>44.541666666666664</v>
      </c>
    </row>
    <row r="1695" spans="1:11" x14ac:dyDescent="0.35">
      <c r="A1695" s="5" t="s">
        <v>1726</v>
      </c>
      <c r="B1695" s="5">
        <v>1960</v>
      </c>
      <c r="C1695" s="5" t="s">
        <v>10</v>
      </c>
      <c r="D1695" s="5">
        <v>25</v>
      </c>
      <c r="E1695" s="5">
        <v>2</v>
      </c>
      <c r="F1695" s="14">
        <v>15230.32</v>
      </c>
      <c r="G1695" s="5" t="s">
        <v>11</v>
      </c>
      <c r="H1695" s="5" t="s">
        <v>11</v>
      </c>
      <c r="I1695" s="5" t="s">
        <v>247</v>
      </c>
      <c r="J1695" s="10" t="str">
        <f t="shared" si="52"/>
        <v>25-Jul-1960</v>
      </c>
      <c r="K1695" s="13">
        <f t="shared" si="53"/>
        <v>62.869444444444447</v>
      </c>
    </row>
    <row r="1696" spans="1:11" x14ac:dyDescent="0.35">
      <c r="A1696" s="5" t="s">
        <v>1727</v>
      </c>
      <c r="B1696" s="5">
        <v>1969</v>
      </c>
      <c r="C1696" s="5" t="s">
        <v>20</v>
      </c>
      <c r="D1696" s="5">
        <v>16</v>
      </c>
      <c r="E1696" s="5">
        <v>0</v>
      </c>
      <c r="F1696" s="14">
        <v>15260.52</v>
      </c>
      <c r="G1696" s="5" t="s">
        <v>11</v>
      </c>
      <c r="H1696" s="5" t="s">
        <v>11</v>
      </c>
      <c r="I1696" s="5" t="s">
        <v>249</v>
      </c>
      <c r="J1696" s="10" t="str">
        <f t="shared" si="52"/>
        <v>16-Sep-1969</v>
      </c>
      <c r="K1696" s="13">
        <f t="shared" si="53"/>
        <v>53.727777777777774</v>
      </c>
    </row>
    <row r="1697" spans="1:11" x14ac:dyDescent="0.35">
      <c r="A1697" s="5" t="s">
        <v>1728</v>
      </c>
      <c r="B1697" s="5">
        <v>1963</v>
      </c>
      <c r="C1697" s="5" t="s">
        <v>30</v>
      </c>
      <c r="D1697" s="5">
        <v>13</v>
      </c>
      <c r="E1697" s="5">
        <v>0</v>
      </c>
      <c r="F1697" s="14">
        <v>15322.77</v>
      </c>
      <c r="G1697" s="5" t="s">
        <v>11</v>
      </c>
      <c r="H1697" s="5" t="s">
        <v>12</v>
      </c>
      <c r="I1697" s="5" t="s">
        <v>300</v>
      </c>
      <c r="J1697" s="10" t="str">
        <f t="shared" si="52"/>
        <v>13-Dec-1963</v>
      </c>
      <c r="K1697" s="13">
        <f t="shared" si="53"/>
        <v>59.486111111111114</v>
      </c>
    </row>
    <row r="1698" spans="1:11" x14ac:dyDescent="0.35">
      <c r="A1698" s="5" t="s">
        <v>1729</v>
      </c>
      <c r="B1698" s="5">
        <v>2001</v>
      </c>
      <c r="C1698" s="5" t="s">
        <v>10</v>
      </c>
      <c r="D1698" s="5">
        <v>14</v>
      </c>
      <c r="E1698" s="5">
        <v>1</v>
      </c>
      <c r="F1698" s="14">
        <v>15359.1</v>
      </c>
      <c r="G1698" s="5" t="s">
        <v>11</v>
      </c>
      <c r="H1698" s="5" t="s">
        <v>12</v>
      </c>
      <c r="I1698" s="5" t="s">
        <v>247</v>
      </c>
      <c r="J1698" s="10" t="str">
        <f t="shared" si="52"/>
        <v>14-Jul-2001</v>
      </c>
      <c r="K1698" s="13">
        <f t="shared" si="53"/>
        <v>21.9</v>
      </c>
    </row>
    <row r="1699" spans="1:11" x14ac:dyDescent="0.35">
      <c r="A1699" s="5" t="s">
        <v>1730</v>
      </c>
      <c r="B1699" s="5">
        <v>1988</v>
      </c>
      <c r="C1699" s="5" t="s">
        <v>30</v>
      </c>
      <c r="D1699" s="5">
        <v>17</v>
      </c>
      <c r="E1699" s="5">
        <v>3</v>
      </c>
      <c r="F1699" s="14">
        <v>15361.5</v>
      </c>
      <c r="G1699" s="5" t="s">
        <v>11</v>
      </c>
      <c r="H1699" s="5" t="s">
        <v>12</v>
      </c>
      <c r="I1699" s="5" t="s">
        <v>249</v>
      </c>
      <c r="J1699" s="10" t="str">
        <f t="shared" si="52"/>
        <v>17-Dec-1988</v>
      </c>
      <c r="K1699" s="13">
        <f t="shared" si="53"/>
        <v>34.475000000000001</v>
      </c>
    </row>
    <row r="1700" spans="1:11" x14ac:dyDescent="0.35">
      <c r="A1700" s="5" t="s">
        <v>1731</v>
      </c>
      <c r="B1700" s="5">
        <v>1968</v>
      </c>
      <c r="C1700" s="5" t="s">
        <v>10</v>
      </c>
      <c r="D1700" s="5">
        <v>18</v>
      </c>
      <c r="E1700" s="5">
        <v>0</v>
      </c>
      <c r="F1700" s="14">
        <v>15363.77</v>
      </c>
      <c r="G1700" s="5" t="s">
        <v>11</v>
      </c>
      <c r="H1700" s="5" t="s">
        <v>16</v>
      </c>
      <c r="I1700" s="5" t="s">
        <v>535</v>
      </c>
      <c r="J1700" s="10" t="str">
        <f t="shared" si="52"/>
        <v>18-Jul-1968</v>
      </c>
      <c r="K1700" s="13">
        <f t="shared" si="53"/>
        <v>54.888888888888886</v>
      </c>
    </row>
    <row r="1701" spans="1:11" x14ac:dyDescent="0.35">
      <c r="A1701" s="5" t="s">
        <v>1732</v>
      </c>
      <c r="B1701" s="5">
        <v>1962</v>
      </c>
      <c r="C1701" s="5" t="s">
        <v>20</v>
      </c>
      <c r="D1701" s="5">
        <v>6</v>
      </c>
      <c r="E1701" s="5">
        <v>0</v>
      </c>
      <c r="F1701" s="14">
        <v>15368.22</v>
      </c>
      <c r="G1701" s="5" t="s">
        <v>11</v>
      </c>
      <c r="H1701" s="5" t="s">
        <v>11</v>
      </c>
      <c r="I1701" s="5" t="s">
        <v>42</v>
      </c>
      <c r="J1701" s="10" t="str">
        <f t="shared" si="52"/>
        <v>6-Sep-1962</v>
      </c>
      <c r="K1701" s="13">
        <f t="shared" si="53"/>
        <v>60.755555555555553</v>
      </c>
    </row>
    <row r="1702" spans="1:11" x14ac:dyDescent="0.35">
      <c r="A1702" s="5" t="s">
        <v>1733</v>
      </c>
      <c r="B1702" s="5">
        <v>1964</v>
      </c>
      <c r="C1702" s="5" t="s">
        <v>20</v>
      </c>
      <c r="D1702" s="5">
        <v>4</v>
      </c>
      <c r="E1702" s="5">
        <v>0</v>
      </c>
      <c r="F1702" s="14">
        <v>15377.77</v>
      </c>
      <c r="G1702" s="5" t="s">
        <v>11</v>
      </c>
      <c r="H1702" s="5" t="s">
        <v>11</v>
      </c>
      <c r="I1702" s="5" t="s">
        <v>23</v>
      </c>
      <c r="J1702" s="10" t="str">
        <f t="shared" si="52"/>
        <v>4-Sep-1964</v>
      </c>
      <c r="K1702" s="13">
        <f t="shared" si="53"/>
        <v>58.761111111111113</v>
      </c>
    </row>
    <row r="1703" spans="1:11" x14ac:dyDescent="0.35">
      <c r="A1703" s="5" t="s">
        <v>1734</v>
      </c>
      <c r="B1703" s="5">
        <v>1990</v>
      </c>
      <c r="C1703" s="5" t="s">
        <v>37</v>
      </c>
      <c r="D1703" s="5">
        <v>25</v>
      </c>
      <c r="E1703" s="5">
        <v>3</v>
      </c>
      <c r="F1703" s="14">
        <v>15440.2</v>
      </c>
      <c r="G1703" s="5" t="s">
        <v>11</v>
      </c>
      <c r="H1703" s="5" t="s">
        <v>16</v>
      </c>
      <c r="I1703" s="5" t="s">
        <v>23</v>
      </c>
      <c r="J1703" s="10" t="str">
        <f t="shared" si="52"/>
        <v>25-Oct-1990</v>
      </c>
      <c r="K1703" s="13">
        <f t="shared" si="53"/>
        <v>32.619444444444447</v>
      </c>
    </row>
    <row r="1704" spans="1:11" x14ac:dyDescent="0.35">
      <c r="A1704" s="5" t="s">
        <v>1735</v>
      </c>
      <c r="B1704" s="5">
        <v>1976</v>
      </c>
      <c r="C1704" s="5" t="s">
        <v>10</v>
      </c>
      <c r="D1704" s="5">
        <v>20</v>
      </c>
      <c r="E1704" s="5">
        <v>2</v>
      </c>
      <c r="F1704" s="14">
        <v>15450.48</v>
      </c>
      <c r="G1704" s="5" t="s">
        <v>11</v>
      </c>
      <c r="H1704" s="5" t="s">
        <v>16</v>
      </c>
      <c r="I1704" s="5" t="s">
        <v>535</v>
      </c>
      <c r="J1704" s="10" t="str">
        <f t="shared" si="52"/>
        <v>20-Jul-1976</v>
      </c>
      <c r="K1704" s="13">
        <f t="shared" si="53"/>
        <v>46.883333333333333</v>
      </c>
    </row>
    <row r="1705" spans="1:11" x14ac:dyDescent="0.35">
      <c r="A1705" s="5" t="s">
        <v>1736</v>
      </c>
      <c r="B1705" s="5">
        <v>2004</v>
      </c>
      <c r="C1705" s="5" t="s">
        <v>10</v>
      </c>
      <c r="D1705" s="5">
        <v>17</v>
      </c>
      <c r="E1705" s="5">
        <v>0</v>
      </c>
      <c r="F1705" s="14">
        <v>15518.18</v>
      </c>
      <c r="G1705" s="5" t="s">
        <v>11</v>
      </c>
      <c r="H1705" s="5" t="s">
        <v>12</v>
      </c>
      <c r="I1705" s="5" t="s">
        <v>164</v>
      </c>
      <c r="J1705" s="10" t="str">
        <f t="shared" si="52"/>
        <v>17-Jul-2004</v>
      </c>
      <c r="K1705" s="13">
        <f t="shared" si="53"/>
        <v>18.891666666666666</v>
      </c>
    </row>
    <row r="1706" spans="1:11" x14ac:dyDescent="0.35">
      <c r="A1706" s="5" t="s">
        <v>1737</v>
      </c>
      <c r="B1706" s="5">
        <v>1974</v>
      </c>
      <c r="C1706" s="5" t="s">
        <v>18</v>
      </c>
      <c r="D1706" s="5">
        <v>28</v>
      </c>
      <c r="E1706" s="5">
        <v>0</v>
      </c>
      <c r="F1706" s="14">
        <v>15532.16</v>
      </c>
      <c r="G1706" s="5" t="s">
        <v>11</v>
      </c>
      <c r="H1706" s="5" t="s">
        <v>11</v>
      </c>
      <c r="I1706" s="5" t="s">
        <v>535</v>
      </c>
      <c r="J1706" s="10" t="str">
        <f t="shared" si="52"/>
        <v>28-Jun-1974</v>
      </c>
      <c r="K1706" s="13">
        <f t="shared" si="53"/>
        <v>48.944444444444443</v>
      </c>
    </row>
    <row r="1707" spans="1:11" x14ac:dyDescent="0.35">
      <c r="A1707" s="5" t="s">
        <v>1738</v>
      </c>
      <c r="B1707" s="5">
        <v>1959</v>
      </c>
      <c r="C1707" s="5" t="s">
        <v>37</v>
      </c>
      <c r="D1707" s="5">
        <v>2</v>
      </c>
      <c r="E1707" s="5">
        <v>3</v>
      </c>
      <c r="F1707" s="14">
        <v>15555.19</v>
      </c>
      <c r="G1707" s="5" t="s">
        <v>11</v>
      </c>
      <c r="H1707" s="5" t="s">
        <v>12</v>
      </c>
      <c r="I1707" s="5" t="s">
        <v>23</v>
      </c>
      <c r="J1707" s="10" t="str">
        <f t="shared" si="52"/>
        <v>2-Oct-1959</v>
      </c>
      <c r="K1707" s="13">
        <f t="shared" si="53"/>
        <v>63.68333333333333</v>
      </c>
    </row>
    <row r="1708" spans="1:11" x14ac:dyDescent="0.35">
      <c r="A1708" s="5" t="s">
        <v>1739</v>
      </c>
      <c r="B1708" s="5">
        <v>1974</v>
      </c>
      <c r="C1708" s="5" t="s">
        <v>10</v>
      </c>
      <c r="D1708" s="5">
        <v>30</v>
      </c>
      <c r="E1708" s="5">
        <v>0</v>
      </c>
      <c r="F1708" s="14">
        <v>15556.67</v>
      </c>
      <c r="G1708" s="5" t="s">
        <v>11</v>
      </c>
      <c r="H1708" s="5" t="s">
        <v>11</v>
      </c>
      <c r="I1708" s="5" t="s">
        <v>23</v>
      </c>
      <c r="J1708" s="10" t="str">
        <f t="shared" si="52"/>
        <v>30-Jul-1974</v>
      </c>
      <c r="K1708" s="13">
        <f t="shared" si="53"/>
        <v>48.855555555555554</v>
      </c>
    </row>
    <row r="1709" spans="1:11" x14ac:dyDescent="0.35">
      <c r="A1709" s="5" t="s">
        <v>1740</v>
      </c>
      <c r="B1709" s="5">
        <v>1965</v>
      </c>
      <c r="C1709" s="5" t="s">
        <v>37</v>
      </c>
      <c r="D1709" s="5">
        <v>28</v>
      </c>
      <c r="E1709" s="5">
        <v>0</v>
      </c>
      <c r="F1709" s="14">
        <v>15608.58</v>
      </c>
      <c r="G1709" s="5" t="s">
        <v>11</v>
      </c>
      <c r="H1709" s="5" t="s">
        <v>11</v>
      </c>
      <c r="I1709" s="5" t="s">
        <v>535</v>
      </c>
      <c r="J1709" s="10" t="str">
        <f t="shared" si="52"/>
        <v>28-Oct-1965</v>
      </c>
      <c r="K1709" s="13">
        <f t="shared" si="53"/>
        <v>57.611111111111114</v>
      </c>
    </row>
    <row r="1710" spans="1:11" x14ac:dyDescent="0.35">
      <c r="A1710" s="5" t="s">
        <v>1741</v>
      </c>
      <c r="B1710" s="5">
        <v>1960</v>
      </c>
      <c r="C1710" s="5" t="s">
        <v>18</v>
      </c>
      <c r="D1710" s="5">
        <v>6</v>
      </c>
      <c r="E1710" s="5">
        <v>3</v>
      </c>
      <c r="F1710" s="14">
        <v>15612.19</v>
      </c>
      <c r="G1710" s="5" t="s">
        <v>11</v>
      </c>
      <c r="H1710" s="5" t="s">
        <v>11</v>
      </c>
      <c r="I1710" s="5" t="s">
        <v>23</v>
      </c>
      <c r="J1710" s="10" t="str">
        <f t="shared" si="52"/>
        <v>6-Jun-1960</v>
      </c>
      <c r="K1710" s="13">
        <f t="shared" si="53"/>
        <v>63.005555555555553</v>
      </c>
    </row>
    <row r="1711" spans="1:11" x14ac:dyDescent="0.35">
      <c r="A1711" s="5" t="s">
        <v>1742</v>
      </c>
      <c r="B1711" s="5">
        <v>1988</v>
      </c>
      <c r="C1711" s="5" t="s">
        <v>30</v>
      </c>
      <c r="D1711" s="5">
        <v>22</v>
      </c>
      <c r="E1711" s="5">
        <v>3</v>
      </c>
      <c r="F1711" s="14">
        <v>15646.28</v>
      </c>
      <c r="G1711" s="5" t="s">
        <v>11</v>
      </c>
      <c r="H1711" s="5" t="s">
        <v>11</v>
      </c>
      <c r="I1711" s="5" t="s">
        <v>42</v>
      </c>
      <c r="J1711" s="10" t="str">
        <f t="shared" si="52"/>
        <v>22-Dec-1988</v>
      </c>
      <c r="K1711" s="13">
        <f t="shared" si="53"/>
        <v>34.461111111111109</v>
      </c>
    </row>
    <row r="1712" spans="1:11" x14ac:dyDescent="0.35">
      <c r="A1712" s="5" t="s">
        <v>1743</v>
      </c>
      <c r="B1712" s="5">
        <v>1973</v>
      </c>
      <c r="C1712" s="5" t="s">
        <v>18</v>
      </c>
      <c r="D1712" s="5">
        <v>26</v>
      </c>
      <c r="E1712" s="5">
        <v>0</v>
      </c>
      <c r="F1712" s="14">
        <v>15670.3</v>
      </c>
      <c r="G1712" s="5" t="s">
        <v>11</v>
      </c>
      <c r="H1712" s="5" t="s">
        <v>11</v>
      </c>
      <c r="I1712" s="5" t="s">
        <v>535</v>
      </c>
      <c r="J1712" s="10" t="str">
        <f t="shared" si="52"/>
        <v>26-Jun-1973</v>
      </c>
      <c r="K1712" s="13">
        <f t="shared" si="53"/>
        <v>49.95</v>
      </c>
    </row>
    <row r="1713" spans="1:11" x14ac:dyDescent="0.35">
      <c r="A1713" s="5" t="s">
        <v>1744</v>
      </c>
      <c r="B1713" s="5">
        <v>1976</v>
      </c>
      <c r="C1713" s="5" t="s">
        <v>20</v>
      </c>
      <c r="D1713" s="5">
        <v>20</v>
      </c>
      <c r="E1713" s="5">
        <v>2</v>
      </c>
      <c r="F1713" s="14">
        <v>15698.86</v>
      </c>
      <c r="G1713" s="5" t="s">
        <v>11</v>
      </c>
      <c r="H1713" s="5" t="s">
        <v>11</v>
      </c>
      <c r="I1713" s="5" t="s">
        <v>23</v>
      </c>
      <c r="J1713" s="10" t="str">
        <f t="shared" si="52"/>
        <v>20-Sep-1976</v>
      </c>
      <c r="K1713" s="13">
        <f t="shared" si="53"/>
        <v>46.716666666666669</v>
      </c>
    </row>
    <row r="1714" spans="1:11" x14ac:dyDescent="0.35">
      <c r="A1714" s="5" t="s">
        <v>1745</v>
      </c>
      <c r="B1714" s="5">
        <v>1974</v>
      </c>
      <c r="C1714" s="5" t="s">
        <v>35</v>
      </c>
      <c r="D1714" s="5">
        <v>29</v>
      </c>
      <c r="E1714" s="5">
        <v>0</v>
      </c>
      <c r="F1714" s="14">
        <v>15746.62</v>
      </c>
      <c r="G1714" s="5" t="s">
        <v>11</v>
      </c>
      <c r="H1714" s="5" t="s">
        <v>16</v>
      </c>
      <c r="I1714" s="5" t="s">
        <v>23</v>
      </c>
      <c r="J1714" s="10" t="str">
        <f t="shared" si="52"/>
        <v>29-Aug-1974</v>
      </c>
      <c r="K1714" s="13">
        <f t="shared" si="53"/>
        <v>48.774999999999999</v>
      </c>
    </row>
    <row r="1715" spans="1:11" x14ac:dyDescent="0.35">
      <c r="A1715" s="5" t="s">
        <v>1746</v>
      </c>
      <c r="B1715" s="5">
        <v>1997</v>
      </c>
      <c r="C1715" s="5" t="s">
        <v>37</v>
      </c>
      <c r="D1715" s="5">
        <v>9</v>
      </c>
      <c r="E1715" s="5">
        <v>0</v>
      </c>
      <c r="F1715" s="14">
        <v>15817.99</v>
      </c>
      <c r="G1715" s="5" t="s">
        <v>11</v>
      </c>
      <c r="H1715" s="5" t="s">
        <v>11</v>
      </c>
      <c r="I1715" s="5" t="s">
        <v>23</v>
      </c>
      <c r="J1715" s="10" t="str">
        <f t="shared" si="52"/>
        <v>9-Oct-1997</v>
      </c>
      <c r="K1715" s="13">
        <f t="shared" si="53"/>
        <v>25.663888888888888</v>
      </c>
    </row>
    <row r="1716" spans="1:11" x14ac:dyDescent="0.35">
      <c r="A1716" s="5" t="s">
        <v>1747</v>
      </c>
      <c r="B1716" s="5">
        <v>1984</v>
      </c>
      <c r="C1716" s="5" t="s">
        <v>18</v>
      </c>
      <c r="D1716" s="5">
        <v>26</v>
      </c>
      <c r="E1716" s="5">
        <v>0</v>
      </c>
      <c r="F1716" s="14">
        <v>15820.7</v>
      </c>
      <c r="G1716" s="5" t="s">
        <v>11</v>
      </c>
      <c r="H1716" s="5" t="s">
        <v>12</v>
      </c>
      <c r="I1716" s="5" t="s">
        <v>42</v>
      </c>
      <c r="J1716" s="10" t="str">
        <f t="shared" si="52"/>
        <v>26-Jun-1984</v>
      </c>
      <c r="K1716" s="13">
        <f t="shared" si="53"/>
        <v>38.950000000000003</v>
      </c>
    </row>
    <row r="1717" spans="1:11" x14ac:dyDescent="0.35">
      <c r="A1717" s="5" t="s">
        <v>1748</v>
      </c>
      <c r="B1717" s="5">
        <v>1982</v>
      </c>
      <c r="C1717" s="5" t="s">
        <v>15</v>
      </c>
      <c r="D1717" s="5">
        <v>11</v>
      </c>
      <c r="E1717" s="5">
        <v>4</v>
      </c>
      <c r="F1717" s="14">
        <v>15828.82</v>
      </c>
      <c r="G1717" s="5" t="s">
        <v>11</v>
      </c>
      <c r="H1717" s="5" t="s">
        <v>12</v>
      </c>
      <c r="I1717" s="5" t="s">
        <v>42</v>
      </c>
      <c r="J1717" s="10" t="str">
        <f t="shared" si="52"/>
        <v>11-Nov-1982</v>
      </c>
      <c r="K1717" s="13">
        <f t="shared" si="53"/>
        <v>40.575000000000003</v>
      </c>
    </row>
    <row r="1718" spans="1:11" x14ac:dyDescent="0.35">
      <c r="A1718" s="5" t="s">
        <v>1749</v>
      </c>
      <c r="B1718" s="5">
        <v>1962</v>
      </c>
      <c r="C1718" s="5" t="s">
        <v>30</v>
      </c>
      <c r="D1718" s="5">
        <v>25</v>
      </c>
      <c r="E1718" s="5">
        <v>0</v>
      </c>
      <c r="F1718" s="14">
        <v>15840.81</v>
      </c>
      <c r="G1718" s="5" t="s">
        <v>11</v>
      </c>
      <c r="H1718" s="5" t="s">
        <v>16</v>
      </c>
      <c r="I1718" s="5" t="s">
        <v>632</v>
      </c>
      <c r="J1718" s="10" t="str">
        <f t="shared" si="52"/>
        <v>25-Dec-1962</v>
      </c>
      <c r="K1718" s="13">
        <f t="shared" si="53"/>
        <v>60.452777777777776</v>
      </c>
    </row>
    <row r="1719" spans="1:11" x14ac:dyDescent="0.35">
      <c r="A1719" s="5" t="s">
        <v>1750</v>
      </c>
      <c r="B1719" s="5">
        <v>1980</v>
      </c>
      <c r="C1719" s="5" t="s">
        <v>37</v>
      </c>
      <c r="D1719" s="5">
        <v>12</v>
      </c>
      <c r="E1719" s="5">
        <v>2</v>
      </c>
      <c r="F1719" s="14">
        <v>15922.29</v>
      </c>
      <c r="G1719" s="5" t="s">
        <v>11</v>
      </c>
      <c r="H1719" s="5" t="s">
        <v>12</v>
      </c>
      <c r="I1719" s="5" t="s">
        <v>535</v>
      </c>
      <c r="J1719" s="10" t="str">
        <f t="shared" si="52"/>
        <v>12-Oct-1980</v>
      </c>
      <c r="K1719" s="13">
        <f t="shared" si="53"/>
        <v>42.655555555555559</v>
      </c>
    </row>
    <row r="1720" spans="1:11" x14ac:dyDescent="0.35">
      <c r="A1720" s="5" t="s">
        <v>1751</v>
      </c>
      <c r="B1720" s="5">
        <v>1982</v>
      </c>
      <c r="C1720" s="5" t="s">
        <v>10</v>
      </c>
      <c r="D1720" s="5">
        <v>24</v>
      </c>
      <c r="E1720" s="5">
        <v>3</v>
      </c>
      <c r="F1720" s="14">
        <v>15965.29</v>
      </c>
      <c r="G1720" s="5" t="s">
        <v>11</v>
      </c>
      <c r="H1720" s="5" t="s">
        <v>16</v>
      </c>
      <c r="I1720" s="5" t="s">
        <v>23</v>
      </c>
      <c r="J1720" s="10" t="str">
        <f t="shared" si="52"/>
        <v>24-Jul-1982</v>
      </c>
      <c r="K1720" s="13">
        <f t="shared" si="53"/>
        <v>40.87222222222222</v>
      </c>
    </row>
    <row r="1721" spans="1:11" x14ac:dyDescent="0.35">
      <c r="A1721" s="5" t="s">
        <v>1752</v>
      </c>
      <c r="B1721" s="5">
        <v>1980</v>
      </c>
      <c r="C1721" s="5" t="s">
        <v>20</v>
      </c>
      <c r="D1721" s="5">
        <v>19</v>
      </c>
      <c r="E1721" s="5">
        <v>2</v>
      </c>
      <c r="F1721" s="14">
        <v>15966.19</v>
      </c>
      <c r="G1721" s="5" t="s">
        <v>11</v>
      </c>
      <c r="H1721" s="5" t="s">
        <v>11</v>
      </c>
      <c r="I1721" s="5" t="s">
        <v>23</v>
      </c>
      <c r="J1721" s="10" t="str">
        <f t="shared" si="52"/>
        <v>19-Sep-1980</v>
      </c>
      <c r="K1721" s="13">
        <f t="shared" si="53"/>
        <v>42.719444444444441</v>
      </c>
    </row>
    <row r="1722" spans="1:11" x14ac:dyDescent="0.35">
      <c r="A1722" s="5" t="s">
        <v>1753</v>
      </c>
      <c r="B1722" s="5">
        <v>1988</v>
      </c>
      <c r="C1722" s="5" t="s">
        <v>30</v>
      </c>
      <c r="D1722" s="5">
        <v>5</v>
      </c>
      <c r="E1722" s="5">
        <v>3</v>
      </c>
      <c r="F1722" s="14">
        <v>16059.06</v>
      </c>
      <c r="G1722" s="5" t="s">
        <v>11</v>
      </c>
      <c r="H1722" s="5" t="s">
        <v>12</v>
      </c>
      <c r="I1722" s="5" t="s">
        <v>23</v>
      </c>
      <c r="J1722" s="10" t="str">
        <f t="shared" si="52"/>
        <v>5-Dec-1988</v>
      </c>
      <c r="K1722" s="13">
        <f t="shared" si="53"/>
        <v>34.508333333333333</v>
      </c>
    </row>
    <row r="1723" spans="1:11" x14ac:dyDescent="0.35">
      <c r="A1723" s="5" t="s">
        <v>1754</v>
      </c>
      <c r="B1723" s="5">
        <v>1978</v>
      </c>
      <c r="C1723" s="5" t="s">
        <v>20</v>
      </c>
      <c r="D1723" s="5">
        <v>16</v>
      </c>
      <c r="E1723" s="5">
        <v>2</v>
      </c>
      <c r="F1723" s="14">
        <v>16062.89</v>
      </c>
      <c r="G1723" s="5" t="s">
        <v>11</v>
      </c>
      <c r="H1723" s="5" t="s">
        <v>11</v>
      </c>
      <c r="I1723" s="5" t="s">
        <v>535</v>
      </c>
      <c r="J1723" s="10" t="str">
        <f t="shared" si="52"/>
        <v>16-Sep-1978</v>
      </c>
      <c r="K1723" s="13">
        <f t="shared" si="53"/>
        <v>44.727777777777774</v>
      </c>
    </row>
    <row r="1724" spans="1:11" x14ac:dyDescent="0.35">
      <c r="A1724" s="5" t="s">
        <v>1755</v>
      </c>
      <c r="B1724" s="5">
        <v>1958</v>
      </c>
      <c r="C1724" s="5" t="s">
        <v>37</v>
      </c>
      <c r="D1724" s="5">
        <v>22</v>
      </c>
      <c r="E1724" s="5">
        <v>2</v>
      </c>
      <c r="F1724" s="14">
        <v>16069.08</v>
      </c>
      <c r="G1724" s="5" t="s">
        <v>11</v>
      </c>
      <c r="H1724" s="5" t="s">
        <v>11</v>
      </c>
      <c r="I1724" s="5" t="s">
        <v>247</v>
      </c>
      <c r="J1724" s="10" t="str">
        <f t="shared" si="52"/>
        <v>22-Oct-1958</v>
      </c>
      <c r="K1724" s="13">
        <f t="shared" si="53"/>
        <v>64.62777777777778</v>
      </c>
    </row>
    <row r="1725" spans="1:11" x14ac:dyDescent="0.35">
      <c r="A1725" s="5" t="s">
        <v>1756</v>
      </c>
      <c r="B1725" s="5">
        <v>1958</v>
      </c>
      <c r="C1725" s="5" t="s">
        <v>18</v>
      </c>
      <c r="D1725" s="5">
        <v>21</v>
      </c>
      <c r="E1725" s="5">
        <v>3</v>
      </c>
      <c r="F1725" s="14">
        <v>16085.13</v>
      </c>
      <c r="G1725" s="5" t="s">
        <v>11</v>
      </c>
      <c r="H1725" s="5" t="s">
        <v>11</v>
      </c>
      <c r="I1725" s="5" t="s">
        <v>13</v>
      </c>
      <c r="J1725" s="10" t="str">
        <f t="shared" si="52"/>
        <v>21-Jun-1958</v>
      </c>
      <c r="K1725" s="13">
        <f t="shared" si="53"/>
        <v>64.963888888888889</v>
      </c>
    </row>
    <row r="1726" spans="1:11" x14ac:dyDescent="0.35">
      <c r="A1726" s="5" t="s">
        <v>1757</v>
      </c>
      <c r="B1726" s="5">
        <v>1985</v>
      </c>
      <c r="C1726" s="5" t="s">
        <v>35</v>
      </c>
      <c r="D1726" s="5">
        <v>27</v>
      </c>
      <c r="E1726" s="5">
        <v>3</v>
      </c>
      <c r="F1726" s="14">
        <v>16097.94</v>
      </c>
      <c r="G1726" s="5" t="s">
        <v>11</v>
      </c>
      <c r="H1726" s="5" t="s">
        <v>12</v>
      </c>
      <c r="I1726" s="5" t="s">
        <v>23</v>
      </c>
      <c r="J1726" s="10" t="str">
        <f t="shared" si="52"/>
        <v>27-Aug-1985</v>
      </c>
      <c r="K1726" s="13">
        <f t="shared" si="53"/>
        <v>37.780555555555559</v>
      </c>
    </row>
    <row r="1727" spans="1:11" x14ac:dyDescent="0.35">
      <c r="A1727" s="5" t="s">
        <v>1758</v>
      </c>
      <c r="B1727" s="5">
        <v>1993</v>
      </c>
      <c r="C1727" s="5" t="s">
        <v>35</v>
      </c>
      <c r="D1727" s="5">
        <v>8</v>
      </c>
      <c r="E1727" s="5">
        <v>0</v>
      </c>
      <c r="F1727" s="14">
        <v>16115.3</v>
      </c>
      <c r="G1727" s="5" t="s">
        <v>11</v>
      </c>
      <c r="H1727" s="5" t="s">
        <v>16</v>
      </c>
      <c r="I1727" s="5" t="s">
        <v>247</v>
      </c>
      <c r="J1727" s="10" t="str">
        <f t="shared" si="52"/>
        <v>8-Aug-1993</v>
      </c>
      <c r="K1727" s="13">
        <f t="shared" si="53"/>
        <v>29.833333333333332</v>
      </c>
    </row>
    <row r="1728" spans="1:11" x14ac:dyDescent="0.35">
      <c r="A1728" s="5" t="s">
        <v>1759</v>
      </c>
      <c r="B1728" s="5">
        <v>1987</v>
      </c>
      <c r="C1728" s="5" t="s">
        <v>37</v>
      </c>
      <c r="D1728" s="5">
        <v>6</v>
      </c>
      <c r="E1728" s="5">
        <v>3</v>
      </c>
      <c r="F1728" s="14">
        <v>16122.65</v>
      </c>
      <c r="G1728" s="5" t="s">
        <v>11</v>
      </c>
      <c r="H1728" s="5" t="s">
        <v>16</v>
      </c>
      <c r="I1728" s="5" t="s">
        <v>42</v>
      </c>
      <c r="J1728" s="10" t="str">
        <f t="shared" si="52"/>
        <v>6-Oct-1987</v>
      </c>
      <c r="K1728" s="13">
        <f t="shared" si="53"/>
        <v>35.672222222222224</v>
      </c>
    </row>
    <row r="1729" spans="1:11" x14ac:dyDescent="0.35">
      <c r="A1729" s="5" t="s">
        <v>1760</v>
      </c>
      <c r="B1729" s="5">
        <v>1993</v>
      </c>
      <c r="C1729" s="5" t="s">
        <v>30</v>
      </c>
      <c r="D1729" s="5">
        <v>12</v>
      </c>
      <c r="E1729" s="5">
        <v>0</v>
      </c>
      <c r="F1729" s="14">
        <v>16138.76</v>
      </c>
      <c r="G1729" s="5" t="s">
        <v>11</v>
      </c>
      <c r="H1729" s="5" t="s">
        <v>12</v>
      </c>
      <c r="I1729" s="5" t="s">
        <v>356</v>
      </c>
      <c r="J1729" s="10" t="str">
        <f t="shared" si="52"/>
        <v>12-Dec-1993</v>
      </c>
      <c r="K1729" s="13">
        <f t="shared" si="53"/>
        <v>29.488888888888887</v>
      </c>
    </row>
    <row r="1730" spans="1:11" x14ac:dyDescent="0.35">
      <c r="A1730" s="5" t="s">
        <v>1761</v>
      </c>
      <c r="B1730" s="5">
        <v>1982</v>
      </c>
      <c r="C1730" s="5" t="s">
        <v>10</v>
      </c>
      <c r="D1730" s="5">
        <v>6</v>
      </c>
      <c r="E1730" s="5">
        <v>3</v>
      </c>
      <c r="F1730" s="14">
        <v>16152.04</v>
      </c>
      <c r="G1730" s="5" t="s">
        <v>11</v>
      </c>
      <c r="H1730" s="5" t="s">
        <v>16</v>
      </c>
      <c r="I1730" s="5" t="s">
        <v>535</v>
      </c>
      <c r="J1730" s="10" t="str">
        <f t="shared" si="52"/>
        <v>6-Jul-1982</v>
      </c>
      <c r="K1730" s="13">
        <f t="shared" si="53"/>
        <v>40.922222222222224</v>
      </c>
    </row>
    <row r="1731" spans="1:11" x14ac:dyDescent="0.35">
      <c r="A1731" s="5" t="s">
        <v>1762</v>
      </c>
      <c r="B1731" s="5">
        <v>1974</v>
      </c>
      <c r="C1731" s="5" t="s">
        <v>20</v>
      </c>
      <c r="D1731" s="5">
        <v>11</v>
      </c>
      <c r="E1731" s="5">
        <v>0</v>
      </c>
      <c r="F1731" s="14">
        <v>16190.97</v>
      </c>
      <c r="G1731" s="5" t="s">
        <v>11</v>
      </c>
      <c r="H1731" s="5" t="s">
        <v>12</v>
      </c>
      <c r="I1731" s="5" t="s">
        <v>23</v>
      </c>
      <c r="J1731" s="10" t="str">
        <f t="shared" ref="J1731:J1794" si="54">CONCATENATE(D1731,"-",C1731,"-",B1731)</f>
        <v>11-Sep-1974</v>
      </c>
      <c r="K1731" s="13">
        <f t="shared" ref="K1731:K1794" si="55">YEARFRAC(J1731,L$17)</f>
        <v>48.741666666666667</v>
      </c>
    </row>
    <row r="1732" spans="1:11" x14ac:dyDescent="0.35">
      <c r="A1732" s="5" t="s">
        <v>1763</v>
      </c>
      <c r="B1732" s="5">
        <v>1988</v>
      </c>
      <c r="C1732" s="5" t="s">
        <v>35</v>
      </c>
      <c r="D1732" s="5">
        <v>6</v>
      </c>
      <c r="E1732" s="5">
        <v>3</v>
      </c>
      <c r="F1732" s="14">
        <v>16199.1</v>
      </c>
      <c r="G1732" s="5" t="s">
        <v>11</v>
      </c>
      <c r="H1732" s="5" t="s">
        <v>11</v>
      </c>
      <c r="I1732" s="5" t="s">
        <v>23</v>
      </c>
      <c r="J1732" s="10" t="str">
        <f t="shared" si="54"/>
        <v>6-Aug-1988</v>
      </c>
      <c r="K1732" s="13">
        <f t="shared" si="55"/>
        <v>34.838888888888889</v>
      </c>
    </row>
    <row r="1733" spans="1:11" x14ac:dyDescent="0.35">
      <c r="A1733" s="5" t="s">
        <v>1764</v>
      </c>
      <c r="B1733" s="5">
        <v>1988</v>
      </c>
      <c r="C1733" s="5" t="s">
        <v>35</v>
      </c>
      <c r="D1733" s="5">
        <v>21</v>
      </c>
      <c r="E1733" s="5">
        <v>3</v>
      </c>
      <c r="F1733" s="14">
        <v>16205.88</v>
      </c>
      <c r="G1733" s="5" t="s">
        <v>11</v>
      </c>
      <c r="H1733" s="5" t="s">
        <v>16</v>
      </c>
      <c r="I1733" s="5" t="s">
        <v>23</v>
      </c>
      <c r="J1733" s="10" t="str">
        <f t="shared" si="54"/>
        <v>21-Aug-1988</v>
      </c>
      <c r="K1733" s="13">
        <f t="shared" si="55"/>
        <v>34.797222222222224</v>
      </c>
    </row>
    <row r="1734" spans="1:11" x14ac:dyDescent="0.35">
      <c r="A1734" s="5" t="s">
        <v>1765</v>
      </c>
      <c r="B1734" s="5">
        <v>2002</v>
      </c>
      <c r="C1734" s="5" t="s">
        <v>20</v>
      </c>
      <c r="D1734" s="5">
        <v>8</v>
      </c>
      <c r="E1734" s="5">
        <v>0</v>
      </c>
      <c r="F1734" s="14">
        <v>16232.85</v>
      </c>
      <c r="G1734" s="5" t="s">
        <v>11</v>
      </c>
      <c r="H1734" s="5" t="s">
        <v>16</v>
      </c>
      <c r="I1734" s="5" t="s">
        <v>42</v>
      </c>
      <c r="J1734" s="10" t="str">
        <f t="shared" si="54"/>
        <v>8-Sep-2002</v>
      </c>
      <c r="K1734" s="13">
        <f t="shared" si="55"/>
        <v>20.75</v>
      </c>
    </row>
    <row r="1735" spans="1:11" x14ac:dyDescent="0.35">
      <c r="A1735" s="5" t="s">
        <v>1766</v>
      </c>
      <c r="B1735" s="5">
        <v>1972</v>
      </c>
      <c r="C1735" s="5" t="s">
        <v>10</v>
      </c>
      <c r="D1735" s="5">
        <v>30</v>
      </c>
      <c r="E1735" s="5">
        <v>0</v>
      </c>
      <c r="F1735" s="14">
        <v>16267.32</v>
      </c>
      <c r="G1735" s="5" t="s">
        <v>11</v>
      </c>
      <c r="H1735" s="5" t="s">
        <v>11</v>
      </c>
      <c r="I1735" s="5" t="s">
        <v>249</v>
      </c>
      <c r="J1735" s="10" t="str">
        <f t="shared" si="54"/>
        <v>30-Jul-1972</v>
      </c>
      <c r="K1735" s="13">
        <f t="shared" si="55"/>
        <v>50.855555555555554</v>
      </c>
    </row>
    <row r="1736" spans="1:11" x14ac:dyDescent="0.35">
      <c r="A1736" s="5" t="s">
        <v>1767</v>
      </c>
      <c r="B1736" s="5">
        <v>2003</v>
      </c>
      <c r="C1736" s="5" t="s">
        <v>35</v>
      </c>
      <c r="D1736" s="5">
        <v>24</v>
      </c>
      <c r="E1736" s="5">
        <v>0</v>
      </c>
      <c r="F1736" s="14">
        <v>16297.85</v>
      </c>
      <c r="G1736" s="5" t="s">
        <v>11</v>
      </c>
      <c r="H1736" s="5" t="s">
        <v>12</v>
      </c>
      <c r="I1736" s="5" t="s">
        <v>42</v>
      </c>
      <c r="J1736" s="10" t="str">
        <f t="shared" si="54"/>
        <v>24-Aug-2003</v>
      </c>
      <c r="K1736" s="13">
        <f t="shared" si="55"/>
        <v>19.788888888888888</v>
      </c>
    </row>
    <row r="1737" spans="1:11" x14ac:dyDescent="0.35">
      <c r="A1737" s="5" t="s">
        <v>1768</v>
      </c>
      <c r="B1737" s="5">
        <v>1969</v>
      </c>
      <c r="C1737" s="5" t="s">
        <v>35</v>
      </c>
      <c r="D1737" s="5">
        <v>8</v>
      </c>
      <c r="E1737" s="5">
        <v>0</v>
      </c>
      <c r="F1737" s="14">
        <v>16311.05</v>
      </c>
      <c r="G1737" s="5" t="s">
        <v>11</v>
      </c>
      <c r="H1737" s="5" t="s">
        <v>12</v>
      </c>
      <c r="I1737" s="5" t="s">
        <v>535</v>
      </c>
      <c r="J1737" s="10" t="str">
        <f t="shared" si="54"/>
        <v>8-Aug-1969</v>
      </c>
      <c r="K1737" s="13">
        <f t="shared" si="55"/>
        <v>53.833333333333336</v>
      </c>
    </row>
    <row r="1738" spans="1:11" x14ac:dyDescent="0.35">
      <c r="A1738" s="5" t="s">
        <v>1769</v>
      </c>
      <c r="B1738" s="5">
        <v>1965</v>
      </c>
      <c r="C1738" s="5" t="s">
        <v>30</v>
      </c>
      <c r="D1738" s="5">
        <v>5</v>
      </c>
      <c r="E1738" s="5">
        <v>0</v>
      </c>
      <c r="F1738" s="14">
        <v>16351.42</v>
      </c>
      <c r="G1738" s="5" t="s">
        <v>11</v>
      </c>
      <c r="H1738" s="5" t="s">
        <v>12</v>
      </c>
      <c r="I1738" s="5" t="s">
        <v>535</v>
      </c>
      <c r="J1738" s="10" t="str">
        <f t="shared" si="54"/>
        <v>5-Dec-1965</v>
      </c>
      <c r="K1738" s="13">
        <f t="shared" si="55"/>
        <v>57.508333333333333</v>
      </c>
    </row>
    <row r="1739" spans="1:11" x14ac:dyDescent="0.35">
      <c r="A1739" s="5" t="s">
        <v>1770</v>
      </c>
      <c r="B1739" s="5">
        <v>1995</v>
      </c>
      <c r="C1739" s="5" t="s">
        <v>20</v>
      </c>
      <c r="D1739" s="5">
        <v>28</v>
      </c>
      <c r="E1739" s="5">
        <v>3</v>
      </c>
      <c r="F1739" s="14">
        <v>16420.490000000002</v>
      </c>
      <c r="G1739" s="5" t="s">
        <v>11</v>
      </c>
      <c r="H1739" s="5" t="s">
        <v>12</v>
      </c>
      <c r="I1739" s="5" t="s">
        <v>23</v>
      </c>
      <c r="J1739" s="10" t="str">
        <f t="shared" si="54"/>
        <v>28-Sep-1995</v>
      </c>
      <c r="K1739" s="13">
        <f t="shared" si="55"/>
        <v>27.694444444444443</v>
      </c>
    </row>
    <row r="1740" spans="1:11" x14ac:dyDescent="0.35">
      <c r="A1740" s="5" t="s">
        <v>1771</v>
      </c>
      <c r="B1740" s="5">
        <v>2003</v>
      </c>
      <c r="C1740" s="5" t="s">
        <v>30</v>
      </c>
      <c r="D1740" s="5">
        <v>20</v>
      </c>
      <c r="E1740" s="5">
        <v>1</v>
      </c>
      <c r="F1740" s="14">
        <v>16450.89</v>
      </c>
      <c r="G1740" s="5" t="s">
        <v>11</v>
      </c>
      <c r="H1740" s="5" t="s">
        <v>16</v>
      </c>
      <c r="I1740" s="5" t="s">
        <v>23</v>
      </c>
      <c r="J1740" s="10" t="str">
        <f t="shared" si="54"/>
        <v>20-Dec-2003</v>
      </c>
      <c r="K1740" s="13">
        <f t="shared" si="55"/>
        <v>19.466666666666665</v>
      </c>
    </row>
    <row r="1741" spans="1:11" x14ac:dyDescent="0.35">
      <c r="A1741" s="5" t="s">
        <v>1772</v>
      </c>
      <c r="B1741" s="5">
        <v>1958</v>
      </c>
      <c r="C1741" s="5" t="s">
        <v>37</v>
      </c>
      <c r="D1741" s="5">
        <v>10</v>
      </c>
      <c r="E1741" s="5">
        <v>3</v>
      </c>
      <c r="F1741" s="14">
        <v>16455.71</v>
      </c>
      <c r="G1741" s="5" t="s">
        <v>11</v>
      </c>
      <c r="H1741" s="5" t="s">
        <v>11</v>
      </c>
      <c r="I1741" s="5" t="s">
        <v>23</v>
      </c>
      <c r="J1741" s="10" t="str">
        <f t="shared" si="54"/>
        <v>10-Oct-1958</v>
      </c>
      <c r="K1741" s="13">
        <f t="shared" si="55"/>
        <v>64.661111111111111</v>
      </c>
    </row>
    <row r="1742" spans="1:11" x14ac:dyDescent="0.35">
      <c r="A1742" s="5" t="s">
        <v>1773</v>
      </c>
      <c r="B1742" s="5">
        <v>1995</v>
      </c>
      <c r="C1742" s="5" t="s">
        <v>30</v>
      </c>
      <c r="D1742" s="5">
        <v>23</v>
      </c>
      <c r="E1742" s="5">
        <v>0</v>
      </c>
      <c r="F1742" s="14">
        <v>16577.78</v>
      </c>
      <c r="G1742" s="5" t="s">
        <v>11</v>
      </c>
      <c r="H1742" s="5" t="s">
        <v>16</v>
      </c>
      <c r="I1742" s="5" t="s">
        <v>13</v>
      </c>
      <c r="J1742" s="10" t="str">
        <f t="shared" si="54"/>
        <v>23-Dec-1995</v>
      </c>
      <c r="K1742" s="13">
        <f t="shared" si="55"/>
        <v>27.458333333333332</v>
      </c>
    </row>
    <row r="1743" spans="1:11" x14ac:dyDescent="0.35">
      <c r="A1743" s="5" t="s">
        <v>1774</v>
      </c>
      <c r="B1743" s="5">
        <v>2001</v>
      </c>
      <c r="C1743" s="5" t="s">
        <v>18</v>
      </c>
      <c r="D1743" s="5">
        <v>25</v>
      </c>
      <c r="E1743" s="5">
        <v>0</v>
      </c>
      <c r="F1743" s="14">
        <v>16586.5</v>
      </c>
      <c r="G1743" s="5" t="s">
        <v>11</v>
      </c>
      <c r="H1743" s="5" t="s">
        <v>16</v>
      </c>
      <c r="I1743" s="5" t="s">
        <v>13</v>
      </c>
      <c r="J1743" s="10" t="str">
        <f t="shared" si="54"/>
        <v>25-Jun-2001</v>
      </c>
      <c r="K1743" s="13">
        <f t="shared" si="55"/>
        <v>21.952777777777779</v>
      </c>
    </row>
    <row r="1744" spans="1:11" x14ac:dyDescent="0.35">
      <c r="A1744" s="5" t="s">
        <v>1775</v>
      </c>
      <c r="B1744" s="5">
        <v>1963</v>
      </c>
      <c r="C1744" s="5" t="s">
        <v>18</v>
      </c>
      <c r="D1744" s="5">
        <v>25</v>
      </c>
      <c r="E1744" s="5">
        <v>0</v>
      </c>
      <c r="F1744" s="14">
        <v>16587.96</v>
      </c>
      <c r="G1744" s="5" t="s">
        <v>11</v>
      </c>
      <c r="H1744" s="5" t="s">
        <v>11</v>
      </c>
      <c r="I1744" s="5" t="s">
        <v>249</v>
      </c>
      <c r="J1744" s="10" t="str">
        <f t="shared" si="54"/>
        <v>25-Jun-1963</v>
      </c>
      <c r="K1744" s="13">
        <f t="shared" si="55"/>
        <v>59.952777777777776</v>
      </c>
    </row>
    <row r="1745" spans="1:11" x14ac:dyDescent="0.35">
      <c r="A1745" s="5" t="s">
        <v>1776</v>
      </c>
      <c r="B1745" s="5">
        <v>1970</v>
      </c>
      <c r="C1745" s="5" t="s">
        <v>10</v>
      </c>
      <c r="D1745" s="5">
        <v>10</v>
      </c>
      <c r="E1745" s="5">
        <v>0</v>
      </c>
      <c r="F1745" s="14">
        <v>16600.16</v>
      </c>
      <c r="G1745" s="5" t="s">
        <v>11</v>
      </c>
      <c r="H1745" s="5" t="s">
        <v>11</v>
      </c>
      <c r="I1745" s="5" t="s">
        <v>42</v>
      </c>
      <c r="J1745" s="10" t="str">
        <f t="shared" si="54"/>
        <v>10-Jul-1970</v>
      </c>
      <c r="K1745" s="13">
        <f t="shared" si="55"/>
        <v>52.911111111111111</v>
      </c>
    </row>
    <row r="1746" spans="1:11" x14ac:dyDescent="0.35">
      <c r="A1746" s="5" t="s">
        <v>1777</v>
      </c>
      <c r="B1746" s="5">
        <v>1975</v>
      </c>
      <c r="C1746" s="5" t="s">
        <v>10</v>
      </c>
      <c r="D1746" s="5">
        <v>24</v>
      </c>
      <c r="E1746" s="5">
        <v>1</v>
      </c>
      <c r="F1746" s="14">
        <v>16602.18</v>
      </c>
      <c r="G1746" s="5" t="s">
        <v>11</v>
      </c>
      <c r="H1746" s="5" t="s">
        <v>16</v>
      </c>
      <c r="I1746" s="5" t="s">
        <v>535</v>
      </c>
      <c r="J1746" s="10" t="str">
        <f t="shared" si="54"/>
        <v>24-Jul-1975</v>
      </c>
      <c r="K1746" s="13">
        <f t="shared" si="55"/>
        <v>47.87222222222222</v>
      </c>
    </row>
    <row r="1747" spans="1:11" x14ac:dyDescent="0.35">
      <c r="A1747" s="5" t="s">
        <v>1778</v>
      </c>
      <c r="B1747" s="5">
        <v>1977</v>
      </c>
      <c r="C1747" s="5" t="s">
        <v>20</v>
      </c>
      <c r="D1747" s="5">
        <v>25</v>
      </c>
      <c r="E1747" s="5">
        <v>2</v>
      </c>
      <c r="F1747" s="14">
        <v>16631.61</v>
      </c>
      <c r="G1747" s="5" t="s">
        <v>11</v>
      </c>
      <c r="H1747" s="5" t="s">
        <v>16</v>
      </c>
      <c r="I1747" s="5" t="s">
        <v>23</v>
      </c>
      <c r="J1747" s="10" t="str">
        <f t="shared" si="54"/>
        <v>25-Sep-1977</v>
      </c>
      <c r="K1747" s="13">
        <f t="shared" si="55"/>
        <v>45.702777777777776</v>
      </c>
    </row>
    <row r="1748" spans="1:11" x14ac:dyDescent="0.35">
      <c r="A1748" s="5" t="s">
        <v>1779</v>
      </c>
      <c r="B1748" s="5">
        <v>1993</v>
      </c>
      <c r="C1748" s="5" t="s">
        <v>15</v>
      </c>
      <c r="D1748" s="5">
        <v>5</v>
      </c>
      <c r="E1748" s="5">
        <v>1</v>
      </c>
      <c r="F1748" s="14">
        <v>16657.72</v>
      </c>
      <c r="G1748" s="5" t="s">
        <v>11</v>
      </c>
      <c r="H1748" s="5" t="s">
        <v>16</v>
      </c>
      <c r="I1748" s="5" t="s">
        <v>247</v>
      </c>
      <c r="J1748" s="10" t="str">
        <f t="shared" si="54"/>
        <v>5-Nov-1993</v>
      </c>
      <c r="K1748" s="13">
        <f t="shared" si="55"/>
        <v>29.591666666666665</v>
      </c>
    </row>
    <row r="1749" spans="1:11" x14ac:dyDescent="0.35">
      <c r="A1749" s="5" t="s">
        <v>1780</v>
      </c>
      <c r="B1749" s="5">
        <v>1974</v>
      </c>
      <c r="C1749" s="5" t="s">
        <v>35</v>
      </c>
      <c r="D1749" s="5">
        <v>28</v>
      </c>
      <c r="E1749" s="5">
        <v>0</v>
      </c>
      <c r="F1749" s="14">
        <v>16770.990000000002</v>
      </c>
      <c r="G1749" s="5" t="s">
        <v>11</v>
      </c>
      <c r="H1749" s="5" t="s">
        <v>16</v>
      </c>
      <c r="I1749" s="5" t="s">
        <v>23</v>
      </c>
      <c r="J1749" s="10" t="str">
        <f t="shared" si="54"/>
        <v>28-Aug-1974</v>
      </c>
      <c r="K1749" s="13">
        <f t="shared" si="55"/>
        <v>48.777777777777779</v>
      </c>
    </row>
    <row r="1750" spans="1:11" x14ac:dyDescent="0.35">
      <c r="A1750" s="5" t="s">
        <v>1781</v>
      </c>
      <c r="B1750" s="5">
        <v>1989</v>
      </c>
      <c r="C1750" s="5" t="s">
        <v>20</v>
      </c>
      <c r="D1750" s="5">
        <v>23</v>
      </c>
      <c r="E1750" s="5">
        <v>2</v>
      </c>
      <c r="F1750" s="14">
        <v>16776.3</v>
      </c>
      <c r="G1750" s="5" t="s">
        <v>11</v>
      </c>
      <c r="H1750" s="5" t="s">
        <v>11</v>
      </c>
      <c r="I1750" s="5" t="s">
        <v>247</v>
      </c>
      <c r="J1750" s="10" t="str">
        <f t="shared" si="54"/>
        <v>23-Sep-1989</v>
      </c>
      <c r="K1750" s="13">
        <f t="shared" si="55"/>
        <v>33.708333333333336</v>
      </c>
    </row>
    <row r="1751" spans="1:11" x14ac:dyDescent="0.35">
      <c r="A1751" s="5" t="s">
        <v>1782</v>
      </c>
      <c r="B1751" s="5">
        <v>1962</v>
      </c>
      <c r="C1751" s="5" t="s">
        <v>10</v>
      </c>
      <c r="D1751" s="5">
        <v>29</v>
      </c>
      <c r="E1751" s="5">
        <v>0</v>
      </c>
      <c r="F1751" s="14">
        <v>16779.400000000001</v>
      </c>
      <c r="G1751" s="5" t="s">
        <v>11</v>
      </c>
      <c r="H1751" s="5" t="s">
        <v>11</v>
      </c>
      <c r="I1751" s="5" t="s">
        <v>535</v>
      </c>
      <c r="J1751" s="10" t="str">
        <f t="shared" si="54"/>
        <v>29-Jul-1962</v>
      </c>
      <c r="K1751" s="13">
        <f t="shared" si="55"/>
        <v>60.858333333333334</v>
      </c>
    </row>
    <row r="1752" spans="1:11" x14ac:dyDescent="0.35">
      <c r="A1752" s="5" t="s">
        <v>1783</v>
      </c>
      <c r="B1752" s="5">
        <v>1995</v>
      </c>
      <c r="C1752" s="5" t="s">
        <v>37</v>
      </c>
      <c r="D1752" s="5">
        <v>19</v>
      </c>
      <c r="E1752" s="5">
        <v>1</v>
      </c>
      <c r="F1752" s="14">
        <v>16796.41</v>
      </c>
      <c r="G1752" s="5" t="s">
        <v>11</v>
      </c>
      <c r="H1752" s="5" t="s">
        <v>12</v>
      </c>
      <c r="I1752" s="5" t="s">
        <v>247</v>
      </c>
      <c r="J1752" s="10" t="str">
        <f t="shared" si="54"/>
        <v>19-Oct-1995</v>
      </c>
      <c r="K1752" s="13">
        <f t="shared" si="55"/>
        <v>27.636111111111113</v>
      </c>
    </row>
    <row r="1753" spans="1:11" x14ac:dyDescent="0.35">
      <c r="A1753" s="5" t="s">
        <v>1784</v>
      </c>
      <c r="B1753" s="5">
        <v>1974</v>
      </c>
      <c r="C1753" s="5" t="s">
        <v>35</v>
      </c>
      <c r="D1753" s="5">
        <v>8</v>
      </c>
      <c r="E1753" s="5">
        <v>0</v>
      </c>
      <c r="F1753" s="14">
        <v>16841.32</v>
      </c>
      <c r="G1753" s="5" t="s">
        <v>11</v>
      </c>
      <c r="H1753" s="5" t="s">
        <v>12</v>
      </c>
      <c r="I1753" s="5" t="s">
        <v>42</v>
      </c>
      <c r="J1753" s="10" t="str">
        <f t="shared" si="54"/>
        <v>8-Aug-1974</v>
      </c>
      <c r="K1753" s="13">
        <f t="shared" si="55"/>
        <v>48.833333333333336</v>
      </c>
    </row>
    <row r="1754" spans="1:11" x14ac:dyDescent="0.35">
      <c r="A1754" s="5" t="s">
        <v>1785</v>
      </c>
      <c r="B1754" s="5">
        <v>2003</v>
      </c>
      <c r="C1754" s="5" t="s">
        <v>20</v>
      </c>
      <c r="D1754" s="5">
        <v>10</v>
      </c>
      <c r="E1754" s="5">
        <v>0</v>
      </c>
      <c r="F1754" s="14">
        <v>16884.919999999998</v>
      </c>
      <c r="G1754" s="5" t="s">
        <v>11</v>
      </c>
      <c r="H1754" s="5" t="s">
        <v>11</v>
      </c>
      <c r="I1754" s="5" t="s">
        <v>42</v>
      </c>
      <c r="J1754" s="10" t="str">
        <f t="shared" si="54"/>
        <v>10-Sep-2003</v>
      </c>
      <c r="K1754" s="13">
        <f t="shared" si="55"/>
        <v>19.744444444444444</v>
      </c>
    </row>
    <row r="1755" spans="1:11" x14ac:dyDescent="0.35">
      <c r="A1755" s="5" t="s">
        <v>1786</v>
      </c>
      <c r="B1755" s="5">
        <v>1968</v>
      </c>
      <c r="C1755" s="5" t="s">
        <v>37</v>
      </c>
      <c r="D1755" s="5">
        <v>21</v>
      </c>
      <c r="E1755" s="5">
        <v>0</v>
      </c>
      <c r="F1755" s="14">
        <v>16903.5</v>
      </c>
      <c r="G1755" s="5" t="s">
        <v>11</v>
      </c>
      <c r="H1755" s="5" t="s">
        <v>12</v>
      </c>
      <c r="I1755" s="5" t="s">
        <v>23</v>
      </c>
      <c r="J1755" s="10" t="str">
        <f t="shared" si="54"/>
        <v>21-Oct-1968</v>
      </c>
      <c r="K1755" s="13">
        <f t="shared" si="55"/>
        <v>54.630555555555553</v>
      </c>
    </row>
    <row r="1756" spans="1:11" x14ac:dyDescent="0.35">
      <c r="A1756" s="5" t="s">
        <v>1787</v>
      </c>
      <c r="B1756" s="5">
        <v>1977</v>
      </c>
      <c r="C1756" s="5" t="s">
        <v>35</v>
      </c>
      <c r="D1756" s="5">
        <v>25</v>
      </c>
      <c r="E1756" s="5">
        <v>2</v>
      </c>
      <c r="F1756" s="14">
        <v>16921.09</v>
      </c>
      <c r="G1756" s="5" t="s">
        <v>11</v>
      </c>
      <c r="H1756" s="5" t="s">
        <v>12</v>
      </c>
      <c r="I1756" s="5" t="s">
        <v>249</v>
      </c>
      <c r="J1756" s="10" t="str">
        <f t="shared" si="54"/>
        <v>25-Aug-1977</v>
      </c>
      <c r="K1756" s="13">
        <f t="shared" si="55"/>
        <v>45.786111111111111</v>
      </c>
    </row>
    <row r="1757" spans="1:11" x14ac:dyDescent="0.35">
      <c r="A1757" s="5" t="s">
        <v>1788</v>
      </c>
      <c r="B1757" s="5">
        <v>1980</v>
      </c>
      <c r="C1757" s="5" t="s">
        <v>10</v>
      </c>
      <c r="D1757" s="5">
        <v>16</v>
      </c>
      <c r="E1757" s="5">
        <v>2</v>
      </c>
      <c r="F1757" s="14">
        <v>16990.55</v>
      </c>
      <c r="G1757" s="5" t="s">
        <v>11</v>
      </c>
      <c r="H1757" s="5" t="s">
        <v>12</v>
      </c>
      <c r="I1757" s="5" t="s">
        <v>23</v>
      </c>
      <c r="J1757" s="10" t="str">
        <f t="shared" si="54"/>
        <v>16-Jul-1980</v>
      </c>
      <c r="K1757" s="13">
        <f t="shared" si="55"/>
        <v>42.894444444444446</v>
      </c>
    </row>
    <row r="1758" spans="1:11" x14ac:dyDescent="0.35">
      <c r="A1758" s="5" t="s">
        <v>1789</v>
      </c>
      <c r="B1758" s="5">
        <v>1971</v>
      </c>
      <c r="C1758" s="5" t="s">
        <v>35</v>
      </c>
      <c r="D1758" s="5">
        <v>22</v>
      </c>
      <c r="E1758" s="5">
        <v>0</v>
      </c>
      <c r="F1758" s="14">
        <v>17016.009999999998</v>
      </c>
      <c r="G1758" s="5" t="s">
        <v>11</v>
      </c>
      <c r="H1758" s="5" t="s">
        <v>11</v>
      </c>
      <c r="I1758" s="5" t="s">
        <v>249</v>
      </c>
      <c r="J1758" s="10" t="str">
        <f t="shared" si="54"/>
        <v>22-Aug-1971</v>
      </c>
      <c r="K1758" s="13">
        <f t="shared" si="55"/>
        <v>51.794444444444444</v>
      </c>
    </row>
    <row r="1759" spans="1:11" x14ac:dyDescent="0.35">
      <c r="A1759" s="5" t="s">
        <v>1790</v>
      </c>
      <c r="B1759" s="5">
        <v>1996</v>
      </c>
      <c r="C1759" s="5" t="s">
        <v>18</v>
      </c>
      <c r="D1759" s="5">
        <v>10</v>
      </c>
      <c r="E1759" s="5">
        <v>0</v>
      </c>
      <c r="F1759" s="14">
        <v>17043.34</v>
      </c>
      <c r="G1759" s="5" t="s">
        <v>11</v>
      </c>
      <c r="H1759" s="5" t="s">
        <v>12</v>
      </c>
      <c r="I1759" s="5" t="s">
        <v>13</v>
      </c>
      <c r="J1759" s="10" t="str">
        <f t="shared" si="54"/>
        <v>10-Jun-1996</v>
      </c>
      <c r="K1759" s="13">
        <f t="shared" si="55"/>
        <v>26.994444444444444</v>
      </c>
    </row>
    <row r="1760" spans="1:11" x14ac:dyDescent="0.35">
      <c r="A1760" s="5" t="s">
        <v>1791</v>
      </c>
      <c r="B1760" s="5">
        <v>2003</v>
      </c>
      <c r="C1760" s="5" t="s">
        <v>30</v>
      </c>
      <c r="D1760" s="5">
        <v>26</v>
      </c>
      <c r="E1760" s="5">
        <v>0</v>
      </c>
      <c r="F1760" s="14">
        <v>17081.080000000002</v>
      </c>
      <c r="G1760" s="5" t="s">
        <v>11</v>
      </c>
      <c r="H1760" s="5" t="s">
        <v>11</v>
      </c>
      <c r="I1760" s="5" t="s">
        <v>42</v>
      </c>
      <c r="J1760" s="10" t="str">
        <f t="shared" si="54"/>
        <v>26-Dec-2003</v>
      </c>
      <c r="K1760" s="13">
        <f t="shared" si="55"/>
        <v>19.45</v>
      </c>
    </row>
    <row r="1761" spans="1:11" x14ac:dyDescent="0.35">
      <c r="A1761" s="5" t="s">
        <v>1792</v>
      </c>
      <c r="B1761" s="5">
        <v>2002</v>
      </c>
      <c r="C1761" s="5" t="s">
        <v>18</v>
      </c>
      <c r="D1761" s="5">
        <v>28</v>
      </c>
      <c r="E1761" s="5">
        <v>1</v>
      </c>
      <c r="F1761" s="14">
        <v>17085.27</v>
      </c>
      <c r="G1761" s="5" t="s">
        <v>11</v>
      </c>
      <c r="H1761" s="5" t="s">
        <v>12</v>
      </c>
      <c r="I1761" s="5" t="s">
        <v>13</v>
      </c>
      <c r="J1761" s="10" t="str">
        <f t="shared" si="54"/>
        <v>28-Jun-2002</v>
      </c>
      <c r="K1761" s="13">
        <f t="shared" si="55"/>
        <v>20.944444444444443</v>
      </c>
    </row>
    <row r="1762" spans="1:11" x14ac:dyDescent="0.35">
      <c r="A1762" s="5" t="s">
        <v>1793</v>
      </c>
      <c r="B1762" s="5">
        <v>1998</v>
      </c>
      <c r="C1762" s="5" t="s">
        <v>18</v>
      </c>
      <c r="D1762" s="5">
        <v>3</v>
      </c>
      <c r="E1762" s="5">
        <v>4</v>
      </c>
      <c r="F1762" s="14">
        <v>17128.43</v>
      </c>
      <c r="G1762" s="5" t="s">
        <v>11</v>
      </c>
      <c r="H1762" s="5" t="s">
        <v>12</v>
      </c>
      <c r="I1762" s="5" t="s">
        <v>168</v>
      </c>
      <c r="J1762" s="10" t="str">
        <f t="shared" si="54"/>
        <v>3-Jun-1998</v>
      </c>
      <c r="K1762" s="13">
        <f t="shared" si="55"/>
        <v>25.013888888888889</v>
      </c>
    </row>
    <row r="1763" spans="1:11" x14ac:dyDescent="0.35">
      <c r="A1763" s="5" t="s">
        <v>1794</v>
      </c>
      <c r="B1763" s="5">
        <v>1965</v>
      </c>
      <c r="C1763" s="5" t="s">
        <v>20</v>
      </c>
      <c r="D1763" s="5">
        <v>16</v>
      </c>
      <c r="E1763" s="5">
        <v>0</v>
      </c>
      <c r="F1763" s="14">
        <v>17172.27</v>
      </c>
      <c r="G1763" s="5" t="s">
        <v>11</v>
      </c>
      <c r="H1763" s="5" t="s">
        <v>11</v>
      </c>
      <c r="I1763" s="5" t="s">
        <v>535</v>
      </c>
      <c r="J1763" s="10" t="str">
        <f t="shared" si="54"/>
        <v>16-Sep-1965</v>
      </c>
      <c r="K1763" s="13">
        <f t="shared" si="55"/>
        <v>57.727777777777774</v>
      </c>
    </row>
    <row r="1764" spans="1:11" x14ac:dyDescent="0.35">
      <c r="A1764" s="5" t="s">
        <v>1795</v>
      </c>
      <c r="B1764" s="5">
        <v>1964</v>
      </c>
      <c r="C1764" s="5" t="s">
        <v>18</v>
      </c>
      <c r="D1764" s="5">
        <v>7</v>
      </c>
      <c r="E1764" s="5">
        <v>0</v>
      </c>
      <c r="F1764" s="14">
        <v>17174.52</v>
      </c>
      <c r="G1764" s="5" t="s">
        <v>11</v>
      </c>
      <c r="H1764" s="5" t="s">
        <v>11</v>
      </c>
      <c r="I1764" s="5" t="s">
        <v>23</v>
      </c>
      <c r="J1764" s="10" t="str">
        <f t="shared" si="54"/>
        <v>7-Jun-1964</v>
      </c>
      <c r="K1764" s="13">
        <f t="shared" si="55"/>
        <v>59.00277777777778</v>
      </c>
    </row>
    <row r="1765" spans="1:11" x14ac:dyDescent="0.35">
      <c r="A1765" s="5" t="s">
        <v>1796</v>
      </c>
      <c r="B1765" s="5">
        <v>2004</v>
      </c>
      <c r="C1765" s="5" t="s">
        <v>35</v>
      </c>
      <c r="D1765" s="5">
        <v>18</v>
      </c>
      <c r="E1765" s="5">
        <v>1</v>
      </c>
      <c r="F1765" s="14">
        <v>17178.68</v>
      </c>
      <c r="G1765" s="5" t="s">
        <v>11</v>
      </c>
      <c r="H1765" s="5" t="s">
        <v>11</v>
      </c>
      <c r="I1765" s="5" t="s">
        <v>166</v>
      </c>
      <c r="J1765" s="10" t="str">
        <f t="shared" si="54"/>
        <v>18-Aug-2004</v>
      </c>
      <c r="K1765" s="13">
        <f t="shared" si="55"/>
        <v>18.805555555555557</v>
      </c>
    </row>
    <row r="1766" spans="1:11" x14ac:dyDescent="0.35">
      <c r="A1766" s="5" t="s">
        <v>1797</v>
      </c>
      <c r="B1766" s="5">
        <v>1982</v>
      </c>
      <c r="C1766" s="5" t="s">
        <v>37</v>
      </c>
      <c r="D1766" s="5">
        <v>22</v>
      </c>
      <c r="E1766" s="5">
        <v>1</v>
      </c>
      <c r="F1766" s="14">
        <v>17179.52</v>
      </c>
      <c r="G1766" s="5" t="s">
        <v>11</v>
      </c>
      <c r="H1766" s="5" t="s">
        <v>16</v>
      </c>
      <c r="I1766" s="5" t="s">
        <v>13</v>
      </c>
      <c r="J1766" s="10" t="str">
        <f t="shared" si="54"/>
        <v>22-Oct-1982</v>
      </c>
      <c r="K1766" s="13">
        <f t="shared" si="55"/>
        <v>40.62777777777778</v>
      </c>
    </row>
    <row r="1767" spans="1:11" x14ac:dyDescent="0.35">
      <c r="A1767" s="5" t="s">
        <v>1798</v>
      </c>
      <c r="B1767" s="5">
        <v>1975</v>
      </c>
      <c r="C1767" s="5" t="s">
        <v>35</v>
      </c>
      <c r="D1767" s="5">
        <v>25</v>
      </c>
      <c r="E1767" s="5">
        <v>1</v>
      </c>
      <c r="F1767" s="14">
        <v>17253.43</v>
      </c>
      <c r="G1767" s="5" t="s">
        <v>11</v>
      </c>
      <c r="H1767" s="5" t="s">
        <v>12</v>
      </c>
      <c r="I1767" s="5" t="s">
        <v>535</v>
      </c>
      <c r="J1767" s="10" t="str">
        <f t="shared" si="54"/>
        <v>25-Aug-1975</v>
      </c>
      <c r="K1767" s="13">
        <f t="shared" si="55"/>
        <v>47.786111111111111</v>
      </c>
    </row>
    <row r="1768" spans="1:11" x14ac:dyDescent="0.35">
      <c r="A1768" s="5" t="s">
        <v>1799</v>
      </c>
      <c r="B1768" s="5">
        <v>1963</v>
      </c>
      <c r="C1768" s="5" t="s">
        <v>10</v>
      </c>
      <c r="D1768" s="5">
        <v>12</v>
      </c>
      <c r="E1768" s="5">
        <v>0</v>
      </c>
      <c r="F1768" s="14">
        <v>17337.580000000002</v>
      </c>
      <c r="G1768" s="5" t="s">
        <v>11</v>
      </c>
      <c r="H1768" s="5" t="s">
        <v>12</v>
      </c>
      <c r="I1768" s="5" t="s">
        <v>249</v>
      </c>
      <c r="J1768" s="10" t="str">
        <f t="shared" si="54"/>
        <v>12-Jul-1963</v>
      </c>
      <c r="K1768" s="13">
        <f t="shared" si="55"/>
        <v>59.905555555555559</v>
      </c>
    </row>
    <row r="1769" spans="1:11" x14ac:dyDescent="0.35">
      <c r="A1769" s="5" t="s">
        <v>1800</v>
      </c>
      <c r="B1769" s="5">
        <v>2003</v>
      </c>
      <c r="C1769" s="5" t="s">
        <v>15</v>
      </c>
      <c r="D1769" s="5">
        <v>1</v>
      </c>
      <c r="E1769" s="5">
        <v>0</v>
      </c>
      <c r="F1769" s="14">
        <v>17352.68</v>
      </c>
      <c r="G1769" s="5" t="s">
        <v>11</v>
      </c>
      <c r="H1769" s="5" t="s">
        <v>12</v>
      </c>
      <c r="I1769" s="5" t="s">
        <v>23</v>
      </c>
      <c r="J1769" s="10" t="str">
        <f t="shared" si="54"/>
        <v>1-Nov-2003</v>
      </c>
      <c r="K1769" s="13">
        <f t="shared" si="55"/>
        <v>19.602777777777778</v>
      </c>
    </row>
    <row r="1770" spans="1:11" x14ac:dyDescent="0.35">
      <c r="A1770" s="5" t="s">
        <v>1801</v>
      </c>
      <c r="B1770" s="5">
        <v>1992</v>
      </c>
      <c r="C1770" s="5" t="s">
        <v>37</v>
      </c>
      <c r="D1770" s="5">
        <v>18</v>
      </c>
      <c r="E1770" s="5">
        <v>2</v>
      </c>
      <c r="F1770" s="14">
        <v>17361.77</v>
      </c>
      <c r="G1770" s="5" t="s">
        <v>11</v>
      </c>
      <c r="H1770" s="5" t="s">
        <v>16</v>
      </c>
      <c r="I1770" s="5" t="s">
        <v>23</v>
      </c>
      <c r="J1770" s="10" t="str">
        <f t="shared" si="54"/>
        <v>18-Oct-1992</v>
      </c>
      <c r="K1770" s="13">
        <f t="shared" si="55"/>
        <v>30.638888888888889</v>
      </c>
    </row>
    <row r="1771" spans="1:11" x14ac:dyDescent="0.35">
      <c r="A1771" s="5" t="s">
        <v>1802</v>
      </c>
      <c r="B1771" s="5">
        <v>2003</v>
      </c>
      <c r="C1771" s="5" t="s">
        <v>15</v>
      </c>
      <c r="D1771" s="5">
        <v>2</v>
      </c>
      <c r="E1771" s="5">
        <v>0</v>
      </c>
      <c r="F1771" s="14">
        <v>17468.98</v>
      </c>
      <c r="G1771" s="5" t="s">
        <v>11</v>
      </c>
      <c r="H1771" s="5" t="s">
        <v>16</v>
      </c>
      <c r="I1771" s="5" t="s">
        <v>23</v>
      </c>
      <c r="J1771" s="10" t="str">
        <f t="shared" si="54"/>
        <v>2-Nov-2003</v>
      </c>
      <c r="K1771" s="13">
        <f t="shared" si="55"/>
        <v>19.600000000000001</v>
      </c>
    </row>
    <row r="1772" spans="1:11" x14ac:dyDescent="0.35">
      <c r="A1772" s="5" t="s">
        <v>1803</v>
      </c>
      <c r="B1772" s="5">
        <v>1971</v>
      </c>
      <c r="C1772" s="5" t="s">
        <v>18</v>
      </c>
      <c r="D1772" s="5">
        <v>8</v>
      </c>
      <c r="E1772" s="5">
        <v>0</v>
      </c>
      <c r="F1772" s="14">
        <v>17479.53</v>
      </c>
      <c r="G1772" s="5" t="s">
        <v>16</v>
      </c>
      <c r="H1772" s="5" t="s">
        <v>16</v>
      </c>
      <c r="I1772" s="5" t="s">
        <v>23</v>
      </c>
      <c r="J1772" s="10" t="str">
        <f t="shared" si="54"/>
        <v>8-Jun-1971</v>
      </c>
      <c r="K1772" s="13">
        <f t="shared" si="55"/>
        <v>52</v>
      </c>
    </row>
    <row r="1773" spans="1:11" x14ac:dyDescent="0.35">
      <c r="A1773" s="5" t="s">
        <v>1804</v>
      </c>
      <c r="B1773" s="5">
        <v>1990</v>
      </c>
      <c r="C1773" s="5" t="s">
        <v>30</v>
      </c>
      <c r="D1773" s="5">
        <v>29</v>
      </c>
      <c r="E1773" s="5">
        <v>0</v>
      </c>
      <c r="F1773" s="14">
        <v>17496.310000000001</v>
      </c>
      <c r="G1773" s="5" t="s">
        <v>16</v>
      </c>
      <c r="H1773" s="5" t="s">
        <v>11</v>
      </c>
      <c r="I1773" s="5" t="s">
        <v>42</v>
      </c>
      <c r="J1773" s="10" t="str">
        <f t="shared" si="54"/>
        <v>29-Dec-1990</v>
      </c>
      <c r="K1773" s="13">
        <f t="shared" si="55"/>
        <v>32.44166666666667</v>
      </c>
    </row>
    <row r="1774" spans="1:11" x14ac:dyDescent="0.35">
      <c r="A1774" s="5" t="s">
        <v>1805</v>
      </c>
      <c r="B1774" s="5">
        <v>1965</v>
      </c>
      <c r="C1774" s="5" t="s">
        <v>18</v>
      </c>
      <c r="D1774" s="5">
        <v>16</v>
      </c>
      <c r="E1774" s="5">
        <v>0</v>
      </c>
      <c r="F1774" s="14">
        <v>17505.650000000001</v>
      </c>
      <c r="G1774" s="5" t="s">
        <v>16</v>
      </c>
      <c r="H1774" s="5" t="s">
        <v>11</v>
      </c>
      <c r="I1774" s="5" t="s">
        <v>249</v>
      </c>
      <c r="J1774" s="10" t="str">
        <f t="shared" si="54"/>
        <v>16-Jun-1965</v>
      </c>
      <c r="K1774" s="13">
        <f t="shared" si="55"/>
        <v>57.977777777777774</v>
      </c>
    </row>
    <row r="1775" spans="1:11" x14ac:dyDescent="0.35">
      <c r="A1775" s="5" t="s">
        <v>1806</v>
      </c>
      <c r="B1775" s="5">
        <v>1968</v>
      </c>
      <c r="C1775" s="5" t="s">
        <v>10</v>
      </c>
      <c r="D1775" s="5">
        <v>12</v>
      </c>
      <c r="E1775" s="5">
        <v>0</v>
      </c>
      <c r="F1775" s="14">
        <v>17507.47</v>
      </c>
      <c r="G1775" s="5" t="s">
        <v>16</v>
      </c>
      <c r="H1775" s="5" t="s">
        <v>16</v>
      </c>
      <c r="I1775" s="5" t="s">
        <v>535</v>
      </c>
      <c r="J1775" s="10" t="str">
        <f t="shared" si="54"/>
        <v>12-Jul-1968</v>
      </c>
      <c r="K1775" s="13">
        <f t="shared" si="55"/>
        <v>54.905555555555559</v>
      </c>
    </row>
    <row r="1776" spans="1:11" x14ac:dyDescent="0.35">
      <c r="A1776" s="5" t="s">
        <v>1807</v>
      </c>
      <c r="B1776" s="5">
        <v>1963</v>
      </c>
      <c r="C1776" s="5" t="s">
        <v>15</v>
      </c>
      <c r="D1776" s="5">
        <v>16</v>
      </c>
      <c r="E1776" s="5">
        <v>0</v>
      </c>
      <c r="F1776" s="14">
        <v>17556.88</v>
      </c>
      <c r="G1776" s="5" t="s">
        <v>16</v>
      </c>
      <c r="H1776" s="5" t="s">
        <v>11</v>
      </c>
      <c r="I1776" s="5" t="s">
        <v>23</v>
      </c>
      <c r="J1776" s="10" t="str">
        <f t="shared" si="54"/>
        <v>16-Nov-1963</v>
      </c>
      <c r="K1776" s="13">
        <f t="shared" si="55"/>
        <v>59.56111111111111</v>
      </c>
    </row>
    <row r="1777" spans="1:11" x14ac:dyDescent="0.35">
      <c r="A1777" s="5" t="s">
        <v>1808</v>
      </c>
      <c r="B1777" s="5">
        <v>2002</v>
      </c>
      <c r="C1777" s="5" t="s">
        <v>35</v>
      </c>
      <c r="D1777" s="5">
        <v>25</v>
      </c>
      <c r="E1777" s="5">
        <v>1</v>
      </c>
      <c r="F1777" s="14">
        <v>17560.38</v>
      </c>
      <c r="G1777" s="5" t="s">
        <v>16</v>
      </c>
      <c r="H1777" s="5" t="s">
        <v>16</v>
      </c>
      <c r="I1777" s="5" t="s">
        <v>23</v>
      </c>
      <c r="J1777" s="10" t="str">
        <f t="shared" si="54"/>
        <v>25-Aug-2002</v>
      </c>
      <c r="K1777" s="13">
        <f t="shared" si="55"/>
        <v>20.786111111111111</v>
      </c>
    </row>
    <row r="1778" spans="1:11" x14ac:dyDescent="0.35">
      <c r="A1778" s="5" t="s">
        <v>1809</v>
      </c>
      <c r="B1778" s="5">
        <v>1970</v>
      </c>
      <c r="C1778" s="5" t="s">
        <v>10</v>
      </c>
      <c r="D1778" s="5">
        <v>26</v>
      </c>
      <c r="E1778" s="5">
        <v>0</v>
      </c>
      <c r="F1778" s="14">
        <v>17584.72</v>
      </c>
      <c r="G1778" s="5" t="s">
        <v>16</v>
      </c>
      <c r="H1778" s="5" t="s">
        <v>12</v>
      </c>
      <c r="I1778" s="5" t="s">
        <v>23</v>
      </c>
      <c r="J1778" s="10" t="str">
        <f t="shared" si="54"/>
        <v>26-Jul-1970</v>
      </c>
      <c r="K1778" s="13">
        <f t="shared" si="55"/>
        <v>52.866666666666667</v>
      </c>
    </row>
    <row r="1779" spans="1:11" x14ac:dyDescent="0.35">
      <c r="A1779" s="5" t="s">
        <v>1810</v>
      </c>
      <c r="B1779" s="5">
        <v>1990</v>
      </c>
      <c r="C1779" s="5" t="s">
        <v>37</v>
      </c>
      <c r="D1779" s="5">
        <v>25</v>
      </c>
      <c r="E1779" s="5">
        <v>1</v>
      </c>
      <c r="F1779" s="14">
        <v>17626.240000000002</v>
      </c>
      <c r="G1779" s="5" t="s">
        <v>16</v>
      </c>
      <c r="H1779" s="5" t="s">
        <v>12</v>
      </c>
      <c r="I1779" s="5" t="s">
        <v>13</v>
      </c>
      <c r="J1779" s="10" t="str">
        <f t="shared" si="54"/>
        <v>25-Oct-1990</v>
      </c>
      <c r="K1779" s="13">
        <f t="shared" si="55"/>
        <v>32.619444444444447</v>
      </c>
    </row>
    <row r="1780" spans="1:11" x14ac:dyDescent="0.35">
      <c r="A1780" s="5" t="s">
        <v>1811</v>
      </c>
      <c r="B1780" s="5">
        <v>1994</v>
      </c>
      <c r="C1780" s="5" t="s">
        <v>10</v>
      </c>
      <c r="D1780" s="5">
        <v>1</v>
      </c>
      <c r="E1780" s="5">
        <v>3</v>
      </c>
      <c r="F1780" s="14">
        <v>17663.14</v>
      </c>
      <c r="G1780" s="5" t="s">
        <v>16</v>
      </c>
      <c r="H1780" s="5" t="s">
        <v>12</v>
      </c>
      <c r="I1780" s="5" t="s">
        <v>13</v>
      </c>
      <c r="J1780" s="10" t="str">
        <f t="shared" si="54"/>
        <v>1-Jul-1994</v>
      </c>
      <c r="K1780" s="13">
        <f t="shared" si="55"/>
        <v>28.93611111111111</v>
      </c>
    </row>
    <row r="1781" spans="1:11" x14ac:dyDescent="0.35">
      <c r="A1781" s="5" t="s">
        <v>1812</v>
      </c>
      <c r="B1781" s="5">
        <v>2003</v>
      </c>
      <c r="C1781" s="5" t="s">
        <v>10</v>
      </c>
      <c r="D1781" s="5">
        <v>14</v>
      </c>
      <c r="E1781" s="5">
        <v>0</v>
      </c>
      <c r="F1781" s="14">
        <v>17748.509999999998</v>
      </c>
      <c r="G1781" s="5" t="s">
        <v>16</v>
      </c>
      <c r="H1781" s="5" t="s">
        <v>16</v>
      </c>
      <c r="I1781" s="5" t="s">
        <v>23</v>
      </c>
      <c r="J1781" s="10" t="str">
        <f t="shared" si="54"/>
        <v>14-Jul-2003</v>
      </c>
      <c r="K1781" s="13">
        <f t="shared" si="55"/>
        <v>19.899999999999999</v>
      </c>
    </row>
    <row r="1782" spans="1:11" x14ac:dyDescent="0.35">
      <c r="A1782" s="5" t="s">
        <v>1813</v>
      </c>
      <c r="B1782" s="5">
        <v>1966</v>
      </c>
      <c r="C1782" s="5" t="s">
        <v>18</v>
      </c>
      <c r="D1782" s="5">
        <v>21</v>
      </c>
      <c r="E1782" s="5">
        <v>0</v>
      </c>
      <c r="F1782" s="14">
        <v>17777.73</v>
      </c>
      <c r="G1782" s="5" t="s">
        <v>16</v>
      </c>
      <c r="H1782" s="5" t="s">
        <v>12</v>
      </c>
      <c r="I1782" s="5" t="s">
        <v>23</v>
      </c>
      <c r="J1782" s="10" t="str">
        <f t="shared" si="54"/>
        <v>21-Jun-1966</v>
      </c>
      <c r="K1782" s="13">
        <f t="shared" si="55"/>
        <v>56.963888888888889</v>
      </c>
    </row>
    <row r="1783" spans="1:11" x14ac:dyDescent="0.35">
      <c r="A1783" s="5" t="s">
        <v>1814</v>
      </c>
      <c r="B1783" s="5">
        <v>1979</v>
      </c>
      <c r="C1783" s="5" t="s">
        <v>37</v>
      </c>
      <c r="D1783" s="5">
        <v>10</v>
      </c>
      <c r="E1783" s="5">
        <v>2</v>
      </c>
      <c r="F1783" s="14">
        <v>17779.939999999999</v>
      </c>
      <c r="G1783" s="5" t="s">
        <v>16</v>
      </c>
      <c r="H1783" s="5" t="s">
        <v>11</v>
      </c>
      <c r="I1783" s="5" t="s">
        <v>23</v>
      </c>
      <c r="J1783" s="10" t="str">
        <f t="shared" si="54"/>
        <v>10-Oct-1979</v>
      </c>
      <c r="K1783" s="13">
        <f t="shared" si="55"/>
        <v>43.661111111111111</v>
      </c>
    </row>
    <row r="1784" spans="1:11" x14ac:dyDescent="0.35">
      <c r="A1784" s="5" t="s">
        <v>1815</v>
      </c>
      <c r="B1784" s="5">
        <v>1963</v>
      </c>
      <c r="C1784" s="5" t="s">
        <v>30</v>
      </c>
      <c r="D1784" s="5">
        <v>8</v>
      </c>
      <c r="E1784" s="5">
        <v>0</v>
      </c>
      <c r="F1784" s="14">
        <v>17832.599999999999</v>
      </c>
      <c r="G1784" s="5" t="s">
        <v>16</v>
      </c>
      <c r="H1784" s="5" t="s">
        <v>11</v>
      </c>
      <c r="I1784" s="5" t="s">
        <v>23</v>
      </c>
      <c r="J1784" s="10" t="str">
        <f t="shared" si="54"/>
        <v>8-Dec-1963</v>
      </c>
      <c r="K1784" s="13">
        <f t="shared" si="55"/>
        <v>59.5</v>
      </c>
    </row>
    <row r="1785" spans="1:11" x14ac:dyDescent="0.35">
      <c r="A1785" s="5" t="s">
        <v>1816</v>
      </c>
      <c r="B1785" s="5">
        <v>1976</v>
      </c>
      <c r="C1785" s="5" t="s">
        <v>30</v>
      </c>
      <c r="D1785" s="5">
        <v>12</v>
      </c>
      <c r="E1785" s="5">
        <v>2</v>
      </c>
      <c r="F1785" s="14">
        <v>17862.919999999998</v>
      </c>
      <c r="G1785" s="5" t="s">
        <v>16</v>
      </c>
      <c r="H1785" s="5" t="s">
        <v>11</v>
      </c>
      <c r="I1785" s="5" t="s">
        <v>23</v>
      </c>
      <c r="J1785" s="10" t="str">
        <f t="shared" si="54"/>
        <v>12-Dec-1976</v>
      </c>
      <c r="K1785" s="13">
        <f t="shared" si="55"/>
        <v>46.488888888888887</v>
      </c>
    </row>
    <row r="1786" spans="1:11" x14ac:dyDescent="0.35">
      <c r="A1786" s="5" t="s">
        <v>1817</v>
      </c>
      <c r="B1786" s="5">
        <v>1997</v>
      </c>
      <c r="C1786" s="5" t="s">
        <v>35</v>
      </c>
      <c r="D1786" s="5">
        <v>26</v>
      </c>
      <c r="E1786" s="5">
        <v>0</v>
      </c>
      <c r="F1786" s="14">
        <v>17878.900000000001</v>
      </c>
      <c r="G1786" s="5" t="s">
        <v>16</v>
      </c>
      <c r="H1786" s="5" t="s">
        <v>11</v>
      </c>
      <c r="I1786" s="5" t="s">
        <v>247</v>
      </c>
      <c r="J1786" s="10" t="str">
        <f t="shared" si="54"/>
        <v>26-Aug-1997</v>
      </c>
      <c r="K1786" s="13">
        <f t="shared" si="55"/>
        <v>25.783333333333335</v>
      </c>
    </row>
    <row r="1787" spans="1:11" x14ac:dyDescent="0.35">
      <c r="A1787" s="5" t="s">
        <v>1818</v>
      </c>
      <c r="B1787" s="5">
        <v>1979</v>
      </c>
      <c r="C1787" s="5" t="s">
        <v>15</v>
      </c>
      <c r="D1787" s="5">
        <v>12</v>
      </c>
      <c r="E1787" s="5">
        <v>2</v>
      </c>
      <c r="F1787" s="14">
        <v>17882.669999999998</v>
      </c>
      <c r="G1787" s="5" t="s">
        <v>16</v>
      </c>
      <c r="H1787" s="5" t="s">
        <v>12</v>
      </c>
      <c r="I1787" s="5" t="s">
        <v>23</v>
      </c>
      <c r="J1787" s="10" t="str">
        <f t="shared" si="54"/>
        <v>12-Nov-1979</v>
      </c>
      <c r="K1787" s="13">
        <f t="shared" si="55"/>
        <v>43.572222222222223</v>
      </c>
    </row>
    <row r="1788" spans="1:11" x14ac:dyDescent="0.35">
      <c r="A1788" s="5" t="s">
        <v>1819</v>
      </c>
      <c r="B1788" s="5">
        <v>1989</v>
      </c>
      <c r="C1788" s="5" t="s">
        <v>30</v>
      </c>
      <c r="D1788" s="5">
        <v>4</v>
      </c>
      <c r="E1788" s="5">
        <v>0</v>
      </c>
      <c r="F1788" s="14">
        <v>17904.53</v>
      </c>
      <c r="G1788" s="5" t="s">
        <v>16</v>
      </c>
      <c r="H1788" s="5" t="s">
        <v>11</v>
      </c>
      <c r="I1788" s="5" t="s">
        <v>356</v>
      </c>
      <c r="J1788" s="10" t="str">
        <f t="shared" si="54"/>
        <v>4-Dec-1989</v>
      </c>
      <c r="K1788" s="13">
        <f t="shared" si="55"/>
        <v>33.511111111111113</v>
      </c>
    </row>
    <row r="1789" spans="1:11" x14ac:dyDescent="0.35">
      <c r="A1789" s="5" t="s">
        <v>1820</v>
      </c>
      <c r="B1789" s="5">
        <v>1977</v>
      </c>
      <c r="C1789" s="5" t="s">
        <v>37</v>
      </c>
      <c r="D1789" s="5">
        <v>17</v>
      </c>
      <c r="E1789" s="5">
        <v>0</v>
      </c>
      <c r="F1789" s="14">
        <v>17929.3</v>
      </c>
      <c r="G1789" s="5" t="s">
        <v>16</v>
      </c>
      <c r="H1789" s="5" t="s">
        <v>11</v>
      </c>
      <c r="I1789" s="5" t="s">
        <v>13</v>
      </c>
      <c r="J1789" s="10" t="str">
        <f t="shared" si="54"/>
        <v>17-Oct-1977</v>
      </c>
      <c r="K1789" s="13">
        <f t="shared" si="55"/>
        <v>45.641666666666666</v>
      </c>
    </row>
    <row r="1790" spans="1:11" x14ac:dyDescent="0.35">
      <c r="A1790" s="5" t="s">
        <v>1821</v>
      </c>
      <c r="B1790" s="5">
        <v>2001</v>
      </c>
      <c r="C1790" s="5" t="s">
        <v>20</v>
      </c>
      <c r="D1790" s="5">
        <v>28</v>
      </c>
      <c r="E1790" s="5">
        <v>4</v>
      </c>
      <c r="F1790" s="14">
        <v>17942.11</v>
      </c>
      <c r="G1790" s="5" t="s">
        <v>16</v>
      </c>
      <c r="H1790" s="5" t="s">
        <v>11</v>
      </c>
      <c r="I1790" s="5" t="s">
        <v>42</v>
      </c>
      <c r="J1790" s="10" t="str">
        <f t="shared" si="54"/>
        <v>28-Sep-2001</v>
      </c>
      <c r="K1790" s="13">
        <f t="shared" si="55"/>
        <v>21.694444444444443</v>
      </c>
    </row>
    <row r="1791" spans="1:11" x14ac:dyDescent="0.35">
      <c r="A1791" s="5" t="s">
        <v>1822</v>
      </c>
      <c r="B1791" s="5">
        <v>1975</v>
      </c>
      <c r="C1791" s="5" t="s">
        <v>18</v>
      </c>
      <c r="D1791" s="5">
        <v>27</v>
      </c>
      <c r="E1791" s="5">
        <v>1</v>
      </c>
      <c r="F1791" s="14">
        <v>18031.16</v>
      </c>
      <c r="G1791" s="5" t="s">
        <v>16</v>
      </c>
      <c r="H1791" s="5" t="s">
        <v>12</v>
      </c>
      <c r="I1791" s="5" t="s">
        <v>249</v>
      </c>
      <c r="J1791" s="10" t="str">
        <f t="shared" si="54"/>
        <v>27-Jun-1975</v>
      </c>
      <c r="K1791" s="13">
        <f t="shared" si="55"/>
        <v>47.947222222222223</v>
      </c>
    </row>
    <row r="1792" spans="1:11" x14ac:dyDescent="0.35">
      <c r="A1792" s="5" t="s">
        <v>1823</v>
      </c>
      <c r="B1792" s="5">
        <v>1965</v>
      </c>
      <c r="C1792" s="5" t="s">
        <v>37</v>
      </c>
      <c r="D1792" s="5">
        <v>17</v>
      </c>
      <c r="E1792" s="5">
        <v>0</v>
      </c>
      <c r="F1792" s="14">
        <v>18031.189999999999</v>
      </c>
      <c r="G1792" s="5" t="s">
        <v>16</v>
      </c>
      <c r="H1792" s="5" t="s">
        <v>11</v>
      </c>
      <c r="I1792" s="5" t="s">
        <v>23</v>
      </c>
      <c r="J1792" s="10" t="str">
        <f t="shared" si="54"/>
        <v>17-Oct-1965</v>
      </c>
      <c r="K1792" s="13">
        <f t="shared" si="55"/>
        <v>57.641666666666666</v>
      </c>
    </row>
    <row r="1793" spans="1:11" x14ac:dyDescent="0.35">
      <c r="A1793" s="5" t="s">
        <v>1824</v>
      </c>
      <c r="B1793" s="5">
        <v>1999</v>
      </c>
      <c r="C1793" s="5" t="s">
        <v>37</v>
      </c>
      <c r="D1793" s="5">
        <v>24</v>
      </c>
      <c r="E1793" s="5">
        <v>0</v>
      </c>
      <c r="F1793" s="14">
        <v>18033.97</v>
      </c>
      <c r="G1793" s="5" t="s">
        <v>16</v>
      </c>
      <c r="H1793" s="5" t="s">
        <v>16</v>
      </c>
      <c r="I1793" s="5" t="s">
        <v>23</v>
      </c>
      <c r="J1793" s="10" t="str">
        <f t="shared" si="54"/>
        <v>24-Oct-1999</v>
      </c>
      <c r="K1793" s="13">
        <f t="shared" si="55"/>
        <v>23.622222222222224</v>
      </c>
    </row>
    <row r="1794" spans="1:11" x14ac:dyDescent="0.35">
      <c r="A1794" s="5" t="s">
        <v>1825</v>
      </c>
      <c r="B1794" s="5">
        <v>1993</v>
      </c>
      <c r="C1794" s="5" t="s">
        <v>10</v>
      </c>
      <c r="D1794" s="5">
        <v>12</v>
      </c>
      <c r="E1794" s="5">
        <v>2</v>
      </c>
      <c r="F1794" s="14">
        <v>18157.88</v>
      </c>
      <c r="G1794" s="5" t="s">
        <v>16</v>
      </c>
      <c r="H1794" s="5" t="s">
        <v>16</v>
      </c>
      <c r="I1794" s="5" t="s">
        <v>23</v>
      </c>
      <c r="J1794" s="10" t="str">
        <f t="shared" si="54"/>
        <v>12-Jul-1993</v>
      </c>
      <c r="K1794" s="13">
        <f t="shared" si="55"/>
        <v>29.905555555555555</v>
      </c>
    </row>
    <row r="1795" spans="1:11" x14ac:dyDescent="0.35">
      <c r="A1795" s="5" t="s">
        <v>1826</v>
      </c>
      <c r="B1795" s="5">
        <v>1963</v>
      </c>
      <c r="C1795" s="5" t="s">
        <v>10</v>
      </c>
      <c r="D1795" s="5">
        <v>4</v>
      </c>
      <c r="E1795" s="5">
        <v>0</v>
      </c>
      <c r="F1795" s="14">
        <v>18208.34</v>
      </c>
      <c r="G1795" s="5" t="s">
        <v>16</v>
      </c>
      <c r="H1795" s="5" t="s">
        <v>11</v>
      </c>
      <c r="I1795" s="5" t="s">
        <v>535</v>
      </c>
      <c r="J1795" s="10" t="str">
        <f t="shared" ref="J1795:J1858" si="56">CONCATENATE(D1795,"-",C1795,"-",B1795)</f>
        <v>4-Jul-1963</v>
      </c>
      <c r="K1795" s="13">
        <f t="shared" ref="K1795:K1858" si="57">YEARFRAC(J1795,L$17)</f>
        <v>59.927777777777777</v>
      </c>
    </row>
    <row r="1796" spans="1:11" x14ac:dyDescent="0.35">
      <c r="A1796" s="5" t="s">
        <v>1827</v>
      </c>
      <c r="B1796" s="5">
        <v>1997</v>
      </c>
      <c r="C1796" s="5" t="s">
        <v>18</v>
      </c>
      <c r="D1796" s="5">
        <v>15</v>
      </c>
      <c r="E1796" s="5">
        <v>1</v>
      </c>
      <c r="F1796" s="14">
        <v>18218.16</v>
      </c>
      <c r="G1796" s="5" t="s">
        <v>16</v>
      </c>
      <c r="H1796" s="5" t="s">
        <v>16</v>
      </c>
      <c r="I1796" s="5" t="s">
        <v>13</v>
      </c>
      <c r="J1796" s="10" t="str">
        <f t="shared" si="56"/>
        <v>15-Jun-1997</v>
      </c>
      <c r="K1796" s="13">
        <f t="shared" si="57"/>
        <v>25.980555555555554</v>
      </c>
    </row>
    <row r="1797" spans="1:11" x14ac:dyDescent="0.35">
      <c r="A1797" s="5" t="s">
        <v>1828</v>
      </c>
      <c r="B1797" s="5">
        <v>2004</v>
      </c>
      <c r="C1797" s="5" t="s">
        <v>20</v>
      </c>
      <c r="D1797" s="5">
        <v>10</v>
      </c>
      <c r="E1797" s="5">
        <v>3</v>
      </c>
      <c r="F1797" s="14">
        <v>18223.45</v>
      </c>
      <c r="G1797" s="5" t="s">
        <v>16</v>
      </c>
      <c r="H1797" s="5" t="s">
        <v>12</v>
      </c>
      <c r="I1797" s="5" t="s">
        <v>13</v>
      </c>
      <c r="J1797" s="10" t="str">
        <f t="shared" si="56"/>
        <v>10-Sep-2004</v>
      </c>
      <c r="K1797" s="13">
        <f t="shared" si="57"/>
        <v>18.744444444444444</v>
      </c>
    </row>
    <row r="1798" spans="1:11" x14ac:dyDescent="0.35">
      <c r="A1798" s="5" t="s">
        <v>1829</v>
      </c>
      <c r="B1798" s="5">
        <v>1995</v>
      </c>
      <c r="C1798" s="5" t="s">
        <v>35</v>
      </c>
      <c r="D1798" s="5">
        <v>3</v>
      </c>
      <c r="E1798" s="5">
        <v>0</v>
      </c>
      <c r="F1798" s="14">
        <v>18246.5</v>
      </c>
      <c r="G1798" s="5" t="s">
        <v>16</v>
      </c>
      <c r="H1798" s="5" t="s">
        <v>16</v>
      </c>
      <c r="I1798" s="5" t="s">
        <v>13</v>
      </c>
      <c r="J1798" s="10" t="str">
        <f t="shared" si="56"/>
        <v>3-Aug-1995</v>
      </c>
      <c r="K1798" s="13">
        <f t="shared" si="57"/>
        <v>27.847222222222221</v>
      </c>
    </row>
    <row r="1799" spans="1:11" x14ac:dyDescent="0.35">
      <c r="A1799" s="5" t="s">
        <v>1830</v>
      </c>
      <c r="B1799" s="5">
        <v>1992</v>
      </c>
      <c r="C1799" s="5" t="s">
        <v>30</v>
      </c>
      <c r="D1799" s="5">
        <v>25</v>
      </c>
      <c r="E1799" s="5">
        <v>3</v>
      </c>
      <c r="F1799" s="14">
        <v>18259.22</v>
      </c>
      <c r="G1799" s="5" t="s">
        <v>16</v>
      </c>
      <c r="H1799" s="5" t="s">
        <v>12</v>
      </c>
      <c r="I1799" s="5" t="s">
        <v>42</v>
      </c>
      <c r="J1799" s="10" t="str">
        <f t="shared" si="56"/>
        <v>25-Dec-1992</v>
      </c>
      <c r="K1799" s="13">
        <f t="shared" si="57"/>
        <v>30.452777777777779</v>
      </c>
    </row>
    <row r="1800" spans="1:11" x14ac:dyDescent="0.35">
      <c r="A1800" s="5" t="s">
        <v>1831</v>
      </c>
      <c r="B1800" s="5">
        <v>1995</v>
      </c>
      <c r="C1800" s="5" t="s">
        <v>10</v>
      </c>
      <c r="D1800" s="5">
        <v>4</v>
      </c>
      <c r="E1800" s="5">
        <v>0</v>
      </c>
      <c r="F1800" s="14">
        <v>18310.740000000002</v>
      </c>
      <c r="G1800" s="5" t="s">
        <v>16</v>
      </c>
      <c r="H1800" s="5" t="s">
        <v>12</v>
      </c>
      <c r="I1800" s="5" t="s">
        <v>23</v>
      </c>
      <c r="J1800" s="10" t="str">
        <f t="shared" si="56"/>
        <v>4-Jul-1995</v>
      </c>
      <c r="K1800" s="13">
        <f t="shared" si="57"/>
        <v>27.927777777777777</v>
      </c>
    </row>
    <row r="1801" spans="1:11" x14ac:dyDescent="0.35">
      <c r="A1801" s="5" t="s">
        <v>1832</v>
      </c>
      <c r="B1801" s="5">
        <v>1999</v>
      </c>
      <c r="C1801" s="5" t="s">
        <v>30</v>
      </c>
      <c r="D1801" s="5">
        <v>15</v>
      </c>
      <c r="E1801" s="5">
        <v>1</v>
      </c>
      <c r="F1801" s="14">
        <v>18328.240000000002</v>
      </c>
      <c r="G1801" s="5" t="s">
        <v>16</v>
      </c>
      <c r="H1801" s="5" t="s">
        <v>11</v>
      </c>
      <c r="I1801" s="5" t="s">
        <v>13</v>
      </c>
      <c r="J1801" s="10" t="str">
        <f t="shared" si="56"/>
        <v>15-Dec-1999</v>
      </c>
      <c r="K1801" s="13">
        <f t="shared" si="57"/>
        <v>23.480555555555554</v>
      </c>
    </row>
    <row r="1802" spans="1:11" x14ac:dyDescent="0.35">
      <c r="A1802" s="5" t="s">
        <v>1833</v>
      </c>
      <c r="B1802" s="5">
        <v>1964</v>
      </c>
      <c r="C1802" s="5" t="s">
        <v>20</v>
      </c>
      <c r="D1802" s="5">
        <v>26</v>
      </c>
      <c r="E1802" s="5">
        <v>0</v>
      </c>
      <c r="F1802" s="14">
        <v>18443.11</v>
      </c>
      <c r="G1802" s="5" t="s">
        <v>16</v>
      </c>
      <c r="H1802" s="5" t="s">
        <v>11</v>
      </c>
      <c r="I1802" s="5" t="s">
        <v>23</v>
      </c>
      <c r="J1802" s="10" t="str">
        <f t="shared" si="56"/>
        <v>26-Sep-1964</v>
      </c>
      <c r="K1802" s="13">
        <f t="shared" si="57"/>
        <v>58.7</v>
      </c>
    </row>
    <row r="1803" spans="1:11" x14ac:dyDescent="0.35">
      <c r="A1803" s="5" t="s">
        <v>1834</v>
      </c>
      <c r="B1803" s="5">
        <v>1986</v>
      </c>
      <c r="C1803" s="5" t="s">
        <v>35</v>
      </c>
      <c r="D1803" s="5">
        <v>12</v>
      </c>
      <c r="E1803" s="5">
        <v>2</v>
      </c>
      <c r="F1803" s="14">
        <v>18608.259999999998</v>
      </c>
      <c r="G1803" s="5" t="s">
        <v>16</v>
      </c>
      <c r="H1803" s="5" t="s">
        <v>12</v>
      </c>
      <c r="I1803" s="5" t="s">
        <v>42</v>
      </c>
      <c r="J1803" s="10" t="str">
        <f t="shared" si="56"/>
        <v>12-Aug-1986</v>
      </c>
      <c r="K1803" s="13">
        <f t="shared" si="57"/>
        <v>36.822222222222223</v>
      </c>
    </row>
    <row r="1804" spans="1:11" x14ac:dyDescent="0.35">
      <c r="A1804" s="5" t="s">
        <v>1835</v>
      </c>
      <c r="B1804" s="5">
        <v>1998</v>
      </c>
      <c r="C1804" s="5" t="s">
        <v>20</v>
      </c>
      <c r="D1804" s="5">
        <v>23</v>
      </c>
      <c r="E1804" s="5">
        <v>0</v>
      </c>
      <c r="F1804" s="14">
        <v>18648.419999999998</v>
      </c>
      <c r="G1804" s="5" t="s">
        <v>16</v>
      </c>
      <c r="H1804" s="5" t="s">
        <v>16</v>
      </c>
      <c r="I1804" s="5" t="s">
        <v>166</v>
      </c>
      <c r="J1804" s="10" t="str">
        <f t="shared" si="56"/>
        <v>23-Sep-1998</v>
      </c>
      <c r="K1804" s="13">
        <f t="shared" si="57"/>
        <v>24.708333333333332</v>
      </c>
    </row>
    <row r="1805" spans="1:11" x14ac:dyDescent="0.35">
      <c r="A1805" s="5" t="s">
        <v>1836</v>
      </c>
      <c r="B1805" s="5">
        <v>1970</v>
      </c>
      <c r="C1805" s="5" t="s">
        <v>37</v>
      </c>
      <c r="D1805" s="5">
        <v>17</v>
      </c>
      <c r="E1805" s="5">
        <v>0</v>
      </c>
      <c r="F1805" s="14">
        <v>18682.740000000002</v>
      </c>
      <c r="G1805" s="5" t="s">
        <v>16</v>
      </c>
      <c r="H1805" s="5" t="s">
        <v>12</v>
      </c>
      <c r="I1805" s="5" t="s">
        <v>23</v>
      </c>
      <c r="J1805" s="10" t="str">
        <f t="shared" si="56"/>
        <v>17-Oct-1970</v>
      </c>
      <c r="K1805" s="13">
        <f t="shared" si="57"/>
        <v>52.641666666666666</v>
      </c>
    </row>
    <row r="1806" spans="1:11" x14ac:dyDescent="0.35">
      <c r="A1806" s="5" t="s">
        <v>1837</v>
      </c>
      <c r="B1806" s="5">
        <v>1967</v>
      </c>
      <c r="C1806" s="5" t="s">
        <v>35</v>
      </c>
      <c r="D1806" s="5">
        <v>30</v>
      </c>
      <c r="E1806" s="5">
        <v>0</v>
      </c>
      <c r="F1806" s="14">
        <v>18694.689999999999</v>
      </c>
      <c r="G1806" s="5" t="s">
        <v>16</v>
      </c>
      <c r="H1806" s="5" t="s">
        <v>16</v>
      </c>
      <c r="I1806" s="5" t="s">
        <v>249</v>
      </c>
      <c r="J1806" s="10" t="str">
        <f t="shared" si="56"/>
        <v>30-Aug-1967</v>
      </c>
      <c r="K1806" s="13">
        <f t="shared" si="57"/>
        <v>55.772222222222226</v>
      </c>
    </row>
    <row r="1807" spans="1:11" x14ac:dyDescent="0.35">
      <c r="A1807" s="5" t="s">
        <v>1838</v>
      </c>
      <c r="B1807" s="5">
        <v>1992</v>
      </c>
      <c r="C1807" s="5" t="s">
        <v>30</v>
      </c>
      <c r="D1807" s="5">
        <v>27</v>
      </c>
      <c r="E1807" s="5">
        <v>3</v>
      </c>
      <c r="F1807" s="14">
        <v>18765.88</v>
      </c>
      <c r="G1807" s="5" t="s">
        <v>16</v>
      </c>
      <c r="H1807" s="5" t="s">
        <v>11</v>
      </c>
      <c r="I1807" s="5" t="s">
        <v>23</v>
      </c>
      <c r="J1807" s="10" t="str">
        <f t="shared" si="56"/>
        <v>27-Dec-1992</v>
      </c>
      <c r="K1807" s="13">
        <f t="shared" si="57"/>
        <v>30.447222222222223</v>
      </c>
    </row>
    <row r="1808" spans="1:11" x14ac:dyDescent="0.35">
      <c r="A1808" s="5" t="s">
        <v>1839</v>
      </c>
      <c r="B1808" s="5">
        <v>1979</v>
      </c>
      <c r="C1808" s="5" t="s">
        <v>15</v>
      </c>
      <c r="D1808" s="5">
        <v>19</v>
      </c>
      <c r="E1808" s="5">
        <v>2</v>
      </c>
      <c r="F1808" s="14">
        <v>18767.740000000002</v>
      </c>
      <c r="G1808" s="5" t="s">
        <v>16</v>
      </c>
      <c r="H1808" s="5" t="s">
        <v>16</v>
      </c>
      <c r="I1808" s="5" t="s">
        <v>13</v>
      </c>
      <c r="J1808" s="10" t="str">
        <f t="shared" si="56"/>
        <v>19-Nov-1979</v>
      </c>
      <c r="K1808" s="13">
        <f t="shared" si="57"/>
        <v>43.552777777777777</v>
      </c>
    </row>
    <row r="1809" spans="1:11" x14ac:dyDescent="0.35">
      <c r="A1809" s="5" t="s">
        <v>1840</v>
      </c>
      <c r="B1809" s="5">
        <v>1995</v>
      </c>
      <c r="C1809" s="5" t="s">
        <v>15</v>
      </c>
      <c r="D1809" s="5">
        <v>28</v>
      </c>
      <c r="E1809" s="5">
        <v>3</v>
      </c>
      <c r="F1809" s="14">
        <v>18804.75</v>
      </c>
      <c r="G1809" s="5" t="s">
        <v>16</v>
      </c>
      <c r="H1809" s="5" t="s">
        <v>16</v>
      </c>
      <c r="I1809" s="5" t="s">
        <v>23</v>
      </c>
      <c r="J1809" s="10" t="str">
        <f t="shared" si="56"/>
        <v>28-Nov-1995</v>
      </c>
      <c r="K1809" s="13">
        <f t="shared" si="57"/>
        <v>27.527777777777779</v>
      </c>
    </row>
    <row r="1810" spans="1:11" x14ac:dyDescent="0.35">
      <c r="A1810" s="5" t="s">
        <v>1841</v>
      </c>
      <c r="B1810" s="5">
        <v>1979</v>
      </c>
      <c r="C1810" s="5" t="s">
        <v>37</v>
      </c>
      <c r="D1810" s="5">
        <v>15</v>
      </c>
      <c r="E1810" s="5">
        <v>2</v>
      </c>
      <c r="F1810" s="14">
        <v>18806.150000000001</v>
      </c>
      <c r="G1810" s="5" t="s">
        <v>16</v>
      </c>
      <c r="H1810" s="5" t="s">
        <v>11</v>
      </c>
      <c r="I1810" s="5" t="s">
        <v>13</v>
      </c>
      <c r="J1810" s="10" t="str">
        <f t="shared" si="56"/>
        <v>15-Oct-1979</v>
      </c>
      <c r="K1810" s="13">
        <f t="shared" si="57"/>
        <v>43.647222222222226</v>
      </c>
    </row>
    <row r="1811" spans="1:11" x14ac:dyDescent="0.35">
      <c r="A1811" s="5" t="s">
        <v>1842</v>
      </c>
      <c r="B1811" s="5">
        <v>1962</v>
      </c>
      <c r="C1811" s="5" t="s">
        <v>30</v>
      </c>
      <c r="D1811" s="5">
        <v>18</v>
      </c>
      <c r="E1811" s="5">
        <v>0</v>
      </c>
      <c r="F1811" s="14">
        <v>18815.53</v>
      </c>
      <c r="G1811" s="5" t="s">
        <v>16</v>
      </c>
      <c r="H1811" s="5" t="s">
        <v>16</v>
      </c>
      <c r="I1811" s="5" t="s">
        <v>249</v>
      </c>
      <c r="J1811" s="10" t="str">
        <f t="shared" si="56"/>
        <v>18-Dec-1962</v>
      </c>
      <c r="K1811" s="13">
        <f t="shared" si="57"/>
        <v>60.472222222222221</v>
      </c>
    </row>
    <row r="1812" spans="1:11" x14ac:dyDescent="0.35">
      <c r="A1812" s="5" t="s">
        <v>1843</v>
      </c>
      <c r="B1812" s="5">
        <v>2003</v>
      </c>
      <c r="C1812" s="5" t="s">
        <v>10</v>
      </c>
      <c r="D1812" s="5">
        <v>24</v>
      </c>
      <c r="E1812" s="5">
        <v>3</v>
      </c>
      <c r="F1812" s="14">
        <v>18838.7</v>
      </c>
      <c r="G1812" s="5" t="s">
        <v>16</v>
      </c>
      <c r="H1812" s="5" t="s">
        <v>12</v>
      </c>
      <c r="I1812" s="5" t="s">
        <v>23</v>
      </c>
      <c r="J1812" s="10" t="str">
        <f t="shared" si="56"/>
        <v>24-Jul-2003</v>
      </c>
      <c r="K1812" s="13">
        <f t="shared" si="57"/>
        <v>19.872222222222224</v>
      </c>
    </row>
    <row r="1813" spans="1:11" x14ac:dyDescent="0.35">
      <c r="A1813" s="5" t="s">
        <v>1844</v>
      </c>
      <c r="B1813" s="5">
        <v>1963</v>
      </c>
      <c r="C1813" s="5" t="s">
        <v>30</v>
      </c>
      <c r="D1813" s="5">
        <v>6</v>
      </c>
      <c r="E1813" s="5">
        <v>0</v>
      </c>
      <c r="F1813" s="14">
        <v>18883.330000000002</v>
      </c>
      <c r="G1813" s="5" t="s">
        <v>16</v>
      </c>
      <c r="H1813" s="5" t="s">
        <v>16</v>
      </c>
      <c r="I1813" s="5" t="s">
        <v>535</v>
      </c>
      <c r="J1813" s="10" t="str">
        <f t="shared" si="56"/>
        <v>6-Dec-1963</v>
      </c>
      <c r="K1813" s="13">
        <f t="shared" si="57"/>
        <v>59.505555555555553</v>
      </c>
    </row>
    <row r="1814" spans="1:11" x14ac:dyDescent="0.35">
      <c r="A1814" s="5" t="s">
        <v>1845</v>
      </c>
      <c r="B1814" s="5">
        <v>1995</v>
      </c>
      <c r="C1814" s="5" t="s">
        <v>20</v>
      </c>
      <c r="D1814" s="5">
        <v>27</v>
      </c>
      <c r="E1814" s="5">
        <v>1</v>
      </c>
      <c r="F1814" s="14">
        <v>18903.490000000002</v>
      </c>
      <c r="G1814" s="5" t="s">
        <v>16</v>
      </c>
      <c r="H1814" s="5" t="s">
        <v>11</v>
      </c>
      <c r="I1814" s="5" t="s">
        <v>247</v>
      </c>
      <c r="J1814" s="10" t="str">
        <f t="shared" si="56"/>
        <v>27-Sep-1995</v>
      </c>
      <c r="K1814" s="13">
        <f t="shared" si="57"/>
        <v>27.697222222222223</v>
      </c>
    </row>
    <row r="1815" spans="1:11" x14ac:dyDescent="0.35">
      <c r="A1815" s="5" t="s">
        <v>1846</v>
      </c>
      <c r="B1815" s="5">
        <v>1969</v>
      </c>
      <c r="C1815" s="5" t="s">
        <v>35</v>
      </c>
      <c r="D1815" s="5">
        <v>3</v>
      </c>
      <c r="E1815" s="5">
        <v>0</v>
      </c>
      <c r="F1815" s="14">
        <v>18932.810000000001</v>
      </c>
      <c r="G1815" s="5" t="s">
        <v>16</v>
      </c>
      <c r="H1815" s="5" t="s">
        <v>12</v>
      </c>
      <c r="I1815" s="5" t="s">
        <v>23</v>
      </c>
      <c r="J1815" s="10" t="str">
        <f t="shared" si="56"/>
        <v>3-Aug-1969</v>
      </c>
      <c r="K1815" s="13">
        <f t="shared" si="57"/>
        <v>53.847222222222221</v>
      </c>
    </row>
    <row r="1816" spans="1:11" x14ac:dyDescent="0.35">
      <c r="A1816" s="5" t="s">
        <v>1847</v>
      </c>
      <c r="B1816" s="5">
        <v>1963</v>
      </c>
      <c r="C1816" s="5" t="s">
        <v>37</v>
      </c>
      <c r="D1816" s="5">
        <v>20</v>
      </c>
      <c r="E1816" s="5">
        <v>0</v>
      </c>
      <c r="F1816" s="14">
        <v>18954.560000000001</v>
      </c>
      <c r="G1816" s="5" t="s">
        <v>16</v>
      </c>
      <c r="H1816" s="5" t="s">
        <v>16</v>
      </c>
      <c r="I1816" s="5" t="s">
        <v>535</v>
      </c>
      <c r="J1816" s="10" t="str">
        <f t="shared" si="56"/>
        <v>20-Oct-1963</v>
      </c>
      <c r="K1816" s="13">
        <f t="shared" si="57"/>
        <v>59.633333333333333</v>
      </c>
    </row>
    <row r="1817" spans="1:11" x14ac:dyDescent="0.35">
      <c r="A1817" s="5" t="s">
        <v>1848</v>
      </c>
      <c r="B1817" s="5">
        <v>1998</v>
      </c>
      <c r="C1817" s="5" t="s">
        <v>35</v>
      </c>
      <c r="D1817" s="5">
        <v>6</v>
      </c>
      <c r="E1817" s="5">
        <v>0</v>
      </c>
      <c r="F1817" s="14">
        <v>18955.22</v>
      </c>
      <c r="G1817" s="5" t="s">
        <v>16</v>
      </c>
      <c r="H1817" s="5" t="s">
        <v>12</v>
      </c>
      <c r="I1817" s="5" t="s">
        <v>42</v>
      </c>
      <c r="J1817" s="10" t="str">
        <f t="shared" si="56"/>
        <v>6-Aug-1998</v>
      </c>
      <c r="K1817" s="13">
        <f t="shared" si="57"/>
        <v>24.838888888888889</v>
      </c>
    </row>
    <row r="1818" spans="1:11" x14ac:dyDescent="0.35">
      <c r="A1818" s="5" t="s">
        <v>1849</v>
      </c>
      <c r="B1818" s="5">
        <v>1992</v>
      </c>
      <c r="C1818" s="5" t="s">
        <v>15</v>
      </c>
      <c r="D1818" s="5">
        <v>30</v>
      </c>
      <c r="E1818" s="5">
        <v>1</v>
      </c>
      <c r="F1818" s="14">
        <v>18963.169999999998</v>
      </c>
      <c r="G1818" s="5" t="s">
        <v>16</v>
      </c>
      <c r="H1818" s="5" t="s">
        <v>16</v>
      </c>
      <c r="I1818" s="5" t="s">
        <v>13</v>
      </c>
      <c r="J1818" s="10" t="str">
        <f t="shared" si="56"/>
        <v>30-Nov-1992</v>
      </c>
      <c r="K1818" s="13">
        <f t="shared" si="57"/>
        <v>30.522222222222222</v>
      </c>
    </row>
    <row r="1819" spans="1:11" x14ac:dyDescent="0.35">
      <c r="A1819" s="5" t="s">
        <v>1850</v>
      </c>
      <c r="B1819" s="5">
        <v>1988</v>
      </c>
      <c r="C1819" s="5" t="s">
        <v>37</v>
      </c>
      <c r="D1819" s="5">
        <v>24</v>
      </c>
      <c r="E1819" s="5">
        <v>2</v>
      </c>
      <c r="F1819" s="14">
        <v>18972.5</v>
      </c>
      <c r="G1819" s="5" t="s">
        <v>16</v>
      </c>
      <c r="H1819" s="5" t="s">
        <v>12</v>
      </c>
      <c r="I1819" s="5" t="s">
        <v>13</v>
      </c>
      <c r="J1819" s="10" t="str">
        <f t="shared" si="56"/>
        <v>24-Oct-1988</v>
      </c>
      <c r="K1819" s="13">
        <f t="shared" si="57"/>
        <v>34.62222222222222</v>
      </c>
    </row>
    <row r="1820" spans="1:11" x14ac:dyDescent="0.35">
      <c r="A1820" s="5" t="s">
        <v>1851</v>
      </c>
      <c r="B1820" s="5">
        <v>1983</v>
      </c>
      <c r="C1820" s="5" t="s">
        <v>30</v>
      </c>
      <c r="D1820" s="5">
        <v>19</v>
      </c>
      <c r="E1820" s="5">
        <v>5</v>
      </c>
      <c r="F1820" s="14">
        <v>19023.259999999998</v>
      </c>
      <c r="G1820" s="5" t="s">
        <v>16</v>
      </c>
      <c r="H1820" s="5" t="s">
        <v>12</v>
      </c>
      <c r="I1820" s="5" t="s">
        <v>42</v>
      </c>
      <c r="J1820" s="10" t="str">
        <f t="shared" si="56"/>
        <v>19-Dec-1983</v>
      </c>
      <c r="K1820" s="13">
        <f t="shared" si="57"/>
        <v>39.469444444444441</v>
      </c>
    </row>
    <row r="1821" spans="1:11" x14ac:dyDescent="0.35">
      <c r="A1821" s="5" t="s">
        <v>1852</v>
      </c>
      <c r="B1821" s="5">
        <v>1989</v>
      </c>
      <c r="C1821" s="5" t="s">
        <v>18</v>
      </c>
      <c r="D1821" s="5">
        <v>5</v>
      </c>
      <c r="E1821" s="5">
        <v>1</v>
      </c>
      <c r="F1821" s="14">
        <v>19040.88</v>
      </c>
      <c r="G1821" s="5" t="s">
        <v>16</v>
      </c>
      <c r="H1821" s="5" t="s">
        <v>12</v>
      </c>
      <c r="I1821" s="5" t="s">
        <v>42</v>
      </c>
      <c r="J1821" s="10" t="str">
        <f t="shared" si="56"/>
        <v>5-Jun-1989</v>
      </c>
      <c r="K1821" s="13">
        <f t="shared" si="57"/>
        <v>34.008333333333333</v>
      </c>
    </row>
    <row r="1822" spans="1:11" x14ac:dyDescent="0.35">
      <c r="A1822" s="5" t="s">
        <v>1853</v>
      </c>
      <c r="B1822" s="5">
        <v>1993</v>
      </c>
      <c r="C1822" s="5" t="s">
        <v>20</v>
      </c>
      <c r="D1822" s="5">
        <v>28</v>
      </c>
      <c r="E1822" s="5">
        <v>1</v>
      </c>
      <c r="F1822" s="14">
        <v>19107.78</v>
      </c>
      <c r="G1822" s="5" t="s">
        <v>16</v>
      </c>
      <c r="H1822" s="5" t="s">
        <v>11</v>
      </c>
      <c r="I1822" s="5" t="s">
        <v>13</v>
      </c>
      <c r="J1822" s="10" t="str">
        <f t="shared" si="56"/>
        <v>28-Sep-1993</v>
      </c>
      <c r="K1822" s="13">
        <f t="shared" si="57"/>
        <v>29.694444444444443</v>
      </c>
    </row>
    <row r="1823" spans="1:11" x14ac:dyDescent="0.35">
      <c r="A1823" s="5" t="s">
        <v>1854</v>
      </c>
      <c r="B1823" s="5">
        <v>1979</v>
      </c>
      <c r="C1823" s="5" t="s">
        <v>10</v>
      </c>
      <c r="D1823" s="5">
        <v>2</v>
      </c>
      <c r="E1823" s="5">
        <v>2</v>
      </c>
      <c r="F1823" s="14">
        <v>19144.580000000002</v>
      </c>
      <c r="G1823" s="5" t="s">
        <v>16</v>
      </c>
      <c r="H1823" s="5" t="s">
        <v>16</v>
      </c>
      <c r="I1823" s="5" t="s">
        <v>247</v>
      </c>
      <c r="J1823" s="10" t="str">
        <f t="shared" si="56"/>
        <v>2-Jul-1979</v>
      </c>
      <c r="K1823" s="13">
        <f t="shared" si="57"/>
        <v>43.93333333333333</v>
      </c>
    </row>
    <row r="1824" spans="1:11" x14ac:dyDescent="0.35">
      <c r="A1824" s="5" t="s">
        <v>1855</v>
      </c>
      <c r="B1824" s="5">
        <v>1991</v>
      </c>
      <c r="C1824" s="5" t="s">
        <v>20</v>
      </c>
      <c r="D1824" s="5">
        <v>16</v>
      </c>
      <c r="E1824" s="5">
        <v>3</v>
      </c>
      <c r="F1824" s="14">
        <v>19199.939999999999</v>
      </c>
      <c r="G1824" s="5" t="s">
        <v>16</v>
      </c>
      <c r="H1824" s="5" t="s">
        <v>12</v>
      </c>
      <c r="I1824" s="5" t="s">
        <v>42</v>
      </c>
      <c r="J1824" s="10" t="str">
        <f t="shared" si="56"/>
        <v>16-Sep-1991</v>
      </c>
      <c r="K1824" s="13">
        <f t="shared" si="57"/>
        <v>31.727777777777778</v>
      </c>
    </row>
    <row r="1825" spans="1:11" x14ac:dyDescent="0.35">
      <c r="A1825" s="5" t="s">
        <v>1856</v>
      </c>
      <c r="B1825" s="5">
        <v>1985</v>
      </c>
      <c r="C1825" s="5" t="s">
        <v>30</v>
      </c>
      <c r="D1825" s="5">
        <v>28</v>
      </c>
      <c r="E1825" s="5">
        <v>0</v>
      </c>
      <c r="F1825" s="14">
        <v>19214.71</v>
      </c>
      <c r="G1825" s="5" t="s">
        <v>16</v>
      </c>
      <c r="H1825" s="5" t="s">
        <v>12</v>
      </c>
      <c r="I1825" s="5" t="s">
        <v>13</v>
      </c>
      <c r="J1825" s="10" t="str">
        <f t="shared" si="56"/>
        <v>28-Dec-1985</v>
      </c>
      <c r="K1825" s="13">
        <f t="shared" si="57"/>
        <v>37.444444444444443</v>
      </c>
    </row>
    <row r="1826" spans="1:11" x14ac:dyDescent="0.35">
      <c r="A1826" s="5" t="s">
        <v>1857</v>
      </c>
      <c r="B1826" s="5">
        <v>1967</v>
      </c>
      <c r="C1826" s="5" t="s">
        <v>10</v>
      </c>
      <c r="D1826" s="5">
        <v>29</v>
      </c>
      <c r="E1826" s="5">
        <v>0</v>
      </c>
      <c r="F1826" s="14">
        <v>19259.96</v>
      </c>
      <c r="G1826" s="5" t="s">
        <v>16</v>
      </c>
      <c r="H1826" s="5" t="s">
        <v>16</v>
      </c>
      <c r="I1826" s="5" t="s">
        <v>23</v>
      </c>
      <c r="J1826" s="10" t="str">
        <f t="shared" si="56"/>
        <v>29-Jul-1967</v>
      </c>
      <c r="K1826" s="13">
        <f t="shared" si="57"/>
        <v>55.858333333333334</v>
      </c>
    </row>
    <row r="1827" spans="1:11" x14ac:dyDescent="0.35">
      <c r="A1827" s="5" t="s">
        <v>1858</v>
      </c>
      <c r="B1827" s="5">
        <v>1966</v>
      </c>
      <c r="C1827" s="5" t="s">
        <v>15</v>
      </c>
      <c r="D1827" s="5">
        <v>15</v>
      </c>
      <c r="E1827" s="5">
        <v>0</v>
      </c>
      <c r="F1827" s="14">
        <v>19321.060000000001</v>
      </c>
      <c r="G1827" s="5" t="s">
        <v>16</v>
      </c>
      <c r="H1827" s="5" t="s">
        <v>16</v>
      </c>
      <c r="I1827" s="5" t="s">
        <v>23</v>
      </c>
      <c r="J1827" s="10" t="str">
        <f t="shared" si="56"/>
        <v>15-Nov-1966</v>
      </c>
      <c r="K1827" s="13">
        <f t="shared" si="57"/>
        <v>56.56388888888889</v>
      </c>
    </row>
    <row r="1828" spans="1:11" x14ac:dyDescent="0.35">
      <c r="A1828" s="5" t="s">
        <v>1859</v>
      </c>
      <c r="B1828" s="5">
        <v>1991</v>
      </c>
      <c r="C1828" s="5" t="s">
        <v>35</v>
      </c>
      <c r="D1828" s="5">
        <v>24</v>
      </c>
      <c r="E1828" s="5">
        <v>0</v>
      </c>
      <c r="F1828" s="14">
        <v>19350.37</v>
      </c>
      <c r="G1828" s="5" t="s">
        <v>16</v>
      </c>
      <c r="H1828" s="5" t="s">
        <v>12</v>
      </c>
      <c r="I1828" s="5" t="s">
        <v>13</v>
      </c>
      <c r="J1828" s="10" t="str">
        <f t="shared" si="56"/>
        <v>24-Aug-1991</v>
      </c>
      <c r="K1828" s="13">
        <f t="shared" si="57"/>
        <v>31.788888888888888</v>
      </c>
    </row>
    <row r="1829" spans="1:11" x14ac:dyDescent="0.35">
      <c r="A1829" s="5" t="s">
        <v>1860</v>
      </c>
      <c r="B1829" s="5">
        <v>1987</v>
      </c>
      <c r="C1829" s="5" t="s">
        <v>18</v>
      </c>
      <c r="D1829" s="5">
        <v>30</v>
      </c>
      <c r="E1829" s="5">
        <v>3</v>
      </c>
      <c r="F1829" s="14">
        <v>19362</v>
      </c>
      <c r="G1829" s="5" t="s">
        <v>16</v>
      </c>
      <c r="H1829" s="5" t="s">
        <v>12</v>
      </c>
      <c r="I1829" s="5" t="s">
        <v>13</v>
      </c>
      <c r="J1829" s="10" t="str">
        <f t="shared" si="56"/>
        <v>30-Jun-1987</v>
      </c>
      <c r="K1829" s="13">
        <f t="shared" si="57"/>
        <v>35.93888888888889</v>
      </c>
    </row>
    <row r="1830" spans="1:11" x14ac:dyDescent="0.35">
      <c r="A1830" s="5" t="s">
        <v>1861</v>
      </c>
      <c r="B1830" s="5">
        <v>1993</v>
      </c>
      <c r="C1830" s="5" t="s">
        <v>20</v>
      </c>
      <c r="D1830" s="5">
        <v>6</v>
      </c>
      <c r="E1830" s="5">
        <v>2</v>
      </c>
      <c r="F1830" s="14">
        <v>19442.349999999999</v>
      </c>
      <c r="G1830" s="5" t="s">
        <v>16</v>
      </c>
      <c r="H1830" s="5" t="s">
        <v>12</v>
      </c>
      <c r="I1830" s="5" t="s">
        <v>23</v>
      </c>
      <c r="J1830" s="10" t="str">
        <f t="shared" si="56"/>
        <v>6-Sep-1993</v>
      </c>
      <c r="K1830" s="13">
        <f t="shared" si="57"/>
        <v>29.755555555555556</v>
      </c>
    </row>
    <row r="1831" spans="1:11" x14ac:dyDescent="0.35">
      <c r="A1831" s="5" t="s">
        <v>1862</v>
      </c>
      <c r="B1831" s="5">
        <v>1982</v>
      </c>
      <c r="C1831" s="5" t="s">
        <v>30</v>
      </c>
      <c r="D1831" s="5">
        <v>15</v>
      </c>
      <c r="E1831" s="5">
        <v>2</v>
      </c>
      <c r="F1831" s="14">
        <v>19444.27</v>
      </c>
      <c r="G1831" s="5" t="s">
        <v>16</v>
      </c>
      <c r="H1831" s="5" t="s">
        <v>16</v>
      </c>
      <c r="I1831" s="5" t="s">
        <v>13</v>
      </c>
      <c r="J1831" s="10" t="str">
        <f t="shared" si="56"/>
        <v>15-Dec-1982</v>
      </c>
      <c r="K1831" s="13">
        <f t="shared" si="57"/>
        <v>40.480555555555554</v>
      </c>
    </row>
    <row r="1832" spans="1:11" x14ac:dyDescent="0.35">
      <c r="A1832" s="5" t="s">
        <v>1863</v>
      </c>
      <c r="B1832" s="5">
        <v>1987</v>
      </c>
      <c r="C1832" s="5" t="s">
        <v>15</v>
      </c>
      <c r="D1832" s="5">
        <v>30</v>
      </c>
      <c r="E1832" s="5">
        <v>4</v>
      </c>
      <c r="F1832" s="14">
        <v>19496.72</v>
      </c>
      <c r="G1832" s="5" t="s">
        <v>16</v>
      </c>
      <c r="H1832" s="5" t="s">
        <v>12</v>
      </c>
      <c r="I1832" s="5" t="s">
        <v>166</v>
      </c>
      <c r="J1832" s="10" t="str">
        <f t="shared" si="56"/>
        <v>30-Nov-1987</v>
      </c>
      <c r="K1832" s="13">
        <f t="shared" si="57"/>
        <v>35.522222222222226</v>
      </c>
    </row>
    <row r="1833" spans="1:11" x14ac:dyDescent="0.35">
      <c r="A1833" s="5" t="s">
        <v>1864</v>
      </c>
      <c r="B1833" s="5">
        <v>1980</v>
      </c>
      <c r="C1833" s="5" t="s">
        <v>15</v>
      </c>
      <c r="D1833" s="5">
        <v>8</v>
      </c>
      <c r="E1833" s="5">
        <v>0</v>
      </c>
      <c r="F1833" s="14">
        <v>19515.54</v>
      </c>
      <c r="G1833" s="5" t="s">
        <v>16</v>
      </c>
      <c r="H1833" s="5" t="s">
        <v>16</v>
      </c>
      <c r="I1833" s="5" t="s">
        <v>13</v>
      </c>
      <c r="J1833" s="10" t="str">
        <f t="shared" si="56"/>
        <v>8-Nov-1980</v>
      </c>
      <c r="K1833" s="13">
        <f t="shared" si="57"/>
        <v>42.583333333333336</v>
      </c>
    </row>
    <row r="1834" spans="1:11" x14ac:dyDescent="0.35">
      <c r="A1834" s="5" t="s">
        <v>1865</v>
      </c>
      <c r="B1834" s="5">
        <v>1992</v>
      </c>
      <c r="C1834" s="5" t="s">
        <v>35</v>
      </c>
      <c r="D1834" s="5">
        <v>19</v>
      </c>
      <c r="E1834" s="5">
        <v>1</v>
      </c>
      <c r="F1834" s="14">
        <v>19521.97</v>
      </c>
      <c r="G1834" s="5" t="s">
        <v>16</v>
      </c>
      <c r="H1834" s="5" t="s">
        <v>11</v>
      </c>
      <c r="I1834" s="5" t="s">
        <v>13</v>
      </c>
      <c r="J1834" s="10" t="str">
        <f t="shared" si="56"/>
        <v>19-Aug-1992</v>
      </c>
      <c r="K1834" s="13">
        <f t="shared" si="57"/>
        <v>30.802777777777777</v>
      </c>
    </row>
    <row r="1835" spans="1:11" x14ac:dyDescent="0.35">
      <c r="A1835" s="5" t="s">
        <v>1866</v>
      </c>
      <c r="B1835" s="5">
        <v>1985</v>
      </c>
      <c r="C1835" s="5" t="s">
        <v>20</v>
      </c>
      <c r="D1835" s="5">
        <v>17</v>
      </c>
      <c r="E1835" s="5">
        <v>0</v>
      </c>
      <c r="F1835" s="14">
        <v>19539.240000000002</v>
      </c>
      <c r="G1835" s="5" t="s">
        <v>16</v>
      </c>
      <c r="H1835" s="5" t="s">
        <v>16</v>
      </c>
      <c r="I1835" s="5" t="s">
        <v>13</v>
      </c>
      <c r="J1835" s="10" t="str">
        <f t="shared" si="56"/>
        <v>17-Sep-1985</v>
      </c>
      <c r="K1835" s="13">
        <f t="shared" si="57"/>
        <v>37.725000000000001</v>
      </c>
    </row>
    <row r="1836" spans="1:11" x14ac:dyDescent="0.35">
      <c r="A1836" s="5" t="s">
        <v>1867</v>
      </c>
      <c r="B1836" s="5">
        <v>1963</v>
      </c>
      <c r="C1836" s="5" t="s">
        <v>10</v>
      </c>
      <c r="D1836" s="5">
        <v>14</v>
      </c>
      <c r="E1836" s="5">
        <v>0</v>
      </c>
      <c r="F1836" s="14">
        <v>19551.34</v>
      </c>
      <c r="G1836" s="5" t="s">
        <v>16</v>
      </c>
      <c r="H1836" s="5" t="s">
        <v>12</v>
      </c>
      <c r="I1836" s="5" t="s">
        <v>23</v>
      </c>
      <c r="J1836" s="10" t="str">
        <f t="shared" si="56"/>
        <v>14-Jul-1963</v>
      </c>
      <c r="K1836" s="13">
        <f t="shared" si="57"/>
        <v>59.9</v>
      </c>
    </row>
    <row r="1837" spans="1:11" x14ac:dyDescent="0.35">
      <c r="A1837" s="5" t="s">
        <v>1868</v>
      </c>
      <c r="B1837" s="5">
        <v>1978</v>
      </c>
      <c r="C1837" s="5" t="s">
        <v>20</v>
      </c>
      <c r="D1837" s="5">
        <v>24</v>
      </c>
      <c r="E1837" s="5">
        <v>1</v>
      </c>
      <c r="F1837" s="14">
        <v>19594.810000000001</v>
      </c>
      <c r="G1837" s="5" t="s">
        <v>16</v>
      </c>
      <c r="H1837" s="5" t="s">
        <v>16</v>
      </c>
      <c r="I1837" s="5" t="s">
        <v>247</v>
      </c>
      <c r="J1837" s="10" t="str">
        <f t="shared" si="56"/>
        <v>24-Sep-1978</v>
      </c>
      <c r="K1837" s="13">
        <f t="shared" si="57"/>
        <v>44.705555555555556</v>
      </c>
    </row>
    <row r="1838" spans="1:11" x14ac:dyDescent="0.35">
      <c r="A1838" s="5" t="s">
        <v>1869</v>
      </c>
      <c r="B1838" s="5">
        <v>1994</v>
      </c>
      <c r="C1838" s="5" t="s">
        <v>35</v>
      </c>
      <c r="D1838" s="5">
        <v>27</v>
      </c>
      <c r="E1838" s="5">
        <v>0</v>
      </c>
      <c r="F1838" s="14">
        <v>19673.34</v>
      </c>
      <c r="G1838" s="5" t="s">
        <v>16</v>
      </c>
      <c r="H1838" s="5" t="s">
        <v>11</v>
      </c>
      <c r="I1838" s="5" t="s">
        <v>23</v>
      </c>
      <c r="J1838" s="10" t="str">
        <f t="shared" si="56"/>
        <v>27-Aug-1994</v>
      </c>
      <c r="K1838" s="13">
        <f t="shared" si="57"/>
        <v>28.780555555555555</v>
      </c>
    </row>
    <row r="1839" spans="1:11" x14ac:dyDescent="0.35">
      <c r="A1839" s="5" t="s">
        <v>1870</v>
      </c>
      <c r="B1839" s="5">
        <v>1990</v>
      </c>
      <c r="C1839" s="5" t="s">
        <v>35</v>
      </c>
      <c r="D1839" s="5">
        <v>8</v>
      </c>
      <c r="E1839" s="5">
        <v>1</v>
      </c>
      <c r="F1839" s="14">
        <v>19719.689999999999</v>
      </c>
      <c r="G1839" s="5" t="s">
        <v>16</v>
      </c>
      <c r="H1839" s="5" t="s">
        <v>11</v>
      </c>
      <c r="I1839" s="5" t="s">
        <v>13</v>
      </c>
      <c r="J1839" s="10" t="str">
        <f t="shared" si="56"/>
        <v>8-Aug-1990</v>
      </c>
      <c r="K1839" s="13">
        <f t="shared" si="57"/>
        <v>32.833333333333336</v>
      </c>
    </row>
    <row r="1840" spans="1:11" x14ac:dyDescent="0.35">
      <c r="A1840" s="5" t="s">
        <v>1871</v>
      </c>
      <c r="B1840" s="5">
        <v>1972</v>
      </c>
      <c r="C1840" s="5" t="s">
        <v>18</v>
      </c>
      <c r="D1840" s="5">
        <v>14</v>
      </c>
      <c r="E1840" s="5">
        <v>3</v>
      </c>
      <c r="F1840" s="14">
        <v>19749.38</v>
      </c>
      <c r="G1840" s="5" t="s">
        <v>16</v>
      </c>
      <c r="H1840" s="5" t="s">
        <v>12</v>
      </c>
      <c r="I1840" s="5" t="s">
        <v>13</v>
      </c>
      <c r="J1840" s="10" t="str">
        <f t="shared" si="56"/>
        <v>14-Jun-1972</v>
      </c>
      <c r="K1840" s="13">
        <f t="shared" si="57"/>
        <v>50.983333333333334</v>
      </c>
    </row>
    <row r="1841" spans="1:11" x14ac:dyDescent="0.35">
      <c r="A1841" s="5" t="s">
        <v>1872</v>
      </c>
      <c r="B1841" s="5">
        <v>1979</v>
      </c>
      <c r="C1841" s="5" t="s">
        <v>37</v>
      </c>
      <c r="D1841" s="5">
        <v>30</v>
      </c>
      <c r="E1841" s="5">
        <v>2</v>
      </c>
      <c r="F1841" s="14">
        <v>19798.05</v>
      </c>
      <c r="G1841" s="5" t="s">
        <v>16</v>
      </c>
      <c r="H1841" s="5" t="s">
        <v>16</v>
      </c>
      <c r="I1841" s="5" t="s">
        <v>247</v>
      </c>
      <c r="J1841" s="10" t="str">
        <f t="shared" si="56"/>
        <v>30-Oct-1979</v>
      </c>
      <c r="K1841" s="13">
        <f t="shared" si="57"/>
        <v>43.605555555555554</v>
      </c>
    </row>
    <row r="1842" spans="1:11" x14ac:dyDescent="0.35">
      <c r="A1842" s="5" t="s">
        <v>1873</v>
      </c>
      <c r="B1842" s="5">
        <v>1997</v>
      </c>
      <c r="C1842" s="5" t="s">
        <v>37</v>
      </c>
      <c r="D1842" s="5">
        <v>18</v>
      </c>
      <c r="E1842" s="5">
        <v>3</v>
      </c>
      <c r="F1842" s="14">
        <v>19933.46</v>
      </c>
      <c r="G1842" s="5" t="s">
        <v>16</v>
      </c>
      <c r="H1842" s="5" t="s">
        <v>12</v>
      </c>
      <c r="I1842" s="5" t="s">
        <v>42</v>
      </c>
      <c r="J1842" s="10" t="str">
        <f t="shared" si="56"/>
        <v>18-Oct-1997</v>
      </c>
      <c r="K1842" s="13">
        <f t="shared" si="57"/>
        <v>25.638888888888889</v>
      </c>
    </row>
    <row r="1843" spans="1:11" x14ac:dyDescent="0.35">
      <c r="A1843" s="5" t="s">
        <v>1874</v>
      </c>
      <c r="B1843" s="5">
        <v>1980</v>
      </c>
      <c r="C1843" s="5" t="s">
        <v>37</v>
      </c>
      <c r="D1843" s="5">
        <v>9</v>
      </c>
      <c r="E1843" s="5">
        <v>0</v>
      </c>
      <c r="F1843" s="14">
        <v>19964.75</v>
      </c>
      <c r="G1843" s="5" t="s">
        <v>16</v>
      </c>
      <c r="H1843" s="5" t="s">
        <v>11</v>
      </c>
      <c r="I1843" s="5" t="s">
        <v>247</v>
      </c>
      <c r="J1843" s="10" t="str">
        <f t="shared" si="56"/>
        <v>9-Oct-1980</v>
      </c>
      <c r="K1843" s="13">
        <f t="shared" si="57"/>
        <v>42.663888888888891</v>
      </c>
    </row>
    <row r="1844" spans="1:11" x14ac:dyDescent="0.35">
      <c r="A1844" s="5" t="s">
        <v>1875</v>
      </c>
      <c r="B1844" s="5">
        <v>1966</v>
      </c>
      <c r="C1844" s="5" t="s">
        <v>35</v>
      </c>
      <c r="D1844" s="5">
        <v>10</v>
      </c>
      <c r="E1844" s="5">
        <v>0</v>
      </c>
      <c r="F1844" s="14">
        <v>19995.29</v>
      </c>
      <c r="G1844" s="5" t="s">
        <v>16</v>
      </c>
      <c r="H1844" s="5" t="s">
        <v>12</v>
      </c>
      <c r="I1844" s="5" t="s">
        <v>535</v>
      </c>
      <c r="J1844" s="10" t="str">
        <f t="shared" si="56"/>
        <v>10-Aug-1966</v>
      </c>
      <c r="K1844" s="13">
        <f t="shared" si="57"/>
        <v>56.827777777777776</v>
      </c>
    </row>
    <row r="1845" spans="1:11" x14ac:dyDescent="0.35">
      <c r="A1845" s="5" t="s">
        <v>1876</v>
      </c>
      <c r="B1845" s="5">
        <v>1988</v>
      </c>
      <c r="C1845" s="5" t="s">
        <v>10</v>
      </c>
      <c r="D1845" s="5">
        <v>25</v>
      </c>
      <c r="E1845" s="5">
        <v>1</v>
      </c>
      <c r="F1845" s="14">
        <v>20009.63</v>
      </c>
      <c r="G1845" s="5" t="s">
        <v>11</v>
      </c>
      <c r="H1845" s="5" t="s">
        <v>16</v>
      </c>
      <c r="I1845" s="5" t="s">
        <v>23</v>
      </c>
      <c r="J1845" s="10" t="str">
        <f t="shared" si="56"/>
        <v>25-Jul-1988</v>
      </c>
      <c r="K1845" s="13">
        <f t="shared" si="57"/>
        <v>34.869444444444447</v>
      </c>
    </row>
    <row r="1846" spans="1:11" x14ac:dyDescent="0.35">
      <c r="A1846" s="5" t="s">
        <v>1877</v>
      </c>
      <c r="B1846" s="5">
        <v>1983</v>
      </c>
      <c r="C1846" s="5" t="s">
        <v>37</v>
      </c>
      <c r="D1846" s="5">
        <v>6</v>
      </c>
      <c r="E1846" s="5">
        <v>0</v>
      </c>
      <c r="F1846" s="14">
        <v>20149.32</v>
      </c>
      <c r="G1846" s="5" t="s">
        <v>11</v>
      </c>
      <c r="H1846" s="5" t="s">
        <v>16</v>
      </c>
      <c r="I1846" s="5" t="s">
        <v>168</v>
      </c>
      <c r="J1846" s="10" t="str">
        <f t="shared" si="56"/>
        <v>6-Oct-1983</v>
      </c>
      <c r="K1846" s="13">
        <f t="shared" si="57"/>
        <v>39.672222222222224</v>
      </c>
    </row>
    <row r="1847" spans="1:11" x14ac:dyDescent="0.35">
      <c r="A1847" s="5" t="s">
        <v>1878</v>
      </c>
      <c r="B1847" s="5">
        <v>2002</v>
      </c>
      <c r="C1847" s="5" t="s">
        <v>10</v>
      </c>
      <c r="D1847" s="5">
        <v>9</v>
      </c>
      <c r="E1847" s="5">
        <v>0</v>
      </c>
      <c r="F1847" s="14">
        <v>20167.34</v>
      </c>
      <c r="G1847" s="5" t="s">
        <v>12</v>
      </c>
      <c r="H1847" s="5" t="s">
        <v>12</v>
      </c>
      <c r="I1847" s="5" t="s">
        <v>42</v>
      </c>
      <c r="J1847" s="10" t="str">
        <f t="shared" si="56"/>
        <v>9-Jul-2002</v>
      </c>
      <c r="K1847" s="13">
        <f t="shared" si="57"/>
        <v>20.913888888888888</v>
      </c>
    </row>
    <row r="1848" spans="1:11" x14ac:dyDescent="0.35">
      <c r="A1848" s="5" t="s">
        <v>1879</v>
      </c>
      <c r="B1848" s="5">
        <v>1994</v>
      </c>
      <c r="C1848" s="5" t="s">
        <v>18</v>
      </c>
      <c r="D1848" s="5">
        <v>8</v>
      </c>
      <c r="E1848" s="5">
        <v>2</v>
      </c>
      <c r="F1848" s="14">
        <v>20177.669999999998</v>
      </c>
      <c r="G1848" s="5" t="s">
        <v>11</v>
      </c>
      <c r="H1848" s="5" t="s">
        <v>16</v>
      </c>
      <c r="I1848" s="5" t="s">
        <v>42</v>
      </c>
      <c r="J1848" s="10" t="str">
        <f t="shared" si="56"/>
        <v>8-Jun-1994</v>
      </c>
      <c r="K1848" s="13">
        <f t="shared" si="57"/>
        <v>29</v>
      </c>
    </row>
    <row r="1849" spans="1:11" x14ac:dyDescent="0.35">
      <c r="A1849" s="5" t="s">
        <v>1880</v>
      </c>
      <c r="B1849" s="5">
        <v>1987</v>
      </c>
      <c r="C1849" s="5" t="s">
        <v>37</v>
      </c>
      <c r="D1849" s="5">
        <v>17</v>
      </c>
      <c r="E1849" s="5">
        <v>0</v>
      </c>
      <c r="F1849" s="14">
        <v>20234.849999999999</v>
      </c>
      <c r="G1849" s="5" t="s">
        <v>11</v>
      </c>
      <c r="H1849" s="5" t="s">
        <v>12</v>
      </c>
      <c r="I1849" s="5" t="s">
        <v>23</v>
      </c>
      <c r="J1849" s="10" t="str">
        <f t="shared" si="56"/>
        <v>17-Oct-1987</v>
      </c>
      <c r="K1849" s="13">
        <f t="shared" si="57"/>
        <v>35.641666666666666</v>
      </c>
    </row>
    <row r="1850" spans="1:11" x14ac:dyDescent="0.35">
      <c r="A1850" s="5" t="s">
        <v>1881</v>
      </c>
      <c r="B1850" s="5">
        <v>1966</v>
      </c>
      <c r="C1850" s="5" t="s">
        <v>35</v>
      </c>
      <c r="D1850" s="5">
        <v>22</v>
      </c>
      <c r="E1850" s="5">
        <v>0</v>
      </c>
      <c r="F1850" s="14">
        <v>20253.84</v>
      </c>
      <c r="G1850" s="5" t="s">
        <v>11</v>
      </c>
      <c r="H1850" s="5" t="s">
        <v>12</v>
      </c>
      <c r="I1850" s="5" t="s">
        <v>23</v>
      </c>
      <c r="J1850" s="10" t="str">
        <f t="shared" si="56"/>
        <v>22-Aug-1966</v>
      </c>
      <c r="K1850" s="13">
        <f t="shared" si="57"/>
        <v>56.794444444444444</v>
      </c>
    </row>
    <row r="1851" spans="1:11" x14ac:dyDescent="0.35">
      <c r="A1851" s="5" t="s">
        <v>1882</v>
      </c>
      <c r="B1851" s="5">
        <v>1993</v>
      </c>
      <c r="C1851" s="5" t="s">
        <v>20</v>
      </c>
      <c r="D1851" s="5">
        <v>7</v>
      </c>
      <c r="E1851" s="5">
        <v>1</v>
      </c>
      <c r="F1851" s="14">
        <v>20277.810000000001</v>
      </c>
      <c r="G1851" s="5" t="s">
        <v>12</v>
      </c>
      <c r="H1851" s="5" t="s">
        <v>12</v>
      </c>
      <c r="I1851" s="5" t="s">
        <v>168</v>
      </c>
      <c r="J1851" s="10" t="str">
        <f t="shared" si="56"/>
        <v>7-Sep-1993</v>
      </c>
      <c r="K1851" s="13">
        <f t="shared" si="57"/>
        <v>29.752777777777776</v>
      </c>
    </row>
    <row r="1852" spans="1:11" x14ac:dyDescent="0.35">
      <c r="A1852" s="5" t="s">
        <v>1883</v>
      </c>
      <c r="B1852" s="5">
        <v>1985</v>
      </c>
      <c r="C1852" s="5" t="s">
        <v>20</v>
      </c>
      <c r="D1852" s="5">
        <v>17</v>
      </c>
      <c r="E1852" s="5">
        <v>1</v>
      </c>
      <c r="F1852" s="14">
        <v>20296.86</v>
      </c>
      <c r="G1852" s="5" t="s">
        <v>12</v>
      </c>
      <c r="H1852" s="5" t="s">
        <v>16</v>
      </c>
      <c r="I1852" s="5" t="s">
        <v>247</v>
      </c>
      <c r="J1852" s="10" t="str">
        <f t="shared" si="56"/>
        <v>17-Sep-1985</v>
      </c>
      <c r="K1852" s="13">
        <f t="shared" si="57"/>
        <v>37.725000000000001</v>
      </c>
    </row>
    <row r="1853" spans="1:11" x14ac:dyDescent="0.35">
      <c r="A1853" s="5" t="s">
        <v>1884</v>
      </c>
      <c r="B1853" s="5">
        <v>1962</v>
      </c>
      <c r="C1853" s="5" t="s">
        <v>10</v>
      </c>
      <c r="D1853" s="5">
        <v>2</v>
      </c>
      <c r="E1853" s="5">
        <v>0</v>
      </c>
      <c r="F1853" s="14">
        <v>20354.5</v>
      </c>
      <c r="G1853" s="5" t="s">
        <v>12</v>
      </c>
      <c r="H1853" s="5" t="s">
        <v>11</v>
      </c>
      <c r="I1853" s="5" t="s">
        <v>535</v>
      </c>
      <c r="J1853" s="10" t="str">
        <f t="shared" si="56"/>
        <v>2-Jul-1962</v>
      </c>
      <c r="K1853" s="13">
        <f t="shared" si="57"/>
        <v>60.93333333333333</v>
      </c>
    </row>
    <row r="1854" spans="1:11" x14ac:dyDescent="0.35">
      <c r="A1854" s="5" t="s">
        <v>1885</v>
      </c>
      <c r="B1854" s="5">
        <v>1985</v>
      </c>
      <c r="C1854" s="5" t="s">
        <v>10</v>
      </c>
      <c r="D1854" s="5">
        <v>12</v>
      </c>
      <c r="E1854" s="5">
        <v>0</v>
      </c>
      <c r="F1854" s="14">
        <v>20420.599999999999</v>
      </c>
      <c r="G1854" s="5" t="s">
        <v>12</v>
      </c>
      <c r="H1854" s="5" t="s">
        <v>11</v>
      </c>
      <c r="I1854" s="5" t="s">
        <v>42</v>
      </c>
      <c r="J1854" s="10" t="str">
        <f t="shared" si="56"/>
        <v>12-Jul-1985</v>
      </c>
      <c r="K1854" s="13">
        <f t="shared" si="57"/>
        <v>37.905555555555559</v>
      </c>
    </row>
    <row r="1855" spans="1:11" x14ac:dyDescent="0.35">
      <c r="A1855" s="5" t="s">
        <v>1886</v>
      </c>
      <c r="B1855" s="5">
        <v>1962</v>
      </c>
      <c r="C1855" s="5" t="s">
        <v>37</v>
      </c>
      <c r="D1855" s="5">
        <v>18</v>
      </c>
      <c r="E1855" s="5">
        <v>0</v>
      </c>
      <c r="F1855" s="14">
        <v>20446.849999999999</v>
      </c>
      <c r="G1855" s="5" t="s">
        <v>11</v>
      </c>
      <c r="H1855" s="5" t="s">
        <v>16</v>
      </c>
      <c r="I1855" s="5" t="s">
        <v>23</v>
      </c>
      <c r="J1855" s="10" t="str">
        <f t="shared" si="56"/>
        <v>18-Oct-1962</v>
      </c>
      <c r="K1855" s="13">
        <f t="shared" si="57"/>
        <v>60.638888888888886</v>
      </c>
    </row>
    <row r="1856" spans="1:11" x14ac:dyDescent="0.35">
      <c r="A1856" s="5" t="s">
        <v>1887</v>
      </c>
      <c r="B1856" s="5">
        <v>1969</v>
      </c>
      <c r="C1856" s="5" t="s">
        <v>37</v>
      </c>
      <c r="D1856" s="5">
        <v>13</v>
      </c>
      <c r="E1856" s="5">
        <v>3</v>
      </c>
      <c r="F1856" s="14">
        <v>20463</v>
      </c>
      <c r="G1856" s="5" t="s">
        <v>11</v>
      </c>
      <c r="H1856" s="5" t="s">
        <v>11</v>
      </c>
      <c r="I1856" s="5" t="s">
        <v>13</v>
      </c>
      <c r="J1856" s="10" t="str">
        <f t="shared" si="56"/>
        <v>13-Oct-1969</v>
      </c>
      <c r="K1856" s="13">
        <f t="shared" si="57"/>
        <v>53.652777777777779</v>
      </c>
    </row>
    <row r="1857" spans="1:11" x14ac:dyDescent="0.35">
      <c r="A1857" s="5" t="s">
        <v>1888</v>
      </c>
      <c r="B1857" s="5">
        <v>1966</v>
      </c>
      <c r="C1857" s="5" t="s">
        <v>10</v>
      </c>
      <c r="D1857" s="5">
        <v>9</v>
      </c>
      <c r="E1857" s="5">
        <v>0</v>
      </c>
      <c r="F1857" s="14">
        <v>20568.32</v>
      </c>
      <c r="G1857" s="5" t="s">
        <v>12</v>
      </c>
      <c r="H1857" s="5" t="s">
        <v>11</v>
      </c>
      <c r="I1857" s="5" t="s">
        <v>23</v>
      </c>
      <c r="J1857" s="10" t="str">
        <f t="shared" si="56"/>
        <v>9-Jul-1966</v>
      </c>
      <c r="K1857" s="13">
        <f t="shared" si="57"/>
        <v>56.913888888888891</v>
      </c>
    </row>
    <row r="1858" spans="1:11" x14ac:dyDescent="0.35">
      <c r="A1858" s="5" t="s">
        <v>1889</v>
      </c>
      <c r="B1858" s="5">
        <v>1967</v>
      </c>
      <c r="C1858" s="5" t="s">
        <v>30</v>
      </c>
      <c r="D1858" s="5">
        <v>17</v>
      </c>
      <c r="E1858" s="5">
        <v>0</v>
      </c>
      <c r="F1858" s="14">
        <v>20630.28</v>
      </c>
      <c r="G1858" s="5" t="s">
        <v>11</v>
      </c>
      <c r="H1858" s="5" t="s">
        <v>12</v>
      </c>
      <c r="I1858" s="5" t="s">
        <v>42</v>
      </c>
      <c r="J1858" s="10" t="str">
        <f t="shared" si="56"/>
        <v>17-Dec-1967</v>
      </c>
      <c r="K1858" s="13">
        <f t="shared" si="57"/>
        <v>55.475000000000001</v>
      </c>
    </row>
    <row r="1859" spans="1:11" x14ac:dyDescent="0.35">
      <c r="A1859" s="5" t="s">
        <v>1890</v>
      </c>
      <c r="B1859" s="5">
        <v>1965</v>
      </c>
      <c r="C1859" s="5" t="s">
        <v>35</v>
      </c>
      <c r="D1859" s="5">
        <v>1</v>
      </c>
      <c r="E1859" s="5">
        <v>0</v>
      </c>
      <c r="F1859" s="14">
        <v>20709.02</v>
      </c>
      <c r="G1859" s="5" t="s">
        <v>12</v>
      </c>
      <c r="H1859" s="5" t="s">
        <v>11</v>
      </c>
      <c r="I1859" s="5" t="s">
        <v>166</v>
      </c>
      <c r="J1859" s="10" t="str">
        <f t="shared" ref="J1859:J1922" si="58">CONCATENATE(D1859,"-",C1859,"-",B1859)</f>
        <v>1-Aug-1965</v>
      </c>
      <c r="K1859" s="13">
        <f t="shared" ref="K1859:K1922" si="59">YEARFRAC(J1859,L$17)</f>
        <v>57.852777777777774</v>
      </c>
    </row>
    <row r="1860" spans="1:11" x14ac:dyDescent="0.35">
      <c r="A1860" s="5" t="s">
        <v>1891</v>
      </c>
      <c r="B1860" s="5">
        <v>1992</v>
      </c>
      <c r="C1860" s="5" t="s">
        <v>20</v>
      </c>
      <c r="D1860" s="5">
        <v>14</v>
      </c>
      <c r="E1860" s="5">
        <v>3</v>
      </c>
      <c r="F1860" s="14">
        <v>20745.990000000002</v>
      </c>
      <c r="G1860" s="5" t="s">
        <v>12</v>
      </c>
      <c r="H1860" s="5" t="s">
        <v>16</v>
      </c>
      <c r="I1860" s="5" t="s">
        <v>23</v>
      </c>
      <c r="J1860" s="10" t="str">
        <f t="shared" si="58"/>
        <v>14-Sep-1992</v>
      </c>
      <c r="K1860" s="13">
        <f t="shared" si="59"/>
        <v>30.733333333333334</v>
      </c>
    </row>
    <row r="1861" spans="1:11" x14ac:dyDescent="0.35">
      <c r="A1861" s="5" t="s">
        <v>1892</v>
      </c>
      <c r="B1861" s="5">
        <v>1986</v>
      </c>
      <c r="C1861" s="5" t="s">
        <v>35</v>
      </c>
      <c r="D1861" s="5">
        <v>4</v>
      </c>
      <c r="E1861" s="5">
        <v>1</v>
      </c>
      <c r="F1861" s="14">
        <v>20773.63</v>
      </c>
      <c r="G1861" s="5" t="s">
        <v>11</v>
      </c>
      <c r="H1861" s="5" t="s">
        <v>12</v>
      </c>
      <c r="I1861" s="5" t="s">
        <v>356</v>
      </c>
      <c r="J1861" s="10" t="str">
        <f t="shared" si="58"/>
        <v>4-Aug-1986</v>
      </c>
      <c r="K1861" s="13">
        <f t="shared" si="59"/>
        <v>36.844444444444441</v>
      </c>
    </row>
    <row r="1862" spans="1:11" x14ac:dyDescent="0.35">
      <c r="A1862" s="5" t="s">
        <v>1893</v>
      </c>
      <c r="B1862" s="5">
        <v>1967</v>
      </c>
      <c r="C1862" s="5" t="s">
        <v>20</v>
      </c>
      <c r="D1862" s="5">
        <v>8</v>
      </c>
      <c r="E1862" s="5">
        <v>0</v>
      </c>
      <c r="F1862" s="14">
        <v>20781.490000000002</v>
      </c>
      <c r="G1862" s="5" t="s">
        <v>11</v>
      </c>
      <c r="H1862" s="5" t="s">
        <v>12</v>
      </c>
      <c r="I1862" s="5" t="s">
        <v>13</v>
      </c>
      <c r="J1862" s="10" t="str">
        <f t="shared" si="58"/>
        <v>8-Sep-1967</v>
      </c>
      <c r="K1862" s="13">
        <f t="shared" si="59"/>
        <v>55.75</v>
      </c>
    </row>
    <row r="1863" spans="1:11" x14ac:dyDescent="0.35">
      <c r="A1863" s="5" t="s">
        <v>1894</v>
      </c>
      <c r="B1863" s="5">
        <v>1975</v>
      </c>
      <c r="C1863" s="5" t="s">
        <v>30</v>
      </c>
      <c r="D1863" s="5">
        <v>8</v>
      </c>
      <c r="E1863" s="5">
        <v>0</v>
      </c>
      <c r="F1863" s="14">
        <v>20878.78</v>
      </c>
      <c r="G1863" s="5" t="s">
        <v>11</v>
      </c>
      <c r="H1863" s="5" t="s">
        <v>16</v>
      </c>
      <c r="I1863" s="5" t="s">
        <v>247</v>
      </c>
      <c r="J1863" s="10" t="str">
        <f t="shared" si="58"/>
        <v>8-Dec-1975</v>
      </c>
      <c r="K1863" s="13">
        <f t="shared" si="59"/>
        <v>47.5</v>
      </c>
    </row>
    <row r="1864" spans="1:11" x14ac:dyDescent="0.35">
      <c r="A1864" s="5" t="s">
        <v>1895</v>
      </c>
      <c r="B1864" s="5">
        <v>1964</v>
      </c>
      <c r="C1864" s="5" t="s">
        <v>15</v>
      </c>
      <c r="D1864" s="5">
        <v>19</v>
      </c>
      <c r="E1864" s="5">
        <v>0</v>
      </c>
      <c r="F1864" s="14">
        <v>20893.060000000001</v>
      </c>
      <c r="G1864" s="5" t="s">
        <v>11</v>
      </c>
      <c r="H1864" s="5" t="s">
        <v>12</v>
      </c>
      <c r="I1864" s="5" t="s">
        <v>23</v>
      </c>
      <c r="J1864" s="10" t="str">
        <f t="shared" si="58"/>
        <v>19-Nov-1964</v>
      </c>
      <c r="K1864" s="13">
        <f t="shared" si="59"/>
        <v>58.552777777777777</v>
      </c>
    </row>
    <row r="1865" spans="1:11" x14ac:dyDescent="0.35">
      <c r="A1865" s="5" t="s">
        <v>1896</v>
      </c>
      <c r="B1865" s="5">
        <v>1987</v>
      </c>
      <c r="C1865" s="5" t="s">
        <v>15</v>
      </c>
      <c r="D1865" s="5">
        <v>27</v>
      </c>
      <c r="E1865" s="5">
        <v>2</v>
      </c>
      <c r="F1865" s="14">
        <v>20984.09</v>
      </c>
      <c r="G1865" s="5" t="s">
        <v>11</v>
      </c>
      <c r="H1865" s="5" t="s">
        <v>11</v>
      </c>
      <c r="I1865" s="5" t="s">
        <v>164</v>
      </c>
      <c r="J1865" s="10" t="str">
        <f t="shared" si="58"/>
        <v>27-Nov-1987</v>
      </c>
      <c r="K1865" s="13">
        <f t="shared" si="59"/>
        <v>35.530555555555559</v>
      </c>
    </row>
    <row r="1866" spans="1:11" x14ac:dyDescent="0.35">
      <c r="A1866" s="5" t="s">
        <v>1897</v>
      </c>
      <c r="B1866" s="5">
        <v>1983</v>
      </c>
      <c r="C1866" s="5" t="s">
        <v>10</v>
      </c>
      <c r="D1866" s="5">
        <v>2</v>
      </c>
      <c r="E1866" s="5">
        <v>1</v>
      </c>
      <c r="F1866" s="14">
        <v>21082.16</v>
      </c>
      <c r="G1866" s="5" t="s">
        <v>12</v>
      </c>
      <c r="H1866" s="5" t="s">
        <v>11</v>
      </c>
      <c r="I1866" s="5" t="s">
        <v>42</v>
      </c>
      <c r="J1866" s="10" t="str">
        <f t="shared" si="58"/>
        <v>2-Jul-1983</v>
      </c>
      <c r="K1866" s="13">
        <f t="shared" si="59"/>
        <v>39.93333333333333</v>
      </c>
    </row>
    <row r="1867" spans="1:11" x14ac:dyDescent="0.35">
      <c r="A1867" s="5" t="s">
        <v>1898</v>
      </c>
      <c r="B1867" s="5">
        <v>1977</v>
      </c>
      <c r="C1867" s="5" t="s">
        <v>15</v>
      </c>
      <c r="D1867" s="5">
        <v>23</v>
      </c>
      <c r="E1867" s="5">
        <v>2</v>
      </c>
      <c r="F1867" s="14">
        <v>21098.55</v>
      </c>
      <c r="G1867" s="5" t="s">
        <v>12</v>
      </c>
      <c r="H1867" s="5" t="s">
        <v>12</v>
      </c>
      <c r="I1867" s="5" t="s">
        <v>23</v>
      </c>
      <c r="J1867" s="10" t="str">
        <f t="shared" si="58"/>
        <v>23-Nov-1977</v>
      </c>
      <c r="K1867" s="13">
        <f t="shared" si="59"/>
        <v>45.541666666666664</v>
      </c>
    </row>
    <row r="1868" spans="1:11" x14ac:dyDescent="0.35">
      <c r="A1868" s="5" t="s">
        <v>1899</v>
      </c>
      <c r="B1868" s="5">
        <v>1969</v>
      </c>
      <c r="C1868" s="5" t="s">
        <v>35</v>
      </c>
      <c r="D1868" s="5">
        <v>26</v>
      </c>
      <c r="E1868" s="5">
        <v>0</v>
      </c>
      <c r="F1868" s="14">
        <v>21195.82</v>
      </c>
      <c r="G1868" s="5" t="s">
        <v>12</v>
      </c>
      <c r="H1868" s="5" t="s">
        <v>16</v>
      </c>
      <c r="I1868" s="5" t="s">
        <v>13</v>
      </c>
      <c r="J1868" s="10" t="str">
        <f t="shared" si="58"/>
        <v>26-Aug-1969</v>
      </c>
      <c r="K1868" s="13">
        <f t="shared" si="59"/>
        <v>53.783333333333331</v>
      </c>
    </row>
    <row r="1869" spans="1:11" x14ac:dyDescent="0.35">
      <c r="A1869" s="5" t="s">
        <v>1900</v>
      </c>
      <c r="B1869" s="5">
        <v>1974</v>
      </c>
      <c r="C1869" s="5" t="s">
        <v>37</v>
      </c>
      <c r="D1869" s="5">
        <v>14</v>
      </c>
      <c r="E1869" s="5">
        <v>0</v>
      </c>
      <c r="F1869" s="14">
        <v>21223.68</v>
      </c>
      <c r="G1869" s="5" t="s">
        <v>12</v>
      </c>
      <c r="H1869" s="5" t="s">
        <v>11</v>
      </c>
      <c r="I1869" s="5" t="s">
        <v>13</v>
      </c>
      <c r="J1869" s="10" t="str">
        <f t="shared" si="58"/>
        <v>14-Oct-1974</v>
      </c>
      <c r="K1869" s="13">
        <f t="shared" si="59"/>
        <v>48.65</v>
      </c>
    </row>
    <row r="1870" spans="1:11" x14ac:dyDescent="0.35">
      <c r="A1870" s="5" t="s">
        <v>1901</v>
      </c>
      <c r="B1870" s="5">
        <v>1974</v>
      </c>
      <c r="C1870" s="5" t="s">
        <v>20</v>
      </c>
      <c r="D1870" s="5">
        <v>3</v>
      </c>
      <c r="E1870" s="5">
        <v>0</v>
      </c>
      <c r="F1870" s="14">
        <v>21232.18</v>
      </c>
      <c r="G1870" s="5" t="s">
        <v>12</v>
      </c>
      <c r="H1870" s="5" t="s">
        <v>11</v>
      </c>
      <c r="I1870" s="5" t="s">
        <v>42</v>
      </c>
      <c r="J1870" s="10" t="str">
        <f t="shared" si="58"/>
        <v>3-Sep-1974</v>
      </c>
      <c r="K1870" s="13">
        <f t="shared" si="59"/>
        <v>48.763888888888886</v>
      </c>
    </row>
    <row r="1871" spans="1:11" x14ac:dyDescent="0.35">
      <c r="A1871" s="5" t="s">
        <v>1902</v>
      </c>
      <c r="B1871" s="5">
        <v>1980</v>
      </c>
      <c r="C1871" s="5" t="s">
        <v>30</v>
      </c>
      <c r="D1871" s="5">
        <v>10</v>
      </c>
      <c r="E1871" s="5">
        <v>2</v>
      </c>
      <c r="F1871" s="14">
        <v>21259.38</v>
      </c>
      <c r="G1871" s="5" t="s">
        <v>12</v>
      </c>
      <c r="H1871" s="5" t="s">
        <v>12</v>
      </c>
      <c r="I1871" s="5" t="s">
        <v>166</v>
      </c>
      <c r="J1871" s="10" t="str">
        <f t="shared" si="58"/>
        <v>10-Dec-1980</v>
      </c>
      <c r="K1871" s="13">
        <f t="shared" si="59"/>
        <v>42.494444444444447</v>
      </c>
    </row>
    <row r="1872" spans="1:11" x14ac:dyDescent="0.35">
      <c r="A1872" s="5" t="s">
        <v>1903</v>
      </c>
      <c r="B1872" s="5">
        <v>2004</v>
      </c>
      <c r="C1872" s="5" t="s">
        <v>35</v>
      </c>
      <c r="D1872" s="5">
        <v>4</v>
      </c>
      <c r="E1872" s="5">
        <v>0</v>
      </c>
      <c r="F1872" s="14">
        <v>21344.85</v>
      </c>
      <c r="G1872" s="5" t="s">
        <v>12</v>
      </c>
      <c r="H1872" s="5" t="s">
        <v>16</v>
      </c>
      <c r="I1872" s="5" t="s">
        <v>247</v>
      </c>
      <c r="J1872" s="10" t="str">
        <f t="shared" si="58"/>
        <v>4-Aug-2004</v>
      </c>
      <c r="K1872" s="13">
        <f t="shared" si="59"/>
        <v>18.844444444444445</v>
      </c>
    </row>
    <row r="1873" spans="1:11" x14ac:dyDescent="0.35">
      <c r="A1873" s="5" t="s">
        <v>1904</v>
      </c>
      <c r="B1873" s="5">
        <v>1980</v>
      </c>
      <c r="C1873" s="5" t="s">
        <v>20</v>
      </c>
      <c r="D1873" s="5">
        <v>4</v>
      </c>
      <c r="E1873" s="5">
        <v>0</v>
      </c>
      <c r="F1873" s="14">
        <v>21348.71</v>
      </c>
      <c r="G1873" s="5" t="s">
        <v>11</v>
      </c>
      <c r="H1873" s="5" t="s">
        <v>16</v>
      </c>
      <c r="I1873" s="5" t="s">
        <v>23</v>
      </c>
      <c r="J1873" s="10" t="str">
        <f t="shared" si="58"/>
        <v>4-Sep-1980</v>
      </c>
      <c r="K1873" s="13">
        <f t="shared" si="59"/>
        <v>42.761111111111113</v>
      </c>
    </row>
    <row r="1874" spans="1:11" x14ac:dyDescent="0.35">
      <c r="A1874" s="5" t="s">
        <v>1905</v>
      </c>
      <c r="B1874" s="5">
        <v>1990</v>
      </c>
      <c r="C1874" s="5" t="s">
        <v>15</v>
      </c>
      <c r="D1874" s="5">
        <v>21</v>
      </c>
      <c r="E1874" s="5">
        <v>4</v>
      </c>
      <c r="F1874" s="14">
        <v>21472.48</v>
      </c>
      <c r="G1874" s="5" t="s">
        <v>11</v>
      </c>
      <c r="H1874" s="5" t="s">
        <v>11</v>
      </c>
      <c r="I1874" s="5" t="s">
        <v>23</v>
      </c>
      <c r="J1874" s="10" t="str">
        <f t="shared" si="58"/>
        <v>21-Nov-1990</v>
      </c>
      <c r="K1874" s="13">
        <f t="shared" si="59"/>
        <v>32.547222222222224</v>
      </c>
    </row>
    <row r="1875" spans="1:11" x14ac:dyDescent="0.35">
      <c r="A1875" s="5" t="s">
        <v>1906</v>
      </c>
      <c r="B1875" s="5">
        <v>1999</v>
      </c>
      <c r="C1875" s="5" t="s">
        <v>18</v>
      </c>
      <c r="D1875" s="5">
        <v>12</v>
      </c>
      <c r="E1875" s="5">
        <v>0</v>
      </c>
      <c r="F1875" s="14">
        <v>21595.38</v>
      </c>
      <c r="G1875" s="5" t="s">
        <v>11</v>
      </c>
      <c r="H1875" s="5" t="s">
        <v>12</v>
      </c>
      <c r="I1875" s="5" t="s">
        <v>23</v>
      </c>
      <c r="J1875" s="10" t="str">
        <f t="shared" si="58"/>
        <v>12-Jun-1999</v>
      </c>
      <c r="K1875" s="13">
        <f t="shared" si="59"/>
        <v>23.988888888888887</v>
      </c>
    </row>
    <row r="1876" spans="1:11" x14ac:dyDescent="0.35">
      <c r="A1876" s="5" t="s">
        <v>1907</v>
      </c>
      <c r="B1876" s="5">
        <v>1983</v>
      </c>
      <c r="C1876" s="5" t="s">
        <v>30</v>
      </c>
      <c r="D1876" s="5">
        <v>25</v>
      </c>
      <c r="E1876" s="5">
        <v>3</v>
      </c>
      <c r="F1876" s="14">
        <v>21659.93</v>
      </c>
      <c r="G1876" s="5" t="s">
        <v>12</v>
      </c>
      <c r="H1876" s="5" t="s">
        <v>12</v>
      </c>
      <c r="I1876" s="5" t="s">
        <v>247</v>
      </c>
      <c r="J1876" s="10" t="str">
        <f t="shared" si="58"/>
        <v>25-Dec-1983</v>
      </c>
      <c r="K1876" s="13">
        <f t="shared" si="59"/>
        <v>39.452777777777776</v>
      </c>
    </row>
    <row r="1877" spans="1:11" x14ac:dyDescent="0.35">
      <c r="A1877" s="5" t="s">
        <v>1908</v>
      </c>
      <c r="B1877" s="5">
        <v>1962</v>
      </c>
      <c r="C1877" s="5" t="s">
        <v>15</v>
      </c>
      <c r="D1877" s="5">
        <v>16</v>
      </c>
      <c r="E1877" s="5">
        <v>0</v>
      </c>
      <c r="F1877" s="14">
        <v>21661.16</v>
      </c>
      <c r="G1877" s="5" t="s">
        <v>11</v>
      </c>
      <c r="H1877" s="5" t="s">
        <v>11</v>
      </c>
      <c r="I1877" s="5" t="s">
        <v>23</v>
      </c>
      <c r="J1877" s="10" t="str">
        <f t="shared" si="58"/>
        <v>16-Nov-1962</v>
      </c>
      <c r="K1877" s="13">
        <f t="shared" si="59"/>
        <v>60.56111111111111</v>
      </c>
    </row>
    <row r="1878" spans="1:11" x14ac:dyDescent="0.35">
      <c r="A1878" s="5" t="s">
        <v>1909</v>
      </c>
      <c r="B1878" s="5">
        <v>1976</v>
      </c>
      <c r="C1878" s="5" t="s">
        <v>10</v>
      </c>
      <c r="D1878" s="5">
        <v>18</v>
      </c>
      <c r="E1878" s="5">
        <v>1</v>
      </c>
      <c r="F1878" s="14">
        <v>21677.279999999999</v>
      </c>
      <c r="G1878" s="5" t="s">
        <v>12</v>
      </c>
      <c r="H1878" s="5" t="s">
        <v>16</v>
      </c>
      <c r="I1878" s="5" t="s">
        <v>23</v>
      </c>
      <c r="J1878" s="10" t="str">
        <f t="shared" si="58"/>
        <v>18-Jul-1976</v>
      </c>
      <c r="K1878" s="13">
        <f t="shared" si="59"/>
        <v>46.888888888888886</v>
      </c>
    </row>
    <row r="1879" spans="1:11" x14ac:dyDescent="0.35">
      <c r="A1879" s="5" t="s">
        <v>1910</v>
      </c>
      <c r="B1879" s="5">
        <v>1979</v>
      </c>
      <c r="C1879" s="5" t="s">
        <v>20</v>
      </c>
      <c r="D1879" s="5">
        <v>20</v>
      </c>
      <c r="E1879" s="5">
        <v>1</v>
      </c>
      <c r="F1879" s="14">
        <v>21771.34</v>
      </c>
      <c r="G1879" s="5" t="s">
        <v>12</v>
      </c>
      <c r="H1879" s="5" t="s">
        <v>16</v>
      </c>
      <c r="I1879" s="5" t="s">
        <v>247</v>
      </c>
      <c r="J1879" s="10" t="str">
        <f t="shared" si="58"/>
        <v>20-Sep-1979</v>
      </c>
      <c r="K1879" s="13">
        <f t="shared" si="59"/>
        <v>43.716666666666669</v>
      </c>
    </row>
    <row r="1880" spans="1:11" x14ac:dyDescent="0.35">
      <c r="A1880" s="5" t="s">
        <v>1911</v>
      </c>
      <c r="B1880" s="5">
        <v>1979</v>
      </c>
      <c r="C1880" s="5" t="s">
        <v>20</v>
      </c>
      <c r="D1880" s="5">
        <v>28</v>
      </c>
      <c r="E1880" s="5">
        <v>0</v>
      </c>
      <c r="F1880" s="14">
        <v>21774.32</v>
      </c>
      <c r="G1880" s="5" t="s">
        <v>12</v>
      </c>
      <c r="H1880" s="5" t="s">
        <v>11</v>
      </c>
      <c r="I1880" s="5" t="s">
        <v>23</v>
      </c>
      <c r="J1880" s="10" t="str">
        <f t="shared" si="58"/>
        <v>28-Sep-1979</v>
      </c>
      <c r="K1880" s="13">
        <f t="shared" si="59"/>
        <v>43.694444444444443</v>
      </c>
    </row>
    <row r="1881" spans="1:11" x14ac:dyDescent="0.35">
      <c r="A1881" s="5" t="s">
        <v>1912</v>
      </c>
      <c r="B1881" s="5">
        <v>1963</v>
      </c>
      <c r="C1881" s="5" t="s">
        <v>35</v>
      </c>
      <c r="D1881" s="5">
        <v>27</v>
      </c>
      <c r="E1881" s="5">
        <v>0</v>
      </c>
      <c r="F1881" s="14">
        <v>21797</v>
      </c>
      <c r="G1881" s="5" t="s">
        <v>12</v>
      </c>
      <c r="H1881" s="5" t="s">
        <v>16</v>
      </c>
      <c r="I1881" s="5" t="s">
        <v>42</v>
      </c>
      <c r="J1881" s="10" t="str">
        <f t="shared" si="58"/>
        <v>27-Aug-1963</v>
      </c>
      <c r="K1881" s="13">
        <f t="shared" si="59"/>
        <v>59.780555555555559</v>
      </c>
    </row>
    <row r="1882" spans="1:11" x14ac:dyDescent="0.35">
      <c r="A1882" s="5" t="s">
        <v>1913</v>
      </c>
      <c r="B1882" s="5">
        <v>1979</v>
      </c>
      <c r="C1882" s="5" t="s">
        <v>35</v>
      </c>
      <c r="D1882" s="5">
        <v>17</v>
      </c>
      <c r="E1882" s="5">
        <v>2</v>
      </c>
      <c r="F1882" s="14">
        <v>21880.82</v>
      </c>
      <c r="G1882" s="5" t="s">
        <v>12</v>
      </c>
      <c r="H1882" s="5" t="s">
        <v>16</v>
      </c>
      <c r="I1882" s="5" t="s">
        <v>23</v>
      </c>
      <c r="J1882" s="10" t="str">
        <f t="shared" si="58"/>
        <v>17-Aug-1979</v>
      </c>
      <c r="K1882" s="13">
        <f t="shared" si="59"/>
        <v>43.80833333333333</v>
      </c>
    </row>
    <row r="1883" spans="1:11" x14ac:dyDescent="0.35">
      <c r="A1883" s="5" t="s">
        <v>1914</v>
      </c>
      <c r="B1883" s="5">
        <v>2003</v>
      </c>
      <c r="C1883" s="5" t="s">
        <v>20</v>
      </c>
      <c r="D1883" s="5">
        <v>28</v>
      </c>
      <c r="E1883" s="5">
        <v>0</v>
      </c>
      <c r="F1883" s="14">
        <v>21882.400000000001</v>
      </c>
      <c r="G1883" s="5" t="s">
        <v>11</v>
      </c>
      <c r="H1883" s="5" t="s">
        <v>16</v>
      </c>
      <c r="I1883" s="5" t="s">
        <v>42</v>
      </c>
      <c r="J1883" s="10" t="str">
        <f t="shared" si="58"/>
        <v>28-Sep-2003</v>
      </c>
      <c r="K1883" s="13">
        <f t="shared" si="59"/>
        <v>19.694444444444443</v>
      </c>
    </row>
    <row r="1884" spans="1:11" x14ac:dyDescent="0.35">
      <c r="A1884" s="5" t="s">
        <v>1915</v>
      </c>
      <c r="B1884" s="5">
        <v>1975</v>
      </c>
      <c r="C1884" s="5" t="s">
        <v>30</v>
      </c>
      <c r="D1884" s="5">
        <v>19</v>
      </c>
      <c r="E1884" s="5">
        <v>1</v>
      </c>
      <c r="F1884" s="14">
        <v>21978.68</v>
      </c>
      <c r="G1884" s="5" t="s">
        <v>12</v>
      </c>
      <c r="H1884" s="5" t="s">
        <v>12</v>
      </c>
      <c r="I1884" s="5" t="s">
        <v>13</v>
      </c>
      <c r="J1884" s="10" t="str">
        <f t="shared" si="58"/>
        <v>19-Dec-1975</v>
      </c>
      <c r="K1884" s="13">
        <f t="shared" si="59"/>
        <v>47.469444444444441</v>
      </c>
    </row>
    <row r="1885" spans="1:11" x14ac:dyDescent="0.35">
      <c r="A1885" s="5" t="s">
        <v>1916</v>
      </c>
      <c r="B1885" s="5">
        <v>1989</v>
      </c>
      <c r="C1885" s="5" t="s">
        <v>37</v>
      </c>
      <c r="D1885" s="5">
        <v>14</v>
      </c>
      <c r="E1885" s="5">
        <v>0</v>
      </c>
      <c r="F1885" s="14">
        <v>21984.47</v>
      </c>
      <c r="G1885" s="5" t="s">
        <v>12</v>
      </c>
      <c r="H1885" s="5" t="s">
        <v>16</v>
      </c>
      <c r="I1885" s="5" t="s">
        <v>23</v>
      </c>
      <c r="J1885" s="10" t="str">
        <f t="shared" si="58"/>
        <v>14-Oct-1989</v>
      </c>
      <c r="K1885" s="13">
        <f t="shared" si="59"/>
        <v>33.65</v>
      </c>
    </row>
    <row r="1886" spans="1:11" x14ac:dyDescent="0.35">
      <c r="A1886" s="5" t="s">
        <v>1917</v>
      </c>
      <c r="B1886" s="5">
        <v>2001</v>
      </c>
      <c r="C1886" s="5" t="s">
        <v>35</v>
      </c>
      <c r="D1886" s="5">
        <v>28</v>
      </c>
      <c r="E1886" s="5">
        <v>0</v>
      </c>
      <c r="F1886" s="14">
        <v>22097.62</v>
      </c>
      <c r="G1886" s="5" t="s">
        <v>12</v>
      </c>
      <c r="H1886" s="5" t="s">
        <v>16</v>
      </c>
      <c r="I1886" s="5" t="s">
        <v>42</v>
      </c>
      <c r="J1886" s="10" t="str">
        <f t="shared" si="58"/>
        <v>28-Aug-2001</v>
      </c>
      <c r="K1886" s="13">
        <f t="shared" si="59"/>
        <v>21.777777777777779</v>
      </c>
    </row>
    <row r="1887" spans="1:11" x14ac:dyDescent="0.35">
      <c r="A1887" s="5" t="s">
        <v>1918</v>
      </c>
      <c r="B1887" s="5">
        <v>1980</v>
      </c>
      <c r="C1887" s="5" t="s">
        <v>20</v>
      </c>
      <c r="D1887" s="5">
        <v>12</v>
      </c>
      <c r="E1887" s="5">
        <v>0</v>
      </c>
      <c r="F1887" s="14">
        <v>22144.03</v>
      </c>
      <c r="G1887" s="5" t="s">
        <v>11</v>
      </c>
      <c r="H1887" s="5" t="s">
        <v>11</v>
      </c>
      <c r="I1887" s="5" t="s">
        <v>42</v>
      </c>
      <c r="J1887" s="10" t="str">
        <f t="shared" si="58"/>
        <v>12-Sep-1980</v>
      </c>
      <c r="K1887" s="13">
        <f t="shared" si="59"/>
        <v>42.738888888888887</v>
      </c>
    </row>
    <row r="1888" spans="1:11" x14ac:dyDescent="0.35">
      <c r="A1888" s="5" t="s">
        <v>1919</v>
      </c>
      <c r="B1888" s="5">
        <v>1965</v>
      </c>
      <c r="C1888" s="5" t="s">
        <v>35</v>
      </c>
      <c r="D1888" s="5">
        <v>24</v>
      </c>
      <c r="E1888" s="5">
        <v>1</v>
      </c>
      <c r="F1888" s="14">
        <v>22192.44</v>
      </c>
      <c r="G1888" s="5" t="s">
        <v>12</v>
      </c>
      <c r="H1888" s="5" t="s">
        <v>16</v>
      </c>
      <c r="I1888" s="5" t="s">
        <v>13</v>
      </c>
      <c r="J1888" s="10" t="str">
        <f t="shared" si="58"/>
        <v>24-Aug-1965</v>
      </c>
      <c r="K1888" s="13">
        <f t="shared" si="59"/>
        <v>57.788888888888891</v>
      </c>
    </row>
    <row r="1889" spans="1:11" x14ac:dyDescent="0.35">
      <c r="A1889" s="5" t="s">
        <v>1920</v>
      </c>
      <c r="B1889" s="5">
        <v>1971</v>
      </c>
      <c r="C1889" s="5" t="s">
        <v>18</v>
      </c>
      <c r="D1889" s="5">
        <v>16</v>
      </c>
      <c r="E1889" s="5">
        <v>1</v>
      </c>
      <c r="F1889" s="14">
        <v>22218.11</v>
      </c>
      <c r="G1889" s="5" t="s">
        <v>11</v>
      </c>
      <c r="H1889" s="5" t="s">
        <v>12</v>
      </c>
      <c r="I1889" s="5" t="s">
        <v>13</v>
      </c>
      <c r="J1889" s="10" t="str">
        <f t="shared" si="58"/>
        <v>16-Jun-1971</v>
      </c>
      <c r="K1889" s="13">
        <f t="shared" si="59"/>
        <v>51.977777777777774</v>
      </c>
    </row>
    <row r="1890" spans="1:11" x14ac:dyDescent="0.35">
      <c r="A1890" s="5" t="s">
        <v>1921</v>
      </c>
      <c r="B1890" s="5">
        <v>1982</v>
      </c>
      <c r="C1890" s="5" t="s">
        <v>30</v>
      </c>
      <c r="D1890" s="5">
        <v>27</v>
      </c>
      <c r="E1890" s="5">
        <v>1</v>
      </c>
      <c r="F1890" s="14">
        <v>22331.57</v>
      </c>
      <c r="G1890" s="5" t="s">
        <v>11</v>
      </c>
      <c r="H1890" s="5" t="s">
        <v>12</v>
      </c>
      <c r="I1890" s="5" t="s">
        <v>247</v>
      </c>
      <c r="J1890" s="10" t="str">
        <f t="shared" si="58"/>
        <v>27-Dec-1982</v>
      </c>
      <c r="K1890" s="13">
        <f t="shared" si="59"/>
        <v>40.447222222222223</v>
      </c>
    </row>
    <row r="1891" spans="1:11" x14ac:dyDescent="0.35">
      <c r="A1891" s="5" t="s">
        <v>1922</v>
      </c>
      <c r="B1891" s="5">
        <v>1999</v>
      </c>
      <c r="C1891" s="5" t="s">
        <v>35</v>
      </c>
      <c r="D1891" s="5">
        <v>26</v>
      </c>
      <c r="E1891" s="5">
        <v>2</v>
      </c>
      <c r="F1891" s="14">
        <v>22395.74</v>
      </c>
      <c r="G1891" s="5" t="s">
        <v>12</v>
      </c>
      <c r="H1891" s="5" t="s">
        <v>11</v>
      </c>
      <c r="I1891" s="5" t="s">
        <v>247</v>
      </c>
      <c r="J1891" s="10" t="str">
        <f t="shared" si="58"/>
        <v>26-Aug-1999</v>
      </c>
      <c r="K1891" s="13">
        <f t="shared" si="59"/>
        <v>23.783333333333335</v>
      </c>
    </row>
    <row r="1892" spans="1:11" x14ac:dyDescent="0.35">
      <c r="A1892" s="5" t="s">
        <v>1923</v>
      </c>
      <c r="B1892" s="5">
        <v>1966</v>
      </c>
      <c r="C1892" s="5" t="s">
        <v>35</v>
      </c>
      <c r="D1892" s="5">
        <v>18</v>
      </c>
      <c r="E1892" s="5">
        <v>0</v>
      </c>
      <c r="F1892" s="14">
        <v>22412.65</v>
      </c>
      <c r="G1892" s="5" t="s">
        <v>12</v>
      </c>
      <c r="H1892" s="5" t="s">
        <v>12</v>
      </c>
      <c r="I1892" s="5" t="s">
        <v>276</v>
      </c>
      <c r="J1892" s="10" t="str">
        <f t="shared" si="58"/>
        <v>18-Aug-1966</v>
      </c>
      <c r="K1892" s="13">
        <f t="shared" si="59"/>
        <v>56.805555555555557</v>
      </c>
    </row>
    <row r="1893" spans="1:11" x14ac:dyDescent="0.35">
      <c r="A1893" s="5" t="s">
        <v>1924</v>
      </c>
      <c r="B1893" s="5">
        <v>1983</v>
      </c>
      <c r="C1893" s="5" t="s">
        <v>30</v>
      </c>
      <c r="D1893" s="5">
        <v>21</v>
      </c>
      <c r="E1893" s="5">
        <v>1</v>
      </c>
      <c r="F1893" s="14">
        <v>22462.04</v>
      </c>
      <c r="G1893" s="5" t="s">
        <v>12</v>
      </c>
      <c r="H1893" s="5" t="s">
        <v>16</v>
      </c>
      <c r="I1893" s="5" t="s">
        <v>166</v>
      </c>
      <c r="J1893" s="10" t="str">
        <f t="shared" si="58"/>
        <v>21-Dec-1983</v>
      </c>
      <c r="K1893" s="13">
        <f t="shared" si="59"/>
        <v>39.463888888888889</v>
      </c>
    </row>
    <row r="1894" spans="1:11" x14ac:dyDescent="0.35">
      <c r="A1894" s="5" t="s">
        <v>1925</v>
      </c>
      <c r="B1894" s="5">
        <v>1979</v>
      </c>
      <c r="C1894" s="5" t="s">
        <v>15</v>
      </c>
      <c r="D1894" s="5">
        <v>14</v>
      </c>
      <c r="E1894" s="5">
        <v>2</v>
      </c>
      <c r="F1894" s="14">
        <v>22478.6</v>
      </c>
      <c r="G1894" s="5" t="s">
        <v>12</v>
      </c>
      <c r="H1894" s="5" t="s">
        <v>11</v>
      </c>
      <c r="I1894" s="5" t="s">
        <v>42</v>
      </c>
      <c r="J1894" s="10" t="str">
        <f t="shared" si="58"/>
        <v>14-Nov-1979</v>
      </c>
      <c r="K1894" s="13">
        <f t="shared" si="59"/>
        <v>43.56666666666667</v>
      </c>
    </row>
    <row r="1895" spans="1:11" x14ac:dyDescent="0.35">
      <c r="A1895" s="5" t="s">
        <v>1926</v>
      </c>
      <c r="B1895" s="5">
        <v>2003</v>
      </c>
      <c r="C1895" s="5" t="s">
        <v>10</v>
      </c>
      <c r="D1895" s="5">
        <v>25</v>
      </c>
      <c r="E1895" s="5">
        <v>2</v>
      </c>
      <c r="F1895" s="14">
        <v>22493.66</v>
      </c>
      <c r="G1895" s="5" t="s">
        <v>11</v>
      </c>
      <c r="H1895" s="5" t="s">
        <v>16</v>
      </c>
      <c r="I1895" s="5" t="s">
        <v>23</v>
      </c>
      <c r="J1895" s="10" t="str">
        <f t="shared" si="58"/>
        <v>25-Jul-2003</v>
      </c>
      <c r="K1895" s="13">
        <f t="shared" si="59"/>
        <v>19.869444444444444</v>
      </c>
    </row>
    <row r="1896" spans="1:11" x14ac:dyDescent="0.35">
      <c r="A1896" s="5" t="s">
        <v>1927</v>
      </c>
      <c r="B1896" s="5">
        <v>1970</v>
      </c>
      <c r="C1896" s="5" t="s">
        <v>15</v>
      </c>
      <c r="D1896" s="5">
        <v>9</v>
      </c>
      <c r="E1896" s="5">
        <v>0</v>
      </c>
      <c r="F1896" s="14">
        <v>23045.57</v>
      </c>
      <c r="G1896" s="5" t="s">
        <v>11</v>
      </c>
      <c r="H1896" s="5" t="s">
        <v>11</v>
      </c>
      <c r="I1896" s="5" t="s">
        <v>247</v>
      </c>
      <c r="J1896" s="10" t="str">
        <f t="shared" si="58"/>
        <v>9-Nov-1970</v>
      </c>
      <c r="K1896" s="13">
        <f t="shared" si="59"/>
        <v>52.580555555555556</v>
      </c>
    </row>
    <row r="1897" spans="1:11" x14ac:dyDescent="0.35">
      <c r="A1897" s="5" t="s">
        <v>1928</v>
      </c>
      <c r="B1897" s="5">
        <v>1975</v>
      </c>
      <c r="C1897" s="5" t="s">
        <v>20</v>
      </c>
      <c r="D1897" s="5">
        <v>9</v>
      </c>
      <c r="E1897" s="5">
        <v>0</v>
      </c>
      <c r="F1897" s="14">
        <v>23065.42</v>
      </c>
      <c r="G1897" s="5" t="s">
        <v>11</v>
      </c>
      <c r="H1897" s="5" t="s">
        <v>11</v>
      </c>
      <c r="I1897" s="5" t="s">
        <v>13</v>
      </c>
      <c r="J1897" s="10" t="str">
        <f t="shared" si="58"/>
        <v>9-Sep-1975</v>
      </c>
      <c r="K1897" s="13">
        <f t="shared" si="59"/>
        <v>47.74722222222222</v>
      </c>
    </row>
    <row r="1898" spans="1:11" x14ac:dyDescent="0.35">
      <c r="A1898" s="5" t="s">
        <v>1929</v>
      </c>
      <c r="B1898" s="5">
        <v>2003</v>
      </c>
      <c r="C1898" s="5" t="s">
        <v>30</v>
      </c>
      <c r="D1898" s="5">
        <v>14</v>
      </c>
      <c r="E1898" s="5">
        <v>0</v>
      </c>
      <c r="F1898" s="14">
        <v>23082.959999999999</v>
      </c>
      <c r="G1898" s="5" t="s">
        <v>11</v>
      </c>
      <c r="H1898" s="5" t="s">
        <v>11</v>
      </c>
      <c r="I1898" s="5" t="s">
        <v>42</v>
      </c>
      <c r="J1898" s="10" t="str">
        <f t="shared" si="58"/>
        <v>14-Dec-2003</v>
      </c>
      <c r="K1898" s="13">
        <f t="shared" si="59"/>
        <v>19.483333333333334</v>
      </c>
    </row>
    <row r="1899" spans="1:11" x14ac:dyDescent="0.35">
      <c r="A1899" s="5" t="s">
        <v>1930</v>
      </c>
      <c r="B1899" s="5">
        <v>1997</v>
      </c>
      <c r="C1899" s="5" t="s">
        <v>35</v>
      </c>
      <c r="D1899" s="5">
        <v>7</v>
      </c>
      <c r="E1899" s="5">
        <v>2</v>
      </c>
      <c r="F1899" s="14">
        <v>23241.47</v>
      </c>
      <c r="G1899" s="5" t="s">
        <v>11</v>
      </c>
      <c r="H1899" s="5" t="s">
        <v>12</v>
      </c>
      <c r="I1899" s="5" t="s">
        <v>170</v>
      </c>
      <c r="J1899" s="10" t="str">
        <f t="shared" si="58"/>
        <v>7-Aug-1997</v>
      </c>
      <c r="K1899" s="13">
        <f t="shared" si="59"/>
        <v>25.836111111111112</v>
      </c>
    </row>
    <row r="1900" spans="1:11" x14ac:dyDescent="0.35">
      <c r="A1900" s="5" t="s">
        <v>1931</v>
      </c>
      <c r="B1900" s="5">
        <v>1969</v>
      </c>
      <c r="C1900" s="5" t="s">
        <v>15</v>
      </c>
      <c r="D1900" s="5">
        <v>14</v>
      </c>
      <c r="E1900" s="5">
        <v>1</v>
      </c>
      <c r="F1900" s="14">
        <v>23244.79</v>
      </c>
      <c r="G1900" s="5" t="s">
        <v>11</v>
      </c>
      <c r="H1900" s="5" t="s">
        <v>12</v>
      </c>
      <c r="I1900" s="5" t="s">
        <v>13</v>
      </c>
      <c r="J1900" s="10" t="str">
        <f t="shared" si="58"/>
        <v>14-Nov-1969</v>
      </c>
      <c r="K1900" s="13">
        <f t="shared" si="59"/>
        <v>53.56666666666667</v>
      </c>
    </row>
    <row r="1901" spans="1:11" x14ac:dyDescent="0.35">
      <c r="A1901" s="5" t="s">
        <v>1932</v>
      </c>
      <c r="B1901" s="5">
        <v>1994</v>
      </c>
      <c r="C1901" s="5" t="s">
        <v>37</v>
      </c>
      <c r="D1901" s="5">
        <v>3</v>
      </c>
      <c r="E1901" s="5">
        <v>1</v>
      </c>
      <c r="F1901" s="14">
        <v>23288.93</v>
      </c>
      <c r="G1901" s="5" t="s">
        <v>11</v>
      </c>
      <c r="H1901" s="5" t="s">
        <v>12</v>
      </c>
      <c r="I1901" s="5" t="s">
        <v>247</v>
      </c>
      <c r="J1901" s="10" t="str">
        <f t="shared" si="58"/>
        <v>3-Oct-1994</v>
      </c>
      <c r="K1901" s="13">
        <f t="shared" si="59"/>
        <v>28.680555555555557</v>
      </c>
    </row>
    <row r="1902" spans="1:11" x14ac:dyDescent="0.35">
      <c r="A1902" s="5" t="s">
        <v>1933</v>
      </c>
      <c r="B1902" s="5">
        <v>1973</v>
      </c>
      <c r="C1902" s="5" t="s">
        <v>37</v>
      </c>
      <c r="D1902" s="5">
        <v>22</v>
      </c>
      <c r="E1902" s="5">
        <v>2</v>
      </c>
      <c r="F1902" s="14">
        <v>23306.55</v>
      </c>
      <c r="G1902" s="5" t="s">
        <v>11</v>
      </c>
      <c r="H1902" s="5" t="s">
        <v>11</v>
      </c>
      <c r="I1902" s="5" t="s">
        <v>42</v>
      </c>
      <c r="J1902" s="10" t="str">
        <f t="shared" si="58"/>
        <v>22-Oct-1973</v>
      </c>
      <c r="K1902" s="13">
        <f t="shared" si="59"/>
        <v>49.62777777777778</v>
      </c>
    </row>
    <row r="1903" spans="1:11" x14ac:dyDescent="0.35">
      <c r="A1903" s="5" t="s">
        <v>1934</v>
      </c>
      <c r="B1903" s="5">
        <v>1975</v>
      </c>
      <c r="C1903" s="5" t="s">
        <v>15</v>
      </c>
      <c r="D1903" s="5">
        <v>13</v>
      </c>
      <c r="E1903" s="5">
        <v>1</v>
      </c>
      <c r="F1903" s="14">
        <v>23401.31</v>
      </c>
      <c r="G1903" s="5" t="s">
        <v>11</v>
      </c>
      <c r="H1903" s="5" t="s">
        <v>12</v>
      </c>
      <c r="I1903" s="5" t="s">
        <v>247</v>
      </c>
      <c r="J1903" s="10" t="str">
        <f t="shared" si="58"/>
        <v>13-Nov-1975</v>
      </c>
      <c r="K1903" s="13">
        <f t="shared" si="59"/>
        <v>47.569444444444443</v>
      </c>
    </row>
    <row r="1904" spans="1:11" x14ac:dyDescent="0.35">
      <c r="A1904" s="5" t="s">
        <v>1935</v>
      </c>
      <c r="B1904" s="5">
        <v>1983</v>
      </c>
      <c r="C1904" s="5" t="s">
        <v>35</v>
      </c>
      <c r="D1904" s="5">
        <v>26</v>
      </c>
      <c r="E1904" s="5">
        <v>2</v>
      </c>
      <c r="F1904" s="14">
        <v>23563.02</v>
      </c>
      <c r="G1904" s="5" t="s">
        <v>11</v>
      </c>
      <c r="H1904" s="5" t="s">
        <v>11</v>
      </c>
      <c r="I1904" s="5" t="s">
        <v>13</v>
      </c>
      <c r="J1904" s="10" t="str">
        <f t="shared" si="58"/>
        <v>26-Aug-1983</v>
      </c>
      <c r="K1904" s="13">
        <f t="shared" si="59"/>
        <v>39.783333333333331</v>
      </c>
    </row>
    <row r="1905" spans="1:11" x14ac:dyDescent="0.35">
      <c r="A1905" s="5" t="s">
        <v>1936</v>
      </c>
      <c r="B1905" s="5">
        <v>1974</v>
      </c>
      <c r="C1905" s="5" t="s">
        <v>18</v>
      </c>
      <c r="D1905" s="5">
        <v>2</v>
      </c>
      <c r="E1905" s="5">
        <v>1</v>
      </c>
      <c r="F1905" s="14">
        <v>23568.27</v>
      </c>
      <c r="G1905" s="5" t="s">
        <v>11</v>
      </c>
      <c r="H1905" s="5" t="s">
        <v>11</v>
      </c>
      <c r="I1905" s="5" t="s">
        <v>42</v>
      </c>
      <c r="J1905" s="10" t="str">
        <f t="shared" si="58"/>
        <v>2-Jun-1974</v>
      </c>
      <c r="K1905" s="13">
        <f t="shared" si="59"/>
        <v>49.016666666666666</v>
      </c>
    </row>
    <row r="1906" spans="1:11" x14ac:dyDescent="0.35">
      <c r="A1906" s="5" t="s">
        <v>1937</v>
      </c>
      <c r="B1906" s="5">
        <v>1973</v>
      </c>
      <c r="C1906" s="5" t="s">
        <v>18</v>
      </c>
      <c r="D1906" s="5">
        <v>27</v>
      </c>
      <c r="E1906" s="5">
        <v>2</v>
      </c>
      <c r="F1906" s="14">
        <v>23807.24</v>
      </c>
      <c r="G1906" s="5" t="s">
        <v>11</v>
      </c>
      <c r="H1906" s="5" t="s">
        <v>12</v>
      </c>
      <c r="I1906" s="5" t="s">
        <v>23</v>
      </c>
      <c r="J1906" s="10" t="str">
        <f t="shared" si="58"/>
        <v>27-Jun-1973</v>
      </c>
      <c r="K1906" s="13">
        <f t="shared" si="59"/>
        <v>49.947222222222223</v>
      </c>
    </row>
    <row r="1907" spans="1:11" x14ac:dyDescent="0.35">
      <c r="A1907" s="5" t="s">
        <v>1938</v>
      </c>
      <c r="B1907" s="5">
        <v>1970</v>
      </c>
      <c r="C1907" s="5" t="s">
        <v>35</v>
      </c>
      <c r="D1907" s="5">
        <v>8</v>
      </c>
      <c r="E1907" s="5">
        <v>1</v>
      </c>
      <c r="F1907" s="14">
        <v>23887.66</v>
      </c>
      <c r="G1907" s="5" t="s">
        <v>11</v>
      </c>
      <c r="H1907" s="5" t="s">
        <v>12</v>
      </c>
      <c r="I1907" s="5" t="s">
        <v>23</v>
      </c>
      <c r="J1907" s="10" t="str">
        <f t="shared" si="58"/>
        <v>8-Aug-1970</v>
      </c>
      <c r="K1907" s="13">
        <f t="shared" si="59"/>
        <v>52.833333333333336</v>
      </c>
    </row>
    <row r="1908" spans="1:11" x14ac:dyDescent="0.35">
      <c r="A1908" s="5" t="s">
        <v>1939</v>
      </c>
      <c r="B1908" s="5">
        <v>1971</v>
      </c>
      <c r="C1908" s="5" t="s">
        <v>10</v>
      </c>
      <c r="D1908" s="5">
        <v>10</v>
      </c>
      <c r="E1908" s="5">
        <v>2</v>
      </c>
      <c r="F1908" s="14">
        <v>23967.38</v>
      </c>
      <c r="G1908" s="5" t="s">
        <v>11</v>
      </c>
      <c r="H1908" s="5" t="s">
        <v>11</v>
      </c>
      <c r="I1908" s="5" t="s">
        <v>23</v>
      </c>
      <c r="J1908" s="10" t="str">
        <f t="shared" si="58"/>
        <v>10-Jul-1971</v>
      </c>
      <c r="K1908" s="13">
        <f t="shared" si="59"/>
        <v>51.911111111111111</v>
      </c>
    </row>
    <row r="1909" spans="1:11" x14ac:dyDescent="0.35">
      <c r="A1909" s="5" t="s">
        <v>1940</v>
      </c>
      <c r="B1909" s="5">
        <v>2003</v>
      </c>
      <c r="C1909" s="5" t="s">
        <v>30</v>
      </c>
      <c r="D1909" s="5">
        <v>30</v>
      </c>
      <c r="E1909" s="5">
        <v>2</v>
      </c>
      <c r="F1909" s="14">
        <v>24059.68</v>
      </c>
      <c r="G1909" s="5" t="s">
        <v>11</v>
      </c>
      <c r="H1909" s="5" t="s">
        <v>11</v>
      </c>
      <c r="I1909" s="5" t="s">
        <v>23</v>
      </c>
      <c r="J1909" s="10" t="str">
        <f t="shared" si="58"/>
        <v>30-Dec-2003</v>
      </c>
      <c r="K1909" s="13">
        <f t="shared" si="59"/>
        <v>19.43888888888889</v>
      </c>
    </row>
    <row r="1910" spans="1:11" x14ac:dyDescent="0.35">
      <c r="A1910" s="5" t="s">
        <v>1941</v>
      </c>
      <c r="B1910" s="5">
        <v>1973</v>
      </c>
      <c r="C1910" s="5" t="s">
        <v>18</v>
      </c>
      <c r="D1910" s="5">
        <v>13</v>
      </c>
      <c r="E1910" s="5">
        <v>3</v>
      </c>
      <c r="F1910" s="14">
        <v>24106.91</v>
      </c>
      <c r="G1910" s="5" t="s">
        <v>11</v>
      </c>
      <c r="H1910" s="5" t="s">
        <v>11</v>
      </c>
      <c r="I1910" s="5" t="s">
        <v>247</v>
      </c>
      <c r="J1910" s="10" t="str">
        <f t="shared" si="58"/>
        <v>13-Jun-1973</v>
      </c>
      <c r="K1910" s="13">
        <f t="shared" si="59"/>
        <v>49.986111111111114</v>
      </c>
    </row>
    <row r="1911" spans="1:11" x14ac:dyDescent="0.35">
      <c r="A1911" s="5" t="s">
        <v>1942</v>
      </c>
      <c r="B1911" s="5">
        <v>1974</v>
      </c>
      <c r="C1911" s="5" t="s">
        <v>20</v>
      </c>
      <c r="D1911" s="5">
        <v>10</v>
      </c>
      <c r="E1911" s="5">
        <v>3</v>
      </c>
      <c r="F1911" s="14">
        <v>24180.93</v>
      </c>
      <c r="G1911" s="5" t="s">
        <v>11</v>
      </c>
      <c r="H1911" s="5" t="s">
        <v>16</v>
      </c>
      <c r="I1911" s="5" t="s">
        <v>13</v>
      </c>
      <c r="J1911" s="10" t="str">
        <f t="shared" si="58"/>
        <v>10-Sep-1974</v>
      </c>
      <c r="K1911" s="13">
        <f t="shared" si="59"/>
        <v>48.744444444444447</v>
      </c>
    </row>
    <row r="1912" spans="1:11" x14ac:dyDescent="0.35">
      <c r="A1912" s="5" t="s">
        <v>1943</v>
      </c>
      <c r="B1912" s="5">
        <v>1964</v>
      </c>
      <c r="C1912" s="5" t="s">
        <v>30</v>
      </c>
      <c r="D1912" s="5">
        <v>16</v>
      </c>
      <c r="E1912" s="5">
        <v>0</v>
      </c>
      <c r="F1912" s="14">
        <v>24227.34</v>
      </c>
      <c r="G1912" s="5" t="s">
        <v>11</v>
      </c>
      <c r="H1912" s="5" t="s">
        <v>16</v>
      </c>
      <c r="I1912" s="5" t="s">
        <v>13</v>
      </c>
      <c r="J1912" s="10" t="str">
        <f t="shared" si="58"/>
        <v>16-Dec-1964</v>
      </c>
      <c r="K1912" s="13">
        <f t="shared" si="59"/>
        <v>58.477777777777774</v>
      </c>
    </row>
    <row r="1913" spans="1:11" x14ac:dyDescent="0.35">
      <c r="A1913" s="5" t="s">
        <v>1944</v>
      </c>
      <c r="B1913" s="5">
        <v>2004</v>
      </c>
      <c r="C1913" s="5" t="s">
        <v>35</v>
      </c>
      <c r="D1913" s="5">
        <v>3</v>
      </c>
      <c r="E1913" s="5">
        <v>0</v>
      </c>
      <c r="F1913" s="14">
        <v>24294.02</v>
      </c>
      <c r="G1913" s="5" t="s">
        <v>11</v>
      </c>
      <c r="H1913" s="5" t="s">
        <v>16</v>
      </c>
      <c r="I1913" s="5" t="s">
        <v>42</v>
      </c>
      <c r="J1913" s="10" t="str">
        <f t="shared" si="58"/>
        <v>3-Aug-2004</v>
      </c>
      <c r="K1913" s="13">
        <f t="shared" si="59"/>
        <v>18.847222222222221</v>
      </c>
    </row>
    <row r="1914" spans="1:11" x14ac:dyDescent="0.35">
      <c r="A1914" s="5" t="s">
        <v>1945</v>
      </c>
      <c r="B1914" s="5">
        <v>1999</v>
      </c>
      <c r="C1914" s="5" t="s">
        <v>37</v>
      </c>
      <c r="D1914" s="5">
        <v>7</v>
      </c>
      <c r="E1914" s="5">
        <v>0</v>
      </c>
      <c r="F1914" s="14">
        <v>24387.74</v>
      </c>
      <c r="G1914" s="5" t="s">
        <v>11</v>
      </c>
      <c r="H1914" s="5" t="s">
        <v>16</v>
      </c>
      <c r="I1914" s="5" t="s">
        <v>42</v>
      </c>
      <c r="J1914" s="10" t="str">
        <f t="shared" si="58"/>
        <v>7-Oct-1999</v>
      </c>
      <c r="K1914" s="13">
        <f t="shared" si="59"/>
        <v>23.669444444444444</v>
      </c>
    </row>
    <row r="1915" spans="1:11" x14ac:dyDescent="0.35">
      <c r="A1915" s="5" t="s">
        <v>1946</v>
      </c>
      <c r="B1915" s="5">
        <v>1970</v>
      </c>
      <c r="C1915" s="5" t="s">
        <v>15</v>
      </c>
      <c r="D1915" s="5">
        <v>30</v>
      </c>
      <c r="E1915" s="5">
        <v>0</v>
      </c>
      <c r="F1915" s="14">
        <v>24393.62</v>
      </c>
      <c r="G1915" s="5" t="s">
        <v>11</v>
      </c>
      <c r="H1915" s="5" t="s">
        <v>12</v>
      </c>
      <c r="I1915" s="5" t="s">
        <v>23</v>
      </c>
      <c r="J1915" s="10" t="str">
        <f t="shared" si="58"/>
        <v>30-Nov-1970</v>
      </c>
      <c r="K1915" s="13">
        <f t="shared" si="59"/>
        <v>52.522222222222226</v>
      </c>
    </row>
    <row r="1916" spans="1:11" x14ac:dyDescent="0.35">
      <c r="A1916" s="5" t="s">
        <v>1947</v>
      </c>
      <c r="B1916" s="5">
        <v>1968</v>
      </c>
      <c r="C1916" s="5" t="s">
        <v>10</v>
      </c>
      <c r="D1916" s="5">
        <v>6</v>
      </c>
      <c r="E1916" s="5">
        <v>0</v>
      </c>
      <c r="F1916" s="14">
        <v>24476.48</v>
      </c>
      <c r="G1916" s="5" t="s">
        <v>11</v>
      </c>
      <c r="H1916" s="5" t="s">
        <v>11</v>
      </c>
      <c r="I1916" s="5" t="s">
        <v>23</v>
      </c>
      <c r="J1916" s="10" t="str">
        <f t="shared" si="58"/>
        <v>6-Jul-1968</v>
      </c>
      <c r="K1916" s="13">
        <f t="shared" si="59"/>
        <v>54.922222222222224</v>
      </c>
    </row>
    <row r="1917" spans="1:11" x14ac:dyDescent="0.35">
      <c r="A1917" s="5" t="s">
        <v>1948</v>
      </c>
      <c r="B1917" s="5">
        <v>1961</v>
      </c>
      <c r="C1917" s="5" t="s">
        <v>37</v>
      </c>
      <c r="D1917" s="5">
        <v>21</v>
      </c>
      <c r="E1917" s="5">
        <v>0</v>
      </c>
      <c r="F1917" s="14">
        <v>24513.09</v>
      </c>
      <c r="G1917" s="5" t="s">
        <v>11</v>
      </c>
      <c r="H1917" s="5" t="s">
        <v>11</v>
      </c>
      <c r="I1917" s="5" t="s">
        <v>13</v>
      </c>
      <c r="J1917" s="10" t="str">
        <f t="shared" si="58"/>
        <v>21-Oct-1961</v>
      </c>
      <c r="K1917" s="13">
        <f t="shared" si="59"/>
        <v>61.630555555555553</v>
      </c>
    </row>
    <row r="1918" spans="1:11" x14ac:dyDescent="0.35">
      <c r="A1918" s="5" t="s">
        <v>1949</v>
      </c>
      <c r="B1918" s="5">
        <v>1972</v>
      </c>
      <c r="C1918" s="5" t="s">
        <v>20</v>
      </c>
      <c r="D1918" s="5">
        <v>14</v>
      </c>
      <c r="E1918" s="5">
        <v>1</v>
      </c>
      <c r="F1918" s="14">
        <v>24520.26</v>
      </c>
      <c r="G1918" s="5" t="s">
        <v>11</v>
      </c>
      <c r="H1918" s="5" t="s">
        <v>12</v>
      </c>
      <c r="I1918" s="5" t="s">
        <v>42</v>
      </c>
      <c r="J1918" s="10" t="str">
        <f t="shared" si="58"/>
        <v>14-Sep-1972</v>
      </c>
      <c r="K1918" s="13">
        <f t="shared" si="59"/>
        <v>50.733333333333334</v>
      </c>
    </row>
    <row r="1919" spans="1:11" x14ac:dyDescent="0.35">
      <c r="A1919" s="5" t="s">
        <v>1950</v>
      </c>
      <c r="B1919" s="5">
        <v>1975</v>
      </c>
      <c r="C1919" s="5" t="s">
        <v>18</v>
      </c>
      <c r="D1919" s="5">
        <v>13</v>
      </c>
      <c r="E1919" s="5">
        <v>2</v>
      </c>
      <c r="F1919" s="14">
        <v>24535.7</v>
      </c>
      <c r="G1919" s="5" t="s">
        <v>11</v>
      </c>
      <c r="H1919" s="5" t="s">
        <v>11</v>
      </c>
      <c r="I1919" s="5" t="s">
        <v>23</v>
      </c>
      <c r="J1919" s="10" t="str">
        <f t="shared" si="58"/>
        <v>13-Jun-1975</v>
      </c>
      <c r="K1919" s="13">
        <f t="shared" si="59"/>
        <v>47.986111111111114</v>
      </c>
    </row>
    <row r="1920" spans="1:11" x14ac:dyDescent="0.35">
      <c r="A1920" s="5" t="s">
        <v>1951</v>
      </c>
      <c r="B1920" s="5">
        <v>1976</v>
      </c>
      <c r="C1920" s="5" t="s">
        <v>37</v>
      </c>
      <c r="D1920" s="5">
        <v>12</v>
      </c>
      <c r="E1920" s="5">
        <v>0</v>
      </c>
      <c r="F1920" s="14">
        <v>24603.05</v>
      </c>
      <c r="G1920" s="5" t="s">
        <v>11</v>
      </c>
      <c r="H1920" s="5" t="s">
        <v>11</v>
      </c>
      <c r="I1920" s="5" t="s">
        <v>42</v>
      </c>
      <c r="J1920" s="10" t="str">
        <f t="shared" si="58"/>
        <v>12-Oct-1976</v>
      </c>
      <c r="K1920" s="13">
        <f t="shared" si="59"/>
        <v>46.655555555555559</v>
      </c>
    </row>
    <row r="1921" spans="1:11" x14ac:dyDescent="0.35">
      <c r="A1921" s="5" t="s">
        <v>1952</v>
      </c>
      <c r="B1921" s="5">
        <v>1970</v>
      </c>
      <c r="C1921" s="5" t="s">
        <v>18</v>
      </c>
      <c r="D1921" s="5">
        <v>12</v>
      </c>
      <c r="E1921" s="5">
        <v>2</v>
      </c>
      <c r="F1921" s="14">
        <v>24667.42</v>
      </c>
      <c r="G1921" s="5" t="s">
        <v>11</v>
      </c>
      <c r="H1921" s="5" t="s">
        <v>12</v>
      </c>
      <c r="I1921" s="5" t="s">
        <v>13</v>
      </c>
      <c r="J1921" s="10" t="str">
        <f t="shared" si="58"/>
        <v>12-Jun-1970</v>
      </c>
      <c r="K1921" s="13">
        <f t="shared" si="59"/>
        <v>52.988888888888887</v>
      </c>
    </row>
    <row r="1922" spans="1:11" x14ac:dyDescent="0.35">
      <c r="A1922" s="5" t="s">
        <v>1953</v>
      </c>
      <c r="B1922" s="5">
        <v>1996</v>
      </c>
      <c r="C1922" s="5" t="s">
        <v>35</v>
      </c>
      <c r="D1922" s="5">
        <v>28</v>
      </c>
      <c r="E1922" s="5">
        <v>4</v>
      </c>
      <c r="F1922" s="14">
        <v>24671.66</v>
      </c>
      <c r="G1922" s="5" t="s">
        <v>11</v>
      </c>
      <c r="H1922" s="5" t="s">
        <v>16</v>
      </c>
      <c r="I1922" s="5" t="s">
        <v>247</v>
      </c>
      <c r="J1922" s="10" t="str">
        <f t="shared" si="58"/>
        <v>28-Aug-1996</v>
      </c>
      <c r="K1922" s="13">
        <f t="shared" si="59"/>
        <v>26.777777777777779</v>
      </c>
    </row>
    <row r="1923" spans="1:11" x14ac:dyDescent="0.35">
      <c r="A1923" s="5" t="s">
        <v>1954</v>
      </c>
      <c r="B1923" s="5">
        <v>1992</v>
      </c>
      <c r="C1923" s="5" t="s">
        <v>37</v>
      </c>
      <c r="D1923" s="5">
        <v>11</v>
      </c>
      <c r="E1923" s="5">
        <v>0</v>
      </c>
      <c r="F1923" s="14">
        <v>24795.040000000001</v>
      </c>
      <c r="G1923" s="5" t="s">
        <v>11</v>
      </c>
      <c r="H1923" s="5" t="s">
        <v>12</v>
      </c>
      <c r="I1923" s="5" t="s">
        <v>42</v>
      </c>
      <c r="J1923" s="10" t="str">
        <f t="shared" ref="J1923:J1986" si="60">CONCATENATE(D1923,"-",C1923,"-",B1923)</f>
        <v>11-Oct-1992</v>
      </c>
      <c r="K1923" s="13">
        <f t="shared" ref="K1923:K1986" si="61">YEARFRAC(J1923,L$17)</f>
        <v>30.658333333333335</v>
      </c>
    </row>
    <row r="1924" spans="1:11" x14ac:dyDescent="0.35">
      <c r="A1924" s="5" t="s">
        <v>1955</v>
      </c>
      <c r="B1924" s="5">
        <v>1994</v>
      </c>
      <c r="C1924" s="5" t="s">
        <v>20</v>
      </c>
      <c r="D1924" s="5">
        <v>9</v>
      </c>
      <c r="E1924" s="5">
        <v>0</v>
      </c>
      <c r="F1924" s="14">
        <v>24817.25</v>
      </c>
      <c r="G1924" s="5" t="s">
        <v>11</v>
      </c>
      <c r="H1924" s="5" t="s">
        <v>11</v>
      </c>
      <c r="I1924" s="5" t="s">
        <v>42</v>
      </c>
      <c r="J1924" s="10" t="str">
        <f t="shared" si="60"/>
        <v>9-Sep-1994</v>
      </c>
      <c r="K1924" s="13">
        <f t="shared" si="61"/>
        <v>28.747222222222224</v>
      </c>
    </row>
    <row r="1925" spans="1:11" x14ac:dyDescent="0.35">
      <c r="A1925" s="5" t="s">
        <v>1956</v>
      </c>
      <c r="B1925" s="5">
        <v>1995</v>
      </c>
      <c r="C1925" s="5" t="s">
        <v>18</v>
      </c>
      <c r="D1925" s="5">
        <v>10</v>
      </c>
      <c r="E1925" s="5">
        <v>0</v>
      </c>
      <c r="F1925" s="14">
        <v>24863.25</v>
      </c>
      <c r="G1925" s="5" t="s">
        <v>11</v>
      </c>
      <c r="H1925" s="5" t="s">
        <v>12</v>
      </c>
      <c r="I1925" s="5" t="s">
        <v>42</v>
      </c>
      <c r="J1925" s="10" t="str">
        <f t="shared" si="60"/>
        <v>10-Jun-1995</v>
      </c>
      <c r="K1925" s="13">
        <f t="shared" si="61"/>
        <v>27.994444444444444</v>
      </c>
    </row>
    <row r="1926" spans="1:11" x14ac:dyDescent="0.35">
      <c r="A1926" s="5" t="s">
        <v>1957</v>
      </c>
      <c r="B1926" s="5">
        <v>1970</v>
      </c>
      <c r="C1926" s="5" t="s">
        <v>15</v>
      </c>
      <c r="D1926" s="5">
        <v>26</v>
      </c>
      <c r="E1926" s="5">
        <v>3</v>
      </c>
      <c r="F1926" s="14">
        <v>24869.84</v>
      </c>
      <c r="G1926" s="5" t="s">
        <v>11</v>
      </c>
      <c r="H1926" s="5" t="s">
        <v>11</v>
      </c>
      <c r="I1926" s="5" t="s">
        <v>168</v>
      </c>
      <c r="J1926" s="10" t="str">
        <f t="shared" si="60"/>
        <v>26-Nov-1970</v>
      </c>
      <c r="K1926" s="13">
        <f t="shared" si="61"/>
        <v>52.533333333333331</v>
      </c>
    </row>
    <row r="1927" spans="1:11" x14ac:dyDescent="0.35">
      <c r="A1927" s="5" t="s">
        <v>1958</v>
      </c>
      <c r="B1927" s="5">
        <v>1969</v>
      </c>
      <c r="C1927" s="5" t="s">
        <v>10</v>
      </c>
      <c r="D1927" s="5">
        <v>23</v>
      </c>
      <c r="E1927" s="5">
        <v>3</v>
      </c>
      <c r="F1927" s="14">
        <v>24873.38</v>
      </c>
      <c r="G1927" s="5" t="s">
        <v>11</v>
      </c>
      <c r="H1927" s="5" t="s">
        <v>16</v>
      </c>
      <c r="I1927" s="5" t="s">
        <v>247</v>
      </c>
      <c r="J1927" s="10" t="str">
        <f t="shared" si="60"/>
        <v>23-Jul-1969</v>
      </c>
      <c r="K1927" s="13">
        <f t="shared" si="61"/>
        <v>53.875</v>
      </c>
    </row>
    <row r="1928" spans="1:11" x14ac:dyDescent="0.35">
      <c r="A1928" s="5" t="s">
        <v>1959</v>
      </c>
      <c r="B1928" s="5">
        <v>1987</v>
      </c>
      <c r="C1928" s="5" t="s">
        <v>18</v>
      </c>
      <c r="D1928" s="5">
        <v>14</v>
      </c>
      <c r="E1928" s="5">
        <v>2</v>
      </c>
      <c r="F1928" s="14">
        <v>24915.05</v>
      </c>
      <c r="G1928" s="5" t="s">
        <v>11</v>
      </c>
      <c r="H1928" s="5" t="s">
        <v>16</v>
      </c>
      <c r="I1928" s="5" t="s">
        <v>247</v>
      </c>
      <c r="J1928" s="10" t="str">
        <f t="shared" si="60"/>
        <v>14-Jun-1987</v>
      </c>
      <c r="K1928" s="13">
        <f t="shared" si="61"/>
        <v>35.983333333333334</v>
      </c>
    </row>
    <row r="1929" spans="1:11" x14ac:dyDescent="0.35">
      <c r="A1929" s="5" t="s">
        <v>1960</v>
      </c>
      <c r="B1929" s="5">
        <v>1975</v>
      </c>
      <c r="C1929" s="5" t="s">
        <v>15</v>
      </c>
      <c r="D1929" s="5">
        <v>14</v>
      </c>
      <c r="E1929" s="5">
        <v>3</v>
      </c>
      <c r="F1929" s="14">
        <v>24915.22</v>
      </c>
      <c r="G1929" s="5" t="s">
        <v>11</v>
      </c>
      <c r="H1929" s="5" t="s">
        <v>12</v>
      </c>
      <c r="I1929" s="5" t="s">
        <v>23</v>
      </c>
      <c r="J1929" s="10" t="str">
        <f t="shared" si="60"/>
        <v>14-Nov-1975</v>
      </c>
      <c r="K1929" s="13">
        <f t="shared" si="61"/>
        <v>47.56666666666667</v>
      </c>
    </row>
    <row r="1930" spans="1:11" x14ac:dyDescent="0.35">
      <c r="A1930" s="5" t="s">
        <v>1961</v>
      </c>
      <c r="B1930" s="5">
        <v>1995</v>
      </c>
      <c r="C1930" s="5" t="s">
        <v>30</v>
      </c>
      <c r="D1930" s="5">
        <v>4</v>
      </c>
      <c r="E1930" s="5">
        <v>0</v>
      </c>
      <c r="F1930" s="14">
        <v>25075.97</v>
      </c>
      <c r="G1930" s="5" t="s">
        <v>11</v>
      </c>
      <c r="H1930" s="5" t="s">
        <v>11</v>
      </c>
      <c r="I1930" s="5" t="s">
        <v>42</v>
      </c>
      <c r="J1930" s="10" t="str">
        <f t="shared" si="60"/>
        <v>4-Dec-1995</v>
      </c>
      <c r="K1930" s="13">
        <f t="shared" si="61"/>
        <v>27.511111111111113</v>
      </c>
    </row>
    <row r="1931" spans="1:11" x14ac:dyDescent="0.35">
      <c r="A1931" s="5" t="s">
        <v>1962</v>
      </c>
      <c r="B1931" s="5">
        <v>1998</v>
      </c>
      <c r="C1931" s="5" t="s">
        <v>18</v>
      </c>
      <c r="D1931" s="5">
        <v>14</v>
      </c>
      <c r="E1931" s="5">
        <v>0</v>
      </c>
      <c r="F1931" s="14">
        <v>25081.77</v>
      </c>
      <c r="G1931" s="5" t="s">
        <v>11</v>
      </c>
      <c r="H1931" s="5" t="s">
        <v>11</v>
      </c>
      <c r="I1931" s="5" t="s">
        <v>13</v>
      </c>
      <c r="J1931" s="10" t="str">
        <f t="shared" si="60"/>
        <v>14-Jun-1998</v>
      </c>
      <c r="K1931" s="13">
        <f t="shared" si="61"/>
        <v>24.983333333333334</v>
      </c>
    </row>
    <row r="1932" spans="1:11" x14ac:dyDescent="0.35">
      <c r="A1932" s="5" t="s">
        <v>1963</v>
      </c>
      <c r="B1932" s="5">
        <v>1998</v>
      </c>
      <c r="C1932" s="5" t="s">
        <v>15</v>
      </c>
      <c r="D1932" s="5">
        <v>24</v>
      </c>
      <c r="E1932" s="5">
        <v>0</v>
      </c>
      <c r="F1932" s="14">
        <v>25127.22</v>
      </c>
      <c r="G1932" s="5" t="s">
        <v>11</v>
      </c>
      <c r="H1932" s="5" t="s">
        <v>12</v>
      </c>
      <c r="I1932" s="5" t="s">
        <v>42</v>
      </c>
      <c r="J1932" s="10" t="str">
        <f t="shared" si="60"/>
        <v>24-Nov-1998</v>
      </c>
      <c r="K1932" s="13">
        <f t="shared" si="61"/>
        <v>24.538888888888888</v>
      </c>
    </row>
    <row r="1933" spans="1:11" x14ac:dyDescent="0.35">
      <c r="A1933" s="5" t="s">
        <v>1964</v>
      </c>
      <c r="B1933" s="5">
        <v>1975</v>
      </c>
      <c r="C1933" s="5" t="s">
        <v>30</v>
      </c>
      <c r="D1933" s="5">
        <v>14</v>
      </c>
      <c r="E1933" s="5">
        <v>3</v>
      </c>
      <c r="F1933" s="14">
        <v>25309.49</v>
      </c>
      <c r="G1933" s="5" t="s">
        <v>11</v>
      </c>
      <c r="H1933" s="5" t="s">
        <v>16</v>
      </c>
      <c r="I1933" s="5" t="s">
        <v>42</v>
      </c>
      <c r="J1933" s="10" t="str">
        <f t="shared" si="60"/>
        <v>14-Dec-1975</v>
      </c>
      <c r="K1933" s="13">
        <f t="shared" si="61"/>
        <v>47.483333333333334</v>
      </c>
    </row>
    <row r="1934" spans="1:11" x14ac:dyDescent="0.35">
      <c r="A1934" s="5" t="s">
        <v>1965</v>
      </c>
      <c r="B1934" s="5">
        <v>1972</v>
      </c>
      <c r="C1934" s="5" t="s">
        <v>20</v>
      </c>
      <c r="D1934" s="5">
        <v>26</v>
      </c>
      <c r="E1934" s="5">
        <v>2</v>
      </c>
      <c r="F1934" s="14">
        <v>25333.33</v>
      </c>
      <c r="G1934" s="5" t="s">
        <v>11</v>
      </c>
      <c r="H1934" s="5" t="s">
        <v>11</v>
      </c>
      <c r="I1934" s="5" t="s">
        <v>356</v>
      </c>
      <c r="J1934" s="10" t="str">
        <f t="shared" si="60"/>
        <v>26-Sep-1972</v>
      </c>
      <c r="K1934" s="13">
        <f t="shared" si="61"/>
        <v>50.7</v>
      </c>
    </row>
    <row r="1935" spans="1:11" x14ac:dyDescent="0.35">
      <c r="A1935" s="5" t="s">
        <v>1966</v>
      </c>
      <c r="B1935" s="5">
        <v>1968</v>
      </c>
      <c r="C1935" s="5" t="s">
        <v>35</v>
      </c>
      <c r="D1935" s="5">
        <v>22</v>
      </c>
      <c r="E1935" s="5">
        <v>3</v>
      </c>
      <c r="F1935" s="14">
        <v>25382.3</v>
      </c>
      <c r="G1935" s="5" t="s">
        <v>11</v>
      </c>
      <c r="H1935" s="5" t="s">
        <v>11</v>
      </c>
      <c r="I1935" s="5" t="s">
        <v>42</v>
      </c>
      <c r="J1935" s="10" t="str">
        <f t="shared" si="60"/>
        <v>22-Aug-1968</v>
      </c>
      <c r="K1935" s="13">
        <f t="shared" si="61"/>
        <v>54.794444444444444</v>
      </c>
    </row>
    <row r="1936" spans="1:11" x14ac:dyDescent="0.35">
      <c r="A1936" s="5" t="s">
        <v>1967</v>
      </c>
      <c r="B1936" s="5">
        <v>1968</v>
      </c>
      <c r="C1936" s="5" t="s">
        <v>30</v>
      </c>
      <c r="D1936" s="5">
        <v>11</v>
      </c>
      <c r="E1936" s="5">
        <v>1</v>
      </c>
      <c r="F1936" s="14">
        <v>25517.11</v>
      </c>
      <c r="G1936" s="5" t="s">
        <v>11</v>
      </c>
      <c r="H1936" s="5" t="s">
        <v>12</v>
      </c>
      <c r="I1936" s="5" t="s">
        <v>356</v>
      </c>
      <c r="J1936" s="10" t="str">
        <f t="shared" si="60"/>
        <v>11-Dec-1968</v>
      </c>
      <c r="K1936" s="13">
        <f t="shared" si="61"/>
        <v>54.491666666666667</v>
      </c>
    </row>
    <row r="1937" spans="1:11" x14ac:dyDescent="0.35">
      <c r="A1937" s="5" t="s">
        <v>1968</v>
      </c>
      <c r="B1937" s="5">
        <v>2001</v>
      </c>
      <c r="C1937" s="5" t="s">
        <v>35</v>
      </c>
      <c r="D1937" s="5">
        <v>2</v>
      </c>
      <c r="E1937" s="5">
        <v>0</v>
      </c>
      <c r="F1937" s="14">
        <v>25648.98</v>
      </c>
      <c r="G1937" s="5" t="s">
        <v>11</v>
      </c>
      <c r="H1937" s="5" t="s">
        <v>16</v>
      </c>
      <c r="I1937" s="5" t="s">
        <v>42</v>
      </c>
      <c r="J1937" s="10" t="str">
        <f t="shared" si="60"/>
        <v>2-Aug-2001</v>
      </c>
      <c r="K1937" s="13">
        <f t="shared" si="61"/>
        <v>21.85</v>
      </c>
    </row>
    <row r="1938" spans="1:11" x14ac:dyDescent="0.35">
      <c r="A1938" s="5" t="s">
        <v>1969</v>
      </c>
      <c r="B1938" s="5">
        <v>1972</v>
      </c>
      <c r="C1938" s="5" t="s">
        <v>10</v>
      </c>
      <c r="D1938" s="5">
        <v>17</v>
      </c>
      <c r="E1938" s="5">
        <v>0</v>
      </c>
      <c r="F1938" s="14">
        <v>25656.58</v>
      </c>
      <c r="G1938" s="5" t="s">
        <v>11</v>
      </c>
      <c r="H1938" s="5" t="s">
        <v>12</v>
      </c>
      <c r="I1938" s="5" t="s">
        <v>247</v>
      </c>
      <c r="J1938" s="10" t="str">
        <f t="shared" si="60"/>
        <v>17-Jul-1972</v>
      </c>
      <c r="K1938" s="13">
        <f t="shared" si="61"/>
        <v>50.891666666666666</v>
      </c>
    </row>
    <row r="1939" spans="1:11" x14ac:dyDescent="0.35">
      <c r="A1939" s="5" t="s">
        <v>1970</v>
      </c>
      <c r="B1939" s="5">
        <v>1963</v>
      </c>
      <c r="C1939" s="5" t="s">
        <v>35</v>
      </c>
      <c r="D1939" s="5">
        <v>21</v>
      </c>
      <c r="E1939" s="5">
        <v>0</v>
      </c>
      <c r="F1939" s="14">
        <v>25678.78</v>
      </c>
      <c r="G1939" s="5" t="s">
        <v>11</v>
      </c>
      <c r="H1939" s="5" t="s">
        <v>12</v>
      </c>
      <c r="I1939" s="5" t="s">
        <v>23</v>
      </c>
      <c r="J1939" s="10" t="str">
        <f t="shared" si="60"/>
        <v>21-Aug-1963</v>
      </c>
      <c r="K1939" s="13">
        <f t="shared" si="61"/>
        <v>59.797222222222224</v>
      </c>
    </row>
    <row r="1940" spans="1:11" x14ac:dyDescent="0.35">
      <c r="A1940" s="5" t="s">
        <v>1971</v>
      </c>
      <c r="B1940" s="5">
        <v>1970</v>
      </c>
      <c r="C1940" s="5" t="s">
        <v>30</v>
      </c>
      <c r="D1940" s="5">
        <v>3</v>
      </c>
      <c r="E1940" s="5">
        <v>3</v>
      </c>
      <c r="F1940" s="14">
        <v>25992.82</v>
      </c>
      <c r="G1940" s="5" t="s">
        <v>11</v>
      </c>
      <c r="H1940" s="5" t="s">
        <v>11</v>
      </c>
      <c r="I1940" s="5" t="s">
        <v>13</v>
      </c>
      <c r="J1940" s="10" t="str">
        <f t="shared" si="60"/>
        <v>3-Dec-1970</v>
      </c>
      <c r="K1940" s="13">
        <f t="shared" si="61"/>
        <v>52.513888888888886</v>
      </c>
    </row>
    <row r="1941" spans="1:11" x14ac:dyDescent="0.35">
      <c r="A1941" s="5" t="s">
        <v>1972</v>
      </c>
      <c r="B1941" s="5">
        <v>2001</v>
      </c>
      <c r="C1941" s="5" t="s">
        <v>18</v>
      </c>
      <c r="D1941" s="5">
        <v>5</v>
      </c>
      <c r="E1941" s="5">
        <v>2</v>
      </c>
      <c r="F1941" s="14">
        <v>26018.95</v>
      </c>
      <c r="G1941" s="5" t="s">
        <v>11</v>
      </c>
      <c r="H1941" s="5" t="s">
        <v>11</v>
      </c>
      <c r="I1941" s="5" t="s">
        <v>23</v>
      </c>
      <c r="J1941" s="10" t="str">
        <f t="shared" si="60"/>
        <v>5-Jun-2001</v>
      </c>
      <c r="K1941" s="13">
        <f t="shared" si="61"/>
        <v>22.008333333333333</v>
      </c>
    </row>
    <row r="1942" spans="1:11" x14ac:dyDescent="0.35">
      <c r="A1942" s="5" t="s">
        <v>1973</v>
      </c>
      <c r="B1942" s="5">
        <v>2000</v>
      </c>
      <c r="C1942" s="5" t="s">
        <v>30</v>
      </c>
      <c r="D1942" s="5">
        <v>26</v>
      </c>
      <c r="E1942" s="5">
        <v>0</v>
      </c>
      <c r="F1942" s="14">
        <v>26026.97</v>
      </c>
      <c r="G1942" s="5" t="s">
        <v>11</v>
      </c>
      <c r="H1942" s="5" t="s">
        <v>12</v>
      </c>
      <c r="I1942" s="5" t="s">
        <v>42</v>
      </c>
      <c r="J1942" s="10" t="str">
        <f t="shared" si="60"/>
        <v>26-Dec-2000</v>
      </c>
      <c r="K1942" s="13">
        <f t="shared" si="61"/>
        <v>22.45</v>
      </c>
    </row>
    <row r="1943" spans="1:11" x14ac:dyDescent="0.35">
      <c r="A1943" s="5" t="s">
        <v>1974</v>
      </c>
      <c r="B1943" s="5">
        <v>1966</v>
      </c>
      <c r="C1943" s="5" t="s">
        <v>10</v>
      </c>
      <c r="D1943" s="5">
        <v>9</v>
      </c>
      <c r="E1943" s="5">
        <v>1</v>
      </c>
      <c r="F1943" s="14">
        <v>26109.33</v>
      </c>
      <c r="G1943" s="5" t="s">
        <v>11</v>
      </c>
      <c r="H1943" s="5" t="s">
        <v>12</v>
      </c>
      <c r="I1943" s="5" t="s">
        <v>23</v>
      </c>
      <c r="J1943" s="10" t="str">
        <f t="shared" si="60"/>
        <v>9-Jul-1966</v>
      </c>
      <c r="K1943" s="13">
        <f t="shared" si="61"/>
        <v>56.913888888888891</v>
      </c>
    </row>
    <row r="1944" spans="1:11" x14ac:dyDescent="0.35">
      <c r="A1944" s="5" t="s">
        <v>1975</v>
      </c>
      <c r="B1944" s="5">
        <v>2002</v>
      </c>
      <c r="C1944" s="5" t="s">
        <v>37</v>
      </c>
      <c r="D1944" s="5">
        <v>11</v>
      </c>
      <c r="E1944" s="5">
        <v>0</v>
      </c>
      <c r="F1944" s="14">
        <v>26125.67</v>
      </c>
      <c r="G1944" s="5" t="s">
        <v>11</v>
      </c>
      <c r="H1944" s="5" t="s">
        <v>16</v>
      </c>
      <c r="I1944" s="5" t="s">
        <v>13</v>
      </c>
      <c r="J1944" s="10" t="str">
        <f t="shared" si="60"/>
        <v>11-Oct-2002</v>
      </c>
      <c r="K1944" s="13">
        <f t="shared" si="61"/>
        <v>20.658333333333335</v>
      </c>
    </row>
    <row r="1945" spans="1:11" x14ac:dyDescent="0.35">
      <c r="A1945" s="5" t="s">
        <v>1976</v>
      </c>
      <c r="B1945" s="5">
        <v>1973</v>
      </c>
      <c r="C1945" s="5" t="s">
        <v>10</v>
      </c>
      <c r="D1945" s="5">
        <v>7</v>
      </c>
      <c r="E1945" s="5">
        <v>1</v>
      </c>
      <c r="F1945" s="14">
        <v>26140.36</v>
      </c>
      <c r="G1945" s="5" t="s">
        <v>11</v>
      </c>
      <c r="H1945" s="5" t="s">
        <v>12</v>
      </c>
      <c r="I1945" s="5" t="s">
        <v>42</v>
      </c>
      <c r="J1945" s="10" t="str">
        <f t="shared" si="60"/>
        <v>7-Jul-1973</v>
      </c>
      <c r="K1945" s="13">
        <f t="shared" si="61"/>
        <v>49.919444444444444</v>
      </c>
    </row>
    <row r="1946" spans="1:11" x14ac:dyDescent="0.35">
      <c r="A1946" s="5" t="s">
        <v>1977</v>
      </c>
      <c r="B1946" s="5">
        <v>1975</v>
      </c>
      <c r="C1946" s="5" t="s">
        <v>18</v>
      </c>
      <c r="D1946" s="5">
        <v>4</v>
      </c>
      <c r="E1946" s="5">
        <v>1</v>
      </c>
      <c r="F1946" s="14">
        <v>26236.58</v>
      </c>
      <c r="G1946" s="5" t="s">
        <v>11</v>
      </c>
      <c r="H1946" s="5" t="s">
        <v>16</v>
      </c>
      <c r="I1946" s="5" t="s">
        <v>42</v>
      </c>
      <c r="J1946" s="10" t="str">
        <f t="shared" si="60"/>
        <v>4-Jun-1975</v>
      </c>
      <c r="K1946" s="13">
        <f t="shared" si="61"/>
        <v>48.011111111111113</v>
      </c>
    </row>
    <row r="1947" spans="1:11" x14ac:dyDescent="0.35">
      <c r="A1947" s="5" t="s">
        <v>1978</v>
      </c>
      <c r="B1947" s="5">
        <v>2004</v>
      </c>
      <c r="C1947" s="5" t="s">
        <v>30</v>
      </c>
      <c r="D1947" s="5">
        <v>5</v>
      </c>
      <c r="E1947" s="5">
        <v>0</v>
      </c>
      <c r="F1947" s="14">
        <v>26316.59</v>
      </c>
      <c r="G1947" s="5" t="s">
        <v>11</v>
      </c>
      <c r="H1947" s="5" t="s">
        <v>12</v>
      </c>
      <c r="I1947" s="5" t="s">
        <v>42</v>
      </c>
      <c r="J1947" s="10" t="str">
        <f t="shared" si="60"/>
        <v>5-Dec-2004</v>
      </c>
      <c r="K1947" s="13">
        <f t="shared" si="61"/>
        <v>18.508333333333333</v>
      </c>
    </row>
    <row r="1948" spans="1:11" x14ac:dyDescent="0.35">
      <c r="A1948" s="5" t="s">
        <v>1979</v>
      </c>
      <c r="B1948" s="5">
        <v>1974</v>
      </c>
      <c r="C1948" s="5" t="s">
        <v>20</v>
      </c>
      <c r="D1948" s="5">
        <v>21</v>
      </c>
      <c r="E1948" s="5">
        <v>1</v>
      </c>
      <c r="F1948" s="14">
        <v>26392.26</v>
      </c>
      <c r="G1948" s="5" t="s">
        <v>11</v>
      </c>
      <c r="H1948" s="5" t="s">
        <v>11</v>
      </c>
      <c r="I1948" s="5" t="s">
        <v>247</v>
      </c>
      <c r="J1948" s="10" t="str">
        <f t="shared" si="60"/>
        <v>21-Sep-1974</v>
      </c>
      <c r="K1948" s="13">
        <f t="shared" si="61"/>
        <v>48.713888888888889</v>
      </c>
    </row>
    <row r="1949" spans="1:11" x14ac:dyDescent="0.35">
      <c r="A1949" s="5" t="s">
        <v>1980</v>
      </c>
      <c r="B1949" s="5">
        <v>1970</v>
      </c>
      <c r="C1949" s="5" t="s">
        <v>35</v>
      </c>
      <c r="D1949" s="5">
        <v>27</v>
      </c>
      <c r="E1949" s="5">
        <v>2</v>
      </c>
      <c r="F1949" s="14">
        <v>26467.1</v>
      </c>
      <c r="G1949" s="5" t="s">
        <v>11</v>
      </c>
      <c r="H1949" s="5" t="s">
        <v>12</v>
      </c>
      <c r="I1949" s="5" t="s">
        <v>23</v>
      </c>
      <c r="J1949" s="10" t="str">
        <f t="shared" si="60"/>
        <v>27-Aug-1970</v>
      </c>
      <c r="K1949" s="13">
        <f t="shared" si="61"/>
        <v>52.780555555555559</v>
      </c>
    </row>
    <row r="1950" spans="1:11" x14ac:dyDescent="0.35">
      <c r="A1950" s="5" t="s">
        <v>1981</v>
      </c>
      <c r="B1950" s="5">
        <v>2004</v>
      </c>
      <c r="C1950" s="5" t="s">
        <v>20</v>
      </c>
      <c r="D1950" s="5">
        <v>5</v>
      </c>
      <c r="E1950" s="5">
        <v>0</v>
      </c>
      <c r="F1950" s="14">
        <v>26479.4</v>
      </c>
      <c r="G1950" s="5" t="s">
        <v>11</v>
      </c>
      <c r="H1950" s="5" t="s">
        <v>11</v>
      </c>
      <c r="I1950" s="5" t="s">
        <v>42</v>
      </c>
      <c r="J1950" s="10" t="str">
        <f t="shared" si="60"/>
        <v>5-Sep-2004</v>
      </c>
      <c r="K1950" s="13">
        <f t="shared" si="61"/>
        <v>18.758333333333333</v>
      </c>
    </row>
    <row r="1951" spans="1:11" x14ac:dyDescent="0.35">
      <c r="A1951" s="5" t="s">
        <v>1982</v>
      </c>
      <c r="B1951" s="5">
        <v>1988</v>
      </c>
      <c r="C1951" s="5" t="s">
        <v>10</v>
      </c>
      <c r="D1951" s="5">
        <v>22</v>
      </c>
      <c r="E1951" s="5">
        <v>3</v>
      </c>
      <c r="F1951" s="14">
        <v>26607.89</v>
      </c>
      <c r="G1951" s="5" t="s">
        <v>11</v>
      </c>
      <c r="H1951" s="5" t="s">
        <v>16</v>
      </c>
      <c r="I1951" s="5" t="s">
        <v>42</v>
      </c>
      <c r="J1951" s="10" t="str">
        <f t="shared" si="60"/>
        <v>22-Jul-1988</v>
      </c>
      <c r="K1951" s="13">
        <f t="shared" si="61"/>
        <v>34.87777777777778</v>
      </c>
    </row>
    <row r="1952" spans="1:11" x14ac:dyDescent="0.35">
      <c r="A1952" s="5" t="s">
        <v>1983</v>
      </c>
      <c r="B1952" s="5">
        <v>1991</v>
      </c>
      <c r="C1952" s="5" t="s">
        <v>35</v>
      </c>
      <c r="D1952" s="5">
        <v>22</v>
      </c>
      <c r="E1952" s="5">
        <v>3</v>
      </c>
      <c r="F1952" s="14">
        <v>26912.560000000001</v>
      </c>
      <c r="G1952" s="5" t="s">
        <v>11</v>
      </c>
      <c r="H1952" s="5" t="s">
        <v>11</v>
      </c>
      <c r="I1952" s="5" t="s">
        <v>42</v>
      </c>
      <c r="J1952" s="10" t="str">
        <f t="shared" si="60"/>
        <v>22-Aug-1991</v>
      </c>
      <c r="K1952" s="13">
        <f t="shared" si="61"/>
        <v>31.794444444444444</v>
      </c>
    </row>
    <row r="1953" spans="1:11" x14ac:dyDescent="0.35">
      <c r="A1953" s="5" t="s">
        <v>1984</v>
      </c>
      <c r="B1953" s="5">
        <v>1958</v>
      </c>
      <c r="C1953" s="5" t="s">
        <v>30</v>
      </c>
      <c r="D1953" s="5">
        <v>25</v>
      </c>
      <c r="E1953" s="5">
        <v>0</v>
      </c>
      <c r="F1953" s="14">
        <v>26926.51</v>
      </c>
      <c r="G1953" s="5" t="s">
        <v>11</v>
      </c>
      <c r="H1953" s="5" t="s">
        <v>16</v>
      </c>
      <c r="I1953" s="5" t="s">
        <v>13</v>
      </c>
      <c r="J1953" s="10" t="str">
        <f t="shared" si="60"/>
        <v>25-Dec-1958</v>
      </c>
      <c r="K1953" s="13">
        <f t="shared" si="61"/>
        <v>64.452777777777783</v>
      </c>
    </row>
    <row r="1954" spans="1:11" x14ac:dyDescent="0.35">
      <c r="A1954" s="5" t="s">
        <v>1985</v>
      </c>
      <c r="B1954" s="5">
        <v>2002</v>
      </c>
      <c r="C1954" s="5" t="s">
        <v>18</v>
      </c>
      <c r="D1954" s="5">
        <v>17</v>
      </c>
      <c r="E1954" s="5">
        <v>0</v>
      </c>
      <c r="F1954" s="14">
        <v>26927.69</v>
      </c>
      <c r="G1954" s="5" t="s">
        <v>11</v>
      </c>
      <c r="H1954" s="5" t="s">
        <v>11</v>
      </c>
      <c r="I1954" s="5" t="s">
        <v>42</v>
      </c>
      <c r="J1954" s="10" t="str">
        <f t="shared" si="60"/>
        <v>17-Jun-2002</v>
      </c>
      <c r="K1954" s="13">
        <f t="shared" si="61"/>
        <v>20.975000000000001</v>
      </c>
    </row>
    <row r="1955" spans="1:11" x14ac:dyDescent="0.35">
      <c r="A1955" s="5" t="s">
        <v>1986</v>
      </c>
      <c r="B1955" s="5">
        <v>2000</v>
      </c>
      <c r="C1955" s="5" t="s">
        <v>15</v>
      </c>
      <c r="D1955" s="5">
        <v>9</v>
      </c>
      <c r="E1955" s="5">
        <v>0</v>
      </c>
      <c r="F1955" s="14">
        <v>26936.98</v>
      </c>
      <c r="G1955" s="5" t="s">
        <v>11</v>
      </c>
      <c r="H1955" s="5" t="s">
        <v>12</v>
      </c>
      <c r="I1955" s="5" t="s">
        <v>42</v>
      </c>
      <c r="J1955" s="10" t="str">
        <f t="shared" si="60"/>
        <v>9-Nov-2000</v>
      </c>
      <c r="K1955" s="13">
        <f t="shared" si="61"/>
        <v>22.580555555555556</v>
      </c>
    </row>
    <row r="1956" spans="1:11" x14ac:dyDescent="0.35">
      <c r="A1956" s="5" t="s">
        <v>1987</v>
      </c>
      <c r="B1956" s="5">
        <v>1960</v>
      </c>
      <c r="C1956" s="5" t="s">
        <v>10</v>
      </c>
      <c r="D1956" s="5">
        <v>9</v>
      </c>
      <c r="E1956" s="5">
        <v>1</v>
      </c>
      <c r="F1956" s="14">
        <v>27000.98</v>
      </c>
      <c r="G1956" s="5" t="s">
        <v>11</v>
      </c>
      <c r="H1956" s="5" t="s">
        <v>11</v>
      </c>
      <c r="I1956" s="5" t="s">
        <v>13</v>
      </c>
      <c r="J1956" s="10" t="str">
        <f t="shared" si="60"/>
        <v>9-Jul-1960</v>
      </c>
      <c r="K1956" s="13">
        <f t="shared" si="61"/>
        <v>62.913888888888891</v>
      </c>
    </row>
    <row r="1957" spans="1:11" x14ac:dyDescent="0.35">
      <c r="A1957" s="5" t="s">
        <v>1988</v>
      </c>
      <c r="B1957" s="5">
        <v>1958</v>
      </c>
      <c r="C1957" s="5" t="s">
        <v>18</v>
      </c>
      <c r="D1957" s="5">
        <v>30</v>
      </c>
      <c r="E1957" s="5">
        <v>0</v>
      </c>
      <c r="F1957" s="14">
        <v>27037.91</v>
      </c>
      <c r="G1957" s="5" t="s">
        <v>11</v>
      </c>
      <c r="H1957" s="5" t="s">
        <v>11</v>
      </c>
      <c r="I1957" s="5" t="s">
        <v>13</v>
      </c>
      <c r="J1957" s="10" t="str">
        <f t="shared" si="60"/>
        <v>30-Jun-1958</v>
      </c>
      <c r="K1957" s="13">
        <f t="shared" si="61"/>
        <v>64.938888888888883</v>
      </c>
    </row>
    <row r="1958" spans="1:11" x14ac:dyDescent="0.35">
      <c r="A1958" s="5" t="s">
        <v>1989</v>
      </c>
      <c r="B1958" s="5">
        <v>1994</v>
      </c>
      <c r="C1958" s="5" t="s">
        <v>10</v>
      </c>
      <c r="D1958" s="5">
        <v>2</v>
      </c>
      <c r="E1958" s="5">
        <v>0</v>
      </c>
      <c r="F1958" s="14">
        <v>27080.639999999999</v>
      </c>
      <c r="G1958" s="5" t="s">
        <v>11</v>
      </c>
      <c r="H1958" s="5" t="s">
        <v>11</v>
      </c>
      <c r="I1958" s="5" t="s">
        <v>42</v>
      </c>
      <c r="J1958" s="10" t="str">
        <f t="shared" si="60"/>
        <v>2-Jul-1994</v>
      </c>
      <c r="K1958" s="13">
        <f t="shared" si="61"/>
        <v>28.933333333333334</v>
      </c>
    </row>
    <row r="1959" spans="1:11" x14ac:dyDescent="0.35">
      <c r="A1959" s="5" t="s">
        <v>1990</v>
      </c>
      <c r="B1959" s="5">
        <v>1990</v>
      </c>
      <c r="C1959" s="5" t="s">
        <v>30</v>
      </c>
      <c r="D1959" s="5">
        <v>13</v>
      </c>
      <c r="E1959" s="5">
        <v>3</v>
      </c>
      <c r="F1959" s="14">
        <v>27092.38</v>
      </c>
      <c r="G1959" s="5" t="s">
        <v>11</v>
      </c>
      <c r="H1959" s="5" t="s">
        <v>12</v>
      </c>
      <c r="I1959" s="5" t="s">
        <v>42</v>
      </c>
      <c r="J1959" s="10" t="str">
        <f t="shared" si="60"/>
        <v>13-Dec-1990</v>
      </c>
      <c r="K1959" s="13">
        <f t="shared" si="61"/>
        <v>32.486111111111114</v>
      </c>
    </row>
    <row r="1960" spans="1:11" x14ac:dyDescent="0.35">
      <c r="A1960" s="5" t="s">
        <v>1991</v>
      </c>
      <c r="B1960" s="5">
        <v>1970</v>
      </c>
      <c r="C1960" s="5" t="s">
        <v>37</v>
      </c>
      <c r="D1960" s="5">
        <v>2</v>
      </c>
      <c r="E1960" s="5">
        <v>0</v>
      </c>
      <c r="F1960" s="14">
        <v>27117.99</v>
      </c>
      <c r="G1960" s="5" t="s">
        <v>11</v>
      </c>
      <c r="H1960" s="5" t="s">
        <v>11</v>
      </c>
      <c r="I1960" s="5" t="s">
        <v>13</v>
      </c>
      <c r="J1960" s="10" t="str">
        <f t="shared" si="60"/>
        <v>2-Oct-1970</v>
      </c>
      <c r="K1960" s="13">
        <f t="shared" si="61"/>
        <v>52.68333333333333</v>
      </c>
    </row>
    <row r="1961" spans="1:11" x14ac:dyDescent="0.35">
      <c r="A1961" s="5" t="s">
        <v>1992</v>
      </c>
      <c r="B1961" s="5">
        <v>1965</v>
      </c>
      <c r="C1961" s="5" t="s">
        <v>30</v>
      </c>
      <c r="D1961" s="5">
        <v>21</v>
      </c>
      <c r="E1961" s="5">
        <v>0</v>
      </c>
      <c r="F1961" s="14">
        <v>27218.44</v>
      </c>
      <c r="G1961" s="5" t="s">
        <v>11</v>
      </c>
      <c r="H1961" s="5" t="s">
        <v>16</v>
      </c>
      <c r="I1961" s="5" t="s">
        <v>356</v>
      </c>
      <c r="J1961" s="10" t="str">
        <f t="shared" si="60"/>
        <v>21-Dec-1965</v>
      </c>
      <c r="K1961" s="13">
        <f t="shared" si="61"/>
        <v>57.463888888888889</v>
      </c>
    </row>
    <row r="1962" spans="1:11" x14ac:dyDescent="0.35">
      <c r="A1962" s="5" t="s">
        <v>1993</v>
      </c>
      <c r="B1962" s="5">
        <v>1999</v>
      </c>
      <c r="C1962" s="5" t="s">
        <v>30</v>
      </c>
      <c r="D1962" s="5">
        <v>2</v>
      </c>
      <c r="E1962" s="5">
        <v>0</v>
      </c>
      <c r="F1962" s="14">
        <v>27236.959999999999</v>
      </c>
      <c r="G1962" s="5" t="s">
        <v>11</v>
      </c>
      <c r="H1962" s="5" t="s">
        <v>16</v>
      </c>
      <c r="I1962" s="5" t="s">
        <v>42</v>
      </c>
      <c r="J1962" s="10" t="str">
        <f t="shared" si="60"/>
        <v>2-Dec-1999</v>
      </c>
      <c r="K1962" s="13">
        <f t="shared" si="61"/>
        <v>23.516666666666666</v>
      </c>
    </row>
    <row r="1963" spans="1:11" x14ac:dyDescent="0.35">
      <c r="A1963" s="5" t="s">
        <v>1994</v>
      </c>
      <c r="B1963" s="5">
        <v>1968</v>
      </c>
      <c r="C1963" s="5" t="s">
        <v>18</v>
      </c>
      <c r="D1963" s="5">
        <v>6</v>
      </c>
      <c r="E1963" s="5">
        <v>3</v>
      </c>
      <c r="F1963" s="14">
        <v>27322.73</v>
      </c>
      <c r="G1963" s="5" t="s">
        <v>11</v>
      </c>
      <c r="H1963" s="5" t="s">
        <v>11</v>
      </c>
      <c r="I1963" s="5" t="s">
        <v>13</v>
      </c>
      <c r="J1963" s="10" t="str">
        <f t="shared" si="60"/>
        <v>6-Jun-1968</v>
      </c>
      <c r="K1963" s="13">
        <f t="shared" si="61"/>
        <v>55.005555555555553</v>
      </c>
    </row>
    <row r="1964" spans="1:11" x14ac:dyDescent="0.35">
      <c r="A1964" s="5" t="s">
        <v>1995</v>
      </c>
      <c r="B1964" s="5">
        <v>1969</v>
      </c>
      <c r="C1964" s="5" t="s">
        <v>37</v>
      </c>
      <c r="D1964" s="5">
        <v>16</v>
      </c>
      <c r="E1964" s="5">
        <v>0</v>
      </c>
      <c r="F1964" s="14">
        <v>27346.04</v>
      </c>
      <c r="G1964" s="5" t="s">
        <v>11</v>
      </c>
      <c r="H1964" s="5" t="s">
        <v>11</v>
      </c>
      <c r="I1964" s="5" t="s">
        <v>13</v>
      </c>
      <c r="J1964" s="10" t="str">
        <f t="shared" si="60"/>
        <v>16-Oct-1969</v>
      </c>
      <c r="K1964" s="13">
        <f t="shared" si="61"/>
        <v>53.644444444444446</v>
      </c>
    </row>
    <row r="1965" spans="1:11" x14ac:dyDescent="0.35">
      <c r="A1965" s="5" t="s">
        <v>1996</v>
      </c>
      <c r="B1965" s="5">
        <v>1988</v>
      </c>
      <c r="C1965" s="5" t="s">
        <v>20</v>
      </c>
      <c r="D1965" s="5">
        <v>15</v>
      </c>
      <c r="E1965" s="5">
        <v>2</v>
      </c>
      <c r="F1965" s="14">
        <v>27375.9</v>
      </c>
      <c r="G1965" s="5" t="s">
        <v>11</v>
      </c>
      <c r="H1965" s="5" t="s">
        <v>12</v>
      </c>
      <c r="I1965" s="5" t="s">
        <v>164</v>
      </c>
      <c r="J1965" s="10" t="str">
        <f t="shared" si="60"/>
        <v>15-Sep-1988</v>
      </c>
      <c r="K1965" s="13">
        <f t="shared" si="61"/>
        <v>34.730555555555554</v>
      </c>
    </row>
    <row r="1966" spans="1:11" x14ac:dyDescent="0.35">
      <c r="A1966" s="5" t="s">
        <v>1997</v>
      </c>
      <c r="B1966" s="5">
        <v>1985</v>
      </c>
      <c r="C1966" s="5" t="s">
        <v>30</v>
      </c>
      <c r="D1966" s="5">
        <v>5</v>
      </c>
      <c r="E1966" s="5">
        <v>3</v>
      </c>
      <c r="F1966" s="14">
        <v>27432.73</v>
      </c>
      <c r="G1966" s="5" t="s">
        <v>11</v>
      </c>
      <c r="H1966" s="5" t="s">
        <v>16</v>
      </c>
      <c r="I1966" s="5" t="s">
        <v>42</v>
      </c>
      <c r="J1966" s="10" t="str">
        <f t="shared" si="60"/>
        <v>5-Dec-1985</v>
      </c>
      <c r="K1966" s="13">
        <f t="shared" si="61"/>
        <v>37.508333333333333</v>
      </c>
    </row>
    <row r="1967" spans="1:11" x14ac:dyDescent="0.35">
      <c r="A1967" s="5" t="s">
        <v>1998</v>
      </c>
      <c r="B1967" s="5">
        <v>1981</v>
      </c>
      <c r="C1967" s="5" t="s">
        <v>37</v>
      </c>
      <c r="D1967" s="5">
        <v>3</v>
      </c>
      <c r="E1967" s="5">
        <v>1</v>
      </c>
      <c r="F1967" s="14">
        <v>27495.59</v>
      </c>
      <c r="G1967" s="5" t="s">
        <v>11</v>
      </c>
      <c r="H1967" s="5" t="s">
        <v>16</v>
      </c>
      <c r="I1967" s="5" t="s">
        <v>42</v>
      </c>
      <c r="J1967" s="10" t="str">
        <f t="shared" si="60"/>
        <v>3-Oct-1981</v>
      </c>
      <c r="K1967" s="13">
        <f t="shared" si="61"/>
        <v>41.680555555555557</v>
      </c>
    </row>
    <row r="1968" spans="1:11" x14ac:dyDescent="0.35">
      <c r="A1968" s="5" t="s">
        <v>1999</v>
      </c>
      <c r="B1968" s="5">
        <v>1965</v>
      </c>
      <c r="C1968" s="5" t="s">
        <v>37</v>
      </c>
      <c r="D1968" s="5">
        <v>19</v>
      </c>
      <c r="E1968" s="5">
        <v>0</v>
      </c>
      <c r="F1968" s="14">
        <v>27533.91</v>
      </c>
      <c r="G1968" s="5" t="s">
        <v>11</v>
      </c>
      <c r="H1968" s="5" t="s">
        <v>12</v>
      </c>
      <c r="I1968" s="5" t="s">
        <v>13</v>
      </c>
      <c r="J1968" s="10" t="str">
        <f t="shared" si="60"/>
        <v>19-Oct-1965</v>
      </c>
      <c r="K1968" s="13">
        <f t="shared" si="61"/>
        <v>57.636111111111113</v>
      </c>
    </row>
    <row r="1969" spans="1:11" x14ac:dyDescent="0.35">
      <c r="A1969" s="5" t="s">
        <v>2000</v>
      </c>
      <c r="B1969" s="5">
        <v>1984</v>
      </c>
      <c r="C1969" s="5" t="s">
        <v>10</v>
      </c>
      <c r="D1969" s="5">
        <v>22</v>
      </c>
      <c r="E1969" s="5">
        <v>3</v>
      </c>
      <c r="F1969" s="14">
        <v>27534.53</v>
      </c>
      <c r="G1969" s="5" t="s">
        <v>11</v>
      </c>
      <c r="H1969" s="5" t="s">
        <v>11</v>
      </c>
      <c r="I1969" s="5" t="s">
        <v>42</v>
      </c>
      <c r="J1969" s="10" t="str">
        <f t="shared" si="60"/>
        <v>22-Jul-1984</v>
      </c>
      <c r="K1969" s="13">
        <f t="shared" si="61"/>
        <v>38.87777777777778</v>
      </c>
    </row>
    <row r="1970" spans="1:11" x14ac:dyDescent="0.35">
      <c r="A1970" s="5" t="s">
        <v>2001</v>
      </c>
      <c r="B1970" s="5">
        <v>1985</v>
      </c>
      <c r="C1970" s="5" t="s">
        <v>15</v>
      </c>
      <c r="D1970" s="5">
        <v>6</v>
      </c>
      <c r="E1970" s="5">
        <v>3</v>
      </c>
      <c r="F1970" s="14">
        <v>27598.93</v>
      </c>
      <c r="G1970" s="5" t="s">
        <v>11</v>
      </c>
      <c r="H1970" s="5" t="s">
        <v>16</v>
      </c>
      <c r="I1970" s="5" t="s">
        <v>42</v>
      </c>
      <c r="J1970" s="10" t="str">
        <f t="shared" si="60"/>
        <v>6-Nov-1985</v>
      </c>
      <c r="K1970" s="13">
        <f t="shared" si="61"/>
        <v>37.588888888888889</v>
      </c>
    </row>
    <row r="1971" spans="1:11" x14ac:dyDescent="0.35">
      <c r="A1971" s="5" t="s">
        <v>2002</v>
      </c>
      <c r="B1971" s="5">
        <v>1992</v>
      </c>
      <c r="C1971" s="5" t="s">
        <v>18</v>
      </c>
      <c r="D1971" s="5">
        <v>11</v>
      </c>
      <c r="E1971" s="5">
        <v>0</v>
      </c>
      <c r="F1971" s="14">
        <v>27614.71</v>
      </c>
      <c r="G1971" s="5" t="s">
        <v>11</v>
      </c>
      <c r="H1971" s="5" t="s">
        <v>12</v>
      </c>
      <c r="I1971" s="5" t="s">
        <v>42</v>
      </c>
      <c r="J1971" s="10" t="str">
        <f t="shared" si="60"/>
        <v>11-Jun-1992</v>
      </c>
      <c r="K1971" s="13">
        <f t="shared" si="61"/>
        <v>30.991666666666667</v>
      </c>
    </row>
    <row r="1972" spans="1:11" x14ac:dyDescent="0.35">
      <c r="A1972" s="5" t="s">
        <v>2003</v>
      </c>
      <c r="B1972" s="5">
        <v>1997</v>
      </c>
      <c r="C1972" s="5" t="s">
        <v>20</v>
      </c>
      <c r="D1972" s="5">
        <v>9</v>
      </c>
      <c r="E1972" s="5">
        <v>0</v>
      </c>
      <c r="F1972" s="14">
        <v>27619.360000000001</v>
      </c>
      <c r="G1972" s="5" t="s">
        <v>11</v>
      </c>
      <c r="H1972" s="5" t="s">
        <v>12</v>
      </c>
      <c r="I1972" s="5" t="s">
        <v>42</v>
      </c>
      <c r="J1972" s="10" t="str">
        <f t="shared" si="60"/>
        <v>9-Sep-1997</v>
      </c>
      <c r="K1972" s="13">
        <f t="shared" si="61"/>
        <v>25.747222222222224</v>
      </c>
    </row>
    <row r="1973" spans="1:11" x14ac:dyDescent="0.35">
      <c r="A1973" s="5" t="s">
        <v>2004</v>
      </c>
      <c r="B1973" s="5">
        <v>1997</v>
      </c>
      <c r="C1973" s="5" t="s">
        <v>37</v>
      </c>
      <c r="D1973" s="5">
        <v>7</v>
      </c>
      <c r="E1973" s="5">
        <v>0</v>
      </c>
      <c r="F1973" s="14">
        <v>27625.17</v>
      </c>
      <c r="G1973" s="5" t="s">
        <v>16</v>
      </c>
      <c r="H1973" s="5" t="s">
        <v>16</v>
      </c>
      <c r="I1973" s="5" t="s">
        <v>42</v>
      </c>
      <c r="J1973" s="10" t="str">
        <f t="shared" si="60"/>
        <v>7-Oct-1997</v>
      </c>
      <c r="K1973" s="13">
        <f t="shared" si="61"/>
        <v>25.669444444444444</v>
      </c>
    </row>
    <row r="1974" spans="1:11" x14ac:dyDescent="0.35">
      <c r="A1974" s="5" t="s">
        <v>2005</v>
      </c>
      <c r="B1974" s="5">
        <v>1992</v>
      </c>
      <c r="C1974" s="5" t="s">
        <v>10</v>
      </c>
      <c r="D1974" s="5">
        <v>3</v>
      </c>
      <c r="E1974" s="5">
        <v>0</v>
      </c>
      <c r="F1974" s="14">
        <v>27696.11</v>
      </c>
      <c r="G1974" s="5" t="s">
        <v>16</v>
      </c>
      <c r="H1974" s="5" t="s">
        <v>11</v>
      </c>
      <c r="I1974" s="5" t="s">
        <v>42</v>
      </c>
      <c r="J1974" s="10" t="str">
        <f t="shared" si="60"/>
        <v>3-Jul-1992</v>
      </c>
      <c r="K1974" s="13">
        <f t="shared" si="61"/>
        <v>30.930555555555557</v>
      </c>
    </row>
    <row r="1975" spans="1:11" x14ac:dyDescent="0.35">
      <c r="A1975" s="5" t="s">
        <v>2006</v>
      </c>
      <c r="B1975" s="5">
        <v>2002</v>
      </c>
      <c r="C1975" s="5" t="s">
        <v>30</v>
      </c>
      <c r="D1975" s="5">
        <v>6</v>
      </c>
      <c r="E1975" s="5">
        <v>1</v>
      </c>
      <c r="F1975" s="14">
        <v>27724.29</v>
      </c>
      <c r="G1975" s="5" t="s">
        <v>16</v>
      </c>
      <c r="H1975" s="5" t="s">
        <v>12</v>
      </c>
      <c r="I1975" s="5" t="s">
        <v>13</v>
      </c>
      <c r="J1975" s="10" t="str">
        <f t="shared" si="60"/>
        <v>6-Dec-2002</v>
      </c>
      <c r="K1975" s="13">
        <f t="shared" si="61"/>
        <v>20.505555555555556</v>
      </c>
    </row>
    <row r="1976" spans="1:11" x14ac:dyDescent="0.35">
      <c r="A1976" s="5" t="s">
        <v>2007</v>
      </c>
      <c r="B1976" s="5">
        <v>1960</v>
      </c>
      <c r="C1976" s="5" t="s">
        <v>10</v>
      </c>
      <c r="D1976" s="5">
        <v>6</v>
      </c>
      <c r="E1976" s="5">
        <v>0</v>
      </c>
      <c r="F1976" s="14">
        <v>27808.73</v>
      </c>
      <c r="G1976" s="5" t="s">
        <v>16</v>
      </c>
      <c r="H1976" s="5" t="s">
        <v>16</v>
      </c>
      <c r="I1976" s="5" t="s">
        <v>13</v>
      </c>
      <c r="J1976" s="10" t="str">
        <f t="shared" si="60"/>
        <v>6-Jul-1960</v>
      </c>
      <c r="K1976" s="13">
        <f t="shared" si="61"/>
        <v>62.922222222222224</v>
      </c>
    </row>
    <row r="1977" spans="1:11" x14ac:dyDescent="0.35">
      <c r="A1977" s="5" t="s">
        <v>2008</v>
      </c>
      <c r="B1977" s="5">
        <v>1985</v>
      </c>
      <c r="C1977" s="5" t="s">
        <v>30</v>
      </c>
      <c r="D1977" s="5">
        <v>4</v>
      </c>
      <c r="E1977" s="5">
        <v>3</v>
      </c>
      <c r="F1977" s="14">
        <v>27849.94</v>
      </c>
      <c r="G1977" s="5" t="s">
        <v>16</v>
      </c>
      <c r="H1977" s="5" t="s">
        <v>16</v>
      </c>
      <c r="I1977" s="5" t="s">
        <v>42</v>
      </c>
      <c r="J1977" s="10" t="str">
        <f t="shared" si="60"/>
        <v>4-Dec-1985</v>
      </c>
      <c r="K1977" s="13">
        <f t="shared" si="61"/>
        <v>37.511111111111113</v>
      </c>
    </row>
    <row r="1978" spans="1:11" x14ac:dyDescent="0.35">
      <c r="A1978" s="5" t="s">
        <v>2009</v>
      </c>
      <c r="B1978" s="5">
        <v>1989</v>
      </c>
      <c r="C1978" s="5" t="s">
        <v>15</v>
      </c>
      <c r="D1978" s="5">
        <v>21</v>
      </c>
      <c r="E1978" s="5">
        <v>3</v>
      </c>
      <c r="F1978" s="14">
        <v>27925.86</v>
      </c>
      <c r="G1978" s="5" t="s">
        <v>16</v>
      </c>
      <c r="H1978" s="5" t="s">
        <v>11</v>
      </c>
      <c r="I1978" s="5" t="s">
        <v>42</v>
      </c>
      <c r="J1978" s="10" t="str">
        <f t="shared" si="60"/>
        <v>21-Nov-1989</v>
      </c>
      <c r="K1978" s="13">
        <f t="shared" si="61"/>
        <v>33.547222222222224</v>
      </c>
    </row>
    <row r="1979" spans="1:11" x14ac:dyDescent="0.35">
      <c r="A1979" s="5" t="s">
        <v>2010</v>
      </c>
      <c r="B1979" s="5">
        <v>1991</v>
      </c>
      <c r="C1979" s="5" t="s">
        <v>18</v>
      </c>
      <c r="D1979" s="5">
        <v>4</v>
      </c>
      <c r="E1979" s="5">
        <v>3</v>
      </c>
      <c r="F1979" s="14">
        <v>27931.11</v>
      </c>
      <c r="G1979" s="5" t="s">
        <v>16</v>
      </c>
      <c r="H1979" s="5" t="s">
        <v>12</v>
      </c>
      <c r="I1979" s="5" t="s">
        <v>42</v>
      </c>
      <c r="J1979" s="10" t="str">
        <f t="shared" si="60"/>
        <v>4-Jun-1991</v>
      </c>
      <c r="K1979" s="13">
        <f t="shared" si="61"/>
        <v>32.011111111111113</v>
      </c>
    </row>
    <row r="1980" spans="1:11" x14ac:dyDescent="0.35">
      <c r="A1980" s="5" t="s">
        <v>2011</v>
      </c>
      <c r="B1980" s="5">
        <v>1961</v>
      </c>
      <c r="C1980" s="5" t="s">
        <v>10</v>
      </c>
      <c r="D1980" s="5">
        <v>28</v>
      </c>
      <c r="E1980" s="5">
        <v>3</v>
      </c>
      <c r="F1980" s="14">
        <v>27941.29</v>
      </c>
      <c r="G1980" s="5" t="s">
        <v>16</v>
      </c>
      <c r="H1980" s="5" t="s">
        <v>12</v>
      </c>
      <c r="I1980" s="5" t="s">
        <v>42</v>
      </c>
      <c r="J1980" s="10" t="str">
        <f t="shared" si="60"/>
        <v>28-Jul-1961</v>
      </c>
      <c r="K1980" s="13">
        <f t="shared" si="61"/>
        <v>61.861111111111114</v>
      </c>
    </row>
    <row r="1981" spans="1:11" x14ac:dyDescent="0.35">
      <c r="A1981" s="5" t="s">
        <v>2012</v>
      </c>
      <c r="B1981" s="5">
        <v>1999</v>
      </c>
      <c r="C1981" s="5" t="s">
        <v>30</v>
      </c>
      <c r="D1981" s="5">
        <v>21</v>
      </c>
      <c r="E1981" s="5">
        <v>0</v>
      </c>
      <c r="F1981" s="14">
        <v>27980.77</v>
      </c>
      <c r="G1981" s="5" t="s">
        <v>16</v>
      </c>
      <c r="H1981" s="5" t="s">
        <v>16</v>
      </c>
      <c r="I1981" s="5" t="s">
        <v>42</v>
      </c>
      <c r="J1981" s="10" t="str">
        <f t="shared" si="60"/>
        <v>21-Dec-1999</v>
      </c>
      <c r="K1981" s="13">
        <f t="shared" si="61"/>
        <v>23.463888888888889</v>
      </c>
    </row>
    <row r="1982" spans="1:11" x14ac:dyDescent="0.35">
      <c r="A1982" s="5" t="s">
        <v>2013</v>
      </c>
      <c r="B1982" s="5">
        <v>1985</v>
      </c>
      <c r="C1982" s="5" t="s">
        <v>15</v>
      </c>
      <c r="D1982" s="5">
        <v>29</v>
      </c>
      <c r="E1982" s="5">
        <v>3</v>
      </c>
      <c r="F1982" s="14">
        <v>28006.94</v>
      </c>
      <c r="G1982" s="5" t="s">
        <v>16</v>
      </c>
      <c r="H1982" s="5" t="s">
        <v>11</v>
      </c>
      <c r="I1982" s="5" t="s">
        <v>42</v>
      </c>
      <c r="J1982" s="10" t="str">
        <f t="shared" si="60"/>
        <v>29-Nov-1985</v>
      </c>
      <c r="K1982" s="13">
        <f t="shared" si="61"/>
        <v>37.524999999999999</v>
      </c>
    </row>
    <row r="1983" spans="1:11" x14ac:dyDescent="0.35">
      <c r="A1983" s="5" t="s">
        <v>2014</v>
      </c>
      <c r="B1983" s="5">
        <v>1960</v>
      </c>
      <c r="C1983" s="5" t="s">
        <v>15</v>
      </c>
      <c r="D1983" s="5">
        <v>22</v>
      </c>
      <c r="E1983" s="5">
        <v>0</v>
      </c>
      <c r="F1983" s="14">
        <v>28101.33</v>
      </c>
      <c r="G1983" s="5" t="s">
        <v>16</v>
      </c>
      <c r="H1983" s="5" t="s">
        <v>11</v>
      </c>
      <c r="I1983" s="5" t="s">
        <v>166</v>
      </c>
      <c r="J1983" s="10" t="str">
        <f t="shared" si="60"/>
        <v>22-Nov-1960</v>
      </c>
      <c r="K1983" s="13">
        <f t="shared" si="61"/>
        <v>62.544444444444444</v>
      </c>
    </row>
    <row r="1984" spans="1:11" x14ac:dyDescent="0.35">
      <c r="A1984" s="5" t="s">
        <v>2015</v>
      </c>
      <c r="B1984" s="5">
        <v>1999</v>
      </c>
      <c r="C1984" s="5" t="s">
        <v>20</v>
      </c>
      <c r="D1984" s="5">
        <v>6</v>
      </c>
      <c r="E1984" s="5">
        <v>0</v>
      </c>
      <c r="F1984" s="14">
        <v>28245.34</v>
      </c>
      <c r="G1984" s="5" t="s">
        <v>16</v>
      </c>
      <c r="H1984" s="5" t="s">
        <v>12</v>
      </c>
      <c r="I1984" s="5" t="s">
        <v>42</v>
      </c>
      <c r="J1984" s="10" t="str">
        <f t="shared" si="60"/>
        <v>6-Sep-1999</v>
      </c>
      <c r="K1984" s="13">
        <f t="shared" si="61"/>
        <v>23.755555555555556</v>
      </c>
    </row>
    <row r="1985" spans="1:11" x14ac:dyDescent="0.35">
      <c r="A1985" s="5" t="s">
        <v>2016</v>
      </c>
      <c r="B1985" s="5">
        <v>1963</v>
      </c>
      <c r="C1985" s="5" t="s">
        <v>15</v>
      </c>
      <c r="D1985" s="5">
        <v>25</v>
      </c>
      <c r="E1985" s="5">
        <v>1</v>
      </c>
      <c r="F1985" s="14">
        <v>28287.9</v>
      </c>
      <c r="G1985" s="5" t="s">
        <v>16</v>
      </c>
      <c r="H1985" s="5" t="s">
        <v>16</v>
      </c>
      <c r="I1985" s="5" t="s">
        <v>13</v>
      </c>
      <c r="J1985" s="10" t="str">
        <f t="shared" si="60"/>
        <v>25-Nov-1963</v>
      </c>
      <c r="K1985" s="13">
        <f t="shared" si="61"/>
        <v>59.536111111111111</v>
      </c>
    </row>
    <row r="1986" spans="1:11" x14ac:dyDescent="0.35">
      <c r="A1986" s="5" t="s">
        <v>2017</v>
      </c>
      <c r="B1986" s="5">
        <v>1990</v>
      </c>
      <c r="C1986" s="5" t="s">
        <v>30</v>
      </c>
      <c r="D1986" s="5">
        <v>24</v>
      </c>
      <c r="E1986" s="5">
        <v>3</v>
      </c>
      <c r="F1986" s="14">
        <v>28302.33</v>
      </c>
      <c r="G1986" s="5" t="s">
        <v>16</v>
      </c>
      <c r="H1986" s="5" t="s">
        <v>11</v>
      </c>
      <c r="I1986" s="5" t="s">
        <v>42</v>
      </c>
      <c r="J1986" s="10" t="str">
        <f t="shared" si="60"/>
        <v>24-Dec-1990</v>
      </c>
      <c r="K1986" s="13">
        <f t="shared" si="61"/>
        <v>32.455555555555556</v>
      </c>
    </row>
    <row r="1987" spans="1:11" x14ac:dyDescent="0.35">
      <c r="A1987" s="5" t="s">
        <v>2018</v>
      </c>
      <c r="B1987" s="5">
        <v>1977</v>
      </c>
      <c r="C1987" s="5" t="s">
        <v>30</v>
      </c>
      <c r="D1987" s="5">
        <v>2</v>
      </c>
      <c r="E1987" s="5">
        <v>1</v>
      </c>
      <c r="F1987" s="14">
        <v>28340.19</v>
      </c>
      <c r="G1987" s="5" t="s">
        <v>16</v>
      </c>
      <c r="H1987" s="5" t="s">
        <v>11</v>
      </c>
      <c r="I1987" s="5" t="s">
        <v>23</v>
      </c>
      <c r="J1987" s="10" t="str">
        <f t="shared" ref="J1987:J2050" si="62">CONCATENATE(D1987,"-",C1987,"-",B1987)</f>
        <v>2-Dec-1977</v>
      </c>
      <c r="K1987" s="13">
        <f t="shared" ref="K1987:K2050" si="63">YEARFRAC(J1987,L$17)</f>
        <v>45.516666666666666</v>
      </c>
    </row>
    <row r="1988" spans="1:11" x14ac:dyDescent="0.35">
      <c r="A1988" s="5" t="s">
        <v>2019</v>
      </c>
      <c r="B1988" s="5">
        <v>1974</v>
      </c>
      <c r="C1988" s="5" t="s">
        <v>20</v>
      </c>
      <c r="D1988" s="5">
        <v>16</v>
      </c>
      <c r="E1988" s="5">
        <v>1</v>
      </c>
      <c r="F1988" s="14">
        <v>28468.92</v>
      </c>
      <c r="G1988" s="5" t="s">
        <v>16</v>
      </c>
      <c r="H1988" s="5" t="s">
        <v>16</v>
      </c>
      <c r="I1988" s="5" t="s">
        <v>23</v>
      </c>
      <c r="J1988" s="10" t="str">
        <f t="shared" si="62"/>
        <v>16-Sep-1974</v>
      </c>
      <c r="K1988" s="13">
        <f t="shared" si="63"/>
        <v>48.727777777777774</v>
      </c>
    </row>
    <row r="1989" spans="1:11" x14ac:dyDescent="0.35">
      <c r="A1989" s="5" t="s">
        <v>2020</v>
      </c>
      <c r="B1989" s="5">
        <v>1982</v>
      </c>
      <c r="C1989" s="5" t="s">
        <v>30</v>
      </c>
      <c r="D1989" s="5">
        <v>11</v>
      </c>
      <c r="E1989" s="5">
        <v>1</v>
      </c>
      <c r="F1989" s="14">
        <v>28476.73</v>
      </c>
      <c r="G1989" s="5" t="s">
        <v>16</v>
      </c>
      <c r="H1989" s="5" t="s">
        <v>11</v>
      </c>
      <c r="I1989" s="5" t="s">
        <v>23</v>
      </c>
      <c r="J1989" s="10" t="str">
        <f t="shared" si="62"/>
        <v>11-Dec-1982</v>
      </c>
      <c r="K1989" s="13">
        <f t="shared" si="63"/>
        <v>40.491666666666667</v>
      </c>
    </row>
    <row r="1990" spans="1:11" x14ac:dyDescent="0.35">
      <c r="A1990" s="5" t="s">
        <v>2021</v>
      </c>
      <c r="B1990" s="5">
        <v>1985</v>
      </c>
      <c r="C1990" s="5" t="s">
        <v>20</v>
      </c>
      <c r="D1990" s="5">
        <v>27</v>
      </c>
      <c r="E1990" s="5">
        <v>3</v>
      </c>
      <c r="F1990" s="14">
        <v>28542.86</v>
      </c>
      <c r="G1990" s="5" t="s">
        <v>16</v>
      </c>
      <c r="H1990" s="5" t="s">
        <v>12</v>
      </c>
      <c r="I1990" s="5" t="s">
        <v>42</v>
      </c>
      <c r="J1990" s="10" t="str">
        <f t="shared" si="62"/>
        <v>27-Sep-1985</v>
      </c>
      <c r="K1990" s="13">
        <f t="shared" si="63"/>
        <v>37.697222222222223</v>
      </c>
    </row>
    <row r="1991" spans="1:11" x14ac:dyDescent="0.35">
      <c r="A1991" s="5" t="s">
        <v>2022</v>
      </c>
      <c r="B1991" s="5">
        <v>1990</v>
      </c>
      <c r="C1991" s="5" t="s">
        <v>30</v>
      </c>
      <c r="D1991" s="5">
        <v>5</v>
      </c>
      <c r="E1991" s="5">
        <v>3</v>
      </c>
      <c r="F1991" s="14">
        <v>28716.14</v>
      </c>
      <c r="G1991" s="5" t="s">
        <v>16</v>
      </c>
      <c r="H1991" s="5" t="s">
        <v>12</v>
      </c>
      <c r="I1991" s="5" t="s">
        <v>42</v>
      </c>
      <c r="J1991" s="10" t="str">
        <f t="shared" si="62"/>
        <v>5-Dec-1990</v>
      </c>
      <c r="K1991" s="13">
        <f t="shared" si="63"/>
        <v>32.508333333333333</v>
      </c>
    </row>
    <row r="1992" spans="1:11" x14ac:dyDescent="0.35">
      <c r="A1992" s="5" t="s">
        <v>2023</v>
      </c>
      <c r="B1992" s="5">
        <v>1961</v>
      </c>
      <c r="C1992" s="5" t="s">
        <v>35</v>
      </c>
      <c r="D1992" s="5">
        <v>3</v>
      </c>
      <c r="E1992" s="5">
        <v>1</v>
      </c>
      <c r="F1992" s="14">
        <v>28868.66</v>
      </c>
      <c r="G1992" s="5" t="s">
        <v>16</v>
      </c>
      <c r="H1992" s="5" t="s">
        <v>11</v>
      </c>
      <c r="I1992" s="5" t="s">
        <v>23</v>
      </c>
      <c r="J1992" s="10" t="str">
        <f t="shared" si="62"/>
        <v>3-Aug-1961</v>
      </c>
      <c r="K1992" s="13">
        <f t="shared" si="63"/>
        <v>61.847222222222221</v>
      </c>
    </row>
    <row r="1993" spans="1:11" x14ac:dyDescent="0.35">
      <c r="A1993" s="5" t="s">
        <v>2024</v>
      </c>
      <c r="B1993" s="5">
        <v>1962</v>
      </c>
      <c r="C1993" s="5" t="s">
        <v>10</v>
      </c>
      <c r="D1993" s="5">
        <v>25</v>
      </c>
      <c r="E1993" s="5">
        <v>0</v>
      </c>
      <c r="F1993" s="14">
        <v>28923.14</v>
      </c>
      <c r="G1993" s="5" t="s">
        <v>16</v>
      </c>
      <c r="H1993" s="5" t="s">
        <v>16</v>
      </c>
      <c r="I1993" s="5" t="s">
        <v>23</v>
      </c>
      <c r="J1993" s="10" t="str">
        <f t="shared" si="62"/>
        <v>25-Jul-1962</v>
      </c>
      <c r="K1993" s="13">
        <f t="shared" si="63"/>
        <v>60.869444444444447</v>
      </c>
    </row>
    <row r="1994" spans="1:11" x14ac:dyDescent="0.35">
      <c r="A1994" s="5" t="s">
        <v>2025</v>
      </c>
      <c r="B1994" s="5">
        <v>1959</v>
      </c>
      <c r="C1994" s="5" t="s">
        <v>30</v>
      </c>
      <c r="D1994" s="5">
        <v>5</v>
      </c>
      <c r="E1994" s="5">
        <v>0</v>
      </c>
      <c r="F1994" s="14">
        <v>28950.47</v>
      </c>
      <c r="G1994" s="5" t="s">
        <v>16</v>
      </c>
      <c r="H1994" s="5" t="s">
        <v>16</v>
      </c>
      <c r="I1994" s="5" t="s">
        <v>23</v>
      </c>
      <c r="J1994" s="10" t="str">
        <f t="shared" si="62"/>
        <v>5-Dec-1959</v>
      </c>
      <c r="K1994" s="13">
        <f t="shared" si="63"/>
        <v>63.508333333333333</v>
      </c>
    </row>
    <row r="1995" spans="1:11" x14ac:dyDescent="0.35">
      <c r="A1995" s="5" t="s">
        <v>2026</v>
      </c>
      <c r="B1995" s="5">
        <v>2003</v>
      </c>
      <c r="C1995" s="5" t="s">
        <v>20</v>
      </c>
      <c r="D1995" s="5">
        <v>1</v>
      </c>
      <c r="E1995" s="5">
        <v>0</v>
      </c>
      <c r="F1995" s="14">
        <v>28998.68</v>
      </c>
      <c r="G1995" s="5" t="s">
        <v>16</v>
      </c>
      <c r="H1995" s="5" t="s">
        <v>12</v>
      </c>
      <c r="I1995" s="5" t="s">
        <v>42</v>
      </c>
      <c r="J1995" s="10" t="str">
        <f t="shared" si="62"/>
        <v>1-Sep-2003</v>
      </c>
      <c r="K1995" s="13">
        <f t="shared" si="63"/>
        <v>19.769444444444446</v>
      </c>
    </row>
    <row r="1996" spans="1:11" x14ac:dyDescent="0.35">
      <c r="A1996" s="5" t="s">
        <v>2027</v>
      </c>
      <c r="B1996" s="5">
        <v>1992</v>
      </c>
      <c r="C1996" s="5" t="s">
        <v>10</v>
      </c>
      <c r="D1996" s="5">
        <v>7</v>
      </c>
      <c r="E1996" s="5">
        <v>0</v>
      </c>
      <c r="F1996" s="14">
        <v>29007.82</v>
      </c>
      <c r="G1996" s="5" t="s">
        <v>16</v>
      </c>
      <c r="H1996" s="5" t="s">
        <v>12</v>
      </c>
      <c r="I1996" s="5" t="s">
        <v>42</v>
      </c>
      <c r="J1996" s="10" t="str">
        <f t="shared" si="62"/>
        <v>7-Jul-1992</v>
      </c>
      <c r="K1996" s="13">
        <f t="shared" si="63"/>
        <v>30.919444444444444</v>
      </c>
    </row>
    <row r="1997" spans="1:11" x14ac:dyDescent="0.35">
      <c r="A1997" s="5" t="s">
        <v>2028</v>
      </c>
      <c r="B1997" s="5">
        <v>1980</v>
      </c>
      <c r="C1997" s="5" t="s">
        <v>10</v>
      </c>
      <c r="D1997" s="5">
        <v>14</v>
      </c>
      <c r="E1997" s="5">
        <v>2</v>
      </c>
      <c r="F1997" s="14">
        <v>29114.21</v>
      </c>
      <c r="G1997" s="5" t="s">
        <v>16</v>
      </c>
      <c r="H1997" s="5" t="s">
        <v>12</v>
      </c>
      <c r="I1997" s="5" t="s">
        <v>42</v>
      </c>
      <c r="J1997" s="10" t="str">
        <f t="shared" si="62"/>
        <v>14-Jul-1980</v>
      </c>
      <c r="K1997" s="13">
        <f t="shared" si="63"/>
        <v>42.9</v>
      </c>
    </row>
    <row r="1998" spans="1:11" x14ac:dyDescent="0.35">
      <c r="A1998" s="5" t="s">
        <v>2029</v>
      </c>
      <c r="B1998" s="5">
        <v>1978</v>
      </c>
      <c r="C1998" s="5" t="s">
        <v>15</v>
      </c>
      <c r="D1998" s="5">
        <v>29</v>
      </c>
      <c r="E1998" s="5">
        <v>2</v>
      </c>
      <c r="F1998" s="14">
        <v>29114.77</v>
      </c>
      <c r="G1998" s="5" t="s">
        <v>16</v>
      </c>
      <c r="H1998" s="5" t="s">
        <v>16</v>
      </c>
      <c r="I1998" s="5" t="s">
        <v>42</v>
      </c>
      <c r="J1998" s="10" t="str">
        <f t="shared" si="62"/>
        <v>29-Nov-1978</v>
      </c>
      <c r="K1998" s="13">
        <f t="shared" si="63"/>
        <v>44.524999999999999</v>
      </c>
    </row>
    <row r="1999" spans="1:11" x14ac:dyDescent="0.35">
      <c r="A1999" s="5" t="s">
        <v>2030</v>
      </c>
      <c r="B1999" s="5">
        <v>1961</v>
      </c>
      <c r="C1999" s="5" t="s">
        <v>30</v>
      </c>
      <c r="D1999" s="5">
        <v>24</v>
      </c>
      <c r="E1999" s="5">
        <v>0</v>
      </c>
      <c r="F1999" s="14">
        <v>29141.360000000001</v>
      </c>
      <c r="G1999" s="5" t="s">
        <v>16</v>
      </c>
      <c r="H1999" s="5" t="s">
        <v>12</v>
      </c>
      <c r="I1999" s="5" t="s">
        <v>23</v>
      </c>
      <c r="J1999" s="10" t="str">
        <f t="shared" si="62"/>
        <v>24-Dec-1961</v>
      </c>
      <c r="K1999" s="13">
        <f t="shared" si="63"/>
        <v>61.455555555555556</v>
      </c>
    </row>
    <row r="2000" spans="1:11" x14ac:dyDescent="0.35">
      <c r="A2000" s="5" t="s">
        <v>2031</v>
      </c>
      <c r="B2000" s="5">
        <v>1976</v>
      </c>
      <c r="C2000" s="5" t="s">
        <v>15</v>
      </c>
      <c r="D2000" s="5">
        <v>8</v>
      </c>
      <c r="E2000" s="5">
        <v>2</v>
      </c>
      <c r="F2000" s="14">
        <v>29160.39</v>
      </c>
      <c r="G2000" s="5" t="s">
        <v>16</v>
      </c>
      <c r="H2000" s="5" t="s">
        <v>11</v>
      </c>
      <c r="I2000" s="5" t="s">
        <v>42</v>
      </c>
      <c r="J2000" s="10" t="str">
        <f t="shared" si="62"/>
        <v>8-Nov-1976</v>
      </c>
      <c r="K2000" s="13">
        <f t="shared" si="63"/>
        <v>46.583333333333336</v>
      </c>
    </row>
    <row r="2001" spans="1:11" x14ac:dyDescent="0.35">
      <c r="A2001" s="5" t="s">
        <v>2032</v>
      </c>
      <c r="B2001" s="5">
        <v>1969</v>
      </c>
      <c r="C2001" s="5" t="s">
        <v>10</v>
      </c>
      <c r="D2001" s="5">
        <v>9</v>
      </c>
      <c r="E2001" s="5">
        <v>2</v>
      </c>
      <c r="F2001" s="14">
        <v>29186.48</v>
      </c>
      <c r="G2001" s="5" t="s">
        <v>16</v>
      </c>
      <c r="H2001" s="5" t="s">
        <v>12</v>
      </c>
      <c r="I2001" s="5" t="s">
        <v>247</v>
      </c>
      <c r="J2001" s="10" t="str">
        <f t="shared" si="62"/>
        <v>9-Jul-1969</v>
      </c>
      <c r="K2001" s="13">
        <f t="shared" si="63"/>
        <v>53.913888888888891</v>
      </c>
    </row>
    <row r="2002" spans="1:11" x14ac:dyDescent="0.35">
      <c r="A2002" s="5" t="s">
        <v>2033</v>
      </c>
      <c r="B2002" s="5">
        <v>1978</v>
      </c>
      <c r="C2002" s="5" t="s">
        <v>10</v>
      </c>
      <c r="D2002" s="5">
        <v>21</v>
      </c>
      <c r="E2002" s="5">
        <v>2</v>
      </c>
      <c r="F2002" s="14">
        <v>29227.599999999999</v>
      </c>
      <c r="G2002" s="5" t="s">
        <v>16</v>
      </c>
      <c r="H2002" s="5" t="s">
        <v>12</v>
      </c>
      <c r="I2002" s="5" t="s">
        <v>23</v>
      </c>
      <c r="J2002" s="10" t="str">
        <f t="shared" si="62"/>
        <v>21-Jul-1978</v>
      </c>
      <c r="K2002" s="13">
        <f t="shared" si="63"/>
        <v>44.880555555555553</v>
      </c>
    </row>
    <row r="2003" spans="1:11" x14ac:dyDescent="0.35">
      <c r="A2003" s="5" t="s">
        <v>2034</v>
      </c>
      <c r="B2003" s="5">
        <v>1958</v>
      </c>
      <c r="C2003" s="5" t="s">
        <v>18</v>
      </c>
      <c r="D2003" s="5">
        <v>5</v>
      </c>
      <c r="E2003" s="5">
        <v>0</v>
      </c>
      <c r="F2003" s="14">
        <v>29330.98</v>
      </c>
      <c r="G2003" s="5" t="s">
        <v>16</v>
      </c>
      <c r="H2003" s="5" t="s">
        <v>11</v>
      </c>
      <c r="I2003" s="5" t="s">
        <v>23</v>
      </c>
      <c r="J2003" s="10" t="str">
        <f t="shared" si="62"/>
        <v>5-Jun-1958</v>
      </c>
      <c r="K2003" s="13">
        <f t="shared" si="63"/>
        <v>65.00833333333334</v>
      </c>
    </row>
    <row r="2004" spans="1:11" x14ac:dyDescent="0.35">
      <c r="A2004" s="5" t="s">
        <v>2035</v>
      </c>
      <c r="B2004" s="5">
        <v>1985</v>
      </c>
      <c r="C2004" s="5" t="s">
        <v>15</v>
      </c>
      <c r="D2004" s="5">
        <v>7</v>
      </c>
      <c r="E2004" s="5">
        <v>3</v>
      </c>
      <c r="F2004" s="14">
        <v>29352.560000000001</v>
      </c>
      <c r="G2004" s="5" t="s">
        <v>16</v>
      </c>
      <c r="H2004" s="5" t="s">
        <v>16</v>
      </c>
      <c r="I2004" s="5" t="s">
        <v>42</v>
      </c>
      <c r="J2004" s="10" t="str">
        <f t="shared" si="62"/>
        <v>7-Nov-1985</v>
      </c>
      <c r="K2004" s="13">
        <f t="shared" si="63"/>
        <v>37.586111111111109</v>
      </c>
    </row>
    <row r="2005" spans="1:11" x14ac:dyDescent="0.35">
      <c r="A2005" s="5" t="s">
        <v>2036</v>
      </c>
      <c r="B2005" s="5">
        <v>1987</v>
      </c>
      <c r="C2005" s="5" t="s">
        <v>10</v>
      </c>
      <c r="D2005" s="5">
        <v>16</v>
      </c>
      <c r="E2005" s="5">
        <v>3</v>
      </c>
      <c r="F2005" s="14">
        <v>29443.59</v>
      </c>
      <c r="G2005" s="5" t="s">
        <v>16</v>
      </c>
      <c r="H2005" s="5" t="s">
        <v>16</v>
      </c>
      <c r="I2005" s="5" t="s">
        <v>42</v>
      </c>
      <c r="J2005" s="10" t="str">
        <f t="shared" si="62"/>
        <v>16-Jul-1987</v>
      </c>
      <c r="K2005" s="13">
        <f t="shared" si="63"/>
        <v>35.894444444444446</v>
      </c>
    </row>
    <row r="2006" spans="1:11" x14ac:dyDescent="0.35">
      <c r="A2006" s="5" t="s">
        <v>2037</v>
      </c>
      <c r="B2006" s="5">
        <v>1959</v>
      </c>
      <c r="C2006" s="5" t="s">
        <v>37</v>
      </c>
      <c r="D2006" s="5">
        <v>20</v>
      </c>
      <c r="E2006" s="5">
        <v>0</v>
      </c>
      <c r="F2006" s="14">
        <v>29523.17</v>
      </c>
      <c r="G2006" s="5" t="s">
        <v>16</v>
      </c>
      <c r="H2006" s="5" t="s">
        <v>11</v>
      </c>
      <c r="I2006" s="5" t="s">
        <v>247</v>
      </c>
      <c r="J2006" s="10" t="str">
        <f t="shared" si="62"/>
        <v>20-Oct-1959</v>
      </c>
      <c r="K2006" s="13">
        <f t="shared" si="63"/>
        <v>63.633333333333333</v>
      </c>
    </row>
    <row r="2007" spans="1:11" x14ac:dyDescent="0.35">
      <c r="A2007" s="5" t="s">
        <v>2038</v>
      </c>
      <c r="B2007" s="5">
        <v>1975</v>
      </c>
      <c r="C2007" s="5" t="s">
        <v>15</v>
      </c>
      <c r="D2007" s="5">
        <v>3</v>
      </c>
      <c r="E2007" s="5">
        <v>1</v>
      </c>
      <c r="F2007" s="14">
        <v>29583.8</v>
      </c>
      <c r="G2007" s="5" t="s">
        <v>16</v>
      </c>
      <c r="H2007" s="5" t="s">
        <v>16</v>
      </c>
      <c r="I2007" s="5" t="s">
        <v>42</v>
      </c>
      <c r="J2007" s="10" t="str">
        <f t="shared" si="62"/>
        <v>3-Nov-1975</v>
      </c>
      <c r="K2007" s="13">
        <f t="shared" si="63"/>
        <v>47.597222222222221</v>
      </c>
    </row>
    <row r="2008" spans="1:11" x14ac:dyDescent="0.35">
      <c r="A2008" s="5" t="s">
        <v>2039</v>
      </c>
      <c r="B2008" s="5">
        <v>1993</v>
      </c>
      <c r="C2008" s="5" t="s">
        <v>10</v>
      </c>
      <c r="D2008" s="5">
        <v>27</v>
      </c>
      <c r="E2008" s="5">
        <v>0</v>
      </c>
      <c r="F2008" s="14">
        <v>29622.69</v>
      </c>
      <c r="G2008" s="5" t="s">
        <v>16</v>
      </c>
      <c r="H2008" s="5" t="s">
        <v>16</v>
      </c>
      <c r="I2008" s="5" t="s">
        <v>42</v>
      </c>
      <c r="J2008" s="10" t="str">
        <f t="shared" si="62"/>
        <v>27-Jul-1993</v>
      </c>
      <c r="K2008" s="13">
        <f t="shared" si="63"/>
        <v>29.863888888888887</v>
      </c>
    </row>
    <row r="2009" spans="1:11" x14ac:dyDescent="0.35">
      <c r="A2009" s="5" t="s">
        <v>2040</v>
      </c>
      <c r="B2009" s="5">
        <v>1973</v>
      </c>
      <c r="C2009" s="5" t="s">
        <v>35</v>
      </c>
      <c r="D2009" s="5">
        <v>23</v>
      </c>
      <c r="E2009" s="5">
        <v>0</v>
      </c>
      <c r="F2009" s="14">
        <v>29757.69</v>
      </c>
      <c r="G2009" s="5" t="s">
        <v>16</v>
      </c>
      <c r="H2009" s="5" t="s">
        <v>12</v>
      </c>
      <c r="I2009" s="5" t="s">
        <v>42</v>
      </c>
      <c r="J2009" s="10" t="str">
        <f t="shared" si="62"/>
        <v>23-Aug-1973</v>
      </c>
      <c r="K2009" s="13">
        <f t="shared" si="63"/>
        <v>49.791666666666664</v>
      </c>
    </row>
    <row r="2010" spans="1:11" x14ac:dyDescent="0.35">
      <c r="A2010" s="5" t="s">
        <v>2041</v>
      </c>
      <c r="B2010" s="5">
        <v>1998</v>
      </c>
      <c r="C2010" s="5" t="s">
        <v>18</v>
      </c>
      <c r="D2010" s="5">
        <v>20</v>
      </c>
      <c r="E2010" s="5">
        <v>0</v>
      </c>
      <c r="F2010" s="14">
        <v>29760.6</v>
      </c>
      <c r="G2010" s="5" t="s">
        <v>16</v>
      </c>
      <c r="H2010" s="5" t="s">
        <v>11</v>
      </c>
      <c r="I2010" s="5" t="s">
        <v>42</v>
      </c>
      <c r="J2010" s="10" t="str">
        <f t="shared" si="62"/>
        <v>20-Jun-1998</v>
      </c>
      <c r="K2010" s="13">
        <f t="shared" si="63"/>
        <v>24.966666666666665</v>
      </c>
    </row>
    <row r="2011" spans="1:11" x14ac:dyDescent="0.35">
      <c r="A2011" s="5" t="s">
        <v>2042</v>
      </c>
      <c r="B2011" s="5">
        <v>1981</v>
      </c>
      <c r="C2011" s="5" t="s">
        <v>35</v>
      </c>
      <c r="D2011" s="5">
        <v>13</v>
      </c>
      <c r="E2011" s="5">
        <v>1</v>
      </c>
      <c r="F2011" s="14">
        <v>29816.639999999999</v>
      </c>
      <c r="G2011" s="5" t="s">
        <v>16</v>
      </c>
      <c r="H2011" s="5" t="s">
        <v>11</v>
      </c>
      <c r="I2011" s="5" t="s">
        <v>42</v>
      </c>
      <c r="J2011" s="10" t="str">
        <f t="shared" si="62"/>
        <v>13-Aug-1981</v>
      </c>
      <c r="K2011" s="13">
        <f t="shared" si="63"/>
        <v>41.819444444444443</v>
      </c>
    </row>
    <row r="2012" spans="1:11" x14ac:dyDescent="0.35">
      <c r="A2012" s="5" t="s">
        <v>2043</v>
      </c>
      <c r="B2012" s="5">
        <v>1982</v>
      </c>
      <c r="C2012" s="5" t="s">
        <v>37</v>
      </c>
      <c r="D2012" s="5">
        <v>29</v>
      </c>
      <c r="E2012" s="5">
        <v>3</v>
      </c>
      <c r="F2012" s="14">
        <v>29818.76</v>
      </c>
      <c r="G2012" s="5" t="s">
        <v>16</v>
      </c>
      <c r="H2012" s="5" t="s">
        <v>16</v>
      </c>
      <c r="I2012" s="5" t="s">
        <v>23</v>
      </c>
      <c r="J2012" s="10" t="str">
        <f t="shared" si="62"/>
        <v>29-Oct-1982</v>
      </c>
      <c r="K2012" s="13">
        <f t="shared" si="63"/>
        <v>40.608333333333334</v>
      </c>
    </row>
    <row r="2013" spans="1:11" x14ac:dyDescent="0.35">
      <c r="A2013" s="5" t="s">
        <v>2044</v>
      </c>
      <c r="B2013" s="5">
        <v>1989</v>
      </c>
      <c r="C2013" s="5" t="s">
        <v>30</v>
      </c>
      <c r="D2013" s="5">
        <v>30</v>
      </c>
      <c r="E2013" s="5">
        <v>3</v>
      </c>
      <c r="F2013" s="14">
        <v>29852.48</v>
      </c>
      <c r="G2013" s="5" t="s">
        <v>16</v>
      </c>
      <c r="H2013" s="5" t="s">
        <v>12</v>
      </c>
      <c r="I2013" s="5" t="s">
        <v>42</v>
      </c>
      <c r="J2013" s="10" t="str">
        <f t="shared" si="62"/>
        <v>30-Dec-1989</v>
      </c>
      <c r="K2013" s="13">
        <f t="shared" si="63"/>
        <v>33.43888888888889</v>
      </c>
    </row>
    <row r="2014" spans="1:11" x14ac:dyDescent="0.35">
      <c r="A2014" s="5" t="s">
        <v>2045</v>
      </c>
      <c r="B2014" s="5">
        <v>1975</v>
      </c>
      <c r="C2014" s="5" t="s">
        <v>35</v>
      </c>
      <c r="D2014" s="5">
        <v>19</v>
      </c>
      <c r="E2014" s="5">
        <v>1</v>
      </c>
      <c r="F2014" s="14">
        <v>29899.25</v>
      </c>
      <c r="G2014" s="5" t="s">
        <v>16</v>
      </c>
      <c r="H2014" s="5" t="s">
        <v>12</v>
      </c>
      <c r="I2014" s="5" t="s">
        <v>42</v>
      </c>
      <c r="J2014" s="10" t="str">
        <f t="shared" si="62"/>
        <v>19-Aug-1975</v>
      </c>
      <c r="K2014" s="13">
        <f t="shared" si="63"/>
        <v>47.802777777777777</v>
      </c>
    </row>
    <row r="2015" spans="1:11" x14ac:dyDescent="0.35">
      <c r="A2015" s="5" t="s">
        <v>2046</v>
      </c>
      <c r="B2015" s="5">
        <v>1988</v>
      </c>
      <c r="C2015" s="5" t="s">
        <v>30</v>
      </c>
      <c r="D2015" s="5">
        <v>30</v>
      </c>
      <c r="E2015" s="5">
        <v>3</v>
      </c>
      <c r="F2015" s="14">
        <v>29929.56</v>
      </c>
      <c r="G2015" s="5" t="s">
        <v>16</v>
      </c>
      <c r="H2015" s="5" t="s">
        <v>16</v>
      </c>
      <c r="I2015" s="5" t="s">
        <v>42</v>
      </c>
      <c r="J2015" s="10" t="str">
        <f t="shared" si="62"/>
        <v>30-Dec-1988</v>
      </c>
      <c r="K2015" s="13">
        <f t="shared" si="63"/>
        <v>34.43888888888889</v>
      </c>
    </row>
    <row r="2016" spans="1:11" x14ac:dyDescent="0.35">
      <c r="A2016" s="5" t="s">
        <v>2047</v>
      </c>
      <c r="B2016" s="5">
        <v>1976</v>
      </c>
      <c r="C2016" s="5" t="s">
        <v>18</v>
      </c>
      <c r="D2016" s="5">
        <v>12</v>
      </c>
      <c r="E2016" s="5">
        <v>2</v>
      </c>
      <c r="F2016" s="14">
        <v>29933.75</v>
      </c>
      <c r="G2016" s="5" t="s">
        <v>16</v>
      </c>
      <c r="H2016" s="5" t="s">
        <v>16</v>
      </c>
      <c r="I2016" s="5" t="s">
        <v>42</v>
      </c>
      <c r="J2016" s="10" t="str">
        <f t="shared" si="62"/>
        <v>12-Jun-1976</v>
      </c>
      <c r="K2016" s="13">
        <f t="shared" si="63"/>
        <v>46.988888888888887</v>
      </c>
    </row>
    <row r="2017" spans="1:11" x14ac:dyDescent="0.35">
      <c r="A2017" s="5" t="s">
        <v>2048</v>
      </c>
      <c r="B2017" s="5">
        <v>1991</v>
      </c>
      <c r="C2017" s="5" t="s">
        <v>37</v>
      </c>
      <c r="D2017" s="5">
        <v>5</v>
      </c>
      <c r="E2017" s="5">
        <v>3</v>
      </c>
      <c r="F2017" s="14">
        <v>29969.67</v>
      </c>
      <c r="G2017" s="5" t="s">
        <v>16</v>
      </c>
      <c r="H2017" s="5" t="s">
        <v>16</v>
      </c>
      <c r="I2017" s="5" t="s">
        <v>42</v>
      </c>
      <c r="J2017" s="10" t="str">
        <f t="shared" si="62"/>
        <v>5-Oct-1991</v>
      </c>
      <c r="K2017" s="13">
        <f t="shared" si="63"/>
        <v>31.675000000000001</v>
      </c>
    </row>
    <row r="2018" spans="1:11" x14ac:dyDescent="0.35">
      <c r="A2018" s="5" t="s">
        <v>2049</v>
      </c>
      <c r="B2018" s="5">
        <v>1981</v>
      </c>
      <c r="C2018" s="5" t="s">
        <v>35</v>
      </c>
      <c r="D2018" s="5">
        <v>4</v>
      </c>
      <c r="E2018" s="5">
        <v>1</v>
      </c>
      <c r="F2018" s="14">
        <v>30026.87</v>
      </c>
      <c r="G2018" s="5" t="s">
        <v>11</v>
      </c>
      <c r="H2018" s="5" t="s">
        <v>12</v>
      </c>
      <c r="I2018" s="5" t="s">
        <v>23</v>
      </c>
      <c r="J2018" s="10" t="str">
        <f t="shared" si="62"/>
        <v>4-Aug-1981</v>
      </c>
      <c r="K2018" s="13">
        <f t="shared" si="63"/>
        <v>41.844444444444441</v>
      </c>
    </row>
    <row r="2019" spans="1:11" x14ac:dyDescent="0.35">
      <c r="A2019" s="5" t="s">
        <v>2050</v>
      </c>
      <c r="B2019" s="5">
        <v>1967</v>
      </c>
      <c r="C2019" s="5" t="s">
        <v>18</v>
      </c>
      <c r="D2019" s="5">
        <v>16</v>
      </c>
      <c r="E2019" s="5">
        <v>3</v>
      </c>
      <c r="F2019" s="14">
        <v>30063.58</v>
      </c>
      <c r="G2019" s="5" t="s">
        <v>16</v>
      </c>
      <c r="H2019" s="5" t="s">
        <v>16</v>
      </c>
      <c r="I2019" s="5" t="s">
        <v>23</v>
      </c>
      <c r="J2019" s="10" t="str">
        <f t="shared" si="62"/>
        <v>16-Jun-1967</v>
      </c>
      <c r="K2019" s="13">
        <f t="shared" si="63"/>
        <v>55.977777777777774</v>
      </c>
    </row>
    <row r="2020" spans="1:11" x14ac:dyDescent="0.35">
      <c r="A2020" s="5" t="s">
        <v>2051</v>
      </c>
      <c r="B2020" s="5">
        <v>1979</v>
      </c>
      <c r="C2020" s="5" t="s">
        <v>20</v>
      </c>
      <c r="D2020" s="5">
        <v>2</v>
      </c>
      <c r="E2020" s="5">
        <v>2</v>
      </c>
      <c r="F2020" s="14">
        <v>30095.97</v>
      </c>
      <c r="G2020" s="5" t="s">
        <v>11</v>
      </c>
      <c r="H2020" s="5" t="s">
        <v>12</v>
      </c>
      <c r="I2020" s="5" t="s">
        <v>42</v>
      </c>
      <c r="J2020" s="10" t="str">
        <f t="shared" si="62"/>
        <v>2-Sep-1979</v>
      </c>
      <c r="K2020" s="13">
        <f t="shared" si="63"/>
        <v>43.766666666666666</v>
      </c>
    </row>
    <row r="2021" spans="1:11" x14ac:dyDescent="0.35">
      <c r="A2021" s="5" t="s">
        <v>2052</v>
      </c>
      <c r="B2021" s="5">
        <v>1971</v>
      </c>
      <c r="C2021" s="5" t="s">
        <v>30</v>
      </c>
      <c r="D2021" s="5">
        <v>25</v>
      </c>
      <c r="E2021" s="5">
        <v>0</v>
      </c>
      <c r="F2021" s="14">
        <v>30134.75</v>
      </c>
      <c r="G2021" s="5" t="s">
        <v>11</v>
      </c>
      <c r="H2021" s="5" t="s">
        <v>12</v>
      </c>
      <c r="I2021" s="5" t="s">
        <v>42</v>
      </c>
      <c r="J2021" s="10" t="str">
        <f t="shared" si="62"/>
        <v>25-Dec-1971</v>
      </c>
      <c r="K2021" s="13">
        <f t="shared" si="63"/>
        <v>51.452777777777776</v>
      </c>
    </row>
    <row r="2022" spans="1:11" x14ac:dyDescent="0.35">
      <c r="A2022" s="5" t="s">
        <v>2053</v>
      </c>
      <c r="B2022" s="5">
        <v>1958</v>
      </c>
      <c r="C2022" s="5" t="s">
        <v>35</v>
      </c>
      <c r="D2022" s="5">
        <v>11</v>
      </c>
      <c r="E2022" s="5">
        <v>1</v>
      </c>
      <c r="F2022" s="14">
        <v>30166.62</v>
      </c>
      <c r="G2022" s="5" t="s">
        <v>16</v>
      </c>
      <c r="H2022" s="5" t="s">
        <v>12</v>
      </c>
      <c r="I2022" s="5" t="s">
        <v>23</v>
      </c>
      <c r="J2022" s="10" t="str">
        <f t="shared" si="62"/>
        <v>11-Aug-1958</v>
      </c>
      <c r="K2022" s="13">
        <f t="shared" si="63"/>
        <v>64.825000000000003</v>
      </c>
    </row>
    <row r="2023" spans="1:11" x14ac:dyDescent="0.35">
      <c r="A2023" s="5" t="s">
        <v>2054</v>
      </c>
      <c r="B2023" s="5">
        <v>1963</v>
      </c>
      <c r="C2023" s="5" t="s">
        <v>20</v>
      </c>
      <c r="D2023" s="5">
        <v>13</v>
      </c>
      <c r="E2023" s="5">
        <v>3</v>
      </c>
      <c r="F2023" s="14">
        <v>30184.94</v>
      </c>
      <c r="G2023" s="5" t="s">
        <v>16</v>
      </c>
      <c r="H2023" s="5" t="s">
        <v>16</v>
      </c>
      <c r="I2023" s="5" t="s">
        <v>276</v>
      </c>
      <c r="J2023" s="10" t="str">
        <f t="shared" si="62"/>
        <v>13-Sep-1963</v>
      </c>
      <c r="K2023" s="13">
        <f t="shared" si="63"/>
        <v>59.736111111111114</v>
      </c>
    </row>
    <row r="2024" spans="1:11" x14ac:dyDescent="0.35">
      <c r="A2024" s="5" t="s">
        <v>2055</v>
      </c>
      <c r="B2024" s="5">
        <v>1962</v>
      </c>
      <c r="C2024" s="5" t="s">
        <v>20</v>
      </c>
      <c r="D2024" s="5">
        <v>15</v>
      </c>
      <c r="E2024" s="5">
        <v>0</v>
      </c>
      <c r="F2024" s="14">
        <v>30260</v>
      </c>
      <c r="G2024" s="5" t="s">
        <v>16</v>
      </c>
      <c r="H2024" s="5" t="s">
        <v>16</v>
      </c>
      <c r="I2024" s="5" t="s">
        <v>276</v>
      </c>
      <c r="J2024" s="10" t="str">
        <f t="shared" si="62"/>
        <v>15-Sep-1962</v>
      </c>
      <c r="K2024" s="13">
        <f t="shared" si="63"/>
        <v>60.730555555555554</v>
      </c>
    </row>
    <row r="2025" spans="1:11" x14ac:dyDescent="0.35">
      <c r="A2025" s="5" t="s">
        <v>2056</v>
      </c>
      <c r="B2025" s="5">
        <v>1972</v>
      </c>
      <c r="C2025" s="5" t="s">
        <v>10</v>
      </c>
      <c r="D2025" s="5">
        <v>24</v>
      </c>
      <c r="E2025" s="5">
        <v>2</v>
      </c>
      <c r="F2025" s="14">
        <v>30284.639999999999</v>
      </c>
      <c r="G2025" s="5" t="s">
        <v>16</v>
      </c>
      <c r="H2025" s="5" t="s">
        <v>16</v>
      </c>
      <c r="I2025" s="5" t="s">
        <v>23</v>
      </c>
      <c r="J2025" s="10" t="str">
        <f t="shared" si="62"/>
        <v>24-Jul-1972</v>
      </c>
      <c r="K2025" s="13">
        <f t="shared" si="63"/>
        <v>50.87222222222222</v>
      </c>
    </row>
    <row r="2026" spans="1:11" x14ac:dyDescent="0.35">
      <c r="A2026" s="5" t="s">
        <v>2057</v>
      </c>
      <c r="B2026" s="5">
        <v>2004</v>
      </c>
      <c r="C2026" s="5" t="s">
        <v>18</v>
      </c>
      <c r="D2026" s="5">
        <v>1</v>
      </c>
      <c r="E2026" s="5">
        <v>0</v>
      </c>
      <c r="F2026" s="14">
        <v>30328.27</v>
      </c>
      <c r="G2026" s="5" t="s">
        <v>11</v>
      </c>
      <c r="H2026" s="5" t="s">
        <v>11</v>
      </c>
      <c r="I2026" s="5" t="s">
        <v>42</v>
      </c>
      <c r="J2026" s="10" t="str">
        <f t="shared" si="62"/>
        <v>1-Jun-2004</v>
      </c>
      <c r="K2026" s="13">
        <f t="shared" si="63"/>
        <v>19.019444444444446</v>
      </c>
    </row>
    <row r="2027" spans="1:11" x14ac:dyDescent="0.35">
      <c r="A2027" s="5" t="s">
        <v>2058</v>
      </c>
      <c r="B2027" s="5">
        <v>1969</v>
      </c>
      <c r="C2027" s="5" t="s">
        <v>10</v>
      </c>
      <c r="D2027" s="5">
        <v>30</v>
      </c>
      <c r="E2027" s="5">
        <v>0</v>
      </c>
      <c r="F2027" s="14">
        <v>30366.93</v>
      </c>
      <c r="G2027" s="5" t="s">
        <v>11</v>
      </c>
      <c r="H2027" s="5" t="s">
        <v>11</v>
      </c>
      <c r="I2027" s="5" t="s">
        <v>42</v>
      </c>
      <c r="J2027" s="10" t="str">
        <f t="shared" si="62"/>
        <v>30-Jul-1969</v>
      </c>
      <c r="K2027" s="13">
        <f t="shared" si="63"/>
        <v>53.855555555555554</v>
      </c>
    </row>
    <row r="2028" spans="1:11" x14ac:dyDescent="0.35">
      <c r="A2028" s="5" t="s">
        <v>2059</v>
      </c>
      <c r="B2028" s="5">
        <v>1976</v>
      </c>
      <c r="C2028" s="5" t="s">
        <v>20</v>
      </c>
      <c r="D2028" s="5">
        <v>3</v>
      </c>
      <c r="E2028" s="5">
        <v>2</v>
      </c>
      <c r="F2028" s="14">
        <v>30409.53</v>
      </c>
      <c r="G2028" s="5" t="s">
        <v>11</v>
      </c>
      <c r="H2028" s="5" t="s">
        <v>12</v>
      </c>
      <c r="I2028" s="5" t="s">
        <v>23</v>
      </c>
      <c r="J2028" s="10" t="str">
        <f t="shared" si="62"/>
        <v>3-Sep-1976</v>
      </c>
      <c r="K2028" s="13">
        <f t="shared" si="63"/>
        <v>46.763888888888886</v>
      </c>
    </row>
    <row r="2029" spans="1:11" x14ac:dyDescent="0.35">
      <c r="A2029" s="5" t="s">
        <v>2060</v>
      </c>
      <c r="B2029" s="5">
        <v>1998</v>
      </c>
      <c r="C2029" s="5" t="s">
        <v>37</v>
      </c>
      <c r="D2029" s="5">
        <v>28</v>
      </c>
      <c r="E2029" s="5">
        <v>0</v>
      </c>
      <c r="F2029" s="14">
        <v>30422.03</v>
      </c>
      <c r="G2029" s="5" t="s">
        <v>11</v>
      </c>
      <c r="H2029" s="5" t="s">
        <v>12</v>
      </c>
      <c r="I2029" s="5" t="s">
        <v>42</v>
      </c>
      <c r="J2029" s="10" t="str">
        <f t="shared" si="62"/>
        <v>28-Oct-1998</v>
      </c>
      <c r="K2029" s="13">
        <f t="shared" si="63"/>
        <v>24.611111111111111</v>
      </c>
    </row>
    <row r="2030" spans="1:11" x14ac:dyDescent="0.35">
      <c r="A2030" s="5" t="s">
        <v>2061</v>
      </c>
      <c r="B2030" s="5">
        <v>1983</v>
      </c>
      <c r="C2030" s="5" t="s">
        <v>20</v>
      </c>
      <c r="D2030" s="5">
        <v>3</v>
      </c>
      <c r="E2030" s="5">
        <v>3</v>
      </c>
      <c r="F2030" s="14">
        <v>30457.37</v>
      </c>
      <c r="G2030" s="5" t="s">
        <v>11</v>
      </c>
      <c r="H2030" s="5" t="s">
        <v>16</v>
      </c>
      <c r="I2030" s="5" t="s">
        <v>23</v>
      </c>
      <c r="J2030" s="10" t="str">
        <f t="shared" si="62"/>
        <v>3-Sep-1983</v>
      </c>
      <c r="K2030" s="13">
        <f t="shared" si="63"/>
        <v>39.763888888888886</v>
      </c>
    </row>
    <row r="2031" spans="1:11" x14ac:dyDescent="0.35">
      <c r="A2031" s="5" t="s">
        <v>2062</v>
      </c>
      <c r="B2031" s="5">
        <v>1986</v>
      </c>
      <c r="C2031" s="5" t="s">
        <v>35</v>
      </c>
      <c r="D2031" s="5">
        <v>10</v>
      </c>
      <c r="E2031" s="5">
        <v>3</v>
      </c>
      <c r="F2031" s="14">
        <v>30530.5</v>
      </c>
      <c r="G2031" s="5" t="s">
        <v>11</v>
      </c>
      <c r="H2031" s="5" t="s">
        <v>16</v>
      </c>
      <c r="I2031" s="5" t="s">
        <v>42</v>
      </c>
      <c r="J2031" s="10" t="str">
        <f t="shared" si="62"/>
        <v>10-Aug-1986</v>
      </c>
      <c r="K2031" s="13">
        <f t="shared" si="63"/>
        <v>36.827777777777776</v>
      </c>
    </row>
    <row r="2032" spans="1:11" x14ac:dyDescent="0.35">
      <c r="A2032" s="5" t="s">
        <v>2063</v>
      </c>
      <c r="B2032" s="5">
        <v>1970</v>
      </c>
      <c r="C2032" s="5" t="s">
        <v>15</v>
      </c>
      <c r="D2032" s="5">
        <v>11</v>
      </c>
      <c r="E2032" s="5">
        <v>0</v>
      </c>
      <c r="F2032" s="14">
        <v>30625.65</v>
      </c>
      <c r="G2032" s="5" t="s">
        <v>11</v>
      </c>
      <c r="H2032" s="5" t="s">
        <v>12</v>
      </c>
      <c r="I2032" s="5" t="s">
        <v>42</v>
      </c>
      <c r="J2032" s="10" t="str">
        <f t="shared" si="62"/>
        <v>11-Nov-1970</v>
      </c>
      <c r="K2032" s="13">
        <f t="shared" si="63"/>
        <v>52.575000000000003</v>
      </c>
    </row>
    <row r="2033" spans="1:11" x14ac:dyDescent="0.35">
      <c r="A2033" s="5" t="s">
        <v>2064</v>
      </c>
      <c r="B2033" s="5">
        <v>1999</v>
      </c>
      <c r="C2033" s="5" t="s">
        <v>20</v>
      </c>
      <c r="D2033" s="5">
        <v>21</v>
      </c>
      <c r="E2033" s="5">
        <v>0</v>
      </c>
      <c r="F2033" s="14">
        <v>30697.71</v>
      </c>
      <c r="G2033" s="5" t="s">
        <v>16</v>
      </c>
      <c r="H2033" s="5" t="s">
        <v>11</v>
      </c>
      <c r="I2033" s="5" t="s">
        <v>42</v>
      </c>
      <c r="J2033" s="10" t="str">
        <f t="shared" si="62"/>
        <v>21-Sep-1999</v>
      </c>
      <c r="K2033" s="13">
        <f t="shared" si="63"/>
        <v>23.713888888888889</v>
      </c>
    </row>
    <row r="2034" spans="1:11" x14ac:dyDescent="0.35">
      <c r="A2034" s="5" t="s">
        <v>2065</v>
      </c>
      <c r="B2034" s="5">
        <v>1983</v>
      </c>
      <c r="C2034" s="5" t="s">
        <v>30</v>
      </c>
      <c r="D2034" s="5">
        <v>21</v>
      </c>
      <c r="E2034" s="5">
        <v>3</v>
      </c>
      <c r="F2034" s="14">
        <v>30724.44</v>
      </c>
      <c r="G2034" s="5" t="s">
        <v>11</v>
      </c>
      <c r="H2034" s="5" t="s">
        <v>12</v>
      </c>
      <c r="I2034" s="5" t="s">
        <v>42</v>
      </c>
      <c r="J2034" s="10" t="str">
        <f t="shared" si="62"/>
        <v>21-Dec-1983</v>
      </c>
      <c r="K2034" s="13">
        <f t="shared" si="63"/>
        <v>39.463888888888889</v>
      </c>
    </row>
    <row r="2035" spans="1:11" x14ac:dyDescent="0.35">
      <c r="A2035" s="5" t="s">
        <v>2066</v>
      </c>
      <c r="B2035" s="5">
        <v>1988</v>
      </c>
      <c r="C2035" s="5" t="s">
        <v>20</v>
      </c>
      <c r="D2035" s="5">
        <v>5</v>
      </c>
      <c r="E2035" s="5">
        <v>3</v>
      </c>
      <c r="F2035" s="14">
        <v>30763.01</v>
      </c>
      <c r="G2035" s="5" t="s">
        <v>11</v>
      </c>
      <c r="H2035" s="5" t="s">
        <v>16</v>
      </c>
      <c r="I2035" s="5" t="s">
        <v>42</v>
      </c>
      <c r="J2035" s="10" t="str">
        <f t="shared" si="62"/>
        <v>5-Sep-1988</v>
      </c>
      <c r="K2035" s="13">
        <f t="shared" si="63"/>
        <v>34.758333333333333</v>
      </c>
    </row>
    <row r="2036" spans="1:11" x14ac:dyDescent="0.35">
      <c r="A2036" s="5" t="s">
        <v>2067</v>
      </c>
      <c r="B2036" s="5">
        <v>1961</v>
      </c>
      <c r="C2036" s="5" t="s">
        <v>20</v>
      </c>
      <c r="D2036" s="5">
        <v>9</v>
      </c>
      <c r="E2036" s="5">
        <v>3</v>
      </c>
      <c r="F2036" s="14">
        <v>30942.19</v>
      </c>
      <c r="G2036" s="5" t="s">
        <v>11</v>
      </c>
      <c r="H2036" s="5" t="s">
        <v>11</v>
      </c>
      <c r="I2036" s="5" t="s">
        <v>13</v>
      </c>
      <c r="J2036" s="10" t="str">
        <f t="shared" si="62"/>
        <v>9-Sep-1961</v>
      </c>
      <c r="K2036" s="13">
        <f t="shared" si="63"/>
        <v>61.74722222222222</v>
      </c>
    </row>
    <row r="2037" spans="1:11" x14ac:dyDescent="0.35">
      <c r="A2037" s="5" t="s">
        <v>2068</v>
      </c>
      <c r="B2037" s="5">
        <v>2004</v>
      </c>
      <c r="C2037" s="5" t="s">
        <v>15</v>
      </c>
      <c r="D2037" s="5">
        <v>9</v>
      </c>
      <c r="E2037" s="5">
        <v>0</v>
      </c>
      <c r="F2037" s="14">
        <v>31196.61</v>
      </c>
      <c r="G2037" s="5" t="s">
        <v>11</v>
      </c>
      <c r="H2037" s="5" t="s">
        <v>16</v>
      </c>
      <c r="I2037" s="5" t="s">
        <v>42</v>
      </c>
      <c r="J2037" s="10" t="str">
        <f t="shared" si="62"/>
        <v>9-Nov-2004</v>
      </c>
      <c r="K2037" s="13">
        <f t="shared" si="63"/>
        <v>18.580555555555556</v>
      </c>
    </row>
    <row r="2038" spans="1:11" x14ac:dyDescent="0.35">
      <c r="A2038" s="5" t="s">
        <v>2069</v>
      </c>
      <c r="B2038" s="5">
        <v>2000</v>
      </c>
      <c r="C2038" s="5" t="s">
        <v>10</v>
      </c>
      <c r="D2038" s="5">
        <v>22</v>
      </c>
      <c r="E2038" s="5">
        <v>0</v>
      </c>
      <c r="F2038" s="14">
        <v>31234.560000000001</v>
      </c>
      <c r="G2038" s="5" t="s">
        <v>16</v>
      </c>
      <c r="H2038" s="5" t="s">
        <v>16</v>
      </c>
      <c r="I2038" s="5" t="s">
        <v>42</v>
      </c>
      <c r="J2038" s="10" t="str">
        <f t="shared" si="62"/>
        <v>22-Jul-2000</v>
      </c>
      <c r="K2038" s="13">
        <f t="shared" si="63"/>
        <v>22.877777777777776</v>
      </c>
    </row>
    <row r="2039" spans="1:11" x14ac:dyDescent="0.35">
      <c r="A2039" s="5" t="s">
        <v>2070</v>
      </c>
      <c r="B2039" s="5">
        <v>1968</v>
      </c>
      <c r="C2039" s="5" t="s">
        <v>10</v>
      </c>
      <c r="D2039" s="5">
        <v>9</v>
      </c>
      <c r="E2039" s="5">
        <v>0</v>
      </c>
      <c r="F2039" s="14">
        <v>31322.53</v>
      </c>
      <c r="G2039" s="5" t="s">
        <v>11</v>
      </c>
      <c r="H2039" s="5" t="s">
        <v>16</v>
      </c>
      <c r="I2039" s="5" t="s">
        <v>42</v>
      </c>
      <c r="J2039" s="10" t="str">
        <f t="shared" si="62"/>
        <v>9-Jul-1968</v>
      </c>
      <c r="K2039" s="13">
        <f t="shared" si="63"/>
        <v>54.913888888888891</v>
      </c>
    </row>
    <row r="2040" spans="1:11" x14ac:dyDescent="0.35">
      <c r="A2040" s="5" t="s">
        <v>2071</v>
      </c>
      <c r="B2040" s="5">
        <v>1995</v>
      </c>
      <c r="C2040" s="5" t="s">
        <v>20</v>
      </c>
      <c r="D2040" s="5">
        <v>27</v>
      </c>
      <c r="E2040" s="5">
        <v>0</v>
      </c>
      <c r="F2040" s="14">
        <v>31328.27</v>
      </c>
      <c r="G2040" s="5" t="s">
        <v>11</v>
      </c>
      <c r="H2040" s="5" t="s">
        <v>11</v>
      </c>
      <c r="I2040" s="5" t="s">
        <v>42</v>
      </c>
      <c r="J2040" s="10" t="str">
        <f t="shared" si="62"/>
        <v>27-Sep-1995</v>
      </c>
      <c r="K2040" s="13">
        <f t="shared" si="63"/>
        <v>27.697222222222223</v>
      </c>
    </row>
    <row r="2041" spans="1:11" x14ac:dyDescent="0.35">
      <c r="A2041" s="5" t="s">
        <v>2072</v>
      </c>
      <c r="B2041" s="5">
        <v>1974</v>
      </c>
      <c r="C2041" s="5" t="s">
        <v>37</v>
      </c>
      <c r="D2041" s="5">
        <v>8</v>
      </c>
      <c r="E2041" s="5">
        <v>0</v>
      </c>
      <c r="F2041" s="14">
        <v>31368.81</v>
      </c>
      <c r="G2041" s="5" t="s">
        <v>11</v>
      </c>
      <c r="H2041" s="5" t="s">
        <v>12</v>
      </c>
      <c r="I2041" s="5" t="s">
        <v>42</v>
      </c>
      <c r="J2041" s="10" t="str">
        <f t="shared" si="62"/>
        <v>8-Oct-1974</v>
      </c>
      <c r="K2041" s="13">
        <f t="shared" si="63"/>
        <v>48.666666666666664</v>
      </c>
    </row>
    <row r="2042" spans="1:11" x14ac:dyDescent="0.35">
      <c r="A2042" s="5" t="s">
        <v>2073</v>
      </c>
      <c r="B2042" s="5">
        <v>1975</v>
      </c>
      <c r="C2042" s="5" t="s">
        <v>37</v>
      </c>
      <c r="D2042" s="5">
        <v>29</v>
      </c>
      <c r="E2042" s="5">
        <v>1</v>
      </c>
      <c r="F2042" s="14">
        <v>31591.82</v>
      </c>
      <c r="G2042" s="5" t="s">
        <v>11</v>
      </c>
      <c r="H2042" s="5" t="s">
        <v>16</v>
      </c>
      <c r="I2042" s="5" t="s">
        <v>42</v>
      </c>
      <c r="J2042" s="10" t="str">
        <f t="shared" si="62"/>
        <v>29-Oct-1975</v>
      </c>
      <c r="K2042" s="13">
        <f t="shared" si="63"/>
        <v>47.608333333333334</v>
      </c>
    </row>
    <row r="2043" spans="1:11" x14ac:dyDescent="0.35">
      <c r="A2043" s="5" t="s">
        <v>2074</v>
      </c>
      <c r="B2043" s="5">
        <v>1960</v>
      </c>
      <c r="C2043" s="5" t="s">
        <v>30</v>
      </c>
      <c r="D2043" s="5">
        <v>13</v>
      </c>
      <c r="E2043" s="5">
        <v>1</v>
      </c>
      <c r="F2043" s="14">
        <v>31620</v>
      </c>
      <c r="G2043" s="5" t="s">
        <v>11</v>
      </c>
      <c r="H2043" s="5" t="s">
        <v>16</v>
      </c>
      <c r="I2043" s="5" t="s">
        <v>247</v>
      </c>
      <c r="J2043" s="10" t="str">
        <f t="shared" si="62"/>
        <v>13-Dec-1960</v>
      </c>
      <c r="K2043" s="13">
        <f t="shared" si="63"/>
        <v>62.486111111111114</v>
      </c>
    </row>
    <row r="2044" spans="1:11" x14ac:dyDescent="0.35">
      <c r="A2044" s="5" t="s">
        <v>2075</v>
      </c>
      <c r="B2044" s="5">
        <v>1977</v>
      </c>
      <c r="C2044" s="5" t="s">
        <v>37</v>
      </c>
      <c r="D2044" s="5">
        <v>14</v>
      </c>
      <c r="E2044" s="5">
        <v>2</v>
      </c>
      <c r="F2044" s="14">
        <v>31736.7</v>
      </c>
      <c r="G2044" s="5" t="s">
        <v>11</v>
      </c>
      <c r="H2044" s="5" t="s">
        <v>11</v>
      </c>
      <c r="I2044" s="5" t="s">
        <v>23</v>
      </c>
      <c r="J2044" s="10" t="str">
        <f t="shared" si="62"/>
        <v>14-Oct-1977</v>
      </c>
      <c r="K2044" s="13">
        <f t="shared" si="63"/>
        <v>45.65</v>
      </c>
    </row>
    <row r="2045" spans="1:11" x14ac:dyDescent="0.35">
      <c r="A2045" s="5" t="s">
        <v>2076</v>
      </c>
      <c r="B2045" s="5">
        <v>1984</v>
      </c>
      <c r="C2045" s="5" t="s">
        <v>20</v>
      </c>
      <c r="D2045" s="5">
        <v>10</v>
      </c>
      <c r="E2045" s="5">
        <v>3</v>
      </c>
      <c r="F2045" s="14">
        <v>31743.919999999998</v>
      </c>
      <c r="G2045" s="5" t="s">
        <v>11</v>
      </c>
      <c r="H2045" s="5" t="s">
        <v>16</v>
      </c>
      <c r="I2045" s="5" t="s">
        <v>42</v>
      </c>
      <c r="J2045" s="10" t="str">
        <f t="shared" si="62"/>
        <v>10-Sep-1984</v>
      </c>
      <c r="K2045" s="13">
        <f t="shared" si="63"/>
        <v>38.744444444444447</v>
      </c>
    </row>
    <row r="2046" spans="1:11" x14ac:dyDescent="0.35">
      <c r="A2046" s="5" t="s">
        <v>2077</v>
      </c>
      <c r="B2046" s="5">
        <v>1975</v>
      </c>
      <c r="C2046" s="5" t="s">
        <v>20</v>
      </c>
      <c r="D2046" s="5">
        <v>25</v>
      </c>
      <c r="E2046" s="5">
        <v>1</v>
      </c>
      <c r="F2046" s="14">
        <v>31897.1</v>
      </c>
      <c r="G2046" s="5" t="s">
        <v>11</v>
      </c>
      <c r="H2046" s="5" t="s">
        <v>12</v>
      </c>
      <c r="I2046" s="5" t="s">
        <v>42</v>
      </c>
      <c r="J2046" s="10" t="str">
        <f t="shared" si="62"/>
        <v>25-Sep-1975</v>
      </c>
      <c r="K2046" s="13">
        <f t="shared" si="63"/>
        <v>47.702777777777776</v>
      </c>
    </row>
    <row r="2047" spans="1:11" x14ac:dyDescent="0.35">
      <c r="A2047" s="5" t="s">
        <v>2078</v>
      </c>
      <c r="B2047" s="5">
        <v>1972</v>
      </c>
      <c r="C2047" s="5" t="s">
        <v>20</v>
      </c>
      <c r="D2047" s="5">
        <v>21</v>
      </c>
      <c r="E2047" s="5">
        <v>0</v>
      </c>
      <c r="F2047" s="14">
        <v>31980.89</v>
      </c>
      <c r="G2047" s="5" t="s">
        <v>11</v>
      </c>
      <c r="H2047" s="5" t="s">
        <v>16</v>
      </c>
      <c r="I2047" s="5" t="s">
        <v>42</v>
      </c>
      <c r="J2047" s="10" t="str">
        <f t="shared" si="62"/>
        <v>21-Sep-1972</v>
      </c>
      <c r="K2047" s="13">
        <f t="shared" si="63"/>
        <v>50.713888888888889</v>
      </c>
    </row>
    <row r="2048" spans="1:11" x14ac:dyDescent="0.35">
      <c r="A2048" s="5" t="s">
        <v>2079</v>
      </c>
      <c r="B2048" s="5">
        <v>1993</v>
      </c>
      <c r="C2048" s="5" t="s">
        <v>20</v>
      </c>
      <c r="D2048" s="5">
        <v>13</v>
      </c>
      <c r="E2048" s="5">
        <v>0</v>
      </c>
      <c r="F2048" s="14">
        <v>32086.21</v>
      </c>
      <c r="G2048" s="5" t="s">
        <v>16</v>
      </c>
      <c r="H2048" s="5" t="s">
        <v>12</v>
      </c>
      <c r="I2048" s="5" t="s">
        <v>42</v>
      </c>
      <c r="J2048" s="10" t="str">
        <f t="shared" si="62"/>
        <v>13-Sep-1993</v>
      </c>
      <c r="K2048" s="13">
        <f t="shared" si="63"/>
        <v>29.736111111111111</v>
      </c>
    </row>
    <row r="2049" spans="1:11" x14ac:dyDescent="0.35">
      <c r="A2049" s="5" t="s">
        <v>2080</v>
      </c>
      <c r="B2049" s="5">
        <v>1978</v>
      </c>
      <c r="C2049" s="5" t="s">
        <v>15</v>
      </c>
      <c r="D2049" s="5">
        <v>10</v>
      </c>
      <c r="E2049" s="5">
        <v>2</v>
      </c>
      <c r="F2049" s="14">
        <v>32108.66</v>
      </c>
      <c r="G2049" s="5" t="s">
        <v>16</v>
      </c>
      <c r="H2049" s="5" t="s">
        <v>12</v>
      </c>
      <c r="I2049" s="5" t="s">
        <v>356</v>
      </c>
      <c r="J2049" s="10" t="str">
        <f t="shared" si="62"/>
        <v>10-Nov-1978</v>
      </c>
      <c r="K2049" s="13">
        <f t="shared" si="63"/>
        <v>44.577777777777776</v>
      </c>
    </row>
    <row r="2050" spans="1:11" x14ac:dyDescent="0.35">
      <c r="A2050" s="5" t="s">
        <v>2081</v>
      </c>
      <c r="B2050" s="5">
        <v>1969</v>
      </c>
      <c r="C2050" s="5" t="s">
        <v>20</v>
      </c>
      <c r="D2050" s="5">
        <v>11</v>
      </c>
      <c r="E2050" s="5">
        <v>0</v>
      </c>
      <c r="F2050" s="14">
        <v>32192.76</v>
      </c>
      <c r="G2050" s="5" t="s">
        <v>16</v>
      </c>
      <c r="H2050" s="5" t="s">
        <v>11</v>
      </c>
      <c r="I2050" s="5" t="s">
        <v>42</v>
      </c>
      <c r="J2050" s="10" t="str">
        <f t="shared" si="62"/>
        <v>11-Sep-1969</v>
      </c>
      <c r="K2050" s="13">
        <f t="shared" si="63"/>
        <v>53.741666666666667</v>
      </c>
    </row>
    <row r="2051" spans="1:11" x14ac:dyDescent="0.35">
      <c r="A2051" s="5" t="s">
        <v>2082</v>
      </c>
      <c r="B2051" s="5">
        <v>1994</v>
      </c>
      <c r="C2051" s="5" t="s">
        <v>20</v>
      </c>
      <c r="D2051" s="5">
        <v>8</v>
      </c>
      <c r="E2051" s="5">
        <v>0</v>
      </c>
      <c r="F2051" s="14">
        <v>32222.81</v>
      </c>
      <c r="G2051" s="5" t="s">
        <v>11</v>
      </c>
      <c r="H2051" s="5" t="s">
        <v>16</v>
      </c>
      <c r="I2051" s="5" t="s">
        <v>42</v>
      </c>
      <c r="J2051" s="10" t="str">
        <f t="shared" ref="J2051:J2114" si="64">CONCATENATE(D2051,"-",C2051,"-",B2051)</f>
        <v>8-Sep-1994</v>
      </c>
      <c r="K2051" s="13">
        <f t="shared" ref="K2051:K2114" si="65">YEARFRAC(J2051,L$17)</f>
        <v>28.75</v>
      </c>
    </row>
    <row r="2052" spans="1:11" x14ac:dyDescent="0.35">
      <c r="A2052" s="5" t="s">
        <v>2083</v>
      </c>
      <c r="B2052" s="5">
        <v>1975</v>
      </c>
      <c r="C2052" s="5" t="s">
        <v>30</v>
      </c>
      <c r="D2052" s="5">
        <v>17</v>
      </c>
      <c r="E2052" s="5">
        <v>1</v>
      </c>
      <c r="F2052" s="14">
        <v>32259.96</v>
      </c>
      <c r="G2052" s="5" t="s">
        <v>11</v>
      </c>
      <c r="H2052" s="5" t="s">
        <v>12</v>
      </c>
      <c r="I2052" s="5" t="s">
        <v>23</v>
      </c>
      <c r="J2052" s="10" t="str">
        <f t="shared" si="64"/>
        <v>17-Dec-1975</v>
      </c>
      <c r="K2052" s="13">
        <f t="shared" si="65"/>
        <v>47.475000000000001</v>
      </c>
    </row>
    <row r="2053" spans="1:11" x14ac:dyDescent="0.35">
      <c r="A2053" s="5" t="s">
        <v>2084</v>
      </c>
      <c r="B2053" s="5">
        <v>1986</v>
      </c>
      <c r="C2053" s="5" t="s">
        <v>30</v>
      </c>
      <c r="D2053" s="5">
        <v>2</v>
      </c>
      <c r="E2053" s="5">
        <v>3</v>
      </c>
      <c r="F2053" s="14">
        <v>32288.49</v>
      </c>
      <c r="G2053" s="5" t="s">
        <v>11</v>
      </c>
      <c r="H2053" s="5" t="s">
        <v>11</v>
      </c>
      <c r="I2053" s="5" t="s">
        <v>42</v>
      </c>
      <c r="J2053" s="10" t="str">
        <f t="shared" si="64"/>
        <v>2-Dec-1986</v>
      </c>
      <c r="K2053" s="13">
        <f t="shared" si="65"/>
        <v>36.516666666666666</v>
      </c>
    </row>
    <row r="2054" spans="1:11" x14ac:dyDescent="0.35">
      <c r="A2054" s="5" t="s">
        <v>2085</v>
      </c>
      <c r="B2054" s="5">
        <v>1972</v>
      </c>
      <c r="C2054" s="5" t="s">
        <v>37</v>
      </c>
      <c r="D2054" s="5">
        <v>19</v>
      </c>
      <c r="E2054" s="5">
        <v>0</v>
      </c>
      <c r="F2054" s="14">
        <v>32428.63</v>
      </c>
      <c r="G2054" s="5" t="s">
        <v>11</v>
      </c>
      <c r="H2054" s="5" t="s">
        <v>11</v>
      </c>
      <c r="I2054" s="5" t="s">
        <v>42</v>
      </c>
      <c r="J2054" s="10" t="str">
        <f t="shared" si="64"/>
        <v>19-Oct-1972</v>
      </c>
      <c r="K2054" s="13">
        <f t="shared" si="65"/>
        <v>50.636111111111113</v>
      </c>
    </row>
    <row r="2055" spans="1:11" x14ac:dyDescent="0.35">
      <c r="A2055" s="5" t="s">
        <v>2086</v>
      </c>
      <c r="B2055" s="5">
        <v>1976</v>
      </c>
      <c r="C2055" s="5" t="s">
        <v>35</v>
      </c>
      <c r="D2055" s="5">
        <v>9</v>
      </c>
      <c r="E2055" s="5">
        <v>2</v>
      </c>
      <c r="F2055" s="14">
        <v>32430.22</v>
      </c>
      <c r="G2055" s="5" t="s">
        <v>11</v>
      </c>
      <c r="H2055" s="5" t="s">
        <v>12</v>
      </c>
      <c r="I2055" s="5" t="s">
        <v>42</v>
      </c>
      <c r="J2055" s="10" t="str">
        <f t="shared" si="64"/>
        <v>9-Aug-1976</v>
      </c>
      <c r="K2055" s="13">
        <f t="shared" si="65"/>
        <v>46.830555555555556</v>
      </c>
    </row>
    <row r="2056" spans="1:11" x14ac:dyDescent="0.35">
      <c r="A2056" s="5" t="s">
        <v>2087</v>
      </c>
      <c r="B2056" s="5">
        <v>1981</v>
      </c>
      <c r="C2056" s="5" t="s">
        <v>20</v>
      </c>
      <c r="D2056" s="5">
        <v>27</v>
      </c>
      <c r="E2056" s="5">
        <v>1</v>
      </c>
      <c r="F2056" s="14">
        <v>32462.35</v>
      </c>
      <c r="G2056" s="5" t="s">
        <v>11</v>
      </c>
      <c r="H2056" s="5" t="s">
        <v>11</v>
      </c>
      <c r="I2056" s="5" t="s">
        <v>42</v>
      </c>
      <c r="J2056" s="10" t="str">
        <f t="shared" si="64"/>
        <v>27-Sep-1981</v>
      </c>
      <c r="K2056" s="13">
        <f t="shared" si="65"/>
        <v>41.697222222222223</v>
      </c>
    </row>
    <row r="2057" spans="1:11" x14ac:dyDescent="0.35">
      <c r="A2057" s="5" t="s">
        <v>2088</v>
      </c>
      <c r="B2057" s="5">
        <v>1976</v>
      </c>
      <c r="C2057" s="5" t="s">
        <v>20</v>
      </c>
      <c r="D2057" s="5">
        <v>19</v>
      </c>
      <c r="E2057" s="5">
        <v>2</v>
      </c>
      <c r="F2057" s="14">
        <v>32485.46</v>
      </c>
      <c r="G2057" s="5" t="s">
        <v>11</v>
      </c>
      <c r="H2057" s="5" t="s">
        <v>16</v>
      </c>
      <c r="I2057" s="5" t="s">
        <v>42</v>
      </c>
      <c r="J2057" s="10" t="str">
        <f t="shared" si="64"/>
        <v>19-Sep-1976</v>
      </c>
      <c r="K2057" s="13">
        <f t="shared" si="65"/>
        <v>46.719444444444441</v>
      </c>
    </row>
    <row r="2058" spans="1:11" x14ac:dyDescent="0.35">
      <c r="A2058" s="5" t="s">
        <v>2089</v>
      </c>
      <c r="B2058" s="5">
        <v>2003</v>
      </c>
      <c r="C2058" s="5" t="s">
        <v>37</v>
      </c>
      <c r="D2058" s="5">
        <v>8</v>
      </c>
      <c r="E2058" s="5">
        <v>0</v>
      </c>
      <c r="F2058" s="14">
        <v>32548.34</v>
      </c>
      <c r="G2058" s="5" t="s">
        <v>16</v>
      </c>
      <c r="H2058" s="5" t="s">
        <v>11</v>
      </c>
      <c r="I2058" s="5" t="s">
        <v>13</v>
      </c>
      <c r="J2058" s="10" t="str">
        <f t="shared" si="64"/>
        <v>8-Oct-2003</v>
      </c>
      <c r="K2058" s="13">
        <f t="shared" si="65"/>
        <v>19.666666666666668</v>
      </c>
    </row>
    <row r="2059" spans="1:11" x14ac:dyDescent="0.35">
      <c r="A2059" s="5" t="s">
        <v>2090</v>
      </c>
      <c r="B2059" s="5">
        <v>1990</v>
      </c>
      <c r="C2059" s="5" t="s">
        <v>10</v>
      </c>
      <c r="D2059" s="5">
        <v>13</v>
      </c>
      <c r="E2059" s="5">
        <v>3</v>
      </c>
      <c r="F2059" s="14">
        <v>32672.11</v>
      </c>
      <c r="G2059" s="5" t="s">
        <v>16</v>
      </c>
      <c r="H2059" s="5" t="s">
        <v>16</v>
      </c>
      <c r="I2059" s="5" t="s">
        <v>42</v>
      </c>
      <c r="J2059" s="10" t="str">
        <f t="shared" si="64"/>
        <v>13-Jul-1990</v>
      </c>
      <c r="K2059" s="13">
        <f t="shared" si="65"/>
        <v>32.902777777777779</v>
      </c>
    </row>
    <row r="2060" spans="1:11" x14ac:dyDescent="0.35">
      <c r="A2060" s="5" t="s">
        <v>2091</v>
      </c>
      <c r="B2060" s="5">
        <v>1968</v>
      </c>
      <c r="C2060" s="5" t="s">
        <v>15</v>
      </c>
      <c r="D2060" s="5">
        <v>1</v>
      </c>
      <c r="E2060" s="5">
        <v>0</v>
      </c>
      <c r="F2060" s="14">
        <v>32686.080000000002</v>
      </c>
      <c r="G2060" s="5" t="s">
        <v>11</v>
      </c>
      <c r="H2060" s="5" t="s">
        <v>12</v>
      </c>
      <c r="I2060" s="5" t="s">
        <v>42</v>
      </c>
      <c r="J2060" s="10" t="str">
        <f t="shared" si="64"/>
        <v>1-Nov-1968</v>
      </c>
      <c r="K2060" s="13">
        <f t="shared" si="65"/>
        <v>54.602777777777774</v>
      </c>
    </row>
    <row r="2061" spans="1:11" x14ac:dyDescent="0.35">
      <c r="A2061" s="5" t="s">
        <v>2092</v>
      </c>
      <c r="B2061" s="5">
        <v>1990</v>
      </c>
      <c r="C2061" s="5" t="s">
        <v>20</v>
      </c>
      <c r="D2061" s="5">
        <v>30</v>
      </c>
      <c r="E2061" s="5">
        <v>3</v>
      </c>
      <c r="F2061" s="14">
        <v>32716.2</v>
      </c>
      <c r="G2061" s="5" t="s">
        <v>16</v>
      </c>
      <c r="H2061" s="5" t="s">
        <v>11</v>
      </c>
      <c r="I2061" s="5" t="s">
        <v>42</v>
      </c>
      <c r="J2061" s="10" t="str">
        <f t="shared" si="64"/>
        <v>30-Sep-1990</v>
      </c>
      <c r="K2061" s="13">
        <f t="shared" si="65"/>
        <v>32.68888888888889</v>
      </c>
    </row>
    <row r="2062" spans="1:11" x14ac:dyDescent="0.35">
      <c r="A2062" s="5" t="s">
        <v>2093</v>
      </c>
      <c r="B2062" s="5">
        <v>1990</v>
      </c>
      <c r="C2062" s="5" t="s">
        <v>10</v>
      </c>
      <c r="D2062" s="5">
        <v>9</v>
      </c>
      <c r="E2062" s="5">
        <v>2</v>
      </c>
      <c r="F2062" s="14">
        <v>32734.19</v>
      </c>
      <c r="G2062" s="5" t="s">
        <v>11</v>
      </c>
      <c r="H2062" s="5" t="s">
        <v>16</v>
      </c>
      <c r="I2062" s="5" t="s">
        <v>23</v>
      </c>
      <c r="J2062" s="10" t="str">
        <f t="shared" si="64"/>
        <v>9-Jul-1990</v>
      </c>
      <c r="K2062" s="13">
        <f t="shared" si="65"/>
        <v>32.913888888888891</v>
      </c>
    </row>
    <row r="2063" spans="1:11" x14ac:dyDescent="0.35">
      <c r="A2063" s="5" t="s">
        <v>2094</v>
      </c>
      <c r="B2063" s="5">
        <v>1974</v>
      </c>
      <c r="C2063" s="5" t="s">
        <v>30</v>
      </c>
      <c r="D2063" s="5">
        <v>6</v>
      </c>
      <c r="E2063" s="5">
        <v>0</v>
      </c>
      <c r="F2063" s="14">
        <v>32760.48</v>
      </c>
      <c r="G2063" s="5" t="s">
        <v>16</v>
      </c>
      <c r="H2063" s="5" t="s">
        <v>16</v>
      </c>
      <c r="I2063" s="5" t="s">
        <v>42</v>
      </c>
      <c r="J2063" s="10" t="str">
        <f t="shared" si="64"/>
        <v>6-Dec-1974</v>
      </c>
      <c r="K2063" s="13">
        <f t="shared" si="65"/>
        <v>48.505555555555553</v>
      </c>
    </row>
    <row r="2064" spans="1:11" x14ac:dyDescent="0.35">
      <c r="A2064" s="5" t="s">
        <v>2095</v>
      </c>
      <c r="B2064" s="5">
        <v>1972</v>
      </c>
      <c r="C2064" s="5" t="s">
        <v>15</v>
      </c>
      <c r="D2064" s="5">
        <v>7</v>
      </c>
      <c r="E2064" s="5">
        <v>0</v>
      </c>
      <c r="F2064" s="14">
        <v>32765.33</v>
      </c>
      <c r="G2064" s="5" t="s">
        <v>11</v>
      </c>
      <c r="H2064" s="5" t="s">
        <v>11</v>
      </c>
      <c r="I2064" s="5" t="s">
        <v>23</v>
      </c>
      <c r="J2064" s="10" t="str">
        <f t="shared" si="64"/>
        <v>7-Nov-1972</v>
      </c>
      <c r="K2064" s="13">
        <f t="shared" si="65"/>
        <v>50.586111111111109</v>
      </c>
    </row>
    <row r="2065" spans="1:11" x14ac:dyDescent="0.35">
      <c r="A2065" s="5" t="s">
        <v>2096</v>
      </c>
      <c r="B2065" s="5">
        <v>1980</v>
      </c>
      <c r="C2065" s="5" t="s">
        <v>30</v>
      </c>
      <c r="D2065" s="5">
        <v>12</v>
      </c>
      <c r="E2065" s="5">
        <v>3</v>
      </c>
      <c r="F2065" s="14">
        <v>32787.46</v>
      </c>
      <c r="G2065" s="5" t="s">
        <v>16</v>
      </c>
      <c r="H2065" s="5" t="s">
        <v>12</v>
      </c>
      <c r="I2065" s="5" t="s">
        <v>23</v>
      </c>
      <c r="J2065" s="10" t="str">
        <f t="shared" si="64"/>
        <v>12-Dec-1980</v>
      </c>
      <c r="K2065" s="13">
        <f t="shared" si="65"/>
        <v>42.488888888888887</v>
      </c>
    </row>
    <row r="2066" spans="1:11" x14ac:dyDescent="0.35">
      <c r="A2066" s="5" t="s">
        <v>2097</v>
      </c>
      <c r="B2066" s="5">
        <v>1995</v>
      </c>
      <c r="C2066" s="5" t="s">
        <v>30</v>
      </c>
      <c r="D2066" s="5">
        <v>4</v>
      </c>
      <c r="E2066" s="5">
        <v>0</v>
      </c>
      <c r="F2066" s="14">
        <v>32827.51</v>
      </c>
      <c r="G2066" s="5" t="s">
        <v>16</v>
      </c>
      <c r="H2066" s="5" t="s">
        <v>11</v>
      </c>
      <c r="I2066" s="5" t="s">
        <v>42</v>
      </c>
      <c r="J2066" s="10" t="str">
        <f t="shared" si="64"/>
        <v>4-Dec-1995</v>
      </c>
      <c r="K2066" s="13">
        <f t="shared" si="65"/>
        <v>27.511111111111113</v>
      </c>
    </row>
    <row r="2067" spans="1:11" x14ac:dyDescent="0.35">
      <c r="A2067" s="5" t="s">
        <v>2098</v>
      </c>
      <c r="B2067" s="5">
        <v>1981</v>
      </c>
      <c r="C2067" s="5" t="s">
        <v>15</v>
      </c>
      <c r="D2067" s="5">
        <v>17</v>
      </c>
      <c r="E2067" s="5">
        <v>1</v>
      </c>
      <c r="F2067" s="14">
        <v>32906.69</v>
      </c>
      <c r="G2067" s="5" t="s">
        <v>11</v>
      </c>
      <c r="H2067" s="5" t="s">
        <v>12</v>
      </c>
      <c r="I2067" s="5" t="s">
        <v>42</v>
      </c>
      <c r="J2067" s="10" t="str">
        <f t="shared" si="64"/>
        <v>17-Nov-1981</v>
      </c>
      <c r="K2067" s="13">
        <f t="shared" si="65"/>
        <v>41.55833333333333</v>
      </c>
    </row>
    <row r="2068" spans="1:11" x14ac:dyDescent="0.35">
      <c r="A2068" s="5" t="s">
        <v>2099</v>
      </c>
      <c r="B2068" s="5">
        <v>1971</v>
      </c>
      <c r="C2068" s="5" t="s">
        <v>35</v>
      </c>
      <c r="D2068" s="5">
        <v>24</v>
      </c>
      <c r="E2068" s="5">
        <v>0</v>
      </c>
      <c r="F2068" s="14">
        <v>32947.629999999997</v>
      </c>
      <c r="G2068" s="5" t="s">
        <v>11</v>
      </c>
      <c r="H2068" s="5" t="s">
        <v>16</v>
      </c>
      <c r="I2068" s="5" t="s">
        <v>42</v>
      </c>
      <c r="J2068" s="10" t="str">
        <f t="shared" si="64"/>
        <v>24-Aug-1971</v>
      </c>
      <c r="K2068" s="13">
        <f t="shared" si="65"/>
        <v>51.788888888888891</v>
      </c>
    </row>
    <row r="2069" spans="1:11" x14ac:dyDescent="0.35">
      <c r="A2069" s="5" t="s">
        <v>2100</v>
      </c>
      <c r="B2069" s="5">
        <v>1995</v>
      </c>
      <c r="C2069" s="5" t="s">
        <v>10</v>
      </c>
      <c r="D2069" s="5">
        <v>8</v>
      </c>
      <c r="E2069" s="5">
        <v>0</v>
      </c>
      <c r="F2069" s="14">
        <v>33017.46</v>
      </c>
      <c r="G2069" s="5" t="s">
        <v>16</v>
      </c>
      <c r="H2069" s="5" t="s">
        <v>16</v>
      </c>
      <c r="I2069" s="5" t="s">
        <v>42</v>
      </c>
      <c r="J2069" s="10" t="str">
        <f t="shared" si="64"/>
        <v>8-Jul-1995</v>
      </c>
      <c r="K2069" s="13">
        <f t="shared" si="65"/>
        <v>27.916666666666668</v>
      </c>
    </row>
    <row r="2070" spans="1:11" x14ac:dyDescent="0.35">
      <c r="A2070" s="5" t="s">
        <v>2101</v>
      </c>
      <c r="B2070" s="5">
        <v>1967</v>
      </c>
      <c r="C2070" s="5" t="s">
        <v>10</v>
      </c>
      <c r="D2070" s="5">
        <v>10</v>
      </c>
      <c r="E2070" s="5">
        <v>0</v>
      </c>
      <c r="F2070" s="14">
        <v>33025.32</v>
      </c>
      <c r="G2070" s="5" t="s">
        <v>11</v>
      </c>
      <c r="H2070" s="5" t="s">
        <v>12</v>
      </c>
      <c r="I2070" s="5" t="s">
        <v>42</v>
      </c>
      <c r="J2070" s="10" t="str">
        <f t="shared" si="64"/>
        <v>10-Jul-1967</v>
      </c>
      <c r="K2070" s="13">
        <f t="shared" si="65"/>
        <v>55.911111111111111</v>
      </c>
    </row>
    <row r="2071" spans="1:11" x14ac:dyDescent="0.35">
      <c r="A2071" s="5" t="s">
        <v>2102</v>
      </c>
      <c r="B2071" s="5">
        <v>1994</v>
      </c>
      <c r="C2071" s="5" t="s">
        <v>10</v>
      </c>
      <c r="D2071" s="5">
        <v>28</v>
      </c>
      <c r="E2071" s="5">
        <v>0</v>
      </c>
      <c r="F2071" s="14">
        <v>33057.230000000003</v>
      </c>
      <c r="G2071" s="5" t="s">
        <v>16</v>
      </c>
      <c r="H2071" s="5" t="s">
        <v>11</v>
      </c>
      <c r="I2071" s="5" t="s">
        <v>42</v>
      </c>
      <c r="J2071" s="10" t="str">
        <f t="shared" si="64"/>
        <v>28-Jul-1994</v>
      </c>
      <c r="K2071" s="13">
        <f t="shared" si="65"/>
        <v>28.861111111111111</v>
      </c>
    </row>
    <row r="2072" spans="1:11" x14ac:dyDescent="0.35">
      <c r="A2072" s="5" t="s">
        <v>2103</v>
      </c>
      <c r="B2072" s="5">
        <v>1962</v>
      </c>
      <c r="C2072" s="5" t="s">
        <v>10</v>
      </c>
      <c r="D2072" s="5">
        <v>1</v>
      </c>
      <c r="E2072" s="5">
        <v>0</v>
      </c>
      <c r="F2072" s="14">
        <v>33074.94</v>
      </c>
      <c r="G2072" s="5" t="s">
        <v>16</v>
      </c>
      <c r="H2072" s="5" t="s">
        <v>11</v>
      </c>
      <c r="I2072" s="5" t="s">
        <v>42</v>
      </c>
      <c r="J2072" s="10" t="str">
        <f t="shared" si="64"/>
        <v>1-Jul-1962</v>
      </c>
      <c r="K2072" s="13">
        <f t="shared" si="65"/>
        <v>60.93611111111111</v>
      </c>
    </row>
    <row r="2073" spans="1:11" x14ac:dyDescent="0.35">
      <c r="A2073" s="5" t="s">
        <v>2104</v>
      </c>
      <c r="B2073" s="5">
        <v>1969</v>
      </c>
      <c r="C2073" s="5" t="s">
        <v>37</v>
      </c>
      <c r="D2073" s="5">
        <v>30</v>
      </c>
      <c r="E2073" s="5">
        <v>0</v>
      </c>
      <c r="F2073" s="14">
        <v>33090.660000000003</v>
      </c>
      <c r="G2073" s="5" t="s">
        <v>11</v>
      </c>
      <c r="H2073" s="5" t="s">
        <v>11</v>
      </c>
      <c r="I2073" s="5" t="s">
        <v>42</v>
      </c>
      <c r="J2073" s="10" t="str">
        <f t="shared" si="64"/>
        <v>30-Oct-1969</v>
      </c>
      <c r="K2073" s="13">
        <f t="shared" si="65"/>
        <v>53.605555555555554</v>
      </c>
    </row>
    <row r="2074" spans="1:11" x14ac:dyDescent="0.35">
      <c r="A2074" s="5" t="s">
        <v>2105</v>
      </c>
      <c r="B2074" s="5">
        <v>1985</v>
      </c>
      <c r="C2074" s="5" t="s">
        <v>10</v>
      </c>
      <c r="D2074" s="5">
        <v>15</v>
      </c>
      <c r="E2074" s="5">
        <v>3</v>
      </c>
      <c r="F2074" s="14">
        <v>33121</v>
      </c>
      <c r="G2074" s="5" t="s">
        <v>11</v>
      </c>
      <c r="H2074" s="5" t="s">
        <v>16</v>
      </c>
      <c r="I2074" s="5" t="s">
        <v>42</v>
      </c>
      <c r="J2074" s="10" t="str">
        <f t="shared" si="64"/>
        <v>15-Jul-1985</v>
      </c>
      <c r="K2074" s="13">
        <f t="shared" si="65"/>
        <v>37.897222222222226</v>
      </c>
    </row>
    <row r="2075" spans="1:11" x14ac:dyDescent="0.35">
      <c r="A2075" s="5" t="s">
        <v>2106</v>
      </c>
      <c r="B2075" s="5">
        <v>1990</v>
      </c>
      <c r="C2075" s="5" t="s">
        <v>37</v>
      </c>
      <c r="D2075" s="5">
        <v>12</v>
      </c>
      <c r="E2075" s="5">
        <v>3</v>
      </c>
      <c r="F2075" s="14">
        <v>33292.83</v>
      </c>
      <c r="G2075" s="5" t="s">
        <v>11</v>
      </c>
      <c r="H2075" s="5" t="s">
        <v>16</v>
      </c>
      <c r="I2075" s="5" t="s">
        <v>42</v>
      </c>
      <c r="J2075" s="10" t="str">
        <f t="shared" si="64"/>
        <v>12-Oct-1990</v>
      </c>
      <c r="K2075" s="13">
        <f t="shared" si="65"/>
        <v>32.655555555555559</v>
      </c>
    </row>
    <row r="2076" spans="1:11" x14ac:dyDescent="0.35">
      <c r="A2076" s="5" t="s">
        <v>2107</v>
      </c>
      <c r="B2076" s="5">
        <v>2003</v>
      </c>
      <c r="C2076" s="5" t="s">
        <v>15</v>
      </c>
      <c r="D2076" s="5">
        <v>28</v>
      </c>
      <c r="E2076" s="5">
        <v>0</v>
      </c>
      <c r="F2076" s="14">
        <v>33307.550000000003</v>
      </c>
      <c r="G2076" s="5" t="s">
        <v>11</v>
      </c>
      <c r="H2076" s="5" t="s">
        <v>12</v>
      </c>
      <c r="I2076" s="5" t="s">
        <v>23</v>
      </c>
      <c r="J2076" s="10" t="str">
        <f t="shared" si="64"/>
        <v>28-Nov-2003</v>
      </c>
      <c r="K2076" s="13">
        <f t="shared" si="65"/>
        <v>19.527777777777779</v>
      </c>
    </row>
    <row r="2077" spans="1:11" x14ac:dyDescent="0.35">
      <c r="A2077" s="5" t="s">
        <v>2108</v>
      </c>
      <c r="B2077" s="5">
        <v>1972</v>
      </c>
      <c r="C2077" s="5" t="s">
        <v>20</v>
      </c>
      <c r="D2077" s="5">
        <v>5</v>
      </c>
      <c r="E2077" s="5">
        <v>0</v>
      </c>
      <c r="F2077" s="14">
        <v>33344.449999999997</v>
      </c>
      <c r="G2077" s="5" t="s">
        <v>11</v>
      </c>
      <c r="H2077" s="5" t="s">
        <v>12</v>
      </c>
      <c r="I2077" s="5" t="s">
        <v>42</v>
      </c>
      <c r="J2077" s="10" t="str">
        <f t="shared" si="64"/>
        <v>5-Sep-1972</v>
      </c>
      <c r="K2077" s="13">
        <f t="shared" si="65"/>
        <v>50.758333333333333</v>
      </c>
    </row>
    <row r="2078" spans="1:11" x14ac:dyDescent="0.35">
      <c r="A2078" s="5" t="s">
        <v>2109</v>
      </c>
      <c r="B2078" s="5">
        <v>1985</v>
      </c>
      <c r="C2078" s="5" t="s">
        <v>30</v>
      </c>
      <c r="D2078" s="5">
        <v>7</v>
      </c>
      <c r="E2078" s="5">
        <v>3</v>
      </c>
      <c r="F2078" s="14">
        <v>33450.99</v>
      </c>
      <c r="G2078" s="5" t="s">
        <v>11</v>
      </c>
      <c r="H2078" s="5" t="s">
        <v>11</v>
      </c>
      <c r="I2078" s="5" t="s">
        <v>42</v>
      </c>
      <c r="J2078" s="10" t="str">
        <f t="shared" si="64"/>
        <v>7-Dec-1985</v>
      </c>
      <c r="K2078" s="13">
        <f t="shared" si="65"/>
        <v>37.50277777777778</v>
      </c>
    </row>
    <row r="2079" spans="1:11" x14ac:dyDescent="0.35">
      <c r="A2079" s="5" t="s">
        <v>2110</v>
      </c>
      <c r="B2079" s="5">
        <v>1970</v>
      </c>
      <c r="C2079" s="5" t="s">
        <v>18</v>
      </c>
      <c r="D2079" s="5">
        <v>18</v>
      </c>
      <c r="E2079" s="5">
        <v>2</v>
      </c>
      <c r="F2079" s="14">
        <v>33471.97</v>
      </c>
      <c r="G2079" s="5" t="s">
        <v>11</v>
      </c>
      <c r="H2079" s="5" t="s">
        <v>11</v>
      </c>
      <c r="I2079" s="5" t="s">
        <v>23</v>
      </c>
      <c r="J2079" s="10" t="str">
        <f t="shared" si="64"/>
        <v>18-Jun-1970</v>
      </c>
      <c r="K2079" s="13">
        <f t="shared" si="65"/>
        <v>52.972222222222221</v>
      </c>
    </row>
    <row r="2080" spans="1:11" x14ac:dyDescent="0.35">
      <c r="A2080" s="5" t="s">
        <v>2111</v>
      </c>
      <c r="B2080" s="5">
        <v>2002</v>
      </c>
      <c r="C2080" s="5" t="s">
        <v>35</v>
      </c>
      <c r="D2080" s="5">
        <v>25</v>
      </c>
      <c r="E2080" s="5">
        <v>0</v>
      </c>
      <c r="F2080" s="14">
        <v>33475.82</v>
      </c>
      <c r="G2080" s="5" t="s">
        <v>16</v>
      </c>
      <c r="H2080" s="5" t="s">
        <v>16</v>
      </c>
      <c r="I2080" s="5" t="s">
        <v>170</v>
      </c>
      <c r="J2080" s="10" t="str">
        <f t="shared" si="64"/>
        <v>25-Aug-2002</v>
      </c>
      <c r="K2080" s="13">
        <f t="shared" si="65"/>
        <v>20.786111111111111</v>
      </c>
    </row>
    <row r="2081" spans="1:11" x14ac:dyDescent="0.35">
      <c r="A2081" s="5" t="s">
        <v>2112</v>
      </c>
      <c r="B2081" s="5">
        <v>1984</v>
      </c>
      <c r="C2081" s="5" t="s">
        <v>10</v>
      </c>
      <c r="D2081" s="5">
        <v>22</v>
      </c>
      <c r="E2081" s="5">
        <v>3</v>
      </c>
      <c r="F2081" s="14">
        <v>33527.1</v>
      </c>
      <c r="G2081" s="5" t="s">
        <v>11</v>
      </c>
      <c r="H2081" s="5" t="s">
        <v>12</v>
      </c>
      <c r="I2081" s="5" t="s">
        <v>42</v>
      </c>
      <c r="J2081" s="10" t="str">
        <f t="shared" si="64"/>
        <v>22-Jul-1984</v>
      </c>
      <c r="K2081" s="13">
        <f t="shared" si="65"/>
        <v>38.87777777777778</v>
      </c>
    </row>
    <row r="2082" spans="1:11" x14ac:dyDescent="0.35">
      <c r="A2082" s="5" t="s">
        <v>2113</v>
      </c>
      <c r="B2082" s="5">
        <v>2003</v>
      </c>
      <c r="C2082" s="5" t="s">
        <v>20</v>
      </c>
      <c r="D2082" s="5">
        <v>9</v>
      </c>
      <c r="E2082" s="5">
        <v>0</v>
      </c>
      <c r="F2082" s="14">
        <v>33611.71</v>
      </c>
      <c r="G2082" s="5" t="s">
        <v>16</v>
      </c>
      <c r="H2082" s="5" t="s">
        <v>11</v>
      </c>
      <c r="I2082" s="5" t="s">
        <v>42</v>
      </c>
      <c r="J2082" s="10" t="str">
        <f t="shared" si="64"/>
        <v>9-Sep-2003</v>
      </c>
      <c r="K2082" s="13">
        <f t="shared" si="65"/>
        <v>19.747222222222224</v>
      </c>
    </row>
    <row r="2083" spans="1:11" x14ac:dyDescent="0.35">
      <c r="A2083" s="5" t="s">
        <v>2114</v>
      </c>
      <c r="B2083" s="5">
        <v>1993</v>
      </c>
      <c r="C2083" s="5" t="s">
        <v>15</v>
      </c>
      <c r="D2083" s="5">
        <v>28</v>
      </c>
      <c r="E2083" s="5">
        <v>0</v>
      </c>
      <c r="F2083" s="14">
        <v>33707.550000000003</v>
      </c>
      <c r="G2083" s="5" t="s">
        <v>11</v>
      </c>
      <c r="H2083" s="5" t="s">
        <v>11</v>
      </c>
      <c r="I2083" s="5" t="s">
        <v>42</v>
      </c>
      <c r="J2083" s="10" t="str">
        <f t="shared" si="64"/>
        <v>28-Nov-1993</v>
      </c>
      <c r="K2083" s="13">
        <f t="shared" si="65"/>
        <v>29.527777777777779</v>
      </c>
    </row>
    <row r="2084" spans="1:11" x14ac:dyDescent="0.35">
      <c r="A2084" s="5" t="s">
        <v>2115</v>
      </c>
      <c r="B2084" s="5">
        <v>2004</v>
      </c>
      <c r="C2084" s="5" t="s">
        <v>15</v>
      </c>
      <c r="D2084" s="5">
        <v>1</v>
      </c>
      <c r="E2084" s="5">
        <v>0</v>
      </c>
      <c r="F2084" s="14">
        <v>33732.69</v>
      </c>
      <c r="G2084" s="5" t="s">
        <v>16</v>
      </c>
      <c r="H2084" s="5" t="s">
        <v>16</v>
      </c>
      <c r="I2084" s="5" t="s">
        <v>356</v>
      </c>
      <c r="J2084" s="10" t="str">
        <f t="shared" si="64"/>
        <v>1-Nov-2004</v>
      </c>
      <c r="K2084" s="13">
        <f t="shared" si="65"/>
        <v>18.602777777777778</v>
      </c>
    </row>
    <row r="2085" spans="1:11" x14ac:dyDescent="0.35">
      <c r="A2085" s="5" t="s">
        <v>2116</v>
      </c>
      <c r="B2085" s="5">
        <v>2003</v>
      </c>
      <c r="C2085" s="5" t="s">
        <v>20</v>
      </c>
      <c r="D2085" s="5">
        <v>12</v>
      </c>
      <c r="E2085" s="5">
        <v>0</v>
      </c>
      <c r="F2085" s="14">
        <v>33750.29</v>
      </c>
      <c r="G2085" s="5" t="s">
        <v>16</v>
      </c>
      <c r="H2085" s="5" t="s">
        <v>12</v>
      </c>
      <c r="I2085" s="5" t="s">
        <v>23</v>
      </c>
      <c r="J2085" s="10" t="str">
        <f t="shared" si="64"/>
        <v>12-Sep-2003</v>
      </c>
      <c r="K2085" s="13">
        <f t="shared" si="65"/>
        <v>19.738888888888887</v>
      </c>
    </row>
    <row r="2086" spans="1:11" x14ac:dyDescent="0.35">
      <c r="A2086" s="5" t="s">
        <v>2117</v>
      </c>
      <c r="B2086" s="5">
        <v>1962</v>
      </c>
      <c r="C2086" s="5" t="s">
        <v>30</v>
      </c>
      <c r="D2086" s="5">
        <v>11</v>
      </c>
      <c r="E2086" s="5">
        <v>0</v>
      </c>
      <c r="F2086" s="14">
        <v>33753.32</v>
      </c>
      <c r="G2086" s="5" t="s">
        <v>16</v>
      </c>
      <c r="H2086" s="5" t="s">
        <v>12</v>
      </c>
      <c r="I2086" s="5" t="s">
        <v>42</v>
      </c>
      <c r="J2086" s="10" t="str">
        <f t="shared" si="64"/>
        <v>11-Dec-1962</v>
      </c>
      <c r="K2086" s="13">
        <f t="shared" si="65"/>
        <v>60.491666666666667</v>
      </c>
    </row>
    <row r="2087" spans="1:11" x14ac:dyDescent="0.35">
      <c r="A2087" s="5" t="s">
        <v>2118</v>
      </c>
      <c r="B2087" s="5">
        <v>2000</v>
      </c>
      <c r="C2087" s="5" t="s">
        <v>37</v>
      </c>
      <c r="D2087" s="5">
        <v>26</v>
      </c>
      <c r="E2087" s="5">
        <v>0</v>
      </c>
      <c r="F2087" s="14">
        <v>33829.39</v>
      </c>
      <c r="G2087" s="5" t="s">
        <v>11</v>
      </c>
      <c r="H2087" s="5" t="s">
        <v>12</v>
      </c>
      <c r="I2087" s="5" t="s">
        <v>42</v>
      </c>
      <c r="J2087" s="10" t="str">
        <f t="shared" si="64"/>
        <v>26-Oct-2000</v>
      </c>
      <c r="K2087" s="13">
        <f t="shared" si="65"/>
        <v>22.616666666666667</v>
      </c>
    </row>
    <row r="2088" spans="1:11" x14ac:dyDescent="0.35">
      <c r="A2088" s="5" t="s">
        <v>2119</v>
      </c>
      <c r="B2088" s="5">
        <v>1997</v>
      </c>
      <c r="C2088" s="5" t="s">
        <v>35</v>
      </c>
      <c r="D2088" s="5">
        <v>9</v>
      </c>
      <c r="E2088" s="5">
        <v>0</v>
      </c>
      <c r="F2088" s="14">
        <v>33900.65</v>
      </c>
      <c r="G2088" s="5" t="s">
        <v>11</v>
      </c>
      <c r="H2088" s="5" t="s">
        <v>12</v>
      </c>
      <c r="I2088" s="5" t="s">
        <v>42</v>
      </c>
      <c r="J2088" s="10" t="str">
        <f t="shared" si="64"/>
        <v>9-Aug-1997</v>
      </c>
      <c r="K2088" s="13">
        <f t="shared" si="65"/>
        <v>25.830555555555556</v>
      </c>
    </row>
    <row r="2089" spans="1:11" x14ac:dyDescent="0.35">
      <c r="A2089" s="5" t="s">
        <v>2120</v>
      </c>
      <c r="B2089" s="5">
        <v>2000</v>
      </c>
      <c r="C2089" s="5" t="s">
        <v>30</v>
      </c>
      <c r="D2089" s="5">
        <v>27</v>
      </c>
      <c r="E2089" s="5">
        <v>0</v>
      </c>
      <c r="F2089" s="14">
        <v>33907.550000000003</v>
      </c>
      <c r="G2089" s="5" t="s">
        <v>11</v>
      </c>
      <c r="H2089" s="5" t="s">
        <v>11</v>
      </c>
      <c r="I2089" s="5" t="s">
        <v>23</v>
      </c>
      <c r="J2089" s="10" t="str">
        <f t="shared" si="64"/>
        <v>27-Dec-2000</v>
      </c>
      <c r="K2089" s="13">
        <f t="shared" si="65"/>
        <v>22.447222222222223</v>
      </c>
    </row>
    <row r="2090" spans="1:11" x14ac:dyDescent="0.35">
      <c r="A2090" s="5" t="s">
        <v>2121</v>
      </c>
      <c r="B2090" s="5">
        <v>1994</v>
      </c>
      <c r="C2090" s="5" t="s">
        <v>20</v>
      </c>
      <c r="D2090" s="5">
        <v>25</v>
      </c>
      <c r="E2090" s="5">
        <v>0</v>
      </c>
      <c r="F2090" s="14">
        <v>33975.47</v>
      </c>
      <c r="G2090" s="5" t="s">
        <v>11</v>
      </c>
      <c r="H2090" s="5" t="s">
        <v>11</v>
      </c>
      <c r="I2090" s="5" t="s">
        <v>42</v>
      </c>
      <c r="J2090" s="10" t="str">
        <f t="shared" si="64"/>
        <v>25-Sep-1994</v>
      </c>
      <c r="K2090" s="13">
        <f t="shared" si="65"/>
        <v>28.702777777777779</v>
      </c>
    </row>
    <row r="2091" spans="1:11" x14ac:dyDescent="0.35">
      <c r="A2091" s="5" t="s">
        <v>2122</v>
      </c>
      <c r="B2091" s="5">
        <v>1972</v>
      </c>
      <c r="C2091" s="5" t="s">
        <v>10</v>
      </c>
      <c r="D2091" s="5">
        <v>26</v>
      </c>
      <c r="E2091" s="5">
        <v>0</v>
      </c>
      <c r="F2091" s="14">
        <v>34053.360000000001</v>
      </c>
      <c r="G2091" s="5" t="s">
        <v>11</v>
      </c>
      <c r="H2091" s="5" t="s">
        <v>11</v>
      </c>
      <c r="I2091" s="5" t="s">
        <v>42</v>
      </c>
      <c r="J2091" s="10" t="str">
        <f t="shared" si="64"/>
        <v>26-Jul-1972</v>
      </c>
      <c r="K2091" s="13">
        <f t="shared" si="65"/>
        <v>50.866666666666667</v>
      </c>
    </row>
    <row r="2092" spans="1:11" x14ac:dyDescent="0.35">
      <c r="A2092" s="5" t="s">
        <v>2123</v>
      </c>
      <c r="B2092" s="5">
        <v>2002</v>
      </c>
      <c r="C2092" s="5" t="s">
        <v>30</v>
      </c>
      <c r="D2092" s="5">
        <v>26</v>
      </c>
      <c r="E2092" s="5">
        <v>0</v>
      </c>
      <c r="F2092" s="14">
        <v>34084.68</v>
      </c>
      <c r="G2092" s="5" t="s">
        <v>11</v>
      </c>
      <c r="H2092" s="5" t="s">
        <v>12</v>
      </c>
      <c r="I2092" s="5" t="s">
        <v>42</v>
      </c>
      <c r="J2092" s="10" t="str">
        <f t="shared" si="64"/>
        <v>26-Dec-2002</v>
      </c>
      <c r="K2092" s="13">
        <f t="shared" si="65"/>
        <v>20.45</v>
      </c>
    </row>
    <row r="2093" spans="1:11" x14ac:dyDescent="0.35">
      <c r="A2093" s="5" t="s">
        <v>2124</v>
      </c>
      <c r="B2093" s="5">
        <v>1999</v>
      </c>
      <c r="C2093" s="5" t="s">
        <v>15</v>
      </c>
      <c r="D2093" s="5">
        <v>6</v>
      </c>
      <c r="E2093" s="5">
        <v>0</v>
      </c>
      <c r="F2093" s="14">
        <v>34166.269999999997</v>
      </c>
      <c r="G2093" s="5" t="s">
        <v>11</v>
      </c>
      <c r="H2093" s="5" t="s">
        <v>12</v>
      </c>
      <c r="I2093" s="5" t="s">
        <v>42</v>
      </c>
      <c r="J2093" s="10" t="str">
        <f t="shared" si="64"/>
        <v>6-Nov-1999</v>
      </c>
      <c r="K2093" s="13">
        <f t="shared" si="65"/>
        <v>23.588888888888889</v>
      </c>
    </row>
    <row r="2094" spans="1:11" x14ac:dyDescent="0.35">
      <c r="A2094" s="5" t="s">
        <v>2125</v>
      </c>
      <c r="B2094" s="5">
        <v>1971</v>
      </c>
      <c r="C2094" s="5" t="s">
        <v>35</v>
      </c>
      <c r="D2094" s="5">
        <v>25</v>
      </c>
      <c r="E2094" s="5">
        <v>0</v>
      </c>
      <c r="F2094" s="14">
        <v>34205.07</v>
      </c>
      <c r="G2094" s="5" t="s">
        <v>11</v>
      </c>
      <c r="H2094" s="5" t="s">
        <v>11</v>
      </c>
      <c r="I2094" s="5" t="s">
        <v>42</v>
      </c>
      <c r="J2094" s="10" t="str">
        <f t="shared" si="64"/>
        <v>25-Aug-1971</v>
      </c>
      <c r="K2094" s="13">
        <f t="shared" si="65"/>
        <v>51.786111111111111</v>
      </c>
    </row>
    <row r="2095" spans="1:11" x14ac:dyDescent="0.35">
      <c r="A2095" s="5" t="s">
        <v>2126</v>
      </c>
      <c r="B2095" s="5">
        <v>1975</v>
      </c>
      <c r="C2095" s="5" t="s">
        <v>10</v>
      </c>
      <c r="D2095" s="5">
        <v>21</v>
      </c>
      <c r="E2095" s="5">
        <v>1</v>
      </c>
      <c r="F2095" s="14">
        <v>34210.33</v>
      </c>
      <c r="G2095" s="5" t="s">
        <v>11</v>
      </c>
      <c r="H2095" s="5" t="s">
        <v>16</v>
      </c>
      <c r="I2095" s="5" t="s">
        <v>23</v>
      </c>
      <c r="J2095" s="10" t="str">
        <f t="shared" si="64"/>
        <v>21-Jul-1975</v>
      </c>
      <c r="K2095" s="13">
        <f t="shared" si="65"/>
        <v>47.880555555555553</v>
      </c>
    </row>
    <row r="2096" spans="1:11" x14ac:dyDescent="0.35">
      <c r="A2096" s="5" t="s">
        <v>2127</v>
      </c>
      <c r="B2096" s="5">
        <v>1962</v>
      </c>
      <c r="C2096" s="5" t="s">
        <v>10</v>
      </c>
      <c r="D2096" s="5">
        <v>5</v>
      </c>
      <c r="E2096" s="5">
        <v>0</v>
      </c>
      <c r="F2096" s="14">
        <v>34218.019999999997</v>
      </c>
      <c r="G2096" s="5" t="s">
        <v>16</v>
      </c>
      <c r="H2096" s="5" t="s">
        <v>16</v>
      </c>
      <c r="I2096" s="5" t="s">
        <v>42</v>
      </c>
      <c r="J2096" s="10" t="str">
        <f t="shared" si="64"/>
        <v>5-Jul-1962</v>
      </c>
      <c r="K2096" s="13">
        <f t="shared" si="65"/>
        <v>60.924999999999997</v>
      </c>
    </row>
    <row r="2097" spans="1:11" x14ac:dyDescent="0.35">
      <c r="A2097" s="5" t="s">
        <v>2128</v>
      </c>
      <c r="B2097" s="5">
        <v>1998</v>
      </c>
      <c r="C2097" s="5" t="s">
        <v>18</v>
      </c>
      <c r="D2097" s="5">
        <v>11</v>
      </c>
      <c r="E2097" s="5">
        <v>0</v>
      </c>
      <c r="F2097" s="14">
        <v>34254.050000000003</v>
      </c>
      <c r="G2097" s="5" t="s">
        <v>16</v>
      </c>
      <c r="H2097" s="5" t="s">
        <v>12</v>
      </c>
      <c r="I2097" s="5" t="s">
        <v>166</v>
      </c>
      <c r="J2097" s="10" t="str">
        <f t="shared" si="64"/>
        <v>11-Jun-1998</v>
      </c>
      <c r="K2097" s="13">
        <f t="shared" si="65"/>
        <v>24.991666666666667</v>
      </c>
    </row>
    <row r="2098" spans="1:11" x14ac:dyDescent="0.35">
      <c r="A2098" s="5" t="s">
        <v>2129</v>
      </c>
      <c r="B2098" s="5">
        <v>1995</v>
      </c>
      <c r="C2098" s="5" t="s">
        <v>37</v>
      </c>
      <c r="D2098" s="5">
        <v>30</v>
      </c>
      <c r="E2098" s="5">
        <v>0</v>
      </c>
      <c r="F2098" s="14">
        <v>34289.43</v>
      </c>
      <c r="G2098" s="5" t="s">
        <v>16</v>
      </c>
      <c r="H2098" s="5" t="s">
        <v>16</v>
      </c>
      <c r="I2098" s="5" t="s">
        <v>42</v>
      </c>
      <c r="J2098" s="10" t="str">
        <f t="shared" si="64"/>
        <v>30-Oct-1995</v>
      </c>
      <c r="K2098" s="13">
        <f t="shared" si="65"/>
        <v>27.605555555555554</v>
      </c>
    </row>
    <row r="2099" spans="1:11" x14ac:dyDescent="0.35">
      <c r="A2099" s="5" t="s">
        <v>2130</v>
      </c>
      <c r="B2099" s="5">
        <v>1986</v>
      </c>
      <c r="C2099" s="5" t="s">
        <v>37</v>
      </c>
      <c r="D2099" s="5">
        <v>11</v>
      </c>
      <c r="E2099" s="5">
        <v>3</v>
      </c>
      <c r="F2099" s="14">
        <v>34293.120000000003</v>
      </c>
      <c r="G2099" s="5" t="s">
        <v>16</v>
      </c>
      <c r="H2099" s="5" t="s">
        <v>11</v>
      </c>
      <c r="I2099" s="5" t="s">
        <v>42</v>
      </c>
      <c r="J2099" s="10" t="str">
        <f t="shared" si="64"/>
        <v>11-Oct-1986</v>
      </c>
      <c r="K2099" s="13">
        <f t="shared" si="65"/>
        <v>36.658333333333331</v>
      </c>
    </row>
    <row r="2100" spans="1:11" x14ac:dyDescent="0.35">
      <c r="A2100" s="5" t="s">
        <v>2131</v>
      </c>
      <c r="B2100" s="5">
        <v>2004</v>
      </c>
      <c r="C2100" s="5" t="s">
        <v>15</v>
      </c>
      <c r="D2100" s="5">
        <v>1</v>
      </c>
      <c r="E2100" s="5">
        <v>2</v>
      </c>
      <c r="F2100" s="14">
        <v>34303.17</v>
      </c>
      <c r="G2100" s="5" t="s">
        <v>16</v>
      </c>
      <c r="H2100" s="5" t="s">
        <v>12</v>
      </c>
      <c r="I2100" s="5" t="s">
        <v>13</v>
      </c>
      <c r="J2100" s="10" t="str">
        <f t="shared" si="64"/>
        <v>1-Nov-2004</v>
      </c>
      <c r="K2100" s="13">
        <f t="shared" si="65"/>
        <v>18.602777777777778</v>
      </c>
    </row>
    <row r="2101" spans="1:11" x14ac:dyDescent="0.35">
      <c r="A2101" s="5" t="s">
        <v>2132</v>
      </c>
      <c r="B2101" s="5">
        <v>1983</v>
      </c>
      <c r="C2101" s="5" t="s">
        <v>37</v>
      </c>
      <c r="D2101" s="5">
        <v>2</v>
      </c>
      <c r="E2101" s="5">
        <v>3</v>
      </c>
      <c r="F2101" s="14">
        <v>34307.22</v>
      </c>
      <c r="G2101" s="5" t="s">
        <v>11</v>
      </c>
      <c r="H2101" s="5" t="s">
        <v>11</v>
      </c>
      <c r="I2101" s="5" t="s">
        <v>23</v>
      </c>
      <c r="J2101" s="10" t="str">
        <f t="shared" si="64"/>
        <v>2-Oct-1983</v>
      </c>
      <c r="K2101" s="13">
        <f t="shared" si="65"/>
        <v>39.68333333333333</v>
      </c>
    </row>
    <row r="2102" spans="1:11" x14ac:dyDescent="0.35">
      <c r="A2102" s="5" t="s">
        <v>2133</v>
      </c>
      <c r="B2102" s="5">
        <v>1984</v>
      </c>
      <c r="C2102" s="5" t="s">
        <v>37</v>
      </c>
      <c r="D2102" s="5">
        <v>1</v>
      </c>
      <c r="E2102" s="5">
        <v>3</v>
      </c>
      <c r="F2102" s="14">
        <v>34402.22</v>
      </c>
      <c r="G2102" s="5" t="s">
        <v>11</v>
      </c>
      <c r="H2102" s="5" t="s">
        <v>12</v>
      </c>
      <c r="I2102" s="5" t="s">
        <v>42</v>
      </c>
      <c r="J2102" s="10" t="str">
        <f t="shared" si="64"/>
        <v>1-Oct-1984</v>
      </c>
      <c r="K2102" s="13">
        <f t="shared" si="65"/>
        <v>38.68611111111111</v>
      </c>
    </row>
    <row r="2103" spans="1:11" x14ac:dyDescent="0.35">
      <c r="A2103" s="5" t="s">
        <v>2134</v>
      </c>
      <c r="B2103" s="5">
        <v>2003</v>
      </c>
      <c r="C2103" s="5" t="s">
        <v>37</v>
      </c>
      <c r="D2103" s="5">
        <v>5</v>
      </c>
      <c r="E2103" s="5">
        <v>0</v>
      </c>
      <c r="F2103" s="14">
        <v>34439.86</v>
      </c>
      <c r="G2103" s="5" t="s">
        <v>11</v>
      </c>
      <c r="H2103" s="5" t="s">
        <v>16</v>
      </c>
      <c r="I2103" s="5" t="s">
        <v>13</v>
      </c>
      <c r="J2103" s="10" t="str">
        <f t="shared" si="64"/>
        <v>5-Oct-2003</v>
      </c>
      <c r="K2103" s="13">
        <f t="shared" si="65"/>
        <v>19.675000000000001</v>
      </c>
    </row>
    <row r="2104" spans="1:11" x14ac:dyDescent="0.35">
      <c r="A2104" s="5" t="s">
        <v>2135</v>
      </c>
      <c r="B2104" s="5">
        <v>1990</v>
      </c>
      <c r="C2104" s="5" t="s">
        <v>20</v>
      </c>
      <c r="D2104" s="5">
        <v>24</v>
      </c>
      <c r="E2104" s="5">
        <v>3</v>
      </c>
      <c r="F2104" s="14">
        <v>34456.269999999997</v>
      </c>
      <c r="G2104" s="5" t="s">
        <v>16</v>
      </c>
      <c r="H2104" s="5" t="s">
        <v>11</v>
      </c>
      <c r="I2104" s="5" t="s">
        <v>42</v>
      </c>
      <c r="J2104" s="10" t="str">
        <f t="shared" si="64"/>
        <v>24-Sep-1990</v>
      </c>
      <c r="K2104" s="13">
        <f t="shared" si="65"/>
        <v>32.705555555555556</v>
      </c>
    </row>
    <row r="2105" spans="1:11" x14ac:dyDescent="0.35">
      <c r="A2105" s="5" t="s">
        <v>2136</v>
      </c>
      <c r="B2105" s="5">
        <v>1998</v>
      </c>
      <c r="C2105" s="5" t="s">
        <v>18</v>
      </c>
      <c r="D2105" s="5">
        <v>24</v>
      </c>
      <c r="E2105" s="5">
        <v>0</v>
      </c>
      <c r="F2105" s="14">
        <v>34472.839999999997</v>
      </c>
      <c r="G2105" s="5" t="s">
        <v>16</v>
      </c>
      <c r="H2105" s="5" t="s">
        <v>12</v>
      </c>
      <c r="I2105" s="5" t="s">
        <v>42</v>
      </c>
      <c r="J2105" s="10" t="str">
        <f t="shared" si="64"/>
        <v>24-Jun-1998</v>
      </c>
      <c r="K2105" s="13">
        <f t="shared" si="65"/>
        <v>24.955555555555556</v>
      </c>
    </row>
    <row r="2106" spans="1:11" x14ac:dyDescent="0.35">
      <c r="A2106" s="5" t="s">
        <v>2137</v>
      </c>
      <c r="B2106" s="5">
        <v>1976</v>
      </c>
      <c r="C2106" s="5" t="s">
        <v>15</v>
      </c>
      <c r="D2106" s="5">
        <v>25</v>
      </c>
      <c r="E2106" s="5">
        <v>2</v>
      </c>
      <c r="F2106" s="14">
        <v>34543.39</v>
      </c>
      <c r="G2106" s="5" t="s">
        <v>11</v>
      </c>
      <c r="H2106" s="5" t="s">
        <v>12</v>
      </c>
      <c r="I2106" s="5" t="s">
        <v>42</v>
      </c>
      <c r="J2106" s="10" t="str">
        <f t="shared" si="64"/>
        <v>25-Nov-1976</v>
      </c>
      <c r="K2106" s="13">
        <f t="shared" si="65"/>
        <v>46.536111111111111</v>
      </c>
    </row>
    <row r="2107" spans="1:11" x14ac:dyDescent="0.35">
      <c r="A2107" s="5" t="s">
        <v>2138</v>
      </c>
      <c r="B2107" s="5">
        <v>2004</v>
      </c>
      <c r="C2107" s="5" t="s">
        <v>37</v>
      </c>
      <c r="D2107" s="5">
        <v>9</v>
      </c>
      <c r="E2107" s="5">
        <v>0</v>
      </c>
      <c r="F2107" s="14">
        <v>34617.839999999997</v>
      </c>
      <c r="G2107" s="5" t="s">
        <v>16</v>
      </c>
      <c r="H2107" s="5" t="s">
        <v>12</v>
      </c>
      <c r="I2107" s="5" t="s">
        <v>168</v>
      </c>
      <c r="J2107" s="10" t="str">
        <f t="shared" si="64"/>
        <v>9-Oct-2004</v>
      </c>
      <c r="K2107" s="13">
        <f t="shared" si="65"/>
        <v>18.663888888888888</v>
      </c>
    </row>
    <row r="2108" spans="1:11" x14ac:dyDescent="0.35">
      <c r="A2108" s="5" t="s">
        <v>2139</v>
      </c>
      <c r="B2108" s="5">
        <v>1994</v>
      </c>
      <c r="C2108" s="5" t="s">
        <v>10</v>
      </c>
      <c r="D2108" s="5">
        <v>7</v>
      </c>
      <c r="E2108" s="5">
        <v>0</v>
      </c>
      <c r="F2108" s="14">
        <v>34672.15</v>
      </c>
      <c r="G2108" s="5" t="s">
        <v>16</v>
      </c>
      <c r="H2108" s="5" t="s">
        <v>12</v>
      </c>
      <c r="I2108" s="5" t="s">
        <v>13</v>
      </c>
      <c r="J2108" s="10" t="str">
        <f t="shared" si="64"/>
        <v>7-Jul-1994</v>
      </c>
      <c r="K2108" s="13">
        <f t="shared" si="65"/>
        <v>28.919444444444444</v>
      </c>
    </row>
    <row r="2109" spans="1:11" x14ac:dyDescent="0.35">
      <c r="A2109" s="5" t="s">
        <v>2140</v>
      </c>
      <c r="B2109" s="5">
        <v>2003</v>
      </c>
      <c r="C2109" s="5" t="s">
        <v>10</v>
      </c>
      <c r="D2109" s="5">
        <v>3</v>
      </c>
      <c r="E2109" s="5">
        <v>0</v>
      </c>
      <c r="F2109" s="14">
        <v>34779.620000000003</v>
      </c>
      <c r="G2109" s="5" t="s">
        <v>16</v>
      </c>
      <c r="H2109" s="5" t="s">
        <v>11</v>
      </c>
      <c r="I2109" s="5" t="s">
        <v>42</v>
      </c>
      <c r="J2109" s="10" t="str">
        <f t="shared" si="64"/>
        <v>3-Jul-2003</v>
      </c>
      <c r="K2109" s="13">
        <f t="shared" si="65"/>
        <v>19.930555555555557</v>
      </c>
    </row>
    <row r="2110" spans="1:11" x14ac:dyDescent="0.35">
      <c r="A2110" s="5" t="s">
        <v>2141</v>
      </c>
      <c r="B2110" s="5">
        <v>1995</v>
      </c>
      <c r="C2110" s="5" t="s">
        <v>30</v>
      </c>
      <c r="D2110" s="5">
        <v>27</v>
      </c>
      <c r="E2110" s="5">
        <v>1</v>
      </c>
      <c r="F2110" s="14">
        <v>34806.47</v>
      </c>
      <c r="G2110" s="5" t="s">
        <v>16</v>
      </c>
      <c r="H2110" s="5" t="s">
        <v>11</v>
      </c>
      <c r="I2110" s="5" t="s">
        <v>13</v>
      </c>
      <c r="J2110" s="10" t="str">
        <f t="shared" si="64"/>
        <v>27-Dec-1995</v>
      </c>
      <c r="K2110" s="13">
        <f t="shared" si="65"/>
        <v>27.447222222222223</v>
      </c>
    </row>
    <row r="2111" spans="1:11" x14ac:dyDescent="0.35">
      <c r="A2111" s="5" t="s">
        <v>2142</v>
      </c>
      <c r="B2111" s="5">
        <v>2003</v>
      </c>
      <c r="C2111" s="5" t="s">
        <v>20</v>
      </c>
      <c r="D2111" s="5">
        <v>17</v>
      </c>
      <c r="E2111" s="5">
        <v>0</v>
      </c>
      <c r="F2111" s="14">
        <v>34828.65</v>
      </c>
      <c r="G2111" s="5" t="s">
        <v>16</v>
      </c>
      <c r="H2111" s="5" t="s">
        <v>12</v>
      </c>
      <c r="I2111" s="5" t="s">
        <v>42</v>
      </c>
      <c r="J2111" s="10" t="str">
        <f t="shared" si="64"/>
        <v>17-Sep-2003</v>
      </c>
      <c r="K2111" s="13">
        <f t="shared" si="65"/>
        <v>19.725000000000001</v>
      </c>
    </row>
    <row r="2112" spans="1:11" x14ac:dyDescent="0.35">
      <c r="A2112" s="5" t="s">
        <v>2143</v>
      </c>
      <c r="B2112" s="5">
        <v>1995</v>
      </c>
      <c r="C2112" s="5" t="s">
        <v>37</v>
      </c>
      <c r="D2112" s="5">
        <v>17</v>
      </c>
      <c r="E2112" s="5">
        <v>0</v>
      </c>
      <c r="F2112" s="14">
        <v>34838.870000000003</v>
      </c>
      <c r="G2112" s="5" t="s">
        <v>11</v>
      </c>
      <c r="H2112" s="5" t="s">
        <v>12</v>
      </c>
      <c r="I2112" s="5" t="s">
        <v>42</v>
      </c>
      <c r="J2112" s="10" t="str">
        <f t="shared" si="64"/>
        <v>17-Oct-1995</v>
      </c>
      <c r="K2112" s="13">
        <f t="shared" si="65"/>
        <v>27.641666666666666</v>
      </c>
    </row>
    <row r="2113" spans="1:11" x14ac:dyDescent="0.35">
      <c r="A2113" s="5" t="s">
        <v>2144</v>
      </c>
      <c r="B2113" s="5">
        <v>1983</v>
      </c>
      <c r="C2113" s="5" t="s">
        <v>10</v>
      </c>
      <c r="D2113" s="5">
        <v>29</v>
      </c>
      <c r="E2113" s="5">
        <v>3</v>
      </c>
      <c r="F2113" s="14">
        <v>34940.61</v>
      </c>
      <c r="G2113" s="5" t="s">
        <v>11</v>
      </c>
      <c r="H2113" s="5" t="s">
        <v>12</v>
      </c>
      <c r="I2113" s="5" t="s">
        <v>42</v>
      </c>
      <c r="J2113" s="10" t="str">
        <f t="shared" si="64"/>
        <v>29-Jul-1983</v>
      </c>
      <c r="K2113" s="13">
        <f t="shared" si="65"/>
        <v>39.858333333333334</v>
      </c>
    </row>
    <row r="2114" spans="1:11" x14ac:dyDescent="0.35">
      <c r="A2114" s="5" t="s">
        <v>2145</v>
      </c>
      <c r="B2114" s="5">
        <v>1967</v>
      </c>
      <c r="C2114" s="5" t="s">
        <v>37</v>
      </c>
      <c r="D2114" s="5">
        <v>7</v>
      </c>
      <c r="E2114" s="5">
        <v>0</v>
      </c>
      <c r="F2114" s="14">
        <v>34975.68</v>
      </c>
      <c r="G2114" s="5" t="s">
        <v>11</v>
      </c>
      <c r="H2114" s="5" t="s">
        <v>11</v>
      </c>
      <c r="I2114" s="5" t="s">
        <v>42</v>
      </c>
      <c r="J2114" s="10" t="str">
        <f t="shared" si="64"/>
        <v>7-Oct-1967</v>
      </c>
      <c r="K2114" s="13">
        <f t="shared" si="65"/>
        <v>55.669444444444444</v>
      </c>
    </row>
    <row r="2115" spans="1:11" x14ac:dyDescent="0.35">
      <c r="A2115" s="5" t="s">
        <v>2146</v>
      </c>
      <c r="B2115" s="5">
        <v>1998</v>
      </c>
      <c r="C2115" s="5" t="s">
        <v>35</v>
      </c>
      <c r="D2115" s="5">
        <v>22</v>
      </c>
      <c r="E2115" s="5">
        <v>0</v>
      </c>
      <c r="F2115" s="14">
        <v>34976.42</v>
      </c>
      <c r="G2115" s="5" t="s">
        <v>11</v>
      </c>
      <c r="H2115" s="5" t="s">
        <v>16</v>
      </c>
      <c r="I2115" s="5" t="s">
        <v>42</v>
      </c>
      <c r="J2115" s="10" t="str">
        <f t="shared" ref="J2115:J2178" si="66">CONCATENATE(D2115,"-",C2115,"-",B2115)</f>
        <v>22-Aug-1998</v>
      </c>
      <c r="K2115" s="13">
        <f t="shared" ref="K2115:K2178" si="67">YEARFRAC(J2115,L$17)</f>
        <v>24.794444444444444</v>
      </c>
    </row>
    <row r="2116" spans="1:11" x14ac:dyDescent="0.35">
      <c r="A2116" s="5" t="s">
        <v>2147</v>
      </c>
      <c r="B2116" s="5">
        <v>1997</v>
      </c>
      <c r="C2116" s="5" t="s">
        <v>35</v>
      </c>
      <c r="D2116" s="5">
        <v>22</v>
      </c>
      <c r="E2116" s="5">
        <v>0</v>
      </c>
      <c r="F2116" s="14">
        <v>34979.86</v>
      </c>
      <c r="G2116" s="5" t="s">
        <v>11</v>
      </c>
      <c r="H2116" s="5" t="s">
        <v>11</v>
      </c>
      <c r="I2116" s="5" t="s">
        <v>42</v>
      </c>
      <c r="J2116" s="10" t="str">
        <f t="shared" si="66"/>
        <v>22-Aug-1997</v>
      </c>
      <c r="K2116" s="13">
        <f t="shared" si="67"/>
        <v>25.794444444444444</v>
      </c>
    </row>
    <row r="2117" spans="1:11" x14ac:dyDescent="0.35">
      <c r="A2117" s="5" t="s">
        <v>2148</v>
      </c>
      <c r="B2117" s="5">
        <v>1982</v>
      </c>
      <c r="C2117" s="5" t="s">
        <v>10</v>
      </c>
      <c r="D2117" s="5">
        <v>5</v>
      </c>
      <c r="E2117" s="5">
        <v>3</v>
      </c>
      <c r="F2117" s="14">
        <v>35000.730000000003</v>
      </c>
      <c r="G2117" s="5" t="s">
        <v>11</v>
      </c>
      <c r="H2117" s="5" t="s">
        <v>12</v>
      </c>
      <c r="I2117" s="5" t="s">
        <v>42</v>
      </c>
      <c r="J2117" s="10" t="str">
        <f t="shared" si="66"/>
        <v>5-Jul-1982</v>
      </c>
      <c r="K2117" s="13">
        <f t="shared" si="67"/>
        <v>40.924999999999997</v>
      </c>
    </row>
    <row r="2118" spans="1:11" x14ac:dyDescent="0.35">
      <c r="A2118" s="5" t="s">
        <v>2149</v>
      </c>
      <c r="B2118" s="5">
        <v>1975</v>
      </c>
      <c r="C2118" s="5" t="s">
        <v>35</v>
      </c>
      <c r="D2118" s="5">
        <v>29</v>
      </c>
      <c r="E2118" s="5">
        <v>1</v>
      </c>
      <c r="F2118" s="14">
        <v>35050.620000000003</v>
      </c>
      <c r="G2118" s="5" t="s">
        <v>11</v>
      </c>
      <c r="H2118" s="5" t="s">
        <v>16</v>
      </c>
      <c r="I2118" s="5" t="s">
        <v>42</v>
      </c>
      <c r="J2118" s="10" t="str">
        <f t="shared" si="66"/>
        <v>29-Aug-1975</v>
      </c>
      <c r="K2118" s="13">
        <f t="shared" si="67"/>
        <v>47.774999999999999</v>
      </c>
    </row>
    <row r="2119" spans="1:11" x14ac:dyDescent="0.35">
      <c r="A2119" s="5" t="s">
        <v>2150</v>
      </c>
      <c r="B2119" s="5">
        <v>1977</v>
      </c>
      <c r="C2119" s="5" t="s">
        <v>18</v>
      </c>
      <c r="D2119" s="5">
        <v>29</v>
      </c>
      <c r="E2119" s="5">
        <v>0</v>
      </c>
      <c r="F2119" s="14">
        <v>35069.370000000003</v>
      </c>
      <c r="G2119" s="5" t="s">
        <v>16</v>
      </c>
      <c r="H2119" s="5" t="s">
        <v>16</v>
      </c>
      <c r="I2119" s="5" t="s">
        <v>356</v>
      </c>
      <c r="J2119" s="10" t="str">
        <f t="shared" si="66"/>
        <v>29-Jun-1977</v>
      </c>
      <c r="K2119" s="13">
        <f t="shared" si="67"/>
        <v>45.94166666666667</v>
      </c>
    </row>
    <row r="2120" spans="1:11" x14ac:dyDescent="0.35">
      <c r="A2120" s="5" t="s">
        <v>2151</v>
      </c>
      <c r="B2120" s="5">
        <v>1998</v>
      </c>
      <c r="C2120" s="5" t="s">
        <v>30</v>
      </c>
      <c r="D2120" s="5">
        <v>22</v>
      </c>
      <c r="E2120" s="5">
        <v>0</v>
      </c>
      <c r="F2120" s="14">
        <v>35147.53</v>
      </c>
      <c r="G2120" s="5" t="s">
        <v>16</v>
      </c>
      <c r="H2120" s="5" t="s">
        <v>16</v>
      </c>
      <c r="I2120" s="5" t="s">
        <v>168</v>
      </c>
      <c r="J2120" s="10" t="str">
        <f t="shared" si="66"/>
        <v>22-Dec-1998</v>
      </c>
      <c r="K2120" s="13">
        <f t="shared" si="67"/>
        <v>24.461111111111112</v>
      </c>
    </row>
    <row r="2121" spans="1:11" x14ac:dyDescent="0.35">
      <c r="A2121" s="5" t="s">
        <v>2152</v>
      </c>
      <c r="B2121" s="5">
        <v>1967</v>
      </c>
      <c r="C2121" s="5" t="s">
        <v>30</v>
      </c>
      <c r="D2121" s="5">
        <v>30</v>
      </c>
      <c r="E2121" s="5">
        <v>1</v>
      </c>
      <c r="F2121" s="14">
        <v>35160.129999999997</v>
      </c>
      <c r="G2121" s="5" t="s">
        <v>11</v>
      </c>
      <c r="H2121" s="5" t="s">
        <v>11</v>
      </c>
      <c r="I2121" s="5" t="s">
        <v>42</v>
      </c>
      <c r="J2121" s="10" t="str">
        <f t="shared" si="66"/>
        <v>30-Dec-1967</v>
      </c>
      <c r="K2121" s="13">
        <f t="shared" si="67"/>
        <v>55.43888888888889</v>
      </c>
    </row>
    <row r="2122" spans="1:11" x14ac:dyDescent="0.35">
      <c r="A2122" s="5" t="s">
        <v>2153</v>
      </c>
      <c r="B2122" s="5">
        <v>1997</v>
      </c>
      <c r="C2122" s="5" t="s">
        <v>10</v>
      </c>
      <c r="D2122" s="5">
        <v>9</v>
      </c>
      <c r="E2122" s="5">
        <v>0</v>
      </c>
      <c r="F2122" s="14">
        <v>35302.089999999997</v>
      </c>
      <c r="G2122" s="5" t="s">
        <v>16</v>
      </c>
      <c r="H2122" s="5" t="s">
        <v>11</v>
      </c>
      <c r="I2122" s="5" t="s">
        <v>42</v>
      </c>
      <c r="J2122" s="10" t="str">
        <f t="shared" si="66"/>
        <v>9-Jul-1997</v>
      </c>
      <c r="K2122" s="13">
        <f t="shared" si="67"/>
        <v>25.913888888888888</v>
      </c>
    </row>
    <row r="2123" spans="1:11" x14ac:dyDescent="0.35">
      <c r="A2123" s="5" t="s">
        <v>2154</v>
      </c>
      <c r="B2123" s="5">
        <v>1988</v>
      </c>
      <c r="C2123" s="5" t="s">
        <v>20</v>
      </c>
      <c r="D2123" s="5">
        <v>19</v>
      </c>
      <c r="E2123" s="5">
        <v>3</v>
      </c>
      <c r="F2123" s="14">
        <v>35315.96</v>
      </c>
      <c r="G2123" s="5" t="s">
        <v>11</v>
      </c>
      <c r="H2123" s="5" t="s">
        <v>16</v>
      </c>
      <c r="I2123" s="5" t="s">
        <v>42</v>
      </c>
      <c r="J2123" s="10" t="str">
        <f t="shared" si="66"/>
        <v>19-Sep-1988</v>
      </c>
      <c r="K2123" s="13">
        <f t="shared" si="67"/>
        <v>34.719444444444441</v>
      </c>
    </row>
    <row r="2124" spans="1:11" x14ac:dyDescent="0.35">
      <c r="A2124" s="5" t="s">
        <v>2155</v>
      </c>
      <c r="B2124" s="5">
        <v>1971</v>
      </c>
      <c r="C2124" s="5" t="s">
        <v>20</v>
      </c>
      <c r="D2124" s="5">
        <v>22</v>
      </c>
      <c r="E2124" s="5">
        <v>0</v>
      </c>
      <c r="F2124" s="14">
        <v>35345.730000000003</v>
      </c>
      <c r="G2124" s="5" t="s">
        <v>11</v>
      </c>
      <c r="H2124" s="5" t="s">
        <v>12</v>
      </c>
      <c r="I2124" s="5" t="s">
        <v>42</v>
      </c>
      <c r="J2124" s="10" t="str">
        <f t="shared" si="66"/>
        <v>22-Sep-1971</v>
      </c>
      <c r="K2124" s="13">
        <f t="shared" si="67"/>
        <v>51.711111111111109</v>
      </c>
    </row>
    <row r="2125" spans="1:11" x14ac:dyDescent="0.35">
      <c r="A2125" s="5" t="s">
        <v>2156</v>
      </c>
      <c r="B2125" s="5">
        <v>1988</v>
      </c>
      <c r="C2125" s="5" t="s">
        <v>15</v>
      </c>
      <c r="D2125" s="5">
        <v>20</v>
      </c>
      <c r="E2125" s="5">
        <v>0</v>
      </c>
      <c r="F2125" s="14">
        <v>35491.64</v>
      </c>
      <c r="G2125" s="5" t="s">
        <v>16</v>
      </c>
      <c r="H2125" s="5" t="s">
        <v>11</v>
      </c>
      <c r="I2125" s="5" t="s">
        <v>42</v>
      </c>
      <c r="J2125" s="10" t="str">
        <f t="shared" si="66"/>
        <v>20-Nov-1988</v>
      </c>
      <c r="K2125" s="13">
        <f t="shared" si="67"/>
        <v>34.549999999999997</v>
      </c>
    </row>
    <row r="2126" spans="1:11" x14ac:dyDescent="0.35">
      <c r="A2126" s="5" t="s">
        <v>2157</v>
      </c>
      <c r="B2126" s="5">
        <v>1973</v>
      </c>
      <c r="C2126" s="5" t="s">
        <v>30</v>
      </c>
      <c r="D2126" s="5">
        <v>16</v>
      </c>
      <c r="E2126" s="5">
        <v>0</v>
      </c>
      <c r="F2126" s="14">
        <v>35517.19</v>
      </c>
      <c r="G2126" s="5" t="s">
        <v>11</v>
      </c>
      <c r="H2126" s="5" t="s">
        <v>11</v>
      </c>
      <c r="I2126" s="5" t="s">
        <v>42</v>
      </c>
      <c r="J2126" s="10" t="str">
        <f t="shared" si="66"/>
        <v>16-Dec-1973</v>
      </c>
      <c r="K2126" s="13">
        <f t="shared" si="67"/>
        <v>49.477777777777774</v>
      </c>
    </row>
    <row r="2127" spans="1:11" x14ac:dyDescent="0.35">
      <c r="A2127" s="5" t="s">
        <v>2158</v>
      </c>
      <c r="B2127" s="5">
        <v>1992</v>
      </c>
      <c r="C2127" s="5" t="s">
        <v>20</v>
      </c>
      <c r="D2127" s="5">
        <v>13</v>
      </c>
      <c r="E2127" s="5">
        <v>0</v>
      </c>
      <c r="F2127" s="14">
        <v>35547.47</v>
      </c>
      <c r="G2127" s="5" t="s">
        <v>11</v>
      </c>
      <c r="H2127" s="5" t="s">
        <v>12</v>
      </c>
      <c r="I2127" s="5" t="s">
        <v>42</v>
      </c>
      <c r="J2127" s="10" t="str">
        <f t="shared" si="66"/>
        <v>13-Sep-1992</v>
      </c>
      <c r="K2127" s="13">
        <f t="shared" si="67"/>
        <v>30.736111111111111</v>
      </c>
    </row>
    <row r="2128" spans="1:11" x14ac:dyDescent="0.35">
      <c r="A2128" s="5" t="s">
        <v>2159</v>
      </c>
      <c r="B2128" s="5">
        <v>1973</v>
      </c>
      <c r="C2128" s="5" t="s">
        <v>37</v>
      </c>
      <c r="D2128" s="5">
        <v>27</v>
      </c>
      <c r="E2128" s="5">
        <v>0</v>
      </c>
      <c r="F2128" s="14">
        <v>35547.72</v>
      </c>
      <c r="G2128" s="5" t="s">
        <v>16</v>
      </c>
      <c r="H2128" s="5" t="s">
        <v>16</v>
      </c>
      <c r="I2128" s="5" t="s">
        <v>42</v>
      </c>
      <c r="J2128" s="10" t="str">
        <f t="shared" si="66"/>
        <v>27-Oct-1973</v>
      </c>
      <c r="K2128" s="13">
        <f t="shared" si="67"/>
        <v>49.613888888888887</v>
      </c>
    </row>
    <row r="2129" spans="1:11" x14ac:dyDescent="0.35">
      <c r="A2129" s="5" t="s">
        <v>2160</v>
      </c>
      <c r="B2129" s="5">
        <v>1964</v>
      </c>
      <c r="C2129" s="5" t="s">
        <v>35</v>
      </c>
      <c r="D2129" s="5">
        <v>29</v>
      </c>
      <c r="E2129" s="5">
        <v>0</v>
      </c>
      <c r="F2129" s="14">
        <v>35573.26</v>
      </c>
      <c r="G2129" s="5" t="s">
        <v>11</v>
      </c>
      <c r="H2129" s="5" t="s">
        <v>16</v>
      </c>
      <c r="I2129" s="5" t="s">
        <v>42</v>
      </c>
      <c r="J2129" s="10" t="str">
        <f t="shared" si="66"/>
        <v>29-Aug-1964</v>
      </c>
      <c r="K2129" s="13">
        <f t="shared" si="67"/>
        <v>58.774999999999999</v>
      </c>
    </row>
    <row r="2130" spans="1:11" x14ac:dyDescent="0.35">
      <c r="A2130" s="5" t="s">
        <v>2161</v>
      </c>
      <c r="B2130" s="5">
        <v>1971</v>
      </c>
      <c r="C2130" s="5" t="s">
        <v>35</v>
      </c>
      <c r="D2130" s="5">
        <v>10</v>
      </c>
      <c r="E2130" s="5">
        <v>0</v>
      </c>
      <c r="F2130" s="14">
        <v>35583.17</v>
      </c>
      <c r="G2130" s="5" t="s">
        <v>16</v>
      </c>
      <c r="H2130" s="5" t="s">
        <v>12</v>
      </c>
      <c r="I2130" s="5" t="s">
        <v>42</v>
      </c>
      <c r="J2130" s="10" t="str">
        <f t="shared" si="66"/>
        <v>10-Aug-1971</v>
      </c>
      <c r="K2130" s="13">
        <f t="shared" si="67"/>
        <v>51.827777777777776</v>
      </c>
    </row>
    <row r="2131" spans="1:11" x14ac:dyDescent="0.35">
      <c r="A2131" s="5" t="s">
        <v>31</v>
      </c>
      <c r="B2131" s="5">
        <v>2000</v>
      </c>
      <c r="C2131" s="5" t="s">
        <v>37</v>
      </c>
      <c r="D2131" s="5">
        <v>13</v>
      </c>
      <c r="E2131" s="5">
        <v>0</v>
      </c>
      <c r="F2131" s="14">
        <v>35585.58</v>
      </c>
      <c r="G2131" s="5" t="s">
        <v>16</v>
      </c>
      <c r="H2131" s="5" t="s">
        <v>11</v>
      </c>
      <c r="I2131" s="5" t="s">
        <v>42</v>
      </c>
      <c r="J2131" s="10" t="str">
        <f t="shared" si="66"/>
        <v>13-Oct-2000</v>
      </c>
      <c r="K2131" s="13">
        <f t="shared" si="67"/>
        <v>22.652777777777779</v>
      </c>
    </row>
    <row r="2132" spans="1:11" x14ac:dyDescent="0.35">
      <c r="A2132" s="5" t="s">
        <v>2162</v>
      </c>
      <c r="B2132" s="5">
        <v>2000</v>
      </c>
      <c r="C2132" s="5" t="s">
        <v>15</v>
      </c>
      <c r="D2132" s="5">
        <v>19</v>
      </c>
      <c r="E2132" s="5">
        <v>0</v>
      </c>
      <c r="F2132" s="14">
        <v>35585.58</v>
      </c>
      <c r="G2132" s="5" t="s">
        <v>11</v>
      </c>
      <c r="H2132" s="5" t="s">
        <v>12</v>
      </c>
      <c r="I2132" s="5" t="s">
        <v>42</v>
      </c>
      <c r="J2132" s="10" t="str">
        <f t="shared" si="66"/>
        <v>19-Nov-2000</v>
      </c>
      <c r="K2132" s="13">
        <f t="shared" si="67"/>
        <v>22.552777777777777</v>
      </c>
    </row>
    <row r="2133" spans="1:11" x14ac:dyDescent="0.35">
      <c r="A2133" s="5" t="s">
        <v>2163</v>
      </c>
      <c r="B2133" s="5">
        <v>2000</v>
      </c>
      <c r="C2133" s="5" t="s">
        <v>30</v>
      </c>
      <c r="D2133" s="5">
        <v>17</v>
      </c>
      <c r="E2133" s="5">
        <v>3</v>
      </c>
      <c r="F2133" s="14">
        <v>35595.589999999997</v>
      </c>
      <c r="G2133" s="5" t="s">
        <v>11</v>
      </c>
      <c r="H2133" s="5" t="s">
        <v>12</v>
      </c>
      <c r="I2133" s="5" t="s">
        <v>13</v>
      </c>
      <c r="J2133" s="10" t="str">
        <f t="shared" si="66"/>
        <v>17-Dec-2000</v>
      </c>
      <c r="K2133" s="13">
        <f t="shared" si="67"/>
        <v>22.475000000000001</v>
      </c>
    </row>
    <row r="2134" spans="1:11" x14ac:dyDescent="0.35">
      <c r="A2134" s="5" t="s">
        <v>2164</v>
      </c>
      <c r="B2134" s="5">
        <v>1978</v>
      </c>
      <c r="C2134" s="5" t="s">
        <v>30</v>
      </c>
      <c r="D2134" s="5">
        <v>19</v>
      </c>
      <c r="E2134" s="5">
        <v>2</v>
      </c>
      <c r="F2134" s="14">
        <v>35701.9</v>
      </c>
      <c r="G2134" s="5" t="s">
        <v>11</v>
      </c>
      <c r="H2134" s="5" t="s">
        <v>16</v>
      </c>
      <c r="I2134" s="5" t="s">
        <v>42</v>
      </c>
      <c r="J2134" s="10" t="str">
        <f t="shared" si="66"/>
        <v>19-Dec-1978</v>
      </c>
      <c r="K2134" s="13">
        <f t="shared" si="67"/>
        <v>44.469444444444441</v>
      </c>
    </row>
    <row r="2135" spans="1:11" x14ac:dyDescent="0.35">
      <c r="A2135" s="5" t="s">
        <v>2165</v>
      </c>
      <c r="B2135" s="5">
        <v>1974</v>
      </c>
      <c r="C2135" s="5" t="s">
        <v>10</v>
      </c>
      <c r="D2135" s="5">
        <v>15</v>
      </c>
      <c r="E2135" s="5">
        <v>0</v>
      </c>
      <c r="F2135" s="14">
        <v>35711.39</v>
      </c>
      <c r="G2135" s="5" t="s">
        <v>11</v>
      </c>
      <c r="H2135" s="5" t="s">
        <v>12</v>
      </c>
      <c r="I2135" s="5" t="s">
        <v>23</v>
      </c>
      <c r="J2135" s="10" t="str">
        <f t="shared" si="66"/>
        <v>15-Jul-1974</v>
      </c>
      <c r="K2135" s="13">
        <f t="shared" si="67"/>
        <v>48.897222222222226</v>
      </c>
    </row>
    <row r="2136" spans="1:11" x14ac:dyDescent="0.35">
      <c r="A2136" s="5" t="s">
        <v>2166</v>
      </c>
      <c r="B2136" s="5">
        <v>1976</v>
      </c>
      <c r="C2136" s="5" t="s">
        <v>37</v>
      </c>
      <c r="D2136" s="5">
        <v>4</v>
      </c>
      <c r="E2136" s="5">
        <v>2</v>
      </c>
      <c r="F2136" s="14">
        <v>35733.96</v>
      </c>
      <c r="G2136" s="5" t="s">
        <v>11</v>
      </c>
      <c r="H2136" s="5" t="s">
        <v>11</v>
      </c>
      <c r="I2136" s="5" t="s">
        <v>42</v>
      </c>
      <c r="J2136" s="10" t="str">
        <f t="shared" si="66"/>
        <v>4-Oct-1976</v>
      </c>
      <c r="K2136" s="13">
        <f t="shared" si="67"/>
        <v>46.677777777777777</v>
      </c>
    </row>
    <row r="2137" spans="1:11" x14ac:dyDescent="0.35">
      <c r="A2137" s="5" t="s">
        <v>2167</v>
      </c>
      <c r="B2137" s="5">
        <v>1992</v>
      </c>
      <c r="C2137" s="5" t="s">
        <v>18</v>
      </c>
      <c r="D2137" s="5">
        <v>18</v>
      </c>
      <c r="E2137" s="5">
        <v>0</v>
      </c>
      <c r="F2137" s="14">
        <v>35883.269999999997</v>
      </c>
      <c r="G2137" s="5" t="s">
        <v>11</v>
      </c>
      <c r="H2137" s="5" t="s">
        <v>16</v>
      </c>
      <c r="I2137" s="5" t="s">
        <v>42</v>
      </c>
      <c r="J2137" s="10" t="str">
        <f t="shared" si="66"/>
        <v>18-Jun-1992</v>
      </c>
      <c r="K2137" s="13">
        <f t="shared" si="67"/>
        <v>30.972222222222221</v>
      </c>
    </row>
    <row r="2138" spans="1:11" x14ac:dyDescent="0.35">
      <c r="A2138" s="5" t="s">
        <v>2168</v>
      </c>
      <c r="B2138" s="5">
        <v>1981</v>
      </c>
      <c r="C2138" s="5" t="s">
        <v>15</v>
      </c>
      <c r="D2138" s="5">
        <v>22</v>
      </c>
      <c r="E2138" s="5">
        <v>1</v>
      </c>
      <c r="F2138" s="14">
        <v>35952.65</v>
      </c>
      <c r="G2138" s="5" t="s">
        <v>16</v>
      </c>
      <c r="H2138" s="5" t="s">
        <v>12</v>
      </c>
      <c r="I2138" s="5" t="s">
        <v>42</v>
      </c>
      <c r="J2138" s="10" t="str">
        <f t="shared" si="66"/>
        <v>22-Nov-1981</v>
      </c>
      <c r="K2138" s="13">
        <f t="shared" si="67"/>
        <v>41.544444444444444</v>
      </c>
    </row>
    <row r="2139" spans="1:11" x14ac:dyDescent="0.35">
      <c r="A2139" s="5" t="s">
        <v>2169</v>
      </c>
      <c r="B2139" s="5">
        <v>1999</v>
      </c>
      <c r="C2139" s="5" t="s">
        <v>20</v>
      </c>
      <c r="D2139" s="5">
        <v>4</v>
      </c>
      <c r="E2139" s="5">
        <v>2</v>
      </c>
      <c r="F2139" s="14">
        <v>36021.01</v>
      </c>
      <c r="G2139" s="5" t="s">
        <v>11</v>
      </c>
      <c r="H2139" s="5" t="s">
        <v>12</v>
      </c>
      <c r="I2139" s="5" t="s">
        <v>13</v>
      </c>
      <c r="J2139" s="10" t="str">
        <f t="shared" si="66"/>
        <v>4-Sep-1999</v>
      </c>
      <c r="K2139" s="13">
        <f t="shared" si="67"/>
        <v>23.761111111111113</v>
      </c>
    </row>
    <row r="2140" spans="1:11" x14ac:dyDescent="0.35">
      <c r="A2140" s="5" t="s">
        <v>2170</v>
      </c>
      <c r="B2140" s="5">
        <v>1963</v>
      </c>
      <c r="C2140" s="5" t="s">
        <v>10</v>
      </c>
      <c r="D2140" s="5">
        <v>22</v>
      </c>
      <c r="E2140" s="5">
        <v>0</v>
      </c>
      <c r="F2140" s="14">
        <v>36074.339999999997</v>
      </c>
      <c r="G2140" s="5" t="s">
        <v>11</v>
      </c>
      <c r="H2140" s="5" t="s">
        <v>16</v>
      </c>
      <c r="I2140" s="5" t="s">
        <v>42</v>
      </c>
      <c r="J2140" s="10" t="str">
        <f t="shared" si="66"/>
        <v>22-Jul-1963</v>
      </c>
      <c r="K2140" s="13">
        <f t="shared" si="67"/>
        <v>59.87777777777778</v>
      </c>
    </row>
    <row r="2141" spans="1:11" x14ac:dyDescent="0.35">
      <c r="A2141" s="5" t="s">
        <v>2171</v>
      </c>
      <c r="B2141" s="5">
        <v>1996</v>
      </c>
      <c r="C2141" s="5" t="s">
        <v>35</v>
      </c>
      <c r="D2141" s="5">
        <v>20</v>
      </c>
      <c r="E2141" s="5">
        <v>2</v>
      </c>
      <c r="F2141" s="14">
        <v>36085.22</v>
      </c>
      <c r="G2141" s="5" t="s">
        <v>16</v>
      </c>
      <c r="H2141" s="5" t="s">
        <v>16</v>
      </c>
      <c r="I2141" s="5" t="s">
        <v>42</v>
      </c>
      <c r="J2141" s="10" t="str">
        <f t="shared" si="66"/>
        <v>20-Aug-1996</v>
      </c>
      <c r="K2141" s="13">
        <f t="shared" si="67"/>
        <v>26.8</v>
      </c>
    </row>
    <row r="2142" spans="1:11" x14ac:dyDescent="0.35">
      <c r="A2142" s="5" t="s">
        <v>2172</v>
      </c>
      <c r="B2142" s="5">
        <v>1979</v>
      </c>
      <c r="C2142" s="5" t="s">
        <v>15</v>
      </c>
      <c r="D2142" s="5">
        <v>4</v>
      </c>
      <c r="E2142" s="5">
        <v>2</v>
      </c>
      <c r="F2142" s="14">
        <v>36090.49</v>
      </c>
      <c r="G2142" s="5" t="s">
        <v>11</v>
      </c>
      <c r="H2142" s="5" t="s">
        <v>11</v>
      </c>
      <c r="I2142" s="5" t="s">
        <v>42</v>
      </c>
      <c r="J2142" s="10" t="str">
        <f t="shared" si="66"/>
        <v>4-Nov-1979</v>
      </c>
      <c r="K2142" s="13">
        <f t="shared" si="67"/>
        <v>43.594444444444441</v>
      </c>
    </row>
    <row r="2143" spans="1:11" x14ac:dyDescent="0.35">
      <c r="A2143" s="5" t="s">
        <v>2173</v>
      </c>
      <c r="B2143" s="5">
        <v>1997</v>
      </c>
      <c r="C2143" s="5" t="s">
        <v>18</v>
      </c>
      <c r="D2143" s="5">
        <v>12</v>
      </c>
      <c r="E2143" s="5">
        <v>2</v>
      </c>
      <c r="F2143" s="14">
        <v>36124.57</v>
      </c>
      <c r="G2143" s="5" t="s">
        <v>16</v>
      </c>
      <c r="H2143" s="5" t="s">
        <v>12</v>
      </c>
      <c r="I2143" s="5" t="s">
        <v>13</v>
      </c>
      <c r="J2143" s="10" t="str">
        <f t="shared" si="66"/>
        <v>12-Jun-1997</v>
      </c>
      <c r="K2143" s="13">
        <f t="shared" si="67"/>
        <v>25.988888888888887</v>
      </c>
    </row>
    <row r="2144" spans="1:11" x14ac:dyDescent="0.35">
      <c r="A2144" s="5" t="s">
        <v>2174</v>
      </c>
      <c r="B2144" s="5">
        <v>2004</v>
      </c>
      <c r="C2144" s="5" t="s">
        <v>35</v>
      </c>
      <c r="D2144" s="5">
        <v>30</v>
      </c>
      <c r="E2144" s="5">
        <v>0</v>
      </c>
      <c r="F2144" s="14">
        <v>36149.480000000003</v>
      </c>
      <c r="G2144" s="5" t="s">
        <v>11</v>
      </c>
      <c r="H2144" s="5" t="s">
        <v>11</v>
      </c>
      <c r="I2144" s="5" t="s">
        <v>13</v>
      </c>
      <c r="J2144" s="10" t="str">
        <f t="shared" si="66"/>
        <v>30-Aug-2004</v>
      </c>
      <c r="K2144" s="13">
        <f t="shared" si="67"/>
        <v>18.772222222222222</v>
      </c>
    </row>
    <row r="2145" spans="1:11" x14ac:dyDescent="0.35">
      <c r="A2145" s="5" t="s">
        <v>2175</v>
      </c>
      <c r="B2145" s="5">
        <v>1974</v>
      </c>
      <c r="C2145" s="5" t="s">
        <v>30</v>
      </c>
      <c r="D2145" s="5">
        <v>6</v>
      </c>
      <c r="E2145" s="5">
        <v>0</v>
      </c>
      <c r="F2145" s="14">
        <v>36182.870000000003</v>
      </c>
      <c r="G2145" s="5" t="s">
        <v>11</v>
      </c>
      <c r="H2145" s="5" t="s">
        <v>12</v>
      </c>
      <c r="I2145" s="5" t="s">
        <v>23</v>
      </c>
      <c r="J2145" s="10" t="str">
        <f t="shared" si="66"/>
        <v>6-Dec-1974</v>
      </c>
      <c r="K2145" s="13">
        <f t="shared" si="67"/>
        <v>48.505555555555553</v>
      </c>
    </row>
    <row r="2146" spans="1:11" x14ac:dyDescent="0.35">
      <c r="A2146" s="5" t="s">
        <v>2176</v>
      </c>
      <c r="B2146" s="5">
        <v>1999</v>
      </c>
      <c r="C2146" s="5" t="s">
        <v>37</v>
      </c>
      <c r="D2146" s="5">
        <v>1</v>
      </c>
      <c r="E2146" s="5">
        <v>3</v>
      </c>
      <c r="F2146" s="14">
        <v>36189.1</v>
      </c>
      <c r="G2146" s="5" t="s">
        <v>16</v>
      </c>
      <c r="H2146" s="5" t="s">
        <v>12</v>
      </c>
      <c r="I2146" s="5" t="s">
        <v>168</v>
      </c>
      <c r="J2146" s="10" t="str">
        <f t="shared" si="66"/>
        <v>1-Oct-1999</v>
      </c>
      <c r="K2146" s="13">
        <f t="shared" si="67"/>
        <v>23.68611111111111</v>
      </c>
    </row>
    <row r="2147" spans="1:11" x14ac:dyDescent="0.35">
      <c r="A2147" s="5" t="s">
        <v>2177</v>
      </c>
      <c r="B2147" s="5">
        <v>1993</v>
      </c>
      <c r="C2147" s="5" t="s">
        <v>30</v>
      </c>
      <c r="D2147" s="5">
        <v>28</v>
      </c>
      <c r="E2147" s="5">
        <v>0</v>
      </c>
      <c r="F2147" s="14">
        <v>36197.699999999997</v>
      </c>
      <c r="G2147" s="5" t="s">
        <v>16</v>
      </c>
      <c r="H2147" s="5" t="s">
        <v>12</v>
      </c>
      <c r="I2147" s="5" t="s">
        <v>42</v>
      </c>
      <c r="J2147" s="10" t="str">
        <f t="shared" si="66"/>
        <v>28-Dec-1993</v>
      </c>
      <c r="K2147" s="13">
        <f t="shared" si="67"/>
        <v>29.444444444444443</v>
      </c>
    </row>
    <row r="2148" spans="1:11" x14ac:dyDescent="0.35">
      <c r="A2148" s="5" t="s">
        <v>2178</v>
      </c>
      <c r="B2148" s="5">
        <v>2003</v>
      </c>
      <c r="C2148" s="5" t="s">
        <v>20</v>
      </c>
      <c r="D2148" s="5">
        <v>5</v>
      </c>
      <c r="E2148" s="5">
        <v>0</v>
      </c>
      <c r="F2148" s="14">
        <v>36219.410000000003</v>
      </c>
      <c r="G2148" s="5" t="s">
        <v>16</v>
      </c>
      <c r="H2148" s="5" t="s">
        <v>16</v>
      </c>
      <c r="I2148" s="5" t="s">
        <v>23</v>
      </c>
      <c r="J2148" s="10" t="str">
        <f t="shared" si="66"/>
        <v>5-Sep-2003</v>
      </c>
      <c r="K2148" s="13">
        <f t="shared" si="67"/>
        <v>19.758333333333333</v>
      </c>
    </row>
    <row r="2149" spans="1:11" x14ac:dyDescent="0.35">
      <c r="A2149" s="5" t="s">
        <v>2179</v>
      </c>
      <c r="B2149" s="5">
        <v>2004</v>
      </c>
      <c r="C2149" s="5" t="s">
        <v>30</v>
      </c>
      <c r="D2149" s="5">
        <v>25</v>
      </c>
      <c r="E2149" s="5">
        <v>0</v>
      </c>
      <c r="F2149" s="14">
        <v>36307.800000000003</v>
      </c>
      <c r="G2149" s="5" t="s">
        <v>16</v>
      </c>
      <c r="H2149" s="5" t="s">
        <v>11</v>
      </c>
      <c r="I2149" s="5" t="s">
        <v>13</v>
      </c>
      <c r="J2149" s="10" t="str">
        <f t="shared" si="66"/>
        <v>25-Dec-2004</v>
      </c>
      <c r="K2149" s="13">
        <f t="shared" si="67"/>
        <v>18.452777777777779</v>
      </c>
    </row>
    <row r="2150" spans="1:11" x14ac:dyDescent="0.35">
      <c r="A2150" s="5" t="s">
        <v>2180</v>
      </c>
      <c r="B2150" s="5">
        <v>1992</v>
      </c>
      <c r="C2150" s="5" t="s">
        <v>18</v>
      </c>
      <c r="D2150" s="5">
        <v>16</v>
      </c>
      <c r="E2150" s="5">
        <v>0</v>
      </c>
      <c r="F2150" s="14">
        <v>36314.050000000003</v>
      </c>
      <c r="G2150" s="5" t="s">
        <v>11</v>
      </c>
      <c r="H2150" s="5" t="s">
        <v>11</v>
      </c>
      <c r="I2150" s="5" t="s">
        <v>42</v>
      </c>
      <c r="J2150" s="10" t="str">
        <f t="shared" si="66"/>
        <v>16-Jun-1992</v>
      </c>
      <c r="K2150" s="13">
        <f t="shared" si="67"/>
        <v>30.977777777777778</v>
      </c>
    </row>
    <row r="2151" spans="1:11" x14ac:dyDescent="0.35">
      <c r="A2151" s="5" t="s">
        <v>2181</v>
      </c>
      <c r="B2151" s="5">
        <v>1967</v>
      </c>
      <c r="C2151" s="5" t="s">
        <v>37</v>
      </c>
      <c r="D2151" s="5">
        <v>18</v>
      </c>
      <c r="E2151" s="5">
        <v>0</v>
      </c>
      <c r="F2151" s="14">
        <v>36332.449999999997</v>
      </c>
      <c r="G2151" s="5" t="s">
        <v>16</v>
      </c>
      <c r="H2151" s="5" t="s">
        <v>12</v>
      </c>
      <c r="I2151" s="5" t="s">
        <v>42</v>
      </c>
      <c r="J2151" s="10" t="str">
        <f t="shared" si="66"/>
        <v>18-Oct-1967</v>
      </c>
      <c r="K2151" s="13">
        <f t="shared" si="67"/>
        <v>55.638888888888886</v>
      </c>
    </row>
    <row r="2152" spans="1:11" x14ac:dyDescent="0.35">
      <c r="A2152" s="5" t="s">
        <v>2182</v>
      </c>
      <c r="B2152" s="5">
        <v>1975</v>
      </c>
      <c r="C2152" s="5" t="s">
        <v>18</v>
      </c>
      <c r="D2152" s="5">
        <v>5</v>
      </c>
      <c r="E2152" s="5">
        <v>1</v>
      </c>
      <c r="F2152" s="14">
        <v>36350.71</v>
      </c>
      <c r="G2152" s="5" t="s">
        <v>16</v>
      </c>
      <c r="H2152" s="5" t="s">
        <v>11</v>
      </c>
      <c r="I2152" s="5" t="s">
        <v>42</v>
      </c>
      <c r="J2152" s="10" t="str">
        <f t="shared" si="66"/>
        <v>5-Jun-1975</v>
      </c>
      <c r="K2152" s="13">
        <f t="shared" si="67"/>
        <v>48.008333333333333</v>
      </c>
    </row>
    <row r="2153" spans="1:11" x14ac:dyDescent="0.35">
      <c r="A2153" s="5" t="s">
        <v>2183</v>
      </c>
      <c r="B2153" s="5">
        <v>2003</v>
      </c>
      <c r="C2153" s="5" t="s">
        <v>30</v>
      </c>
      <c r="D2153" s="5">
        <v>9</v>
      </c>
      <c r="E2153" s="5">
        <v>2</v>
      </c>
      <c r="F2153" s="14">
        <v>36397.58</v>
      </c>
      <c r="G2153" s="5" t="s">
        <v>11</v>
      </c>
      <c r="H2153" s="5" t="s">
        <v>12</v>
      </c>
      <c r="I2153" s="5" t="s">
        <v>42</v>
      </c>
      <c r="J2153" s="10" t="str">
        <f t="shared" si="66"/>
        <v>9-Dec-2003</v>
      </c>
      <c r="K2153" s="13">
        <f t="shared" si="67"/>
        <v>19.497222222222224</v>
      </c>
    </row>
    <row r="2154" spans="1:11" x14ac:dyDescent="0.35">
      <c r="A2154" s="5" t="s">
        <v>2184</v>
      </c>
      <c r="B2154" s="5">
        <v>1962</v>
      </c>
      <c r="C2154" s="5" t="s">
        <v>15</v>
      </c>
      <c r="D2154" s="5">
        <v>19</v>
      </c>
      <c r="E2154" s="5">
        <v>0</v>
      </c>
      <c r="F2154" s="14">
        <v>36445.550000000003</v>
      </c>
      <c r="G2154" s="5" t="s">
        <v>11</v>
      </c>
      <c r="H2154" s="5" t="s">
        <v>11</v>
      </c>
      <c r="I2154" s="5" t="s">
        <v>42</v>
      </c>
      <c r="J2154" s="10" t="str">
        <f t="shared" si="66"/>
        <v>19-Nov-1962</v>
      </c>
      <c r="K2154" s="13">
        <f t="shared" si="67"/>
        <v>60.552777777777777</v>
      </c>
    </row>
    <row r="2155" spans="1:11" x14ac:dyDescent="0.35">
      <c r="A2155" s="5" t="s">
        <v>2185</v>
      </c>
      <c r="B2155" s="5">
        <v>1973</v>
      </c>
      <c r="C2155" s="5" t="s">
        <v>35</v>
      </c>
      <c r="D2155" s="5">
        <v>9</v>
      </c>
      <c r="E2155" s="5">
        <v>0</v>
      </c>
      <c r="F2155" s="14">
        <v>36541.550000000003</v>
      </c>
      <c r="G2155" s="5" t="s">
        <v>11</v>
      </c>
      <c r="H2155" s="5" t="s">
        <v>12</v>
      </c>
      <c r="I2155" s="5" t="s">
        <v>42</v>
      </c>
      <c r="J2155" s="10" t="str">
        <f t="shared" si="66"/>
        <v>9-Aug-1973</v>
      </c>
      <c r="K2155" s="13">
        <f t="shared" si="67"/>
        <v>49.830555555555556</v>
      </c>
    </row>
    <row r="2156" spans="1:11" x14ac:dyDescent="0.35">
      <c r="A2156" s="5" t="s">
        <v>2186</v>
      </c>
      <c r="B2156" s="5">
        <v>1992</v>
      </c>
      <c r="C2156" s="5" t="s">
        <v>37</v>
      </c>
      <c r="D2156" s="5">
        <v>9</v>
      </c>
      <c r="E2156" s="5">
        <v>0</v>
      </c>
      <c r="F2156" s="14">
        <v>36572.800000000003</v>
      </c>
      <c r="G2156" s="5" t="s">
        <v>16</v>
      </c>
      <c r="H2156" s="5" t="s">
        <v>11</v>
      </c>
      <c r="I2156" s="5" t="s">
        <v>42</v>
      </c>
      <c r="J2156" s="10" t="str">
        <f t="shared" si="66"/>
        <v>9-Oct-1992</v>
      </c>
      <c r="K2156" s="13">
        <f t="shared" si="67"/>
        <v>30.663888888888888</v>
      </c>
    </row>
    <row r="2157" spans="1:11" x14ac:dyDescent="0.35">
      <c r="A2157" s="5" t="s">
        <v>2187</v>
      </c>
      <c r="B2157" s="5">
        <v>1961</v>
      </c>
      <c r="C2157" s="5" t="s">
        <v>10</v>
      </c>
      <c r="D2157" s="5">
        <v>29</v>
      </c>
      <c r="E2157" s="5">
        <v>4</v>
      </c>
      <c r="F2157" s="14">
        <v>36580.28</v>
      </c>
      <c r="G2157" s="5" t="s">
        <v>11</v>
      </c>
      <c r="H2157" s="5" t="s">
        <v>11</v>
      </c>
      <c r="I2157" s="5" t="s">
        <v>13</v>
      </c>
      <c r="J2157" s="10" t="str">
        <f t="shared" si="66"/>
        <v>29-Jul-1961</v>
      </c>
      <c r="K2157" s="13">
        <f t="shared" si="67"/>
        <v>61.858333333333334</v>
      </c>
    </row>
    <row r="2158" spans="1:11" x14ac:dyDescent="0.35">
      <c r="A2158" s="5" t="s">
        <v>2188</v>
      </c>
      <c r="B2158" s="5">
        <v>1970</v>
      </c>
      <c r="C2158" s="5" t="s">
        <v>10</v>
      </c>
      <c r="D2158" s="5">
        <v>14</v>
      </c>
      <c r="E2158" s="5">
        <v>0</v>
      </c>
      <c r="F2158" s="14">
        <v>36786.370000000003</v>
      </c>
      <c r="G2158" s="5" t="s">
        <v>16</v>
      </c>
      <c r="H2158" s="5" t="s">
        <v>16</v>
      </c>
      <c r="I2158" s="5" t="s">
        <v>42</v>
      </c>
      <c r="J2158" s="10" t="str">
        <f t="shared" si="66"/>
        <v>14-Jul-1970</v>
      </c>
      <c r="K2158" s="13">
        <f t="shared" si="67"/>
        <v>52.9</v>
      </c>
    </row>
    <row r="2159" spans="1:11" x14ac:dyDescent="0.35">
      <c r="A2159" s="5" t="s">
        <v>2189</v>
      </c>
      <c r="B2159" s="5">
        <v>1965</v>
      </c>
      <c r="C2159" s="5" t="s">
        <v>30</v>
      </c>
      <c r="D2159" s="5">
        <v>28</v>
      </c>
      <c r="E2159" s="5">
        <v>0</v>
      </c>
      <c r="F2159" s="14">
        <v>36795.29</v>
      </c>
      <c r="G2159" s="5" t="s">
        <v>11</v>
      </c>
      <c r="H2159" s="5" t="s">
        <v>16</v>
      </c>
      <c r="I2159" s="5" t="s">
        <v>42</v>
      </c>
      <c r="J2159" s="10" t="str">
        <f t="shared" si="66"/>
        <v>28-Dec-1965</v>
      </c>
      <c r="K2159" s="13">
        <f t="shared" si="67"/>
        <v>57.444444444444443</v>
      </c>
    </row>
    <row r="2160" spans="1:11" x14ac:dyDescent="0.35">
      <c r="A2160" s="5" t="s">
        <v>31</v>
      </c>
      <c r="B2160" s="5">
        <v>1992</v>
      </c>
      <c r="C2160" s="5" t="s">
        <v>37</v>
      </c>
      <c r="D2160" s="5">
        <v>6</v>
      </c>
      <c r="E2160" s="5">
        <v>0</v>
      </c>
      <c r="F2160" s="14">
        <v>36837.47</v>
      </c>
      <c r="G2160" s="5" t="s">
        <v>16</v>
      </c>
      <c r="H2160" s="5" t="s">
        <v>11</v>
      </c>
      <c r="I2160" s="5" t="s">
        <v>42</v>
      </c>
      <c r="J2160" s="10" t="str">
        <f t="shared" si="66"/>
        <v>6-Oct-1992</v>
      </c>
      <c r="K2160" s="13">
        <f t="shared" si="67"/>
        <v>30.672222222222221</v>
      </c>
    </row>
    <row r="2161" spans="1:11" x14ac:dyDescent="0.35">
      <c r="A2161" s="5" t="s">
        <v>2190</v>
      </c>
      <c r="B2161" s="5">
        <v>1992</v>
      </c>
      <c r="C2161" s="5" t="s">
        <v>10</v>
      </c>
      <c r="D2161" s="5">
        <v>4</v>
      </c>
      <c r="E2161" s="5">
        <v>0</v>
      </c>
      <c r="F2161" s="14">
        <v>36837.47</v>
      </c>
      <c r="G2161" s="5" t="s">
        <v>11</v>
      </c>
      <c r="H2161" s="5" t="s">
        <v>12</v>
      </c>
      <c r="I2161" s="5" t="s">
        <v>42</v>
      </c>
      <c r="J2161" s="10" t="str">
        <f t="shared" si="66"/>
        <v>4-Jul-1992</v>
      </c>
      <c r="K2161" s="13">
        <f t="shared" si="67"/>
        <v>30.927777777777777</v>
      </c>
    </row>
    <row r="2162" spans="1:11" x14ac:dyDescent="0.35">
      <c r="A2162" s="5" t="s">
        <v>2191</v>
      </c>
      <c r="B2162" s="5">
        <v>1972</v>
      </c>
      <c r="C2162" s="5" t="s">
        <v>30</v>
      </c>
      <c r="D2162" s="5">
        <v>5</v>
      </c>
      <c r="E2162" s="5">
        <v>0</v>
      </c>
      <c r="F2162" s="14">
        <v>36889.99</v>
      </c>
      <c r="G2162" s="5" t="s">
        <v>16</v>
      </c>
      <c r="H2162" s="5" t="s">
        <v>12</v>
      </c>
      <c r="I2162" s="5" t="s">
        <v>42</v>
      </c>
      <c r="J2162" s="10" t="str">
        <f t="shared" si="66"/>
        <v>5-Dec-1972</v>
      </c>
      <c r="K2162" s="13">
        <f t="shared" si="67"/>
        <v>50.508333333333333</v>
      </c>
    </row>
    <row r="2163" spans="1:11" x14ac:dyDescent="0.35">
      <c r="A2163" s="5" t="s">
        <v>2192</v>
      </c>
      <c r="B2163" s="5">
        <v>2003</v>
      </c>
      <c r="C2163" s="5" t="s">
        <v>18</v>
      </c>
      <c r="D2163" s="5">
        <v>21</v>
      </c>
      <c r="E2163" s="5">
        <v>0</v>
      </c>
      <c r="F2163" s="14">
        <v>36898.730000000003</v>
      </c>
      <c r="G2163" s="5" t="s">
        <v>11</v>
      </c>
      <c r="H2163" s="5" t="s">
        <v>16</v>
      </c>
      <c r="I2163" s="5" t="s">
        <v>23</v>
      </c>
      <c r="J2163" s="10" t="str">
        <f t="shared" si="66"/>
        <v>21-Jun-2003</v>
      </c>
      <c r="K2163" s="13">
        <f t="shared" si="67"/>
        <v>19.963888888888889</v>
      </c>
    </row>
    <row r="2164" spans="1:11" x14ac:dyDescent="0.35">
      <c r="A2164" s="5" t="s">
        <v>2193</v>
      </c>
      <c r="B2164" s="5">
        <v>1963</v>
      </c>
      <c r="C2164" s="5" t="s">
        <v>10</v>
      </c>
      <c r="D2164" s="5">
        <v>24</v>
      </c>
      <c r="E2164" s="5">
        <v>2</v>
      </c>
      <c r="F2164" s="14">
        <v>36910.61</v>
      </c>
      <c r="G2164" s="5" t="s">
        <v>11</v>
      </c>
      <c r="H2164" s="5" t="s">
        <v>11</v>
      </c>
      <c r="I2164" s="5" t="s">
        <v>42</v>
      </c>
      <c r="J2164" s="10" t="str">
        <f t="shared" si="66"/>
        <v>24-Jul-1963</v>
      </c>
      <c r="K2164" s="13">
        <f t="shared" si="67"/>
        <v>59.87222222222222</v>
      </c>
    </row>
    <row r="2165" spans="1:11" x14ac:dyDescent="0.35">
      <c r="A2165" s="5" t="s">
        <v>2194</v>
      </c>
      <c r="B2165" s="5">
        <v>1991</v>
      </c>
      <c r="C2165" s="5" t="s">
        <v>18</v>
      </c>
      <c r="D2165" s="5">
        <v>10</v>
      </c>
      <c r="E2165" s="5">
        <v>3</v>
      </c>
      <c r="F2165" s="14">
        <v>36911.99</v>
      </c>
      <c r="G2165" s="5" t="s">
        <v>11</v>
      </c>
      <c r="H2165" s="5" t="s">
        <v>11</v>
      </c>
      <c r="I2165" s="5" t="s">
        <v>42</v>
      </c>
      <c r="J2165" s="10" t="str">
        <f t="shared" si="66"/>
        <v>10-Jun-1991</v>
      </c>
      <c r="K2165" s="13">
        <f t="shared" si="67"/>
        <v>31.994444444444444</v>
      </c>
    </row>
    <row r="2166" spans="1:11" x14ac:dyDescent="0.35">
      <c r="A2166" s="5" t="s">
        <v>2195</v>
      </c>
      <c r="B2166" s="5">
        <v>1968</v>
      </c>
      <c r="C2166" s="5" t="s">
        <v>37</v>
      </c>
      <c r="D2166" s="5">
        <v>22</v>
      </c>
      <c r="E2166" s="5">
        <v>0</v>
      </c>
      <c r="F2166" s="14">
        <v>36922.61</v>
      </c>
      <c r="G2166" s="5" t="s">
        <v>11</v>
      </c>
      <c r="H2166" s="5" t="s">
        <v>16</v>
      </c>
      <c r="I2166" s="5" t="s">
        <v>42</v>
      </c>
      <c r="J2166" s="10" t="str">
        <f t="shared" si="66"/>
        <v>22-Oct-1968</v>
      </c>
      <c r="K2166" s="13">
        <f t="shared" si="67"/>
        <v>54.62777777777778</v>
      </c>
    </row>
    <row r="2167" spans="1:11" x14ac:dyDescent="0.35">
      <c r="A2167" s="5" t="s">
        <v>2196</v>
      </c>
      <c r="B2167" s="5">
        <v>1977</v>
      </c>
      <c r="C2167" s="5" t="s">
        <v>35</v>
      </c>
      <c r="D2167" s="5">
        <v>13</v>
      </c>
      <c r="E2167" s="5">
        <v>2</v>
      </c>
      <c r="F2167" s="14">
        <v>36935.64</v>
      </c>
      <c r="G2167" s="5" t="s">
        <v>11</v>
      </c>
      <c r="H2167" s="5" t="s">
        <v>16</v>
      </c>
      <c r="I2167" s="5" t="s">
        <v>42</v>
      </c>
      <c r="J2167" s="10" t="str">
        <f t="shared" si="66"/>
        <v>13-Aug-1977</v>
      </c>
      <c r="K2167" s="13">
        <f t="shared" si="67"/>
        <v>45.819444444444443</v>
      </c>
    </row>
    <row r="2168" spans="1:11" x14ac:dyDescent="0.35">
      <c r="A2168" s="5" t="s">
        <v>2197</v>
      </c>
      <c r="B2168" s="5">
        <v>1992</v>
      </c>
      <c r="C2168" s="5" t="s">
        <v>35</v>
      </c>
      <c r="D2168" s="5">
        <v>25</v>
      </c>
      <c r="E2168" s="5">
        <v>0</v>
      </c>
      <c r="F2168" s="14">
        <v>36950.26</v>
      </c>
      <c r="G2168" s="5" t="s">
        <v>16</v>
      </c>
      <c r="H2168" s="5" t="s">
        <v>16</v>
      </c>
      <c r="I2168" s="5" t="s">
        <v>13</v>
      </c>
      <c r="J2168" s="10" t="str">
        <f t="shared" si="66"/>
        <v>25-Aug-1992</v>
      </c>
      <c r="K2168" s="13">
        <f t="shared" si="67"/>
        <v>30.786111111111111</v>
      </c>
    </row>
    <row r="2169" spans="1:11" x14ac:dyDescent="0.35">
      <c r="A2169" s="5" t="s">
        <v>2198</v>
      </c>
      <c r="B2169" s="5">
        <v>1992</v>
      </c>
      <c r="C2169" s="5" t="s">
        <v>20</v>
      </c>
      <c r="D2169" s="5">
        <v>13</v>
      </c>
      <c r="E2169" s="5">
        <v>0</v>
      </c>
      <c r="F2169" s="14">
        <v>36976.449999999997</v>
      </c>
      <c r="G2169" s="5" t="s">
        <v>11</v>
      </c>
      <c r="H2169" s="5" t="s">
        <v>12</v>
      </c>
      <c r="I2169" s="5" t="s">
        <v>42</v>
      </c>
      <c r="J2169" s="10" t="str">
        <f t="shared" si="66"/>
        <v>13-Sep-1992</v>
      </c>
      <c r="K2169" s="13">
        <f t="shared" si="67"/>
        <v>30.736111111111111</v>
      </c>
    </row>
    <row r="2170" spans="1:11" x14ac:dyDescent="0.35">
      <c r="A2170" s="5" t="s">
        <v>2199</v>
      </c>
      <c r="B2170" s="5">
        <v>1991</v>
      </c>
      <c r="C2170" s="5" t="s">
        <v>15</v>
      </c>
      <c r="D2170" s="5">
        <v>1</v>
      </c>
      <c r="E2170" s="5">
        <v>3</v>
      </c>
      <c r="F2170" s="14">
        <v>37040.879999999997</v>
      </c>
      <c r="G2170" s="5" t="s">
        <v>11</v>
      </c>
      <c r="H2170" s="5" t="s">
        <v>11</v>
      </c>
      <c r="I2170" s="5" t="s">
        <v>42</v>
      </c>
      <c r="J2170" s="10" t="str">
        <f t="shared" si="66"/>
        <v>1-Nov-1991</v>
      </c>
      <c r="K2170" s="13">
        <f t="shared" si="67"/>
        <v>31.602777777777778</v>
      </c>
    </row>
    <row r="2171" spans="1:11" x14ac:dyDescent="0.35">
      <c r="A2171" s="5" t="s">
        <v>2200</v>
      </c>
      <c r="B2171" s="5">
        <v>1988</v>
      </c>
      <c r="C2171" s="5" t="s">
        <v>30</v>
      </c>
      <c r="D2171" s="5">
        <v>17</v>
      </c>
      <c r="E2171" s="5">
        <v>3</v>
      </c>
      <c r="F2171" s="14">
        <v>37076.370000000003</v>
      </c>
      <c r="G2171" s="5" t="s">
        <v>11</v>
      </c>
      <c r="H2171" s="5" t="s">
        <v>16</v>
      </c>
      <c r="I2171" s="5" t="s">
        <v>42</v>
      </c>
      <c r="J2171" s="10" t="str">
        <f t="shared" si="66"/>
        <v>17-Dec-1988</v>
      </c>
      <c r="K2171" s="13">
        <f t="shared" si="67"/>
        <v>34.475000000000001</v>
      </c>
    </row>
    <row r="2172" spans="1:11" x14ac:dyDescent="0.35">
      <c r="A2172" s="5" t="s">
        <v>2201</v>
      </c>
      <c r="B2172" s="5">
        <v>1989</v>
      </c>
      <c r="C2172" s="5" t="s">
        <v>18</v>
      </c>
      <c r="D2172" s="5">
        <v>10</v>
      </c>
      <c r="E2172" s="5">
        <v>0</v>
      </c>
      <c r="F2172" s="14">
        <v>37079.370000000003</v>
      </c>
      <c r="G2172" s="5" t="s">
        <v>11</v>
      </c>
      <c r="H2172" s="5" t="s">
        <v>12</v>
      </c>
      <c r="I2172" s="5" t="s">
        <v>42</v>
      </c>
      <c r="J2172" s="10" t="str">
        <f t="shared" si="66"/>
        <v>10-Jun-1989</v>
      </c>
      <c r="K2172" s="13">
        <f t="shared" si="67"/>
        <v>33.994444444444447</v>
      </c>
    </row>
    <row r="2173" spans="1:11" x14ac:dyDescent="0.35">
      <c r="A2173" s="5" t="s">
        <v>2202</v>
      </c>
      <c r="B2173" s="5">
        <v>1995</v>
      </c>
      <c r="C2173" s="5" t="s">
        <v>37</v>
      </c>
      <c r="D2173" s="5">
        <v>30</v>
      </c>
      <c r="E2173" s="5">
        <v>0</v>
      </c>
      <c r="F2173" s="14">
        <v>37133.9</v>
      </c>
      <c r="G2173" s="5" t="s">
        <v>11</v>
      </c>
      <c r="H2173" s="5" t="s">
        <v>11</v>
      </c>
      <c r="I2173" s="5" t="s">
        <v>13</v>
      </c>
      <c r="J2173" s="10" t="str">
        <f t="shared" si="66"/>
        <v>30-Oct-1995</v>
      </c>
      <c r="K2173" s="13">
        <f t="shared" si="67"/>
        <v>27.605555555555554</v>
      </c>
    </row>
    <row r="2174" spans="1:11" x14ac:dyDescent="0.35">
      <c r="A2174" s="5" t="s">
        <v>2203</v>
      </c>
      <c r="B2174" s="5">
        <v>2000</v>
      </c>
      <c r="C2174" s="5" t="s">
        <v>20</v>
      </c>
      <c r="D2174" s="5">
        <v>5</v>
      </c>
      <c r="E2174" s="5">
        <v>1</v>
      </c>
      <c r="F2174" s="14">
        <v>37165.160000000003</v>
      </c>
      <c r="G2174" s="5" t="s">
        <v>16</v>
      </c>
      <c r="H2174" s="5" t="s">
        <v>12</v>
      </c>
      <c r="I2174" s="5" t="s">
        <v>2403</v>
      </c>
      <c r="J2174" s="10" t="str">
        <f t="shared" si="66"/>
        <v>5-Sep-2000</v>
      </c>
      <c r="K2174" s="13">
        <f t="shared" si="67"/>
        <v>22.758333333333333</v>
      </c>
    </row>
    <row r="2175" spans="1:11" x14ac:dyDescent="0.35">
      <c r="A2175" s="5" t="s">
        <v>2204</v>
      </c>
      <c r="B2175" s="5">
        <v>1990</v>
      </c>
      <c r="C2175" s="5" t="s">
        <v>37</v>
      </c>
      <c r="D2175" s="5">
        <v>17</v>
      </c>
      <c r="E2175" s="5">
        <v>3</v>
      </c>
      <c r="F2175" s="14">
        <v>37251.22</v>
      </c>
      <c r="G2175" s="5" t="s">
        <v>11</v>
      </c>
      <c r="H2175" s="5" t="s">
        <v>11</v>
      </c>
      <c r="I2175" s="5" t="s">
        <v>42</v>
      </c>
      <c r="J2175" s="10" t="str">
        <f t="shared" si="66"/>
        <v>17-Oct-1990</v>
      </c>
      <c r="K2175" s="13">
        <f t="shared" si="67"/>
        <v>32.641666666666666</v>
      </c>
    </row>
    <row r="2176" spans="1:11" x14ac:dyDescent="0.35">
      <c r="A2176" s="5" t="s">
        <v>2205</v>
      </c>
      <c r="B2176" s="5">
        <v>1985</v>
      </c>
      <c r="C2176" s="5" t="s">
        <v>15</v>
      </c>
      <c r="D2176" s="5">
        <v>17</v>
      </c>
      <c r="E2176" s="5">
        <v>0</v>
      </c>
      <c r="F2176" s="14">
        <v>37270.15</v>
      </c>
      <c r="G2176" s="5" t="s">
        <v>11</v>
      </c>
      <c r="H2176" s="5" t="s">
        <v>16</v>
      </c>
      <c r="I2176" s="5" t="s">
        <v>247</v>
      </c>
      <c r="J2176" s="10" t="str">
        <f t="shared" si="66"/>
        <v>17-Nov-1985</v>
      </c>
      <c r="K2176" s="13">
        <f t="shared" si="67"/>
        <v>37.55833333333333</v>
      </c>
    </row>
    <row r="2177" spans="1:11" x14ac:dyDescent="0.35">
      <c r="A2177" s="5" t="s">
        <v>2206</v>
      </c>
      <c r="B2177" s="5">
        <v>1975</v>
      </c>
      <c r="C2177" s="5" t="s">
        <v>15</v>
      </c>
      <c r="D2177" s="5">
        <v>9</v>
      </c>
      <c r="E2177" s="5">
        <v>1</v>
      </c>
      <c r="F2177" s="14">
        <v>37272.339999999997</v>
      </c>
      <c r="G2177" s="5" t="s">
        <v>11</v>
      </c>
      <c r="H2177" s="5" t="s">
        <v>12</v>
      </c>
      <c r="I2177" s="5" t="s">
        <v>42</v>
      </c>
      <c r="J2177" s="10" t="str">
        <f t="shared" si="66"/>
        <v>9-Nov-1975</v>
      </c>
      <c r="K2177" s="13">
        <f t="shared" si="67"/>
        <v>47.580555555555556</v>
      </c>
    </row>
    <row r="2178" spans="1:11" x14ac:dyDescent="0.35">
      <c r="A2178" s="5" t="s">
        <v>2207</v>
      </c>
      <c r="B2178" s="5">
        <v>1969</v>
      </c>
      <c r="C2178" s="5" t="s">
        <v>37</v>
      </c>
      <c r="D2178" s="5">
        <v>30</v>
      </c>
      <c r="E2178" s="5">
        <v>0</v>
      </c>
      <c r="F2178" s="14">
        <v>37277.269999999997</v>
      </c>
      <c r="G2178" s="5" t="s">
        <v>16</v>
      </c>
      <c r="H2178" s="5" t="s">
        <v>12</v>
      </c>
      <c r="I2178" s="5" t="s">
        <v>42</v>
      </c>
      <c r="J2178" s="10" t="str">
        <f t="shared" si="66"/>
        <v>30-Oct-1969</v>
      </c>
      <c r="K2178" s="13">
        <f t="shared" si="67"/>
        <v>53.605555555555554</v>
      </c>
    </row>
    <row r="2179" spans="1:11" x14ac:dyDescent="0.35">
      <c r="A2179" s="5" t="s">
        <v>2208</v>
      </c>
      <c r="B2179" s="5">
        <v>1979</v>
      </c>
      <c r="C2179" s="5" t="s">
        <v>35</v>
      </c>
      <c r="D2179" s="5">
        <v>3</v>
      </c>
      <c r="E2179" s="5">
        <v>2</v>
      </c>
      <c r="F2179" s="14">
        <v>37425.94</v>
      </c>
      <c r="G2179" s="5" t="s">
        <v>11</v>
      </c>
      <c r="H2179" s="5" t="s">
        <v>16</v>
      </c>
      <c r="I2179" s="5" t="s">
        <v>42</v>
      </c>
      <c r="J2179" s="10" t="str">
        <f t="shared" ref="J2179:J2242" si="68">CONCATENATE(D2179,"-",C2179,"-",B2179)</f>
        <v>3-Aug-1979</v>
      </c>
      <c r="K2179" s="13">
        <f t="shared" ref="K2179:K2242" si="69">YEARFRAC(J2179,L$17)</f>
        <v>43.847222222222221</v>
      </c>
    </row>
    <row r="2180" spans="1:11" x14ac:dyDescent="0.35">
      <c r="A2180" s="5" t="s">
        <v>2209</v>
      </c>
      <c r="B2180" s="5">
        <v>2002</v>
      </c>
      <c r="C2180" s="5" t="s">
        <v>20</v>
      </c>
      <c r="D2180" s="5">
        <v>27</v>
      </c>
      <c r="E2180" s="5">
        <v>3</v>
      </c>
      <c r="F2180" s="14">
        <v>37465.339999999997</v>
      </c>
      <c r="G2180" s="5" t="s">
        <v>16</v>
      </c>
      <c r="H2180" s="5" t="s">
        <v>11</v>
      </c>
      <c r="I2180" s="5" t="s">
        <v>23</v>
      </c>
      <c r="J2180" s="10" t="str">
        <f t="shared" si="68"/>
        <v>27-Sep-2002</v>
      </c>
      <c r="K2180" s="13">
        <f t="shared" si="69"/>
        <v>20.697222222222223</v>
      </c>
    </row>
    <row r="2181" spans="1:11" x14ac:dyDescent="0.35">
      <c r="A2181" s="5" t="s">
        <v>2210</v>
      </c>
      <c r="B2181" s="5">
        <v>2000</v>
      </c>
      <c r="C2181" s="5" t="s">
        <v>37</v>
      </c>
      <c r="D2181" s="5">
        <v>12</v>
      </c>
      <c r="E2181" s="5">
        <v>2</v>
      </c>
      <c r="F2181" s="14">
        <v>37484.449999999997</v>
      </c>
      <c r="G2181" s="5" t="s">
        <v>16</v>
      </c>
      <c r="H2181" s="5" t="s">
        <v>16</v>
      </c>
      <c r="I2181" s="5" t="s">
        <v>13</v>
      </c>
      <c r="J2181" s="10" t="str">
        <f t="shared" si="68"/>
        <v>12-Oct-2000</v>
      </c>
      <c r="K2181" s="13">
        <f t="shared" si="69"/>
        <v>22.655555555555555</v>
      </c>
    </row>
    <row r="2182" spans="1:11" x14ac:dyDescent="0.35">
      <c r="A2182" s="5" t="s">
        <v>2211</v>
      </c>
      <c r="B2182" s="5">
        <v>1990</v>
      </c>
      <c r="C2182" s="5" t="s">
        <v>15</v>
      </c>
      <c r="D2182" s="5">
        <v>16</v>
      </c>
      <c r="E2182" s="5">
        <v>1</v>
      </c>
      <c r="F2182" s="14">
        <v>37607.53</v>
      </c>
      <c r="G2182" s="5" t="s">
        <v>16</v>
      </c>
      <c r="H2182" s="5" t="s">
        <v>11</v>
      </c>
      <c r="I2182" s="5" t="s">
        <v>166</v>
      </c>
      <c r="J2182" s="10" t="str">
        <f t="shared" si="68"/>
        <v>16-Nov-1990</v>
      </c>
      <c r="K2182" s="13">
        <f t="shared" si="69"/>
        <v>32.56111111111111</v>
      </c>
    </row>
    <row r="2183" spans="1:11" x14ac:dyDescent="0.35">
      <c r="A2183" s="5" t="s">
        <v>2212</v>
      </c>
      <c r="B2183" s="5">
        <v>1982</v>
      </c>
      <c r="C2183" s="5" t="s">
        <v>18</v>
      </c>
      <c r="D2183" s="5">
        <v>20</v>
      </c>
      <c r="E2183" s="5">
        <v>3</v>
      </c>
      <c r="F2183" s="14">
        <v>37650.74</v>
      </c>
      <c r="G2183" s="5" t="s">
        <v>11</v>
      </c>
      <c r="H2183" s="5" t="s">
        <v>11</v>
      </c>
      <c r="I2183" s="5" t="s">
        <v>23</v>
      </c>
      <c r="J2183" s="10" t="str">
        <f t="shared" si="68"/>
        <v>20-Jun-1982</v>
      </c>
      <c r="K2183" s="13">
        <f t="shared" si="69"/>
        <v>40.966666666666669</v>
      </c>
    </row>
    <row r="2184" spans="1:11" x14ac:dyDescent="0.35">
      <c r="A2184" s="5" t="s">
        <v>2213</v>
      </c>
      <c r="B2184" s="5">
        <v>1970</v>
      </c>
      <c r="C2184" s="5" t="s">
        <v>37</v>
      </c>
      <c r="D2184" s="5">
        <v>28</v>
      </c>
      <c r="E2184" s="5">
        <v>0</v>
      </c>
      <c r="F2184" s="14">
        <v>37675.06</v>
      </c>
      <c r="G2184" s="5" t="s">
        <v>11</v>
      </c>
      <c r="H2184" s="5" t="s">
        <v>12</v>
      </c>
      <c r="I2184" s="5" t="s">
        <v>42</v>
      </c>
      <c r="J2184" s="10" t="str">
        <f t="shared" si="68"/>
        <v>28-Oct-1970</v>
      </c>
      <c r="K2184" s="13">
        <f t="shared" si="69"/>
        <v>52.611111111111114</v>
      </c>
    </row>
    <row r="2185" spans="1:11" x14ac:dyDescent="0.35">
      <c r="A2185" s="5" t="s">
        <v>2214</v>
      </c>
      <c r="B2185" s="5">
        <v>1988</v>
      </c>
      <c r="C2185" s="5" t="s">
        <v>37</v>
      </c>
      <c r="D2185" s="5">
        <v>10</v>
      </c>
      <c r="E2185" s="5">
        <v>1</v>
      </c>
      <c r="F2185" s="14">
        <v>37701.879999999997</v>
      </c>
      <c r="G2185" s="5" t="s">
        <v>11</v>
      </c>
      <c r="H2185" s="5" t="s">
        <v>12</v>
      </c>
      <c r="I2185" s="5" t="s">
        <v>249</v>
      </c>
      <c r="J2185" s="10" t="str">
        <f t="shared" si="68"/>
        <v>10-Oct-1988</v>
      </c>
      <c r="K2185" s="13">
        <f t="shared" si="69"/>
        <v>34.661111111111111</v>
      </c>
    </row>
    <row r="2186" spans="1:11" x14ac:dyDescent="0.35">
      <c r="A2186" s="5" t="s">
        <v>2215</v>
      </c>
      <c r="B2186" s="5">
        <v>1976</v>
      </c>
      <c r="C2186" s="5" t="s">
        <v>20</v>
      </c>
      <c r="D2186" s="5">
        <v>18</v>
      </c>
      <c r="E2186" s="5">
        <v>2</v>
      </c>
      <c r="F2186" s="14">
        <v>37735.199999999997</v>
      </c>
      <c r="G2186" s="5" t="s">
        <v>11</v>
      </c>
      <c r="H2186" s="5" t="s">
        <v>11</v>
      </c>
      <c r="I2186" s="5" t="s">
        <v>42</v>
      </c>
      <c r="J2186" s="10" t="str">
        <f t="shared" si="68"/>
        <v>18-Sep-1976</v>
      </c>
      <c r="K2186" s="13">
        <f t="shared" si="69"/>
        <v>46.722222222222221</v>
      </c>
    </row>
    <row r="2187" spans="1:11" x14ac:dyDescent="0.35">
      <c r="A2187" s="5" t="s">
        <v>2216</v>
      </c>
      <c r="B2187" s="5">
        <v>1986</v>
      </c>
      <c r="C2187" s="5" t="s">
        <v>35</v>
      </c>
      <c r="D2187" s="5">
        <v>15</v>
      </c>
      <c r="E2187" s="5">
        <v>0</v>
      </c>
      <c r="F2187" s="14">
        <v>37742.58</v>
      </c>
      <c r="G2187" s="5" t="s">
        <v>16</v>
      </c>
      <c r="H2187" s="5" t="s">
        <v>16</v>
      </c>
      <c r="I2187" s="5" t="s">
        <v>13</v>
      </c>
      <c r="J2187" s="10" t="str">
        <f t="shared" si="68"/>
        <v>15-Aug-1986</v>
      </c>
      <c r="K2187" s="13">
        <f t="shared" si="69"/>
        <v>36.81388888888889</v>
      </c>
    </row>
    <row r="2188" spans="1:11" x14ac:dyDescent="0.35">
      <c r="A2188" s="5" t="s">
        <v>2217</v>
      </c>
      <c r="B2188" s="5">
        <v>1983</v>
      </c>
      <c r="C2188" s="5" t="s">
        <v>10</v>
      </c>
      <c r="D2188" s="5">
        <v>26</v>
      </c>
      <c r="E2188" s="5">
        <v>3</v>
      </c>
      <c r="F2188" s="14">
        <v>37800.980000000003</v>
      </c>
      <c r="G2188" s="5" t="s">
        <v>11</v>
      </c>
      <c r="H2188" s="5" t="s">
        <v>11</v>
      </c>
      <c r="I2188" s="5" t="s">
        <v>42</v>
      </c>
      <c r="J2188" s="10" t="str">
        <f t="shared" si="68"/>
        <v>26-Jul-1983</v>
      </c>
      <c r="K2188" s="13">
        <f t="shared" si="69"/>
        <v>39.866666666666667</v>
      </c>
    </row>
    <row r="2189" spans="1:11" x14ac:dyDescent="0.35">
      <c r="A2189" s="5" t="s">
        <v>2218</v>
      </c>
      <c r="B2189" s="5">
        <v>1979</v>
      </c>
      <c r="C2189" s="5" t="s">
        <v>20</v>
      </c>
      <c r="D2189" s="5">
        <v>9</v>
      </c>
      <c r="E2189" s="5">
        <v>0</v>
      </c>
      <c r="F2189" s="14">
        <v>37829.72</v>
      </c>
      <c r="G2189" s="5" t="s">
        <v>16</v>
      </c>
      <c r="H2189" s="5" t="s">
        <v>11</v>
      </c>
      <c r="I2189" s="5" t="s">
        <v>42</v>
      </c>
      <c r="J2189" s="10" t="str">
        <f t="shared" si="68"/>
        <v>9-Sep-1979</v>
      </c>
      <c r="K2189" s="13">
        <f t="shared" si="69"/>
        <v>43.74722222222222</v>
      </c>
    </row>
    <row r="2190" spans="1:11" x14ac:dyDescent="0.35">
      <c r="A2190" s="5" t="s">
        <v>2219</v>
      </c>
      <c r="B2190" s="5">
        <v>1998</v>
      </c>
      <c r="C2190" s="5" t="s">
        <v>10</v>
      </c>
      <c r="D2190" s="5">
        <v>29</v>
      </c>
      <c r="E2190" s="5">
        <v>0</v>
      </c>
      <c r="F2190" s="14">
        <v>38126.25</v>
      </c>
      <c r="G2190" s="5" t="s">
        <v>16</v>
      </c>
      <c r="H2190" s="5" t="s">
        <v>12</v>
      </c>
      <c r="I2190" s="5" t="s">
        <v>13</v>
      </c>
      <c r="J2190" s="10" t="str">
        <f t="shared" si="68"/>
        <v>29-Jul-1998</v>
      </c>
      <c r="K2190" s="13">
        <f t="shared" si="69"/>
        <v>24.858333333333334</v>
      </c>
    </row>
    <row r="2191" spans="1:11" x14ac:dyDescent="0.35">
      <c r="A2191" s="5" t="s">
        <v>2220</v>
      </c>
      <c r="B2191" s="5">
        <v>1972</v>
      </c>
      <c r="C2191" s="5" t="s">
        <v>15</v>
      </c>
      <c r="D2191" s="5">
        <v>19</v>
      </c>
      <c r="E2191" s="5">
        <v>0</v>
      </c>
      <c r="F2191" s="14">
        <v>38189.1</v>
      </c>
      <c r="G2191" s="5" t="s">
        <v>11</v>
      </c>
      <c r="H2191" s="5" t="s">
        <v>11</v>
      </c>
      <c r="I2191" s="5" t="s">
        <v>42</v>
      </c>
      <c r="J2191" s="10" t="str">
        <f t="shared" si="68"/>
        <v>19-Nov-1972</v>
      </c>
      <c r="K2191" s="13">
        <f t="shared" si="69"/>
        <v>50.552777777777777</v>
      </c>
    </row>
    <row r="2192" spans="1:11" x14ac:dyDescent="0.35">
      <c r="A2192" s="5" t="s">
        <v>2221</v>
      </c>
      <c r="B2192" s="5">
        <v>1989</v>
      </c>
      <c r="C2192" s="5" t="s">
        <v>20</v>
      </c>
      <c r="D2192" s="5">
        <v>8</v>
      </c>
      <c r="E2192" s="5">
        <v>3</v>
      </c>
      <c r="F2192" s="14">
        <v>38237.339999999997</v>
      </c>
      <c r="G2192" s="5" t="s">
        <v>11</v>
      </c>
      <c r="H2192" s="5" t="s">
        <v>12</v>
      </c>
      <c r="I2192" s="5" t="s">
        <v>42</v>
      </c>
      <c r="J2192" s="10" t="str">
        <f t="shared" si="68"/>
        <v>8-Sep-1989</v>
      </c>
      <c r="K2192" s="13">
        <f t="shared" si="69"/>
        <v>33.75</v>
      </c>
    </row>
    <row r="2193" spans="1:11" x14ac:dyDescent="0.35">
      <c r="A2193" s="5" t="s">
        <v>2222</v>
      </c>
      <c r="B2193" s="5">
        <v>1964</v>
      </c>
      <c r="C2193" s="5" t="s">
        <v>18</v>
      </c>
      <c r="D2193" s="5">
        <v>16</v>
      </c>
      <c r="E2193" s="5">
        <v>0</v>
      </c>
      <c r="F2193" s="14">
        <v>38241.74</v>
      </c>
      <c r="G2193" s="5" t="s">
        <v>11</v>
      </c>
      <c r="H2193" s="5" t="s">
        <v>12</v>
      </c>
      <c r="I2193" s="5" t="s">
        <v>42</v>
      </c>
      <c r="J2193" s="10" t="str">
        <f t="shared" si="68"/>
        <v>16-Jun-1964</v>
      </c>
      <c r="K2193" s="13">
        <f t="shared" si="69"/>
        <v>58.977777777777774</v>
      </c>
    </row>
    <row r="2194" spans="1:11" x14ac:dyDescent="0.35">
      <c r="A2194" s="5" t="s">
        <v>2223</v>
      </c>
      <c r="B2194" s="5">
        <v>1980</v>
      </c>
      <c r="C2194" s="5" t="s">
        <v>35</v>
      </c>
      <c r="D2194" s="5">
        <v>16</v>
      </c>
      <c r="E2194" s="5">
        <v>1</v>
      </c>
      <c r="F2194" s="14">
        <v>38245.589999999997</v>
      </c>
      <c r="G2194" s="5" t="s">
        <v>16</v>
      </c>
      <c r="H2194" s="5" t="s">
        <v>11</v>
      </c>
      <c r="I2194" s="5" t="s">
        <v>13</v>
      </c>
      <c r="J2194" s="10" t="str">
        <f t="shared" si="68"/>
        <v>16-Aug-1980</v>
      </c>
      <c r="K2194" s="13">
        <f t="shared" si="69"/>
        <v>42.81111111111111</v>
      </c>
    </row>
    <row r="2195" spans="1:11" x14ac:dyDescent="0.35">
      <c r="A2195" s="5" t="s">
        <v>2224</v>
      </c>
      <c r="B2195" s="5">
        <v>1989</v>
      </c>
      <c r="C2195" s="5" t="s">
        <v>37</v>
      </c>
      <c r="D2195" s="5">
        <v>30</v>
      </c>
      <c r="E2195" s="5">
        <v>1</v>
      </c>
      <c r="F2195" s="14">
        <v>38282.75</v>
      </c>
      <c r="G2195" s="5" t="s">
        <v>16</v>
      </c>
      <c r="H2195" s="5" t="s">
        <v>11</v>
      </c>
      <c r="I2195" s="5" t="s">
        <v>13</v>
      </c>
      <c r="J2195" s="10" t="str">
        <f t="shared" si="68"/>
        <v>30-Oct-1989</v>
      </c>
      <c r="K2195" s="13">
        <f t="shared" si="69"/>
        <v>33.605555555555554</v>
      </c>
    </row>
    <row r="2196" spans="1:11" x14ac:dyDescent="0.35">
      <c r="A2196" s="5" t="s">
        <v>2225</v>
      </c>
      <c r="B2196" s="5">
        <v>1980</v>
      </c>
      <c r="C2196" s="5" t="s">
        <v>18</v>
      </c>
      <c r="D2196" s="5">
        <v>12</v>
      </c>
      <c r="E2196" s="5">
        <v>2</v>
      </c>
      <c r="F2196" s="14">
        <v>38313.129999999997</v>
      </c>
      <c r="G2196" s="5" t="s">
        <v>16</v>
      </c>
      <c r="H2196" s="5" t="s">
        <v>12</v>
      </c>
      <c r="I2196" s="5" t="s">
        <v>42</v>
      </c>
      <c r="J2196" s="10" t="str">
        <f t="shared" si="68"/>
        <v>12-Jun-1980</v>
      </c>
      <c r="K2196" s="13">
        <f t="shared" si="69"/>
        <v>42.988888888888887</v>
      </c>
    </row>
    <row r="2197" spans="1:11" x14ac:dyDescent="0.35">
      <c r="A2197" s="5" t="s">
        <v>2226</v>
      </c>
      <c r="B2197" s="5">
        <v>2002</v>
      </c>
      <c r="C2197" s="5" t="s">
        <v>20</v>
      </c>
      <c r="D2197" s="5">
        <v>17</v>
      </c>
      <c r="E2197" s="5">
        <v>2</v>
      </c>
      <c r="F2197" s="14">
        <v>38344.57</v>
      </c>
      <c r="G2197" s="5" t="s">
        <v>16</v>
      </c>
      <c r="H2197" s="5" t="s">
        <v>12</v>
      </c>
      <c r="I2197" s="5" t="s">
        <v>42</v>
      </c>
      <c r="J2197" s="10" t="str">
        <f t="shared" si="68"/>
        <v>17-Sep-2002</v>
      </c>
      <c r="K2197" s="13">
        <f t="shared" si="69"/>
        <v>20.725000000000001</v>
      </c>
    </row>
    <row r="2198" spans="1:11" x14ac:dyDescent="0.35">
      <c r="A2198" s="5" t="s">
        <v>2227</v>
      </c>
      <c r="B2198" s="5">
        <v>1970</v>
      </c>
      <c r="C2198" s="5" t="s">
        <v>35</v>
      </c>
      <c r="D2198" s="5">
        <v>22</v>
      </c>
      <c r="E2198" s="5">
        <v>0</v>
      </c>
      <c r="F2198" s="14">
        <v>38389.79</v>
      </c>
      <c r="G2198" s="5" t="s">
        <v>11</v>
      </c>
      <c r="H2198" s="5" t="s">
        <v>12</v>
      </c>
      <c r="I2198" s="5" t="s">
        <v>42</v>
      </c>
      <c r="J2198" s="10" t="str">
        <f t="shared" si="68"/>
        <v>22-Aug-1970</v>
      </c>
      <c r="K2198" s="13">
        <f t="shared" si="69"/>
        <v>52.794444444444444</v>
      </c>
    </row>
    <row r="2199" spans="1:11" x14ac:dyDescent="0.35">
      <c r="A2199" s="5" t="s">
        <v>2228</v>
      </c>
      <c r="B2199" s="5">
        <v>1971</v>
      </c>
      <c r="C2199" s="5" t="s">
        <v>30</v>
      </c>
      <c r="D2199" s="5">
        <v>23</v>
      </c>
      <c r="E2199" s="5">
        <v>0</v>
      </c>
      <c r="F2199" s="14">
        <v>38405.26</v>
      </c>
      <c r="G2199" s="5" t="s">
        <v>11</v>
      </c>
      <c r="H2199" s="5" t="s">
        <v>16</v>
      </c>
      <c r="I2199" s="5" t="s">
        <v>42</v>
      </c>
      <c r="J2199" s="10" t="str">
        <f t="shared" si="68"/>
        <v>23-Dec-1971</v>
      </c>
      <c r="K2199" s="13">
        <f t="shared" si="69"/>
        <v>51.458333333333336</v>
      </c>
    </row>
    <row r="2200" spans="1:11" x14ac:dyDescent="0.35">
      <c r="A2200" s="5" t="s">
        <v>2229</v>
      </c>
      <c r="B2200" s="5">
        <v>1986</v>
      </c>
      <c r="C2200" s="5" t="s">
        <v>18</v>
      </c>
      <c r="D2200" s="5">
        <v>21</v>
      </c>
      <c r="E2200" s="5">
        <v>2</v>
      </c>
      <c r="F2200" s="14">
        <v>38415.47</v>
      </c>
      <c r="G2200" s="5" t="s">
        <v>16</v>
      </c>
      <c r="H2200" s="5" t="s">
        <v>11</v>
      </c>
      <c r="I2200" s="5" t="s">
        <v>42</v>
      </c>
      <c r="J2200" s="10" t="str">
        <f t="shared" si="68"/>
        <v>21-Jun-1986</v>
      </c>
      <c r="K2200" s="13">
        <f t="shared" si="69"/>
        <v>36.963888888888889</v>
      </c>
    </row>
    <row r="2201" spans="1:11" x14ac:dyDescent="0.35">
      <c r="A2201" s="5" t="s">
        <v>2230</v>
      </c>
      <c r="B2201" s="5">
        <v>1999</v>
      </c>
      <c r="C2201" s="5" t="s">
        <v>15</v>
      </c>
      <c r="D2201" s="5">
        <v>12</v>
      </c>
      <c r="E2201" s="5">
        <v>2</v>
      </c>
      <c r="F2201" s="14">
        <v>38511.629999999997</v>
      </c>
      <c r="G2201" s="5" t="s">
        <v>11</v>
      </c>
      <c r="H2201" s="5" t="s">
        <v>11</v>
      </c>
      <c r="I2201" s="5" t="s">
        <v>247</v>
      </c>
      <c r="J2201" s="10" t="str">
        <f t="shared" si="68"/>
        <v>12-Nov-1999</v>
      </c>
      <c r="K2201" s="13">
        <f t="shared" si="69"/>
        <v>23.572222222222223</v>
      </c>
    </row>
    <row r="2202" spans="1:11" x14ac:dyDescent="0.35">
      <c r="A2202" s="5" t="s">
        <v>2231</v>
      </c>
      <c r="B2202" s="5">
        <v>1990</v>
      </c>
      <c r="C2202" s="5" t="s">
        <v>10</v>
      </c>
      <c r="D2202" s="5">
        <v>13</v>
      </c>
      <c r="E2202" s="5">
        <v>3</v>
      </c>
      <c r="F2202" s="14">
        <v>38652.089999999997</v>
      </c>
      <c r="G2202" s="5" t="s">
        <v>11</v>
      </c>
      <c r="H2202" s="5" t="s">
        <v>11</v>
      </c>
      <c r="I2202" s="5" t="s">
        <v>42</v>
      </c>
      <c r="J2202" s="10" t="str">
        <f t="shared" si="68"/>
        <v>13-Jul-1990</v>
      </c>
      <c r="K2202" s="13">
        <f t="shared" si="69"/>
        <v>32.902777777777779</v>
      </c>
    </row>
    <row r="2203" spans="1:11" x14ac:dyDescent="0.35">
      <c r="A2203" s="5" t="s">
        <v>2232</v>
      </c>
      <c r="B2203" s="5">
        <v>1986</v>
      </c>
      <c r="C2203" s="5" t="s">
        <v>10</v>
      </c>
      <c r="D2203" s="5">
        <v>20</v>
      </c>
      <c r="E2203" s="5">
        <v>1</v>
      </c>
      <c r="F2203" s="14">
        <v>38709.18</v>
      </c>
      <c r="G2203" s="5" t="s">
        <v>16</v>
      </c>
      <c r="H2203" s="5" t="s">
        <v>12</v>
      </c>
      <c r="I2203" s="5" t="s">
        <v>13</v>
      </c>
      <c r="J2203" s="10" t="str">
        <f t="shared" si="68"/>
        <v>20-Jul-1986</v>
      </c>
      <c r="K2203" s="13">
        <f t="shared" si="69"/>
        <v>36.883333333333333</v>
      </c>
    </row>
    <row r="2204" spans="1:11" x14ac:dyDescent="0.35">
      <c r="A2204" s="5" t="s">
        <v>31</v>
      </c>
      <c r="B2204" s="5">
        <v>1991</v>
      </c>
      <c r="C2204" s="5" t="s">
        <v>15</v>
      </c>
      <c r="D2204" s="5">
        <v>22</v>
      </c>
      <c r="E2204" s="5">
        <v>2</v>
      </c>
      <c r="F2204" s="14">
        <v>38711</v>
      </c>
      <c r="G2204" s="5" t="s">
        <v>16</v>
      </c>
      <c r="H2204" s="5" t="s">
        <v>12</v>
      </c>
      <c r="I2204" s="5" t="s">
        <v>42</v>
      </c>
      <c r="J2204" s="10" t="str">
        <f t="shared" si="68"/>
        <v>22-Nov-1991</v>
      </c>
      <c r="K2204" s="13">
        <f t="shared" si="69"/>
        <v>31.544444444444444</v>
      </c>
    </row>
    <row r="2205" spans="1:11" x14ac:dyDescent="0.35">
      <c r="A2205" s="5" t="s">
        <v>2233</v>
      </c>
      <c r="B2205" s="5">
        <v>1991</v>
      </c>
      <c r="C2205" s="5" t="s">
        <v>15</v>
      </c>
      <c r="D2205" s="5">
        <v>2</v>
      </c>
      <c r="E2205" s="5">
        <v>2</v>
      </c>
      <c r="F2205" s="14">
        <v>38711</v>
      </c>
      <c r="G2205" s="5" t="s">
        <v>11</v>
      </c>
      <c r="H2205" s="5" t="s">
        <v>11</v>
      </c>
      <c r="I2205" s="5" t="s">
        <v>42</v>
      </c>
      <c r="J2205" s="10" t="str">
        <f t="shared" si="68"/>
        <v>2-Nov-1991</v>
      </c>
      <c r="K2205" s="13">
        <f t="shared" si="69"/>
        <v>31.6</v>
      </c>
    </row>
    <row r="2206" spans="1:11" x14ac:dyDescent="0.35">
      <c r="A2206" s="5" t="s">
        <v>2234</v>
      </c>
      <c r="B2206" s="5">
        <v>1976</v>
      </c>
      <c r="C2206" s="5" t="s">
        <v>18</v>
      </c>
      <c r="D2206" s="5">
        <v>15</v>
      </c>
      <c r="E2206" s="5">
        <v>2</v>
      </c>
      <c r="F2206" s="14">
        <v>38740.120000000003</v>
      </c>
      <c r="G2206" s="5" t="s">
        <v>11</v>
      </c>
      <c r="H2206" s="5" t="s">
        <v>11</v>
      </c>
      <c r="I2206" s="5" t="s">
        <v>23</v>
      </c>
      <c r="J2206" s="10" t="str">
        <f t="shared" si="68"/>
        <v>15-Jun-1976</v>
      </c>
      <c r="K2206" s="13">
        <f t="shared" si="69"/>
        <v>46.980555555555554</v>
      </c>
    </row>
    <row r="2207" spans="1:11" x14ac:dyDescent="0.35">
      <c r="A2207" s="5" t="s">
        <v>2235</v>
      </c>
      <c r="B2207" s="5">
        <v>1991</v>
      </c>
      <c r="C2207" s="5" t="s">
        <v>15</v>
      </c>
      <c r="D2207" s="5">
        <v>8</v>
      </c>
      <c r="E2207" s="5">
        <v>3</v>
      </c>
      <c r="F2207" s="14">
        <v>38746.36</v>
      </c>
      <c r="G2207" s="5" t="s">
        <v>16</v>
      </c>
      <c r="H2207" s="5" t="s">
        <v>11</v>
      </c>
      <c r="I2207" s="5" t="s">
        <v>23</v>
      </c>
      <c r="J2207" s="10" t="str">
        <f t="shared" si="68"/>
        <v>8-Nov-1991</v>
      </c>
      <c r="K2207" s="13">
        <f t="shared" si="69"/>
        <v>31.583333333333332</v>
      </c>
    </row>
    <row r="2208" spans="1:11" x14ac:dyDescent="0.35">
      <c r="A2208" s="5" t="s">
        <v>2236</v>
      </c>
      <c r="B2208" s="5">
        <v>2004</v>
      </c>
      <c r="C2208" s="5" t="s">
        <v>30</v>
      </c>
      <c r="D2208" s="5">
        <v>5</v>
      </c>
      <c r="E2208" s="5">
        <v>0</v>
      </c>
      <c r="F2208" s="14">
        <v>38792.69</v>
      </c>
      <c r="G2208" s="5" t="s">
        <v>11</v>
      </c>
      <c r="H2208" s="5" t="s">
        <v>11</v>
      </c>
      <c r="I2208" s="5" t="s">
        <v>13</v>
      </c>
      <c r="J2208" s="10" t="str">
        <f t="shared" si="68"/>
        <v>5-Dec-2004</v>
      </c>
      <c r="K2208" s="13">
        <f t="shared" si="69"/>
        <v>18.508333333333333</v>
      </c>
    </row>
    <row r="2209" spans="1:11" x14ac:dyDescent="0.35">
      <c r="A2209" s="5" t="s">
        <v>2237</v>
      </c>
      <c r="B2209" s="5">
        <v>1979</v>
      </c>
      <c r="C2209" s="5" t="s">
        <v>30</v>
      </c>
      <c r="D2209" s="5">
        <v>3</v>
      </c>
      <c r="E2209" s="5">
        <v>2</v>
      </c>
      <c r="F2209" s="14">
        <v>38836.980000000003</v>
      </c>
      <c r="G2209" s="5" t="s">
        <v>11</v>
      </c>
      <c r="H2209" s="5" t="s">
        <v>16</v>
      </c>
      <c r="I2209" s="5" t="s">
        <v>42</v>
      </c>
      <c r="J2209" s="10" t="str">
        <f t="shared" si="68"/>
        <v>3-Dec-1979</v>
      </c>
      <c r="K2209" s="13">
        <f t="shared" si="69"/>
        <v>43.513888888888886</v>
      </c>
    </row>
    <row r="2210" spans="1:11" x14ac:dyDescent="0.35">
      <c r="A2210" s="5" t="s">
        <v>2238</v>
      </c>
      <c r="B2210" s="5">
        <v>1964</v>
      </c>
      <c r="C2210" s="5" t="s">
        <v>18</v>
      </c>
      <c r="D2210" s="5">
        <v>6</v>
      </c>
      <c r="E2210" s="5">
        <v>0</v>
      </c>
      <c r="F2210" s="14">
        <v>38869.25</v>
      </c>
      <c r="G2210" s="5" t="s">
        <v>11</v>
      </c>
      <c r="H2210" s="5" t="s">
        <v>11</v>
      </c>
      <c r="I2210" s="5" t="s">
        <v>42</v>
      </c>
      <c r="J2210" s="10" t="str">
        <f t="shared" si="68"/>
        <v>6-Jun-1964</v>
      </c>
      <c r="K2210" s="13">
        <f t="shared" si="69"/>
        <v>59.005555555555553</v>
      </c>
    </row>
    <row r="2211" spans="1:11" x14ac:dyDescent="0.35">
      <c r="A2211" s="5" t="s">
        <v>2239</v>
      </c>
      <c r="B2211" s="5">
        <v>1967</v>
      </c>
      <c r="C2211" s="5" t="s">
        <v>10</v>
      </c>
      <c r="D2211" s="5">
        <v>30</v>
      </c>
      <c r="E2211" s="5">
        <v>0</v>
      </c>
      <c r="F2211" s="14">
        <v>38893.360000000001</v>
      </c>
      <c r="G2211" s="5" t="s">
        <v>16</v>
      </c>
      <c r="H2211" s="5" t="s">
        <v>11</v>
      </c>
      <c r="I2211" s="5" t="s">
        <v>42</v>
      </c>
      <c r="J2211" s="10" t="str">
        <f t="shared" si="68"/>
        <v>30-Jul-1967</v>
      </c>
      <c r="K2211" s="13">
        <f t="shared" si="69"/>
        <v>55.855555555555554</v>
      </c>
    </row>
    <row r="2212" spans="1:11" x14ac:dyDescent="0.35">
      <c r="A2212" s="5" t="s">
        <v>2240</v>
      </c>
      <c r="B2212" s="5">
        <v>1987</v>
      </c>
      <c r="C2212" s="5" t="s">
        <v>18</v>
      </c>
      <c r="D2212" s="5">
        <v>16</v>
      </c>
      <c r="E2212" s="5">
        <v>3</v>
      </c>
      <c r="F2212" s="14">
        <v>38924.04</v>
      </c>
      <c r="G2212" s="5" t="s">
        <v>11</v>
      </c>
      <c r="H2212" s="5" t="s">
        <v>11</v>
      </c>
      <c r="I2212" s="5" t="s">
        <v>42</v>
      </c>
      <c r="J2212" s="10" t="str">
        <f t="shared" si="68"/>
        <v>16-Jun-1987</v>
      </c>
      <c r="K2212" s="13">
        <f t="shared" si="69"/>
        <v>35.977777777777774</v>
      </c>
    </row>
    <row r="2213" spans="1:11" x14ac:dyDescent="0.35">
      <c r="A2213" s="5" t="s">
        <v>2241</v>
      </c>
      <c r="B2213" s="5">
        <v>1976</v>
      </c>
      <c r="C2213" s="5" t="s">
        <v>30</v>
      </c>
      <c r="D2213" s="5">
        <v>15</v>
      </c>
      <c r="E2213" s="5">
        <v>2</v>
      </c>
      <c r="F2213" s="14">
        <v>38932.559999999998</v>
      </c>
      <c r="G2213" s="5" t="s">
        <v>11</v>
      </c>
      <c r="H2213" s="5" t="s">
        <v>12</v>
      </c>
      <c r="I2213" s="5" t="s">
        <v>42</v>
      </c>
      <c r="J2213" s="10" t="str">
        <f t="shared" si="68"/>
        <v>15-Dec-1976</v>
      </c>
      <c r="K2213" s="13">
        <f t="shared" si="69"/>
        <v>46.480555555555554</v>
      </c>
    </row>
    <row r="2214" spans="1:11" x14ac:dyDescent="0.35">
      <c r="A2214" s="5" t="s">
        <v>2242</v>
      </c>
      <c r="B2214" s="5">
        <v>1980</v>
      </c>
      <c r="C2214" s="5" t="s">
        <v>20</v>
      </c>
      <c r="D2214" s="5">
        <v>24</v>
      </c>
      <c r="E2214" s="5">
        <v>2</v>
      </c>
      <c r="F2214" s="14">
        <v>38947.43</v>
      </c>
      <c r="G2214" s="5" t="s">
        <v>11</v>
      </c>
      <c r="H2214" s="5" t="s">
        <v>12</v>
      </c>
      <c r="I2214" s="5" t="s">
        <v>42</v>
      </c>
      <c r="J2214" s="10" t="str">
        <f t="shared" si="68"/>
        <v>24-Sep-1980</v>
      </c>
      <c r="K2214" s="13">
        <f t="shared" si="69"/>
        <v>42.705555555555556</v>
      </c>
    </row>
    <row r="2215" spans="1:11" x14ac:dyDescent="0.35">
      <c r="A2215" s="5" t="s">
        <v>2243</v>
      </c>
      <c r="B2215" s="5">
        <v>1978</v>
      </c>
      <c r="C2215" s="5" t="s">
        <v>37</v>
      </c>
      <c r="D2215" s="5">
        <v>12</v>
      </c>
      <c r="E2215" s="5">
        <v>2</v>
      </c>
      <c r="F2215" s="14">
        <v>38998.550000000003</v>
      </c>
      <c r="G2215" s="5" t="s">
        <v>16</v>
      </c>
      <c r="H2215" s="5" t="s">
        <v>16</v>
      </c>
      <c r="I2215" s="5" t="s">
        <v>42</v>
      </c>
      <c r="J2215" s="10" t="str">
        <f t="shared" si="68"/>
        <v>12-Oct-1978</v>
      </c>
      <c r="K2215" s="13">
        <f t="shared" si="69"/>
        <v>44.655555555555559</v>
      </c>
    </row>
    <row r="2216" spans="1:11" x14ac:dyDescent="0.35">
      <c r="A2216" s="5" t="s">
        <v>2244</v>
      </c>
      <c r="B2216" s="5">
        <v>1985</v>
      </c>
      <c r="C2216" s="5" t="s">
        <v>20</v>
      </c>
      <c r="D2216" s="5">
        <v>20</v>
      </c>
      <c r="E2216" s="5">
        <v>1</v>
      </c>
      <c r="F2216" s="14">
        <v>39047.29</v>
      </c>
      <c r="G2216" s="5" t="s">
        <v>16</v>
      </c>
      <c r="H2216" s="5" t="s">
        <v>12</v>
      </c>
      <c r="I2216" s="5" t="s">
        <v>356</v>
      </c>
      <c r="J2216" s="10" t="str">
        <f t="shared" si="68"/>
        <v>20-Sep-1985</v>
      </c>
      <c r="K2216" s="13">
        <f t="shared" si="69"/>
        <v>37.716666666666669</v>
      </c>
    </row>
    <row r="2217" spans="1:11" x14ac:dyDescent="0.35">
      <c r="A2217" s="5" t="s">
        <v>2245</v>
      </c>
      <c r="B2217" s="5">
        <v>1982</v>
      </c>
      <c r="C2217" s="5" t="s">
        <v>35</v>
      </c>
      <c r="D2217" s="5">
        <v>4</v>
      </c>
      <c r="E2217" s="5">
        <v>1</v>
      </c>
      <c r="F2217" s="14">
        <v>39125.33</v>
      </c>
      <c r="G2217" s="5" t="s">
        <v>16</v>
      </c>
      <c r="H2217" s="5" t="s">
        <v>16</v>
      </c>
      <c r="I2217" s="5" t="s">
        <v>168</v>
      </c>
      <c r="J2217" s="10" t="str">
        <f t="shared" si="68"/>
        <v>4-Aug-1982</v>
      </c>
      <c r="K2217" s="13">
        <f t="shared" si="69"/>
        <v>40.844444444444441</v>
      </c>
    </row>
    <row r="2218" spans="1:11" x14ac:dyDescent="0.35">
      <c r="A2218" s="5" t="s">
        <v>2246</v>
      </c>
      <c r="B2218" s="5">
        <v>1962</v>
      </c>
      <c r="C2218" s="5" t="s">
        <v>10</v>
      </c>
      <c r="D2218" s="5">
        <v>7</v>
      </c>
      <c r="E2218" s="5">
        <v>0</v>
      </c>
      <c r="F2218" s="14">
        <v>39221.120000000003</v>
      </c>
      <c r="G2218" s="5" t="s">
        <v>11</v>
      </c>
      <c r="H2218" s="5" t="s">
        <v>16</v>
      </c>
      <c r="I2218" s="5" t="s">
        <v>42</v>
      </c>
      <c r="J2218" s="10" t="str">
        <f t="shared" si="68"/>
        <v>7-Jul-1962</v>
      </c>
      <c r="K2218" s="13">
        <f t="shared" si="69"/>
        <v>60.919444444444444</v>
      </c>
    </row>
    <row r="2219" spans="1:11" x14ac:dyDescent="0.35">
      <c r="A2219" s="5" t="s">
        <v>2247</v>
      </c>
      <c r="B2219" s="5">
        <v>1992</v>
      </c>
      <c r="C2219" s="5" t="s">
        <v>15</v>
      </c>
      <c r="D2219" s="5">
        <v>30</v>
      </c>
      <c r="E2219" s="5">
        <v>2</v>
      </c>
      <c r="F2219" s="14">
        <v>39241.440000000002</v>
      </c>
      <c r="G2219" s="5" t="s">
        <v>16</v>
      </c>
      <c r="H2219" s="5" t="s">
        <v>12</v>
      </c>
      <c r="I2219" s="5" t="s">
        <v>42</v>
      </c>
      <c r="J2219" s="10" t="str">
        <f t="shared" si="68"/>
        <v>30-Nov-1992</v>
      </c>
      <c r="K2219" s="13">
        <f t="shared" si="69"/>
        <v>30.522222222222222</v>
      </c>
    </row>
    <row r="2220" spans="1:11" x14ac:dyDescent="0.35">
      <c r="A2220" s="5" t="s">
        <v>2248</v>
      </c>
      <c r="B2220" s="5">
        <v>1982</v>
      </c>
      <c r="C2220" s="5" t="s">
        <v>35</v>
      </c>
      <c r="D2220" s="5">
        <v>16</v>
      </c>
      <c r="E2220" s="5">
        <v>3</v>
      </c>
      <c r="F2220" s="14">
        <v>39315.279999999999</v>
      </c>
      <c r="G2220" s="5" t="s">
        <v>11</v>
      </c>
      <c r="H2220" s="5" t="s">
        <v>12</v>
      </c>
      <c r="I2220" s="5" t="s">
        <v>42</v>
      </c>
      <c r="J2220" s="10" t="str">
        <f t="shared" si="68"/>
        <v>16-Aug-1982</v>
      </c>
      <c r="K2220" s="13">
        <f t="shared" si="69"/>
        <v>40.81111111111111</v>
      </c>
    </row>
    <row r="2221" spans="1:11" x14ac:dyDescent="0.35">
      <c r="A2221" s="5" t="s">
        <v>2249</v>
      </c>
      <c r="B2221" s="5">
        <v>1978</v>
      </c>
      <c r="C2221" s="5" t="s">
        <v>35</v>
      </c>
      <c r="D2221" s="5">
        <v>5</v>
      </c>
      <c r="E2221" s="5">
        <v>2</v>
      </c>
      <c r="F2221" s="14">
        <v>39352.6</v>
      </c>
      <c r="G2221" s="5" t="s">
        <v>11</v>
      </c>
      <c r="H2221" s="5" t="s">
        <v>12</v>
      </c>
      <c r="I2221" s="5" t="s">
        <v>42</v>
      </c>
      <c r="J2221" s="10" t="str">
        <f t="shared" si="68"/>
        <v>5-Aug-1978</v>
      </c>
      <c r="K2221" s="13">
        <f t="shared" si="69"/>
        <v>44.841666666666669</v>
      </c>
    </row>
    <row r="2222" spans="1:11" x14ac:dyDescent="0.35">
      <c r="A2222" s="5" t="s">
        <v>2250</v>
      </c>
      <c r="B2222" s="5">
        <v>1966</v>
      </c>
      <c r="C2222" s="5" t="s">
        <v>18</v>
      </c>
      <c r="D2222" s="5">
        <v>24</v>
      </c>
      <c r="E2222" s="5">
        <v>0</v>
      </c>
      <c r="F2222" s="14">
        <v>39396.86</v>
      </c>
      <c r="G2222" s="5" t="s">
        <v>11</v>
      </c>
      <c r="H2222" s="5" t="s">
        <v>11</v>
      </c>
      <c r="I2222" s="5" t="s">
        <v>42</v>
      </c>
      <c r="J2222" s="10" t="str">
        <f t="shared" si="68"/>
        <v>24-Jun-1966</v>
      </c>
      <c r="K2222" s="13">
        <f t="shared" si="69"/>
        <v>56.955555555555556</v>
      </c>
    </row>
    <row r="2223" spans="1:11" x14ac:dyDescent="0.35">
      <c r="A2223" s="5" t="s">
        <v>2251</v>
      </c>
      <c r="B2223" s="5">
        <v>1978</v>
      </c>
      <c r="C2223" s="5" t="s">
        <v>10</v>
      </c>
      <c r="D2223" s="5">
        <v>12</v>
      </c>
      <c r="E2223" s="5">
        <v>1</v>
      </c>
      <c r="F2223" s="14">
        <v>39556.49</v>
      </c>
      <c r="G2223" s="5" t="s">
        <v>16</v>
      </c>
      <c r="H2223" s="5" t="s">
        <v>11</v>
      </c>
      <c r="I2223" s="5" t="s">
        <v>164</v>
      </c>
      <c r="J2223" s="10" t="str">
        <f t="shared" si="68"/>
        <v>12-Jul-1978</v>
      </c>
      <c r="K2223" s="13">
        <f t="shared" si="69"/>
        <v>44.905555555555559</v>
      </c>
    </row>
    <row r="2224" spans="1:11" x14ac:dyDescent="0.35">
      <c r="A2224" s="5" t="s">
        <v>2252</v>
      </c>
      <c r="B2224" s="5">
        <v>1981</v>
      </c>
      <c r="C2224" s="5" t="s">
        <v>10</v>
      </c>
      <c r="D2224" s="5">
        <v>5</v>
      </c>
      <c r="E2224" s="5">
        <v>3</v>
      </c>
      <c r="F2224" s="14">
        <v>39597.410000000003</v>
      </c>
      <c r="G2224" s="5" t="s">
        <v>16</v>
      </c>
      <c r="H2224" s="5" t="s">
        <v>11</v>
      </c>
      <c r="I2224" s="5" t="s">
        <v>356</v>
      </c>
      <c r="J2224" s="10" t="str">
        <f t="shared" si="68"/>
        <v>5-Jul-1981</v>
      </c>
      <c r="K2224" s="13">
        <f t="shared" si="69"/>
        <v>41.924999999999997</v>
      </c>
    </row>
    <row r="2225" spans="1:11" x14ac:dyDescent="0.35">
      <c r="A2225" s="5" t="s">
        <v>2253</v>
      </c>
      <c r="B2225" s="5">
        <v>1995</v>
      </c>
      <c r="C2225" s="5" t="s">
        <v>35</v>
      </c>
      <c r="D2225" s="5">
        <v>7</v>
      </c>
      <c r="E2225" s="5">
        <v>0</v>
      </c>
      <c r="F2225" s="14">
        <v>39611.760000000002</v>
      </c>
      <c r="G2225" s="5" t="s">
        <v>16</v>
      </c>
      <c r="H2225" s="5" t="s">
        <v>12</v>
      </c>
      <c r="I2225" s="5" t="s">
        <v>13</v>
      </c>
      <c r="J2225" s="10" t="str">
        <f t="shared" si="68"/>
        <v>7-Aug-1995</v>
      </c>
      <c r="K2225" s="13">
        <f t="shared" si="69"/>
        <v>27.836111111111112</v>
      </c>
    </row>
    <row r="2226" spans="1:11" x14ac:dyDescent="0.35">
      <c r="A2226" s="5" t="s">
        <v>2254</v>
      </c>
      <c r="B2226" s="5">
        <v>1977</v>
      </c>
      <c r="C2226" s="5" t="s">
        <v>30</v>
      </c>
      <c r="D2226" s="5">
        <v>17</v>
      </c>
      <c r="E2226" s="5">
        <v>2</v>
      </c>
      <c r="F2226" s="14">
        <v>39670.44</v>
      </c>
      <c r="G2226" s="5" t="s">
        <v>11</v>
      </c>
      <c r="H2226" s="5" t="s">
        <v>16</v>
      </c>
      <c r="I2226" s="5" t="s">
        <v>23</v>
      </c>
      <c r="J2226" s="10" t="str">
        <f t="shared" si="68"/>
        <v>17-Dec-1977</v>
      </c>
      <c r="K2226" s="13">
        <f t="shared" si="69"/>
        <v>45.475000000000001</v>
      </c>
    </row>
    <row r="2227" spans="1:11" x14ac:dyDescent="0.35">
      <c r="A2227" s="5" t="s">
        <v>2255</v>
      </c>
      <c r="B2227" s="5">
        <v>1968</v>
      </c>
      <c r="C2227" s="5" t="s">
        <v>20</v>
      </c>
      <c r="D2227" s="5">
        <v>29</v>
      </c>
      <c r="E2227" s="5">
        <v>0</v>
      </c>
      <c r="F2227" s="14">
        <v>39721.93</v>
      </c>
      <c r="G2227" s="5" t="s">
        <v>11</v>
      </c>
      <c r="H2227" s="5" t="s">
        <v>11</v>
      </c>
      <c r="I2227" s="5" t="s">
        <v>42</v>
      </c>
      <c r="J2227" s="10" t="str">
        <f t="shared" si="68"/>
        <v>29-Sep-1968</v>
      </c>
      <c r="K2227" s="13">
        <f t="shared" si="69"/>
        <v>54.69166666666667</v>
      </c>
    </row>
    <row r="2228" spans="1:11" x14ac:dyDescent="0.35">
      <c r="A2228" s="5" t="s">
        <v>2256</v>
      </c>
      <c r="B2228" s="5">
        <v>2003</v>
      </c>
      <c r="C2228" s="5" t="s">
        <v>10</v>
      </c>
      <c r="D2228" s="5">
        <v>16</v>
      </c>
      <c r="E2228" s="5">
        <v>0</v>
      </c>
      <c r="F2228" s="14">
        <v>39722.75</v>
      </c>
      <c r="G2228" s="5" t="s">
        <v>16</v>
      </c>
      <c r="H2228" s="5" t="s">
        <v>16</v>
      </c>
      <c r="I2228" s="5" t="s">
        <v>13</v>
      </c>
      <c r="J2228" s="10" t="str">
        <f t="shared" si="68"/>
        <v>16-Jul-2003</v>
      </c>
      <c r="K2228" s="13">
        <f t="shared" si="69"/>
        <v>19.894444444444446</v>
      </c>
    </row>
    <row r="2229" spans="1:11" x14ac:dyDescent="0.35">
      <c r="A2229" s="5" t="s">
        <v>2257</v>
      </c>
      <c r="B2229" s="5">
        <v>1977</v>
      </c>
      <c r="C2229" s="5" t="s">
        <v>35</v>
      </c>
      <c r="D2229" s="5">
        <v>12</v>
      </c>
      <c r="E2229" s="5">
        <v>1</v>
      </c>
      <c r="F2229" s="14">
        <v>39725.519999999997</v>
      </c>
      <c r="G2229" s="5" t="s">
        <v>11</v>
      </c>
      <c r="H2229" s="5" t="s">
        <v>16</v>
      </c>
      <c r="I2229" s="5" t="s">
        <v>23</v>
      </c>
      <c r="J2229" s="10" t="str">
        <f t="shared" si="68"/>
        <v>12-Aug-1977</v>
      </c>
      <c r="K2229" s="13">
        <f t="shared" si="69"/>
        <v>45.822222222222223</v>
      </c>
    </row>
    <row r="2230" spans="1:11" x14ac:dyDescent="0.35">
      <c r="A2230" s="5" t="s">
        <v>2258</v>
      </c>
      <c r="B2230" s="5">
        <v>1973</v>
      </c>
      <c r="C2230" s="5" t="s">
        <v>30</v>
      </c>
      <c r="D2230" s="5">
        <v>17</v>
      </c>
      <c r="E2230" s="5">
        <v>0</v>
      </c>
      <c r="F2230" s="14">
        <v>39727.61</v>
      </c>
      <c r="G2230" s="5" t="s">
        <v>16</v>
      </c>
      <c r="H2230" s="5" t="s">
        <v>11</v>
      </c>
      <c r="I2230" s="5" t="s">
        <v>42</v>
      </c>
      <c r="J2230" s="10" t="str">
        <f t="shared" si="68"/>
        <v>17-Dec-1973</v>
      </c>
      <c r="K2230" s="13">
        <f t="shared" si="69"/>
        <v>49.475000000000001</v>
      </c>
    </row>
    <row r="2231" spans="1:11" x14ac:dyDescent="0.35">
      <c r="A2231" s="5" t="s">
        <v>2259</v>
      </c>
      <c r="B2231" s="5">
        <v>1987</v>
      </c>
      <c r="C2231" s="5" t="s">
        <v>10</v>
      </c>
      <c r="D2231" s="5">
        <v>24</v>
      </c>
      <c r="E2231" s="5">
        <v>1</v>
      </c>
      <c r="F2231" s="14">
        <v>39774.28</v>
      </c>
      <c r="G2231" s="5" t="s">
        <v>16</v>
      </c>
      <c r="H2231" s="5" t="s">
        <v>16</v>
      </c>
      <c r="I2231" s="5" t="s">
        <v>276</v>
      </c>
      <c r="J2231" s="10" t="str">
        <f t="shared" si="68"/>
        <v>24-Jul-1987</v>
      </c>
      <c r="K2231" s="13">
        <f t="shared" si="69"/>
        <v>35.87222222222222</v>
      </c>
    </row>
    <row r="2232" spans="1:11" x14ac:dyDescent="0.35">
      <c r="A2232" s="5" t="s">
        <v>2260</v>
      </c>
      <c r="B2232" s="5">
        <v>1985</v>
      </c>
      <c r="C2232" s="5" t="s">
        <v>10</v>
      </c>
      <c r="D2232" s="5">
        <v>17</v>
      </c>
      <c r="E2232" s="5">
        <v>2</v>
      </c>
      <c r="F2232" s="14">
        <v>39836.519999999997</v>
      </c>
      <c r="G2232" s="5" t="s">
        <v>11</v>
      </c>
      <c r="H2232" s="5" t="s">
        <v>16</v>
      </c>
      <c r="I2232" s="5" t="s">
        <v>42</v>
      </c>
      <c r="J2232" s="10" t="str">
        <f t="shared" si="68"/>
        <v>17-Jul-1985</v>
      </c>
      <c r="K2232" s="13">
        <f t="shared" si="69"/>
        <v>37.891666666666666</v>
      </c>
    </row>
    <row r="2233" spans="1:11" x14ac:dyDescent="0.35">
      <c r="A2233" s="5" t="s">
        <v>2261</v>
      </c>
      <c r="B2233" s="5">
        <v>1983</v>
      </c>
      <c r="C2233" s="5" t="s">
        <v>18</v>
      </c>
      <c r="D2233" s="5">
        <v>1</v>
      </c>
      <c r="E2233" s="5">
        <v>3</v>
      </c>
      <c r="F2233" s="14">
        <v>39865.699999999997</v>
      </c>
      <c r="G2233" s="5" t="s">
        <v>11</v>
      </c>
      <c r="H2233" s="5" t="s">
        <v>11</v>
      </c>
      <c r="I2233" s="5" t="s">
        <v>42</v>
      </c>
      <c r="J2233" s="10" t="str">
        <f t="shared" si="68"/>
        <v>1-Jun-1983</v>
      </c>
      <c r="K2233" s="13">
        <f t="shared" si="69"/>
        <v>40.019444444444446</v>
      </c>
    </row>
    <row r="2234" spans="1:11" x14ac:dyDescent="0.35">
      <c r="A2234" s="5" t="s">
        <v>2262</v>
      </c>
      <c r="B2234" s="5">
        <v>1985</v>
      </c>
      <c r="C2234" s="5" t="s">
        <v>35</v>
      </c>
      <c r="D2234" s="5">
        <v>22</v>
      </c>
      <c r="E2234" s="5">
        <v>1</v>
      </c>
      <c r="F2234" s="14">
        <v>39871.699999999997</v>
      </c>
      <c r="G2234" s="5" t="s">
        <v>16</v>
      </c>
      <c r="H2234" s="5" t="s">
        <v>11</v>
      </c>
      <c r="I2234" s="5" t="s">
        <v>13</v>
      </c>
      <c r="J2234" s="10" t="str">
        <f t="shared" si="68"/>
        <v>22-Aug-1985</v>
      </c>
      <c r="K2234" s="13">
        <f t="shared" si="69"/>
        <v>37.794444444444444</v>
      </c>
    </row>
    <row r="2235" spans="1:11" x14ac:dyDescent="0.35">
      <c r="A2235" s="5" t="s">
        <v>2263</v>
      </c>
      <c r="B2235" s="5">
        <v>1975</v>
      </c>
      <c r="C2235" s="5" t="s">
        <v>30</v>
      </c>
      <c r="D2235" s="5">
        <v>2</v>
      </c>
      <c r="E2235" s="5">
        <v>1</v>
      </c>
      <c r="F2235" s="14">
        <v>39963.120000000003</v>
      </c>
      <c r="G2235" s="5" t="s">
        <v>11</v>
      </c>
      <c r="H2235" s="5" t="s">
        <v>11</v>
      </c>
      <c r="I2235" s="5" t="s">
        <v>42</v>
      </c>
      <c r="J2235" s="10" t="str">
        <f t="shared" si="68"/>
        <v>2-Dec-1975</v>
      </c>
      <c r="K2235" s="13">
        <f t="shared" si="69"/>
        <v>47.516666666666666</v>
      </c>
    </row>
    <row r="2236" spans="1:11" x14ac:dyDescent="0.35">
      <c r="A2236" s="5" t="s">
        <v>2264</v>
      </c>
      <c r="B2236" s="5">
        <v>1987</v>
      </c>
      <c r="C2236" s="5" t="s">
        <v>35</v>
      </c>
      <c r="D2236" s="5">
        <v>8</v>
      </c>
      <c r="E2236" s="5">
        <v>3</v>
      </c>
      <c r="F2236" s="14">
        <v>39983.43</v>
      </c>
      <c r="G2236" s="5" t="s">
        <v>11</v>
      </c>
      <c r="H2236" s="5" t="s">
        <v>12</v>
      </c>
      <c r="I2236" s="5" t="s">
        <v>23</v>
      </c>
      <c r="J2236" s="10" t="str">
        <f t="shared" si="68"/>
        <v>8-Aug-1987</v>
      </c>
      <c r="K2236" s="13">
        <f t="shared" si="69"/>
        <v>35.833333333333336</v>
      </c>
    </row>
    <row r="2237" spans="1:11" x14ac:dyDescent="0.35">
      <c r="A2237" s="5" t="s">
        <v>2265</v>
      </c>
      <c r="B2237" s="5">
        <v>1982</v>
      </c>
      <c r="C2237" s="5" t="s">
        <v>30</v>
      </c>
      <c r="D2237" s="5">
        <v>25</v>
      </c>
      <c r="E2237" s="5">
        <v>2</v>
      </c>
      <c r="F2237" s="14">
        <v>40003.33</v>
      </c>
      <c r="G2237" s="5" t="s">
        <v>16</v>
      </c>
      <c r="H2237" s="5" t="s">
        <v>16</v>
      </c>
      <c r="I2237" s="5" t="s">
        <v>23</v>
      </c>
      <c r="J2237" s="10" t="str">
        <f t="shared" si="68"/>
        <v>25-Dec-1982</v>
      </c>
      <c r="K2237" s="13">
        <f t="shared" si="69"/>
        <v>40.452777777777776</v>
      </c>
    </row>
    <row r="2238" spans="1:11" x14ac:dyDescent="0.35">
      <c r="A2238" s="5" t="s">
        <v>2266</v>
      </c>
      <c r="B2238" s="5">
        <v>1978</v>
      </c>
      <c r="C2238" s="5" t="s">
        <v>30</v>
      </c>
      <c r="D2238" s="5">
        <v>20</v>
      </c>
      <c r="E2238" s="5">
        <v>2</v>
      </c>
      <c r="F2238" s="14">
        <v>40054.730000000003</v>
      </c>
      <c r="G2238" s="5" t="s">
        <v>16</v>
      </c>
      <c r="H2238" s="5" t="s">
        <v>12</v>
      </c>
      <c r="I2238" s="5" t="s">
        <v>42</v>
      </c>
      <c r="J2238" s="10" t="str">
        <f t="shared" si="68"/>
        <v>20-Dec-1978</v>
      </c>
      <c r="K2238" s="13">
        <f t="shared" si="69"/>
        <v>44.466666666666669</v>
      </c>
    </row>
    <row r="2239" spans="1:11" x14ac:dyDescent="0.35">
      <c r="A2239" s="5" t="s">
        <v>2267</v>
      </c>
      <c r="B2239" s="5">
        <v>1966</v>
      </c>
      <c r="C2239" s="5" t="s">
        <v>35</v>
      </c>
      <c r="D2239" s="5">
        <v>12</v>
      </c>
      <c r="E2239" s="5">
        <v>0</v>
      </c>
      <c r="F2239" s="14">
        <v>40069.440000000002</v>
      </c>
      <c r="G2239" s="5" t="s">
        <v>16</v>
      </c>
      <c r="H2239" s="5" t="s">
        <v>12</v>
      </c>
      <c r="I2239" s="5" t="s">
        <v>42</v>
      </c>
      <c r="J2239" s="10" t="str">
        <f t="shared" si="68"/>
        <v>12-Aug-1966</v>
      </c>
      <c r="K2239" s="13">
        <f t="shared" si="69"/>
        <v>56.822222222222223</v>
      </c>
    </row>
    <row r="2240" spans="1:11" x14ac:dyDescent="0.35">
      <c r="A2240" s="5" t="s">
        <v>2268</v>
      </c>
      <c r="B2240" s="5">
        <v>1983</v>
      </c>
      <c r="C2240" s="5" t="s">
        <v>37</v>
      </c>
      <c r="D2240" s="5">
        <v>14</v>
      </c>
      <c r="E2240" s="5">
        <v>2</v>
      </c>
      <c r="F2240" s="14">
        <v>40103.89</v>
      </c>
      <c r="G2240" s="5" t="s">
        <v>16</v>
      </c>
      <c r="H2240" s="5" t="s">
        <v>11</v>
      </c>
      <c r="I2240" s="5" t="s">
        <v>42</v>
      </c>
      <c r="J2240" s="10" t="str">
        <f t="shared" si="68"/>
        <v>14-Oct-1983</v>
      </c>
      <c r="K2240" s="13">
        <f t="shared" si="69"/>
        <v>39.65</v>
      </c>
    </row>
    <row r="2241" spans="1:11" x14ac:dyDescent="0.35">
      <c r="A2241" s="5" t="s">
        <v>2269</v>
      </c>
      <c r="B2241" s="5">
        <v>1985</v>
      </c>
      <c r="C2241" s="5" t="s">
        <v>37</v>
      </c>
      <c r="D2241" s="5">
        <v>21</v>
      </c>
      <c r="E2241" s="5">
        <v>4</v>
      </c>
      <c r="F2241" s="14">
        <v>40182.25</v>
      </c>
      <c r="G2241" s="5" t="s">
        <v>16</v>
      </c>
      <c r="H2241" s="5" t="s">
        <v>11</v>
      </c>
      <c r="I2241" s="5" t="s">
        <v>42</v>
      </c>
      <c r="J2241" s="10" t="str">
        <f t="shared" si="68"/>
        <v>21-Oct-1985</v>
      </c>
      <c r="K2241" s="13">
        <f t="shared" si="69"/>
        <v>37.630555555555553</v>
      </c>
    </row>
    <row r="2242" spans="1:11" x14ac:dyDescent="0.35">
      <c r="A2242" s="5" t="s">
        <v>2270</v>
      </c>
      <c r="B2242" s="5">
        <v>1979</v>
      </c>
      <c r="C2242" s="5" t="s">
        <v>35</v>
      </c>
      <c r="D2242" s="5">
        <v>18</v>
      </c>
      <c r="E2242" s="5">
        <v>2</v>
      </c>
      <c r="F2242" s="14">
        <v>40204.83</v>
      </c>
      <c r="G2242" s="5" t="s">
        <v>16</v>
      </c>
      <c r="H2242" s="5" t="s">
        <v>12</v>
      </c>
      <c r="I2242" s="5" t="s">
        <v>23</v>
      </c>
      <c r="J2242" s="10" t="str">
        <f t="shared" si="68"/>
        <v>18-Aug-1979</v>
      </c>
      <c r="K2242" s="13">
        <f t="shared" si="69"/>
        <v>43.805555555555557</v>
      </c>
    </row>
    <row r="2243" spans="1:11" x14ac:dyDescent="0.35">
      <c r="A2243" s="5" t="s">
        <v>2271</v>
      </c>
      <c r="B2243" s="5">
        <v>1981</v>
      </c>
      <c r="C2243" s="5" t="s">
        <v>10</v>
      </c>
      <c r="D2243" s="5">
        <v>28</v>
      </c>
      <c r="E2243" s="5">
        <v>1</v>
      </c>
      <c r="F2243" s="14">
        <v>40208.559999999998</v>
      </c>
      <c r="G2243" s="5" t="s">
        <v>16</v>
      </c>
      <c r="H2243" s="5" t="s">
        <v>11</v>
      </c>
      <c r="I2243" s="5" t="s">
        <v>42</v>
      </c>
      <c r="J2243" s="10" t="str">
        <f t="shared" ref="J2243:J2306" si="70">CONCATENATE(D2243,"-",C2243,"-",B2243)</f>
        <v>28-Jul-1981</v>
      </c>
      <c r="K2243" s="13">
        <f t="shared" ref="K2243:K2306" si="71">YEARFRAC(J2243,L$17)</f>
        <v>41.861111111111114</v>
      </c>
    </row>
    <row r="2244" spans="1:11" x14ac:dyDescent="0.35">
      <c r="A2244" s="5" t="s">
        <v>2272</v>
      </c>
      <c r="B2244" s="5">
        <v>1981</v>
      </c>
      <c r="C2244" s="5" t="s">
        <v>37</v>
      </c>
      <c r="D2244" s="5">
        <v>4</v>
      </c>
      <c r="E2244" s="5">
        <v>1</v>
      </c>
      <c r="F2244" s="14">
        <v>40273.65</v>
      </c>
      <c r="G2244" s="5" t="s">
        <v>16</v>
      </c>
      <c r="H2244" s="5" t="s">
        <v>12</v>
      </c>
      <c r="I2244" s="5" t="s">
        <v>13</v>
      </c>
      <c r="J2244" s="10" t="str">
        <f t="shared" si="70"/>
        <v>4-Oct-1981</v>
      </c>
      <c r="K2244" s="13">
        <f t="shared" si="71"/>
        <v>41.677777777777777</v>
      </c>
    </row>
    <row r="2245" spans="1:11" x14ac:dyDescent="0.35">
      <c r="A2245" s="5" t="s">
        <v>2273</v>
      </c>
      <c r="B2245" s="5">
        <v>1977</v>
      </c>
      <c r="C2245" s="5" t="s">
        <v>18</v>
      </c>
      <c r="D2245" s="5">
        <v>27</v>
      </c>
      <c r="E2245" s="5">
        <v>2</v>
      </c>
      <c r="F2245" s="14">
        <v>40284.379999999997</v>
      </c>
      <c r="G2245" s="5" t="s">
        <v>16</v>
      </c>
      <c r="H2245" s="5" t="s">
        <v>12</v>
      </c>
      <c r="I2245" s="5" t="s">
        <v>23</v>
      </c>
      <c r="J2245" s="10" t="str">
        <f t="shared" si="70"/>
        <v>27-Jun-1977</v>
      </c>
      <c r="K2245" s="13">
        <f t="shared" si="71"/>
        <v>45.947222222222223</v>
      </c>
    </row>
    <row r="2246" spans="1:11" x14ac:dyDescent="0.35">
      <c r="A2246" s="5" t="s">
        <v>2274</v>
      </c>
      <c r="B2246" s="5">
        <v>1962</v>
      </c>
      <c r="C2246" s="5" t="s">
        <v>20</v>
      </c>
      <c r="D2246" s="5">
        <v>4</v>
      </c>
      <c r="E2246" s="5">
        <v>0</v>
      </c>
      <c r="F2246" s="14">
        <v>40309.93</v>
      </c>
      <c r="G2246" s="5" t="s">
        <v>16</v>
      </c>
      <c r="H2246" s="5" t="s">
        <v>12</v>
      </c>
      <c r="I2246" s="5" t="s">
        <v>42</v>
      </c>
      <c r="J2246" s="10" t="str">
        <f t="shared" si="70"/>
        <v>4-Sep-1962</v>
      </c>
      <c r="K2246" s="13">
        <f t="shared" si="71"/>
        <v>60.761111111111113</v>
      </c>
    </row>
    <row r="2247" spans="1:11" x14ac:dyDescent="0.35">
      <c r="A2247" s="5" t="s">
        <v>2275</v>
      </c>
      <c r="B2247" s="5">
        <v>1966</v>
      </c>
      <c r="C2247" s="5" t="s">
        <v>35</v>
      </c>
      <c r="D2247" s="5">
        <v>12</v>
      </c>
      <c r="E2247" s="5">
        <v>0</v>
      </c>
      <c r="F2247" s="14">
        <v>40373.74</v>
      </c>
      <c r="G2247" s="5" t="s">
        <v>16</v>
      </c>
      <c r="H2247" s="5" t="s">
        <v>12</v>
      </c>
      <c r="I2247" s="5" t="s">
        <v>42</v>
      </c>
      <c r="J2247" s="10" t="str">
        <f t="shared" si="70"/>
        <v>12-Aug-1966</v>
      </c>
      <c r="K2247" s="13">
        <f t="shared" si="71"/>
        <v>56.822222222222223</v>
      </c>
    </row>
    <row r="2248" spans="1:11" x14ac:dyDescent="0.35">
      <c r="A2248" s="5" t="s">
        <v>2276</v>
      </c>
      <c r="B2248" s="5">
        <v>1985</v>
      </c>
      <c r="C2248" s="5" t="s">
        <v>15</v>
      </c>
      <c r="D2248" s="5">
        <v>3</v>
      </c>
      <c r="E2248" s="5">
        <v>0</v>
      </c>
      <c r="F2248" s="14">
        <v>40419.019999999997</v>
      </c>
      <c r="G2248" s="5" t="s">
        <v>16</v>
      </c>
      <c r="H2248" s="5" t="s">
        <v>11</v>
      </c>
      <c r="I2248" s="5" t="s">
        <v>13</v>
      </c>
      <c r="J2248" s="10" t="str">
        <f t="shared" si="70"/>
        <v>3-Nov-1985</v>
      </c>
      <c r="K2248" s="13">
        <f t="shared" si="71"/>
        <v>37.597222222222221</v>
      </c>
    </row>
    <row r="2249" spans="1:11" x14ac:dyDescent="0.35">
      <c r="A2249" s="5" t="s">
        <v>2277</v>
      </c>
      <c r="B2249" s="5">
        <v>1975</v>
      </c>
      <c r="C2249" s="5" t="s">
        <v>10</v>
      </c>
      <c r="D2249" s="5">
        <v>10</v>
      </c>
      <c r="E2249" s="5">
        <v>1</v>
      </c>
      <c r="F2249" s="14">
        <v>40590.550000000003</v>
      </c>
      <c r="G2249" s="5" t="s">
        <v>16</v>
      </c>
      <c r="H2249" s="5" t="s">
        <v>12</v>
      </c>
      <c r="I2249" s="5" t="s">
        <v>23</v>
      </c>
      <c r="J2249" s="10" t="str">
        <f t="shared" si="70"/>
        <v>10-Jul-1975</v>
      </c>
      <c r="K2249" s="13">
        <f t="shared" si="71"/>
        <v>47.911111111111111</v>
      </c>
    </row>
    <row r="2250" spans="1:11" x14ac:dyDescent="0.35">
      <c r="A2250" s="5" t="s">
        <v>2278</v>
      </c>
      <c r="B2250" s="5">
        <v>1970</v>
      </c>
      <c r="C2250" s="5" t="s">
        <v>20</v>
      </c>
      <c r="D2250" s="5">
        <v>25</v>
      </c>
      <c r="E2250" s="5">
        <v>0</v>
      </c>
      <c r="F2250" s="14">
        <v>40692.910000000003</v>
      </c>
      <c r="G2250" s="5" t="s">
        <v>16</v>
      </c>
      <c r="H2250" s="5" t="s">
        <v>16</v>
      </c>
      <c r="I2250" s="5" t="s">
        <v>42</v>
      </c>
      <c r="J2250" s="10" t="str">
        <f t="shared" si="70"/>
        <v>25-Sep-1970</v>
      </c>
      <c r="K2250" s="13">
        <f t="shared" si="71"/>
        <v>52.702777777777776</v>
      </c>
    </row>
    <row r="2251" spans="1:11" x14ac:dyDescent="0.35">
      <c r="A2251" s="5" t="s">
        <v>2279</v>
      </c>
      <c r="B2251" s="5">
        <v>1976</v>
      </c>
      <c r="C2251" s="5" t="s">
        <v>30</v>
      </c>
      <c r="D2251" s="5">
        <v>26</v>
      </c>
      <c r="E2251" s="5">
        <v>3</v>
      </c>
      <c r="F2251" s="14">
        <v>40720.550000000003</v>
      </c>
      <c r="G2251" s="5" t="s">
        <v>16</v>
      </c>
      <c r="H2251" s="5" t="s">
        <v>12</v>
      </c>
      <c r="I2251" s="5" t="s">
        <v>23</v>
      </c>
      <c r="J2251" s="10" t="str">
        <f t="shared" si="70"/>
        <v>26-Dec-1976</v>
      </c>
      <c r="K2251" s="13">
        <f t="shared" si="71"/>
        <v>46.45</v>
      </c>
    </row>
    <row r="2252" spans="1:11" x14ac:dyDescent="0.35">
      <c r="A2252" s="5" t="s">
        <v>2280</v>
      </c>
      <c r="B2252" s="5">
        <v>1972</v>
      </c>
      <c r="C2252" s="5" t="s">
        <v>18</v>
      </c>
      <c r="D2252" s="5">
        <v>10</v>
      </c>
      <c r="E2252" s="5">
        <v>0</v>
      </c>
      <c r="F2252" s="14">
        <v>40817.85</v>
      </c>
      <c r="G2252" s="5" t="s">
        <v>16</v>
      </c>
      <c r="H2252" s="5" t="s">
        <v>12</v>
      </c>
      <c r="I2252" s="5" t="s">
        <v>42</v>
      </c>
      <c r="J2252" s="10" t="str">
        <f t="shared" si="70"/>
        <v>10-Jun-1972</v>
      </c>
      <c r="K2252" s="13">
        <f t="shared" si="71"/>
        <v>50.994444444444447</v>
      </c>
    </row>
    <row r="2253" spans="1:11" x14ac:dyDescent="0.35">
      <c r="A2253" s="5" t="s">
        <v>2281</v>
      </c>
      <c r="B2253" s="5">
        <v>1999</v>
      </c>
      <c r="C2253" s="5" t="s">
        <v>10</v>
      </c>
      <c r="D2253" s="5">
        <v>2</v>
      </c>
      <c r="E2253" s="5">
        <v>1</v>
      </c>
      <c r="F2253" s="14">
        <v>40904.199999999997</v>
      </c>
      <c r="G2253" s="5" t="s">
        <v>16</v>
      </c>
      <c r="H2253" s="5" t="s">
        <v>16</v>
      </c>
      <c r="I2253" s="5" t="s">
        <v>247</v>
      </c>
      <c r="J2253" s="10" t="str">
        <f t="shared" si="70"/>
        <v>2-Jul-1999</v>
      </c>
      <c r="K2253" s="13">
        <f t="shared" si="71"/>
        <v>23.933333333333334</v>
      </c>
    </row>
    <row r="2254" spans="1:11" x14ac:dyDescent="0.35">
      <c r="A2254" s="5" t="s">
        <v>2282</v>
      </c>
      <c r="B2254" s="5">
        <v>1992</v>
      </c>
      <c r="C2254" s="5" t="s">
        <v>35</v>
      </c>
      <c r="D2254" s="5">
        <v>4</v>
      </c>
      <c r="E2254" s="5">
        <v>3</v>
      </c>
      <c r="F2254" s="14">
        <v>40932.43</v>
      </c>
      <c r="G2254" s="5" t="s">
        <v>16</v>
      </c>
      <c r="H2254" s="5" t="s">
        <v>11</v>
      </c>
      <c r="I2254" s="5" t="s">
        <v>13</v>
      </c>
      <c r="J2254" s="10" t="str">
        <f t="shared" si="70"/>
        <v>4-Aug-1992</v>
      </c>
      <c r="K2254" s="13">
        <f t="shared" si="71"/>
        <v>30.844444444444445</v>
      </c>
    </row>
    <row r="2255" spans="1:11" x14ac:dyDescent="0.35">
      <c r="A2255" s="5" t="s">
        <v>2283</v>
      </c>
      <c r="B2255" s="5">
        <v>1979</v>
      </c>
      <c r="C2255" s="5" t="s">
        <v>20</v>
      </c>
      <c r="D2255" s="5">
        <v>16</v>
      </c>
      <c r="E2255" s="5">
        <v>3</v>
      </c>
      <c r="F2255" s="14">
        <v>40941.29</v>
      </c>
      <c r="G2255" s="5" t="s">
        <v>16</v>
      </c>
      <c r="H2255" s="5" t="s">
        <v>11</v>
      </c>
      <c r="I2255" s="5" t="s">
        <v>13</v>
      </c>
      <c r="J2255" s="10" t="str">
        <f t="shared" si="70"/>
        <v>16-Sep-1979</v>
      </c>
      <c r="K2255" s="13">
        <f t="shared" si="71"/>
        <v>43.727777777777774</v>
      </c>
    </row>
    <row r="2256" spans="1:11" x14ac:dyDescent="0.35">
      <c r="A2256" s="5" t="s">
        <v>2284</v>
      </c>
      <c r="B2256" s="5">
        <v>1983</v>
      </c>
      <c r="C2256" s="5" t="s">
        <v>20</v>
      </c>
      <c r="D2256" s="5">
        <v>8</v>
      </c>
      <c r="E2256" s="5">
        <v>3</v>
      </c>
      <c r="F2256" s="14">
        <v>40961.29</v>
      </c>
      <c r="G2256" s="5" t="s">
        <v>16</v>
      </c>
      <c r="H2256" s="5" t="s">
        <v>11</v>
      </c>
      <c r="I2256" s="5" t="s">
        <v>42</v>
      </c>
      <c r="J2256" s="10" t="str">
        <f t="shared" si="70"/>
        <v>8-Sep-1983</v>
      </c>
      <c r="K2256" s="13">
        <f t="shared" si="71"/>
        <v>39.75</v>
      </c>
    </row>
    <row r="2257" spans="1:11" x14ac:dyDescent="0.35">
      <c r="A2257" s="5" t="s">
        <v>2285</v>
      </c>
      <c r="B2257" s="5">
        <v>1974</v>
      </c>
      <c r="C2257" s="5" t="s">
        <v>18</v>
      </c>
      <c r="D2257" s="5">
        <v>5</v>
      </c>
      <c r="E2257" s="5">
        <v>0</v>
      </c>
      <c r="F2257" s="14">
        <v>40974.160000000003</v>
      </c>
      <c r="G2257" s="5" t="s">
        <v>16</v>
      </c>
      <c r="H2257" s="5" t="s">
        <v>11</v>
      </c>
      <c r="I2257" s="5" t="s">
        <v>13</v>
      </c>
      <c r="J2257" s="10" t="str">
        <f t="shared" si="70"/>
        <v>5-Jun-1974</v>
      </c>
      <c r="K2257" s="13">
        <f t="shared" si="71"/>
        <v>49.008333333333333</v>
      </c>
    </row>
    <row r="2258" spans="1:11" x14ac:dyDescent="0.35">
      <c r="A2258" s="5" t="s">
        <v>2286</v>
      </c>
      <c r="B2258" s="5">
        <v>1979</v>
      </c>
      <c r="C2258" s="5" t="s">
        <v>37</v>
      </c>
      <c r="D2258" s="5">
        <v>11</v>
      </c>
      <c r="E2258" s="5">
        <v>1</v>
      </c>
      <c r="F2258" s="14">
        <v>41034.22</v>
      </c>
      <c r="G2258" s="5" t="s">
        <v>16</v>
      </c>
      <c r="H2258" s="5" t="s">
        <v>12</v>
      </c>
      <c r="I2258" s="5" t="s">
        <v>356</v>
      </c>
      <c r="J2258" s="10" t="str">
        <f t="shared" si="70"/>
        <v>11-Oct-1979</v>
      </c>
      <c r="K2258" s="13">
        <f t="shared" si="71"/>
        <v>43.658333333333331</v>
      </c>
    </row>
    <row r="2259" spans="1:11" x14ac:dyDescent="0.35">
      <c r="A2259" s="5" t="s">
        <v>2287</v>
      </c>
      <c r="B2259" s="5">
        <v>1972</v>
      </c>
      <c r="C2259" s="5" t="s">
        <v>35</v>
      </c>
      <c r="D2259" s="5">
        <v>12</v>
      </c>
      <c r="E2259" s="5">
        <v>0</v>
      </c>
      <c r="F2259" s="14">
        <v>41055.29</v>
      </c>
      <c r="G2259" s="5" t="s">
        <v>16</v>
      </c>
      <c r="H2259" s="5" t="s">
        <v>11</v>
      </c>
      <c r="I2259" s="5" t="s">
        <v>42</v>
      </c>
      <c r="J2259" s="10" t="str">
        <f t="shared" si="70"/>
        <v>12-Aug-1972</v>
      </c>
      <c r="K2259" s="13">
        <f t="shared" si="71"/>
        <v>50.822222222222223</v>
      </c>
    </row>
    <row r="2260" spans="1:11" x14ac:dyDescent="0.35">
      <c r="A2260" s="5" t="s">
        <v>2288</v>
      </c>
      <c r="B2260" s="5">
        <v>1972</v>
      </c>
      <c r="C2260" s="5" t="s">
        <v>20</v>
      </c>
      <c r="D2260" s="5">
        <v>6</v>
      </c>
      <c r="E2260" s="5">
        <v>0</v>
      </c>
      <c r="F2260" s="14">
        <v>41097.160000000003</v>
      </c>
      <c r="G2260" s="5" t="s">
        <v>16</v>
      </c>
      <c r="H2260" s="5" t="s">
        <v>12</v>
      </c>
      <c r="I2260" s="5" t="s">
        <v>168</v>
      </c>
      <c r="J2260" s="10" t="str">
        <f t="shared" si="70"/>
        <v>6-Sep-1972</v>
      </c>
      <c r="K2260" s="13">
        <f t="shared" si="71"/>
        <v>50.755555555555553</v>
      </c>
    </row>
    <row r="2261" spans="1:11" x14ac:dyDescent="0.35">
      <c r="A2261" s="5" t="s">
        <v>2289</v>
      </c>
      <c r="B2261" s="5">
        <v>1969</v>
      </c>
      <c r="C2261" s="5" t="s">
        <v>35</v>
      </c>
      <c r="D2261" s="5">
        <v>8</v>
      </c>
      <c r="E2261" s="5">
        <v>0</v>
      </c>
      <c r="F2261" s="14">
        <v>41191.57</v>
      </c>
      <c r="G2261" s="5" t="s">
        <v>16</v>
      </c>
      <c r="H2261" s="5" t="s">
        <v>11</v>
      </c>
      <c r="I2261" s="5" t="s">
        <v>42</v>
      </c>
      <c r="J2261" s="10" t="str">
        <f t="shared" si="70"/>
        <v>8-Aug-1969</v>
      </c>
      <c r="K2261" s="13">
        <f t="shared" si="71"/>
        <v>53.833333333333336</v>
      </c>
    </row>
    <row r="2262" spans="1:11" x14ac:dyDescent="0.35">
      <c r="A2262" s="5" t="s">
        <v>2290</v>
      </c>
      <c r="B2262" s="5">
        <v>1964</v>
      </c>
      <c r="C2262" s="5" t="s">
        <v>18</v>
      </c>
      <c r="D2262" s="5">
        <v>6</v>
      </c>
      <c r="E2262" s="5">
        <v>0</v>
      </c>
      <c r="F2262" s="14">
        <v>41250.39</v>
      </c>
      <c r="G2262" s="5" t="s">
        <v>16</v>
      </c>
      <c r="H2262" s="5" t="s">
        <v>12</v>
      </c>
      <c r="I2262" s="5" t="s">
        <v>42</v>
      </c>
      <c r="J2262" s="10" t="str">
        <f t="shared" si="70"/>
        <v>6-Jun-1964</v>
      </c>
      <c r="K2262" s="13">
        <f t="shared" si="71"/>
        <v>59.005555555555553</v>
      </c>
    </row>
    <row r="2263" spans="1:11" x14ac:dyDescent="0.35">
      <c r="A2263" s="5" t="s">
        <v>2291</v>
      </c>
      <c r="B2263" s="5">
        <v>1977</v>
      </c>
      <c r="C2263" s="5" t="s">
        <v>35</v>
      </c>
      <c r="D2263" s="5">
        <v>27</v>
      </c>
      <c r="E2263" s="5">
        <v>2</v>
      </c>
      <c r="F2263" s="14">
        <v>41271.5</v>
      </c>
      <c r="G2263" s="5" t="s">
        <v>16</v>
      </c>
      <c r="H2263" s="5" t="s">
        <v>11</v>
      </c>
      <c r="I2263" s="5" t="s">
        <v>42</v>
      </c>
      <c r="J2263" s="10" t="str">
        <f t="shared" si="70"/>
        <v>27-Aug-1977</v>
      </c>
      <c r="K2263" s="13">
        <f t="shared" si="71"/>
        <v>45.780555555555559</v>
      </c>
    </row>
    <row r="2264" spans="1:11" x14ac:dyDescent="0.35">
      <c r="A2264" s="5" t="s">
        <v>2292</v>
      </c>
      <c r="B2264" s="5">
        <v>1964</v>
      </c>
      <c r="C2264" s="5" t="s">
        <v>37</v>
      </c>
      <c r="D2264" s="5">
        <v>7</v>
      </c>
      <c r="E2264" s="5">
        <v>0</v>
      </c>
      <c r="F2264" s="14">
        <v>41331.79</v>
      </c>
      <c r="G2264" s="5" t="s">
        <v>16</v>
      </c>
      <c r="H2264" s="5" t="s">
        <v>11</v>
      </c>
      <c r="I2264" s="5" t="s">
        <v>42</v>
      </c>
      <c r="J2264" s="10" t="str">
        <f t="shared" si="70"/>
        <v>7-Oct-1964</v>
      </c>
      <c r="K2264" s="13">
        <f t="shared" si="71"/>
        <v>58.669444444444444</v>
      </c>
    </row>
    <row r="2265" spans="1:11" x14ac:dyDescent="0.35">
      <c r="A2265" s="5" t="s">
        <v>2293</v>
      </c>
      <c r="B2265" s="5">
        <v>1971</v>
      </c>
      <c r="C2265" s="5" t="s">
        <v>37</v>
      </c>
      <c r="D2265" s="5">
        <v>16</v>
      </c>
      <c r="E2265" s="5">
        <v>0</v>
      </c>
      <c r="F2265" s="14">
        <v>41351.879999999997</v>
      </c>
      <c r="G2265" s="5" t="s">
        <v>16</v>
      </c>
      <c r="H2265" s="5" t="s">
        <v>11</v>
      </c>
      <c r="I2265" s="5" t="s">
        <v>42</v>
      </c>
      <c r="J2265" s="10" t="str">
        <f t="shared" si="70"/>
        <v>16-Oct-1971</v>
      </c>
      <c r="K2265" s="13">
        <f t="shared" si="71"/>
        <v>51.644444444444446</v>
      </c>
    </row>
    <row r="2266" spans="1:11" x14ac:dyDescent="0.35">
      <c r="A2266" s="5" t="s">
        <v>2294</v>
      </c>
      <c r="B2266" s="5">
        <v>1967</v>
      </c>
      <c r="C2266" s="5" t="s">
        <v>30</v>
      </c>
      <c r="D2266" s="5">
        <v>22</v>
      </c>
      <c r="E2266" s="5">
        <v>0</v>
      </c>
      <c r="F2266" s="14">
        <v>41505.15</v>
      </c>
      <c r="G2266" s="5" t="s">
        <v>16</v>
      </c>
      <c r="H2266" s="5" t="s">
        <v>11</v>
      </c>
      <c r="I2266" s="5" t="s">
        <v>42</v>
      </c>
      <c r="J2266" s="10" t="str">
        <f t="shared" si="70"/>
        <v>22-Dec-1967</v>
      </c>
      <c r="K2266" s="13">
        <f t="shared" si="71"/>
        <v>55.461111111111109</v>
      </c>
    </row>
    <row r="2267" spans="1:11" x14ac:dyDescent="0.35">
      <c r="A2267" s="5" t="s">
        <v>2295</v>
      </c>
      <c r="B2267" s="5">
        <v>1974</v>
      </c>
      <c r="C2267" s="5" t="s">
        <v>15</v>
      </c>
      <c r="D2267" s="5">
        <v>24</v>
      </c>
      <c r="E2267" s="5">
        <v>0</v>
      </c>
      <c r="F2267" s="14">
        <v>41636.199999999997</v>
      </c>
      <c r="G2267" s="5" t="s">
        <v>16</v>
      </c>
      <c r="H2267" s="5" t="s">
        <v>16</v>
      </c>
      <c r="I2267" s="5" t="s">
        <v>42</v>
      </c>
      <c r="J2267" s="10" t="str">
        <f t="shared" si="70"/>
        <v>24-Nov-1974</v>
      </c>
      <c r="K2267" s="13">
        <f t="shared" si="71"/>
        <v>48.538888888888891</v>
      </c>
    </row>
    <row r="2268" spans="1:11" x14ac:dyDescent="0.35">
      <c r="A2268" s="5" t="s">
        <v>2296</v>
      </c>
      <c r="B2268" s="5">
        <v>1976</v>
      </c>
      <c r="C2268" s="5" t="s">
        <v>37</v>
      </c>
      <c r="D2268" s="5">
        <v>29</v>
      </c>
      <c r="E2268" s="5">
        <v>1</v>
      </c>
      <c r="F2268" s="14">
        <v>41661.599999999999</v>
      </c>
      <c r="G2268" s="5" t="s">
        <v>16</v>
      </c>
      <c r="H2268" s="5" t="s">
        <v>12</v>
      </c>
      <c r="I2268" s="5" t="s">
        <v>42</v>
      </c>
      <c r="J2268" s="10" t="str">
        <f t="shared" si="70"/>
        <v>29-Oct-1976</v>
      </c>
      <c r="K2268" s="13">
        <f t="shared" si="71"/>
        <v>46.608333333333334</v>
      </c>
    </row>
    <row r="2269" spans="1:11" x14ac:dyDescent="0.35">
      <c r="A2269" s="5" t="s">
        <v>2297</v>
      </c>
      <c r="B2269" s="5">
        <v>1975</v>
      </c>
      <c r="C2269" s="5" t="s">
        <v>15</v>
      </c>
      <c r="D2269" s="5">
        <v>14</v>
      </c>
      <c r="E2269" s="5">
        <v>0</v>
      </c>
      <c r="F2269" s="14">
        <v>41676.080000000002</v>
      </c>
      <c r="G2269" s="5" t="s">
        <v>16</v>
      </c>
      <c r="H2269" s="5" t="s">
        <v>11</v>
      </c>
      <c r="I2269" s="5" t="s">
        <v>13</v>
      </c>
      <c r="J2269" s="10" t="str">
        <f t="shared" si="70"/>
        <v>14-Nov-1975</v>
      </c>
      <c r="K2269" s="13">
        <f t="shared" si="71"/>
        <v>47.56666666666667</v>
      </c>
    </row>
    <row r="2270" spans="1:11" x14ac:dyDescent="0.35">
      <c r="A2270" s="5" t="s">
        <v>2298</v>
      </c>
      <c r="B2270" s="5">
        <v>1975</v>
      </c>
      <c r="C2270" s="5" t="s">
        <v>20</v>
      </c>
      <c r="D2270" s="5">
        <v>29</v>
      </c>
      <c r="E2270" s="5">
        <v>1</v>
      </c>
      <c r="F2270" s="14">
        <v>41681.86</v>
      </c>
      <c r="G2270" s="5" t="s">
        <v>16</v>
      </c>
      <c r="H2270" s="5" t="s">
        <v>16</v>
      </c>
      <c r="I2270" s="5" t="s">
        <v>42</v>
      </c>
      <c r="J2270" s="10" t="str">
        <f t="shared" si="70"/>
        <v>29-Sep-1975</v>
      </c>
      <c r="K2270" s="13">
        <f t="shared" si="71"/>
        <v>47.69166666666667</v>
      </c>
    </row>
    <row r="2271" spans="1:11" x14ac:dyDescent="0.35">
      <c r="A2271" s="5" t="s">
        <v>2299</v>
      </c>
      <c r="B2271" s="5">
        <v>1962</v>
      </c>
      <c r="C2271" s="5" t="s">
        <v>20</v>
      </c>
      <c r="D2271" s="5">
        <v>22</v>
      </c>
      <c r="E2271" s="5">
        <v>0</v>
      </c>
      <c r="F2271" s="14">
        <v>41794.629999999997</v>
      </c>
      <c r="G2271" s="5" t="s">
        <v>16</v>
      </c>
      <c r="H2271" s="5" t="s">
        <v>12</v>
      </c>
      <c r="I2271" s="5" t="s">
        <v>42</v>
      </c>
      <c r="J2271" s="10" t="str">
        <f t="shared" si="70"/>
        <v>22-Sep-1962</v>
      </c>
      <c r="K2271" s="13">
        <f t="shared" si="71"/>
        <v>60.711111111111109</v>
      </c>
    </row>
    <row r="2272" spans="1:11" x14ac:dyDescent="0.35">
      <c r="A2272" s="5" t="s">
        <v>2300</v>
      </c>
      <c r="B2272" s="5">
        <v>1966</v>
      </c>
      <c r="C2272" s="5" t="s">
        <v>20</v>
      </c>
      <c r="D2272" s="5">
        <v>21</v>
      </c>
      <c r="E2272" s="5">
        <v>0</v>
      </c>
      <c r="F2272" s="14">
        <v>41886.54</v>
      </c>
      <c r="G2272" s="5" t="s">
        <v>16</v>
      </c>
      <c r="H2272" s="5" t="s">
        <v>12</v>
      </c>
      <c r="I2272" s="5" t="s">
        <v>42</v>
      </c>
      <c r="J2272" s="10" t="str">
        <f t="shared" si="70"/>
        <v>21-Sep-1966</v>
      </c>
      <c r="K2272" s="13">
        <f t="shared" si="71"/>
        <v>56.713888888888889</v>
      </c>
    </row>
    <row r="2273" spans="1:11" x14ac:dyDescent="0.35">
      <c r="A2273" s="5" t="s">
        <v>2301</v>
      </c>
      <c r="B2273" s="5">
        <v>1972</v>
      </c>
      <c r="C2273" s="5" t="s">
        <v>18</v>
      </c>
      <c r="D2273" s="5">
        <v>8</v>
      </c>
      <c r="E2273" s="5">
        <v>1</v>
      </c>
      <c r="F2273" s="14">
        <v>41919.1</v>
      </c>
      <c r="G2273" s="5" t="s">
        <v>16</v>
      </c>
      <c r="H2273" s="5" t="s">
        <v>16</v>
      </c>
      <c r="I2273" s="5" t="s">
        <v>168</v>
      </c>
      <c r="J2273" s="10" t="str">
        <f t="shared" si="70"/>
        <v>8-Jun-1972</v>
      </c>
      <c r="K2273" s="13">
        <f t="shared" si="71"/>
        <v>51</v>
      </c>
    </row>
    <row r="2274" spans="1:11" x14ac:dyDescent="0.35">
      <c r="A2274" s="5" t="s">
        <v>2302</v>
      </c>
      <c r="B2274" s="5">
        <v>1984</v>
      </c>
      <c r="C2274" s="5" t="s">
        <v>15</v>
      </c>
      <c r="D2274" s="5">
        <v>10</v>
      </c>
      <c r="E2274" s="5">
        <v>3</v>
      </c>
      <c r="F2274" s="14">
        <v>41949.24</v>
      </c>
      <c r="G2274" s="5" t="s">
        <v>16</v>
      </c>
      <c r="H2274" s="5" t="s">
        <v>16</v>
      </c>
      <c r="I2274" s="5" t="s">
        <v>13</v>
      </c>
      <c r="J2274" s="10" t="str">
        <f t="shared" si="70"/>
        <v>10-Nov-1984</v>
      </c>
      <c r="K2274" s="13">
        <f t="shared" si="71"/>
        <v>38.577777777777776</v>
      </c>
    </row>
    <row r="2275" spans="1:11" x14ac:dyDescent="0.35">
      <c r="A2275" s="5" t="s">
        <v>2303</v>
      </c>
      <c r="B2275" s="5">
        <v>1968</v>
      </c>
      <c r="C2275" s="5" t="s">
        <v>30</v>
      </c>
      <c r="D2275" s="5">
        <v>19</v>
      </c>
      <c r="E2275" s="5">
        <v>1</v>
      </c>
      <c r="F2275" s="14">
        <v>41999.519999999997</v>
      </c>
      <c r="G2275" s="5" t="s">
        <v>16</v>
      </c>
      <c r="H2275" s="5" t="s">
        <v>12</v>
      </c>
      <c r="I2275" s="5" t="s">
        <v>13</v>
      </c>
      <c r="J2275" s="10" t="str">
        <f t="shared" si="70"/>
        <v>19-Dec-1968</v>
      </c>
      <c r="K2275" s="13">
        <f t="shared" si="71"/>
        <v>54.469444444444441</v>
      </c>
    </row>
    <row r="2276" spans="1:11" x14ac:dyDescent="0.35">
      <c r="A2276" s="5" t="s">
        <v>2304</v>
      </c>
      <c r="B2276" s="5">
        <v>1976</v>
      </c>
      <c r="C2276" s="5" t="s">
        <v>15</v>
      </c>
      <c r="D2276" s="5">
        <v>28</v>
      </c>
      <c r="E2276" s="5">
        <v>0</v>
      </c>
      <c r="F2276" s="14">
        <v>42111.66</v>
      </c>
      <c r="G2276" s="5" t="s">
        <v>16</v>
      </c>
      <c r="H2276" s="5" t="s">
        <v>16</v>
      </c>
      <c r="I2276" s="5" t="s">
        <v>247</v>
      </c>
      <c r="J2276" s="10" t="str">
        <f t="shared" si="70"/>
        <v>28-Nov-1976</v>
      </c>
      <c r="K2276" s="13">
        <f t="shared" si="71"/>
        <v>46.527777777777779</v>
      </c>
    </row>
    <row r="2277" spans="1:11" x14ac:dyDescent="0.35">
      <c r="A2277" s="5" t="s">
        <v>2305</v>
      </c>
      <c r="B2277" s="5">
        <v>1997</v>
      </c>
      <c r="C2277" s="5" t="s">
        <v>30</v>
      </c>
      <c r="D2277" s="5">
        <v>9</v>
      </c>
      <c r="E2277" s="5">
        <v>2</v>
      </c>
      <c r="F2277" s="14">
        <v>42112.24</v>
      </c>
      <c r="G2277" s="5" t="s">
        <v>16</v>
      </c>
      <c r="H2277" s="5" t="s">
        <v>12</v>
      </c>
      <c r="I2277" s="5" t="s">
        <v>13</v>
      </c>
      <c r="J2277" s="10" t="str">
        <f t="shared" si="70"/>
        <v>9-Dec-1997</v>
      </c>
      <c r="K2277" s="13">
        <f t="shared" si="71"/>
        <v>25.497222222222224</v>
      </c>
    </row>
    <row r="2278" spans="1:11" x14ac:dyDescent="0.35">
      <c r="A2278" s="5" t="s">
        <v>2306</v>
      </c>
      <c r="B2278" s="5">
        <v>1979</v>
      </c>
      <c r="C2278" s="5" t="s">
        <v>10</v>
      </c>
      <c r="D2278" s="5">
        <v>3</v>
      </c>
      <c r="E2278" s="5">
        <v>3</v>
      </c>
      <c r="F2278" s="14">
        <v>42124.52</v>
      </c>
      <c r="G2278" s="5" t="s">
        <v>16</v>
      </c>
      <c r="H2278" s="5" t="s">
        <v>16</v>
      </c>
      <c r="I2278" s="5" t="s">
        <v>13</v>
      </c>
      <c r="J2278" s="10" t="str">
        <f t="shared" si="70"/>
        <v>3-Jul-1979</v>
      </c>
      <c r="K2278" s="13">
        <f t="shared" si="71"/>
        <v>43.930555555555557</v>
      </c>
    </row>
    <row r="2279" spans="1:11" x14ac:dyDescent="0.35">
      <c r="A2279" s="5" t="s">
        <v>2307</v>
      </c>
      <c r="B2279" s="5">
        <v>1973</v>
      </c>
      <c r="C2279" s="5" t="s">
        <v>20</v>
      </c>
      <c r="D2279" s="5">
        <v>18</v>
      </c>
      <c r="E2279" s="5">
        <v>0</v>
      </c>
      <c r="F2279" s="14">
        <v>42188.15</v>
      </c>
      <c r="G2279" s="5" t="s">
        <v>16</v>
      </c>
      <c r="H2279" s="5" t="s">
        <v>16</v>
      </c>
      <c r="I2279" s="5" t="s">
        <v>42</v>
      </c>
      <c r="J2279" s="10" t="str">
        <f t="shared" si="70"/>
        <v>18-Sep-1973</v>
      </c>
      <c r="K2279" s="13">
        <f t="shared" si="71"/>
        <v>49.722222222222221</v>
      </c>
    </row>
    <row r="2280" spans="1:11" x14ac:dyDescent="0.35">
      <c r="A2280" s="5" t="s">
        <v>2308</v>
      </c>
      <c r="B2280" s="5">
        <v>1975</v>
      </c>
      <c r="C2280" s="5" t="s">
        <v>35</v>
      </c>
      <c r="D2280" s="5">
        <v>15</v>
      </c>
      <c r="E2280" s="5">
        <v>1</v>
      </c>
      <c r="F2280" s="14">
        <v>42211.14</v>
      </c>
      <c r="G2280" s="5" t="s">
        <v>16</v>
      </c>
      <c r="H2280" s="5" t="s">
        <v>12</v>
      </c>
      <c r="I2280" s="5" t="s">
        <v>13</v>
      </c>
      <c r="J2280" s="10" t="str">
        <f t="shared" si="70"/>
        <v>15-Aug-1975</v>
      </c>
      <c r="K2280" s="13">
        <f t="shared" si="71"/>
        <v>47.81388888888889</v>
      </c>
    </row>
    <row r="2281" spans="1:11" x14ac:dyDescent="0.35">
      <c r="A2281" s="5" t="s">
        <v>2309</v>
      </c>
      <c r="B2281" s="5">
        <v>1967</v>
      </c>
      <c r="C2281" s="5" t="s">
        <v>18</v>
      </c>
      <c r="D2281" s="5">
        <v>28</v>
      </c>
      <c r="E2281" s="5">
        <v>0</v>
      </c>
      <c r="F2281" s="14">
        <v>42303.69</v>
      </c>
      <c r="G2281" s="5" t="s">
        <v>16</v>
      </c>
      <c r="H2281" s="5" t="s">
        <v>11</v>
      </c>
      <c r="I2281" s="5" t="s">
        <v>168</v>
      </c>
      <c r="J2281" s="10" t="str">
        <f t="shared" si="70"/>
        <v>28-Jun-1967</v>
      </c>
      <c r="K2281" s="13">
        <f t="shared" si="71"/>
        <v>55.944444444444443</v>
      </c>
    </row>
    <row r="2282" spans="1:11" x14ac:dyDescent="0.35">
      <c r="A2282" s="5" t="s">
        <v>2310</v>
      </c>
      <c r="B2282" s="5">
        <v>1968</v>
      </c>
      <c r="C2282" s="5" t="s">
        <v>35</v>
      </c>
      <c r="D2282" s="5">
        <v>3</v>
      </c>
      <c r="E2282" s="5">
        <v>0</v>
      </c>
      <c r="F2282" s="14">
        <v>42478.6</v>
      </c>
      <c r="G2282" s="5" t="s">
        <v>16</v>
      </c>
      <c r="H2282" s="5" t="s">
        <v>11</v>
      </c>
      <c r="I2282" s="5" t="s">
        <v>42</v>
      </c>
      <c r="J2282" s="10" t="str">
        <f t="shared" si="70"/>
        <v>3-Aug-1968</v>
      </c>
      <c r="K2282" s="13">
        <f t="shared" si="71"/>
        <v>54.847222222222221</v>
      </c>
    </row>
    <row r="2283" spans="1:11" x14ac:dyDescent="0.35">
      <c r="A2283" s="5" t="s">
        <v>2311</v>
      </c>
      <c r="B2283" s="5">
        <v>1967</v>
      </c>
      <c r="C2283" s="5" t="s">
        <v>18</v>
      </c>
      <c r="D2283" s="5">
        <v>27</v>
      </c>
      <c r="E2283" s="5">
        <v>0</v>
      </c>
      <c r="F2283" s="14">
        <v>42538.720000000001</v>
      </c>
      <c r="G2283" s="5" t="s">
        <v>16</v>
      </c>
      <c r="H2283" s="5" t="s">
        <v>12</v>
      </c>
      <c r="I2283" s="5" t="s">
        <v>42</v>
      </c>
      <c r="J2283" s="10" t="str">
        <f t="shared" si="70"/>
        <v>27-Jun-1967</v>
      </c>
      <c r="K2283" s="13">
        <f t="shared" si="71"/>
        <v>55.947222222222223</v>
      </c>
    </row>
    <row r="2284" spans="1:11" x14ac:dyDescent="0.35">
      <c r="A2284" s="5" t="s">
        <v>2312</v>
      </c>
      <c r="B2284" s="5">
        <v>1979</v>
      </c>
      <c r="C2284" s="5" t="s">
        <v>30</v>
      </c>
      <c r="D2284" s="5">
        <v>27</v>
      </c>
      <c r="E2284" s="5">
        <v>2</v>
      </c>
      <c r="F2284" s="14">
        <v>42560.43</v>
      </c>
      <c r="G2284" s="5" t="s">
        <v>16</v>
      </c>
      <c r="H2284" s="5" t="s">
        <v>12</v>
      </c>
      <c r="I2284" s="5" t="s">
        <v>13</v>
      </c>
      <c r="J2284" s="10" t="str">
        <f t="shared" si="70"/>
        <v>27-Dec-1979</v>
      </c>
      <c r="K2284" s="13">
        <f t="shared" si="71"/>
        <v>43.447222222222223</v>
      </c>
    </row>
    <row r="2285" spans="1:11" x14ac:dyDescent="0.35">
      <c r="A2285" s="5" t="s">
        <v>2313</v>
      </c>
      <c r="B2285" s="5">
        <v>1971</v>
      </c>
      <c r="C2285" s="5" t="s">
        <v>15</v>
      </c>
      <c r="D2285" s="5">
        <v>3</v>
      </c>
      <c r="E2285" s="5">
        <v>0</v>
      </c>
      <c r="F2285" s="14">
        <v>42644.2</v>
      </c>
      <c r="G2285" s="5" t="s">
        <v>16</v>
      </c>
      <c r="H2285" s="5" t="s">
        <v>12</v>
      </c>
      <c r="I2285" s="5" t="s">
        <v>42</v>
      </c>
      <c r="J2285" s="10" t="str">
        <f t="shared" si="70"/>
        <v>3-Nov-1971</v>
      </c>
      <c r="K2285" s="13">
        <f t="shared" si="71"/>
        <v>51.597222222222221</v>
      </c>
    </row>
    <row r="2286" spans="1:11" x14ac:dyDescent="0.35">
      <c r="A2286" s="5" t="s">
        <v>2314</v>
      </c>
      <c r="B2286" s="5">
        <v>1977</v>
      </c>
      <c r="C2286" s="5" t="s">
        <v>37</v>
      </c>
      <c r="D2286" s="5">
        <v>21</v>
      </c>
      <c r="E2286" s="5">
        <v>2</v>
      </c>
      <c r="F2286" s="14">
        <v>42760.5</v>
      </c>
      <c r="G2286" s="5" t="s">
        <v>16</v>
      </c>
      <c r="H2286" s="5" t="s">
        <v>11</v>
      </c>
      <c r="I2286" s="5" t="s">
        <v>23</v>
      </c>
      <c r="J2286" s="10" t="str">
        <f t="shared" si="70"/>
        <v>21-Oct-1977</v>
      </c>
      <c r="K2286" s="13">
        <f t="shared" si="71"/>
        <v>45.630555555555553</v>
      </c>
    </row>
    <row r="2287" spans="1:11" x14ac:dyDescent="0.35">
      <c r="A2287" s="5" t="s">
        <v>2315</v>
      </c>
      <c r="B2287" s="5">
        <v>1965</v>
      </c>
      <c r="C2287" s="5" t="s">
        <v>37</v>
      </c>
      <c r="D2287" s="5">
        <v>29</v>
      </c>
      <c r="E2287" s="5">
        <v>0</v>
      </c>
      <c r="F2287" s="14">
        <v>42764.12</v>
      </c>
      <c r="G2287" s="5" t="s">
        <v>16</v>
      </c>
      <c r="H2287" s="5" t="s">
        <v>11</v>
      </c>
      <c r="I2287" s="5" t="s">
        <v>42</v>
      </c>
      <c r="J2287" s="10" t="str">
        <f t="shared" si="70"/>
        <v>29-Oct-1965</v>
      </c>
      <c r="K2287" s="13">
        <f t="shared" si="71"/>
        <v>57.608333333333334</v>
      </c>
    </row>
    <row r="2288" spans="1:11" x14ac:dyDescent="0.35">
      <c r="A2288" s="5" t="s">
        <v>2316</v>
      </c>
      <c r="B2288" s="5">
        <v>1972</v>
      </c>
      <c r="C2288" s="5" t="s">
        <v>20</v>
      </c>
      <c r="D2288" s="5">
        <v>10</v>
      </c>
      <c r="E2288" s="5">
        <v>2</v>
      </c>
      <c r="F2288" s="14">
        <v>42856.84</v>
      </c>
      <c r="G2288" s="5" t="s">
        <v>16</v>
      </c>
      <c r="H2288" s="5" t="s">
        <v>16</v>
      </c>
      <c r="I2288" s="5" t="s">
        <v>42</v>
      </c>
      <c r="J2288" s="10" t="str">
        <f t="shared" si="70"/>
        <v>10-Sep-1972</v>
      </c>
      <c r="K2288" s="13">
        <f t="shared" si="71"/>
        <v>50.744444444444447</v>
      </c>
    </row>
    <row r="2289" spans="1:11" x14ac:dyDescent="0.35">
      <c r="A2289" s="5" t="s">
        <v>2317</v>
      </c>
      <c r="B2289" s="5">
        <v>1975</v>
      </c>
      <c r="C2289" s="5" t="s">
        <v>37</v>
      </c>
      <c r="D2289" s="5">
        <v>23</v>
      </c>
      <c r="E2289" s="5">
        <v>1</v>
      </c>
      <c r="F2289" s="14">
        <v>42969.85</v>
      </c>
      <c r="G2289" s="5" t="s">
        <v>16</v>
      </c>
      <c r="H2289" s="5" t="s">
        <v>12</v>
      </c>
      <c r="I2289" s="5" t="s">
        <v>13</v>
      </c>
      <c r="J2289" s="10" t="str">
        <f t="shared" si="70"/>
        <v>23-Oct-1975</v>
      </c>
      <c r="K2289" s="13">
        <f t="shared" si="71"/>
        <v>47.625</v>
      </c>
    </row>
    <row r="2290" spans="1:11" x14ac:dyDescent="0.35">
      <c r="A2290" s="5" t="s">
        <v>2318</v>
      </c>
      <c r="B2290" s="5">
        <v>1978</v>
      </c>
      <c r="C2290" s="5" t="s">
        <v>15</v>
      </c>
      <c r="D2290" s="5">
        <v>4</v>
      </c>
      <c r="E2290" s="5">
        <v>0</v>
      </c>
      <c r="F2290" s="14">
        <v>42983.46</v>
      </c>
      <c r="G2290" s="5" t="s">
        <v>16</v>
      </c>
      <c r="H2290" s="5" t="s">
        <v>11</v>
      </c>
      <c r="I2290" s="5" t="s">
        <v>23</v>
      </c>
      <c r="J2290" s="10" t="str">
        <f t="shared" si="70"/>
        <v>4-Nov-1978</v>
      </c>
      <c r="K2290" s="13">
        <f t="shared" si="71"/>
        <v>44.594444444444441</v>
      </c>
    </row>
    <row r="2291" spans="1:11" x14ac:dyDescent="0.35">
      <c r="A2291" s="5" t="s">
        <v>2319</v>
      </c>
      <c r="B2291" s="5">
        <v>1965</v>
      </c>
      <c r="C2291" s="5" t="s">
        <v>15</v>
      </c>
      <c r="D2291" s="5">
        <v>29</v>
      </c>
      <c r="E2291" s="5">
        <v>0</v>
      </c>
      <c r="F2291" s="14">
        <v>43073.760000000002</v>
      </c>
      <c r="G2291" s="5" t="s">
        <v>11</v>
      </c>
      <c r="H2291" s="5" t="s">
        <v>11</v>
      </c>
      <c r="I2291" s="5" t="s">
        <v>42</v>
      </c>
      <c r="J2291" s="10" t="str">
        <f t="shared" si="70"/>
        <v>29-Nov-1965</v>
      </c>
      <c r="K2291" s="13">
        <f t="shared" si="71"/>
        <v>57.524999999999999</v>
      </c>
    </row>
    <row r="2292" spans="1:11" x14ac:dyDescent="0.35">
      <c r="A2292" s="5" t="s">
        <v>2320</v>
      </c>
      <c r="B2292" s="5">
        <v>1969</v>
      </c>
      <c r="C2292" s="5" t="s">
        <v>30</v>
      </c>
      <c r="D2292" s="5">
        <v>3</v>
      </c>
      <c r="E2292" s="5">
        <v>0</v>
      </c>
      <c r="F2292" s="14">
        <v>43254.42</v>
      </c>
      <c r="G2292" s="5" t="s">
        <v>11</v>
      </c>
      <c r="H2292" s="5" t="s">
        <v>11</v>
      </c>
      <c r="I2292" s="5" t="s">
        <v>168</v>
      </c>
      <c r="J2292" s="10" t="str">
        <f t="shared" si="70"/>
        <v>3-Dec-1969</v>
      </c>
      <c r="K2292" s="13">
        <f t="shared" si="71"/>
        <v>53.513888888888886</v>
      </c>
    </row>
    <row r="2293" spans="1:11" x14ac:dyDescent="0.35">
      <c r="A2293" s="5" t="s">
        <v>2321</v>
      </c>
      <c r="B2293" s="5">
        <v>1965</v>
      </c>
      <c r="C2293" s="5" t="s">
        <v>35</v>
      </c>
      <c r="D2293" s="5">
        <v>22</v>
      </c>
      <c r="E2293" s="5">
        <v>0</v>
      </c>
      <c r="F2293" s="14">
        <v>43578.94</v>
      </c>
      <c r="G2293" s="5" t="s">
        <v>11</v>
      </c>
      <c r="H2293" s="5" t="s">
        <v>11</v>
      </c>
      <c r="I2293" s="5" t="s">
        <v>23</v>
      </c>
      <c r="J2293" s="10" t="str">
        <f t="shared" si="70"/>
        <v>22-Aug-1965</v>
      </c>
      <c r="K2293" s="13">
        <f t="shared" si="71"/>
        <v>57.794444444444444</v>
      </c>
    </row>
    <row r="2294" spans="1:11" x14ac:dyDescent="0.35">
      <c r="A2294" s="5" t="s">
        <v>2322</v>
      </c>
      <c r="B2294" s="5">
        <v>1986</v>
      </c>
      <c r="C2294" s="5" t="s">
        <v>30</v>
      </c>
      <c r="D2294" s="5">
        <v>29</v>
      </c>
      <c r="E2294" s="5">
        <v>3</v>
      </c>
      <c r="F2294" s="14">
        <v>43753.34</v>
      </c>
      <c r="G2294" s="5" t="s">
        <v>11</v>
      </c>
      <c r="H2294" s="5" t="s">
        <v>16</v>
      </c>
      <c r="I2294" s="5" t="s">
        <v>164</v>
      </c>
      <c r="J2294" s="10" t="str">
        <f t="shared" si="70"/>
        <v>29-Dec-1986</v>
      </c>
      <c r="K2294" s="13">
        <f t="shared" si="71"/>
        <v>36.44166666666667</v>
      </c>
    </row>
    <row r="2295" spans="1:11" x14ac:dyDescent="0.35">
      <c r="A2295" s="5" t="s">
        <v>2323</v>
      </c>
      <c r="B2295" s="5">
        <v>1966</v>
      </c>
      <c r="C2295" s="5" t="s">
        <v>37</v>
      </c>
      <c r="D2295" s="5">
        <v>25</v>
      </c>
      <c r="E2295" s="5">
        <v>2</v>
      </c>
      <c r="F2295" s="14">
        <v>43813.87</v>
      </c>
      <c r="G2295" s="5" t="s">
        <v>11</v>
      </c>
      <c r="H2295" s="5" t="s">
        <v>11</v>
      </c>
      <c r="I2295" s="5" t="s">
        <v>13</v>
      </c>
      <c r="J2295" s="10" t="str">
        <f t="shared" si="70"/>
        <v>25-Oct-1966</v>
      </c>
      <c r="K2295" s="13">
        <f t="shared" si="71"/>
        <v>56.619444444444447</v>
      </c>
    </row>
    <row r="2296" spans="1:11" x14ac:dyDescent="0.35">
      <c r="A2296" s="5" t="s">
        <v>2324</v>
      </c>
      <c r="B2296" s="5">
        <v>1966</v>
      </c>
      <c r="C2296" s="5" t="s">
        <v>10</v>
      </c>
      <c r="D2296" s="5">
        <v>2</v>
      </c>
      <c r="E2296" s="5">
        <v>0</v>
      </c>
      <c r="F2296" s="14">
        <v>43817.45</v>
      </c>
      <c r="G2296" s="5" t="s">
        <v>11</v>
      </c>
      <c r="H2296" s="5" t="s">
        <v>12</v>
      </c>
      <c r="I2296" s="5" t="s">
        <v>23</v>
      </c>
      <c r="J2296" s="10" t="str">
        <f t="shared" si="70"/>
        <v>2-Jul-1966</v>
      </c>
      <c r="K2296" s="13">
        <f t="shared" si="71"/>
        <v>56.93333333333333</v>
      </c>
    </row>
    <row r="2297" spans="1:11" x14ac:dyDescent="0.35">
      <c r="A2297" s="5" t="s">
        <v>2325</v>
      </c>
      <c r="B2297" s="5">
        <v>1980</v>
      </c>
      <c r="C2297" s="5" t="s">
        <v>15</v>
      </c>
      <c r="D2297" s="5">
        <v>10</v>
      </c>
      <c r="E2297" s="5">
        <v>2</v>
      </c>
      <c r="F2297" s="14">
        <v>43896.38</v>
      </c>
      <c r="G2297" s="5" t="s">
        <v>11</v>
      </c>
      <c r="H2297" s="5" t="s">
        <v>16</v>
      </c>
      <c r="I2297" s="5" t="s">
        <v>13</v>
      </c>
      <c r="J2297" s="10" t="str">
        <f t="shared" si="70"/>
        <v>10-Nov-1980</v>
      </c>
      <c r="K2297" s="13">
        <f t="shared" si="71"/>
        <v>42.577777777777776</v>
      </c>
    </row>
    <row r="2298" spans="1:11" x14ac:dyDescent="0.35">
      <c r="A2298" s="5" t="s">
        <v>2326</v>
      </c>
      <c r="B2298" s="5">
        <v>1966</v>
      </c>
      <c r="C2298" s="5" t="s">
        <v>37</v>
      </c>
      <c r="D2298" s="5">
        <v>5</v>
      </c>
      <c r="E2298" s="5">
        <v>0</v>
      </c>
      <c r="F2298" s="14">
        <v>43921.18</v>
      </c>
      <c r="G2298" s="5" t="s">
        <v>11</v>
      </c>
      <c r="H2298" s="5" t="s">
        <v>11</v>
      </c>
      <c r="I2298" s="5" t="s">
        <v>23</v>
      </c>
      <c r="J2298" s="10" t="str">
        <f t="shared" si="70"/>
        <v>5-Oct-1966</v>
      </c>
      <c r="K2298" s="13">
        <f t="shared" si="71"/>
        <v>56.674999999999997</v>
      </c>
    </row>
    <row r="2299" spans="1:11" x14ac:dyDescent="0.35">
      <c r="A2299" s="5" t="s">
        <v>2327</v>
      </c>
      <c r="B2299" s="5">
        <v>1988</v>
      </c>
      <c r="C2299" s="5" t="s">
        <v>10</v>
      </c>
      <c r="D2299" s="5">
        <v>16</v>
      </c>
      <c r="E2299" s="5">
        <v>1</v>
      </c>
      <c r="F2299" s="14">
        <v>43943.88</v>
      </c>
      <c r="G2299" s="5" t="s">
        <v>11</v>
      </c>
      <c r="H2299" s="5" t="s">
        <v>16</v>
      </c>
      <c r="I2299" s="5" t="s">
        <v>23</v>
      </c>
      <c r="J2299" s="10" t="str">
        <f t="shared" si="70"/>
        <v>16-Jul-1988</v>
      </c>
      <c r="K2299" s="13">
        <f t="shared" si="71"/>
        <v>34.894444444444446</v>
      </c>
    </row>
    <row r="2300" spans="1:11" x14ac:dyDescent="0.35">
      <c r="A2300" s="5" t="s">
        <v>2328</v>
      </c>
      <c r="B2300" s="5">
        <v>1975</v>
      </c>
      <c r="C2300" s="5" t="s">
        <v>18</v>
      </c>
      <c r="D2300" s="5">
        <v>1</v>
      </c>
      <c r="E2300" s="5">
        <v>2</v>
      </c>
      <c r="F2300" s="14">
        <v>44202.65</v>
      </c>
      <c r="G2300" s="5" t="s">
        <v>11</v>
      </c>
      <c r="H2300" s="5" t="s">
        <v>11</v>
      </c>
      <c r="I2300" s="5" t="s">
        <v>13</v>
      </c>
      <c r="J2300" s="10" t="str">
        <f t="shared" si="70"/>
        <v>1-Jun-1975</v>
      </c>
      <c r="K2300" s="13">
        <f t="shared" si="71"/>
        <v>48.019444444444446</v>
      </c>
    </row>
    <row r="2301" spans="1:11" x14ac:dyDescent="0.35">
      <c r="A2301" s="5" t="s">
        <v>2329</v>
      </c>
      <c r="B2301" s="5">
        <v>1968</v>
      </c>
      <c r="C2301" s="5" t="s">
        <v>15</v>
      </c>
      <c r="D2301" s="5">
        <v>24</v>
      </c>
      <c r="E2301" s="5">
        <v>2</v>
      </c>
      <c r="F2301" s="14">
        <v>44260.75</v>
      </c>
      <c r="G2301" s="5" t="s">
        <v>11</v>
      </c>
      <c r="H2301" s="5" t="s">
        <v>16</v>
      </c>
      <c r="I2301" s="5" t="s">
        <v>13</v>
      </c>
      <c r="J2301" s="10" t="str">
        <f t="shared" si="70"/>
        <v>24-Nov-1968</v>
      </c>
      <c r="K2301" s="13">
        <f t="shared" si="71"/>
        <v>54.538888888888891</v>
      </c>
    </row>
    <row r="2302" spans="1:11" x14ac:dyDescent="0.35">
      <c r="A2302" s="5" t="s">
        <v>2330</v>
      </c>
      <c r="B2302" s="5">
        <v>1971</v>
      </c>
      <c r="C2302" s="5" t="s">
        <v>37</v>
      </c>
      <c r="D2302" s="5">
        <v>29</v>
      </c>
      <c r="E2302" s="5">
        <v>0</v>
      </c>
      <c r="F2302" s="14">
        <v>44400.41</v>
      </c>
      <c r="G2302" s="5" t="s">
        <v>11</v>
      </c>
      <c r="H2302" s="5" t="s">
        <v>11</v>
      </c>
      <c r="I2302" s="5" t="s">
        <v>13</v>
      </c>
      <c r="J2302" s="10" t="str">
        <f t="shared" si="70"/>
        <v>29-Oct-1971</v>
      </c>
      <c r="K2302" s="13">
        <f t="shared" si="71"/>
        <v>51.608333333333334</v>
      </c>
    </row>
    <row r="2303" spans="1:11" x14ac:dyDescent="0.35">
      <c r="A2303" s="5" t="s">
        <v>2331</v>
      </c>
      <c r="B2303" s="5">
        <v>1967</v>
      </c>
      <c r="C2303" s="5" t="s">
        <v>20</v>
      </c>
      <c r="D2303" s="5">
        <v>14</v>
      </c>
      <c r="E2303" s="5">
        <v>0</v>
      </c>
      <c r="F2303" s="14">
        <v>44423.8</v>
      </c>
      <c r="G2303" s="5" t="s">
        <v>11</v>
      </c>
      <c r="H2303" s="5" t="s">
        <v>12</v>
      </c>
      <c r="I2303" s="5" t="s">
        <v>13</v>
      </c>
      <c r="J2303" s="10" t="str">
        <f t="shared" si="70"/>
        <v>14-Sep-1967</v>
      </c>
      <c r="K2303" s="13">
        <f t="shared" si="71"/>
        <v>55.733333333333334</v>
      </c>
    </row>
    <row r="2304" spans="1:11" x14ac:dyDescent="0.35">
      <c r="A2304" s="5" t="s">
        <v>2332</v>
      </c>
      <c r="B2304" s="5">
        <v>2000</v>
      </c>
      <c r="C2304" s="5" t="s">
        <v>35</v>
      </c>
      <c r="D2304" s="5">
        <v>2</v>
      </c>
      <c r="E2304" s="5">
        <v>1</v>
      </c>
      <c r="F2304" s="14">
        <v>44501.4</v>
      </c>
      <c r="G2304" s="5" t="s">
        <v>11</v>
      </c>
      <c r="H2304" s="5" t="s">
        <v>12</v>
      </c>
      <c r="I2304" s="5" t="s">
        <v>13</v>
      </c>
      <c r="J2304" s="10" t="str">
        <f t="shared" si="70"/>
        <v>2-Aug-2000</v>
      </c>
      <c r="K2304" s="13">
        <f t="shared" si="71"/>
        <v>22.85</v>
      </c>
    </row>
    <row r="2305" spans="1:11" x14ac:dyDescent="0.35">
      <c r="A2305" s="5" t="s">
        <v>2333</v>
      </c>
      <c r="B2305" s="5">
        <v>1993</v>
      </c>
      <c r="C2305" s="5" t="s">
        <v>37</v>
      </c>
      <c r="D2305" s="5">
        <v>11</v>
      </c>
      <c r="E2305" s="5">
        <v>2</v>
      </c>
      <c r="F2305" s="14">
        <v>44585.46</v>
      </c>
      <c r="G2305" s="5" t="s">
        <v>11</v>
      </c>
      <c r="H2305" s="5" t="s">
        <v>11</v>
      </c>
      <c r="I2305" s="5" t="s">
        <v>42</v>
      </c>
      <c r="J2305" s="10" t="str">
        <f t="shared" si="70"/>
        <v>11-Oct-1993</v>
      </c>
      <c r="K2305" s="13">
        <f t="shared" si="71"/>
        <v>29.658333333333335</v>
      </c>
    </row>
    <row r="2306" spans="1:11" x14ac:dyDescent="0.35">
      <c r="A2306" s="5" t="s">
        <v>2334</v>
      </c>
      <c r="B2306" s="5">
        <v>1971</v>
      </c>
      <c r="C2306" s="5" t="s">
        <v>35</v>
      </c>
      <c r="D2306" s="5">
        <v>13</v>
      </c>
      <c r="E2306" s="5">
        <v>2</v>
      </c>
      <c r="F2306" s="14">
        <v>44641.2</v>
      </c>
      <c r="G2306" s="5" t="s">
        <v>11</v>
      </c>
      <c r="H2306" s="5" t="s">
        <v>12</v>
      </c>
      <c r="I2306" s="5" t="s">
        <v>247</v>
      </c>
      <c r="J2306" s="10" t="str">
        <f t="shared" si="70"/>
        <v>13-Aug-1971</v>
      </c>
      <c r="K2306" s="13">
        <f t="shared" si="71"/>
        <v>51.819444444444443</v>
      </c>
    </row>
    <row r="2307" spans="1:11" x14ac:dyDescent="0.35">
      <c r="A2307" s="5" t="s">
        <v>2335</v>
      </c>
      <c r="B2307" s="5">
        <v>1962</v>
      </c>
      <c r="C2307" s="5" t="s">
        <v>30</v>
      </c>
      <c r="D2307" s="5">
        <v>17</v>
      </c>
      <c r="E2307" s="5">
        <v>0</v>
      </c>
      <c r="F2307" s="14">
        <v>45008.959999999999</v>
      </c>
      <c r="G2307" s="5" t="s">
        <v>11</v>
      </c>
      <c r="H2307" s="5" t="s">
        <v>11</v>
      </c>
      <c r="I2307" s="5" t="s">
        <v>13</v>
      </c>
      <c r="J2307" s="10" t="str">
        <f t="shared" ref="J2307:J2344" si="72">CONCATENATE(D2307,"-",C2307,"-",B2307)</f>
        <v>17-Dec-1962</v>
      </c>
      <c r="K2307" s="13">
        <f t="shared" ref="K2307:K2344" si="73">YEARFRAC(J2307,L$17)</f>
        <v>60.475000000000001</v>
      </c>
    </row>
    <row r="2308" spans="1:11" x14ac:dyDescent="0.35">
      <c r="A2308" s="5" t="s">
        <v>2336</v>
      </c>
      <c r="B2308" s="5">
        <v>1974</v>
      </c>
      <c r="C2308" s="5" t="s">
        <v>35</v>
      </c>
      <c r="D2308" s="5">
        <v>9</v>
      </c>
      <c r="E2308" s="5">
        <v>2</v>
      </c>
      <c r="F2308" s="14">
        <v>45702.02</v>
      </c>
      <c r="G2308" s="5" t="s">
        <v>11</v>
      </c>
      <c r="H2308" s="5" t="s">
        <v>11</v>
      </c>
      <c r="I2308" s="5" t="s">
        <v>23</v>
      </c>
      <c r="J2308" s="10" t="str">
        <f t="shared" si="72"/>
        <v>9-Aug-1974</v>
      </c>
      <c r="K2308" s="13">
        <f t="shared" si="73"/>
        <v>48.830555555555556</v>
      </c>
    </row>
    <row r="2309" spans="1:11" x14ac:dyDescent="0.35">
      <c r="A2309" s="5" t="s">
        <v>2337</v>
      </c>
      <c r="B2309" s="5">
        <v>1960</v>
      </c>
      <c r="C2309" s="5" t="s">
        <v>30</v>
      </c>
      <c r="D2309" s="5">
        <v>21</v>
      </c>
      <c r="E2309" s="5">
        <v>0</v>
      </c>
      <c r="F2309" s="14">
        <v>45710.21</v>
      </c>
      <c r="G2309" s="5" t="s">
        <v>11</v>
      </c>
      <c r="H2309" s="5" t="s">
        <v>11</v>
      </c>
      <c r="I2309" s="5" t="s">
        <v>168</v>
      </c>
      <c r="J2309" s="10" t="str">
        <f t="shared" si="72"/>
        <v>21-Dec-1960</v>
      </c>
      <c r="K2309" s="13">
        <f t="shared" si="73"/>
        <v>62.463888888888889</v>
      </c>
    </row>
    <row r="2310" spans="1:11" x14ac:dyDescent="0.35">
      <c r="A2310" s="5" t="s">
        <v>2338</v>
      </c>
      <c r="B2310" s="5">
        <v>1979</v>
      </c>
      <c r="C2310" s="5" t="s">
        <v>35</v>
      </c>
      <c r="D2310" s="5">
        <v>12</v>
      </c>
      <c r="E2310" s="5">
        <v>0</v>
      </c>
      <c r="F2310" s="14">
        <v>45863.21</v>
      </c>
      <c r="G2310" s="5" t="s">
        <v>11</v>
      </c>
      <c r="H2310" s="5" t="s">
        <v>16</v>
      </c>
      <c r="I2310" s="5" t="s">
        <v>13</v>
      </c>
      <c r="J2310" s="10" t="str">
        <f t="shared" si="72"/>
        <v>12-Aug-1979</v>
      </c>
      <c r="K2310" s="13">
        <f t="shared" si="73"/>
        <v>43.822222222222223</v>
      </c>
    </row>
    <row r="2311" spans="1:11" x14ac:dyDescent="0.35">
      <c r="A2311" s="5" t="s">
        <v>2339</v>
      </c>
      <c r="B2311" s="5">
        <v>1985</v>
      </c>
      <c r="C2311" s="5" t="s">
        <v>20</v>
      </c>
      <c r="D2311" s="5">
        <v>30</v>
      </c>
      <c r="E2311" s="5">
        <v>2</v>
      </c>
      <c r="F2311" s="14">
        <v>46113.51</v>
      </c>
      <c r="G2311" s="5" t="s">
        <v>11</v>
      </c>
      <c r="H2311" s="5" t="s">
        <v>12</v>
      </c>
      <c r="I2311" s="5" t="s">
        <v>42</v>
      </c>
      <c r="J2311" s="10" t="str">
        <f t="shared" si="72"/>
        <v>30-Sep-1985</v>
      </c>
      <c r="K2311" s="13">
        <f t="shared" si="73"/>
        <v>37.68888888888889</v>
      </c>
    </row>
    <row r="2312" spans="1:11" x14ac:dyDescent="0.35">
      <c r="A2312" s="5" t="s">
        <v>2340</v>
      </c>
      <c r="B2312" s="5">
        <v>1962</v>
      </c>
      <c r="C2312" s="5" t="s">
        <v>30</v>
      </c>
      <c r="D2312" s="5">
        <v>4</v>
      </c>
      <c r="E2312" s="5">
        <v>3</v>
      </c>
      <c r="F2312" s="14">
        <v>46130.53</v>
      </c>
      <c r="G2312" s="5" t="s">
        <v>16</v>
      </c>
      <c r="H2312" s="5" t="s">
        <v>16</v>
      </c>
      <c r="I2312" s="5" t="s">
        <v>23</v>
      </c>
      <c r="J2312" s="10" t="str">
        <f t="shared" si="72"/>
        <v>4-Dec-1962</v>
      </c>
      <c r="K2312" s="13">
        <f t="shared" si="73"/>
        <v>60.511111111111113</v>
      </c>
    </row>
    <row r="2313" spans="1:11" x14ac:dyDescent="0.35">
      <c r="A2313" s="5" t="s">
        <v>2341</v>
      </c>
      <c r="B2313" s="5">
        <v>1976</v>
      </c>
      <c r="C2313" s="5" t="s">
        <v>30</v>
      </c>
      <c r="D2313" s="5">
        <v>2</v>
      </c>
      <c r="E2313" s="5">
        <v>3</v>
      </c>
      <c r="F2313" s="14">
        <v>46151.12</v>
      </c>
      <c r="G2313" s="5" t="s">
        <v>16</v>
      </c>
      <c r="H2313" s="5" t="s">
        <v>12</v>
      </c>
      <c r="I2313" s="5" t="s">
        <v>13</v>
      </c>
      <c r="J2313" s="10" t="str">
        <f t="shared" si="72"/>
        <v>2-Dec-1976</v>
      </c>
      <c r="K2313" s="13">
        <f t="shared" si="73"/>
        <v>46.516666666666666</v>
      </c>
    </row>
    <row r="2314" spans="1:11" x14ac:dyDescent="0.35">
      <c r="A2314" s="5" t="s">
        <v>2342</v>
      </c>
      <c r="B2314" s="5">
        <v>1978</v>
      </c>
      <c r="C2314" s="5" t="s">
        <v>35</v>
      </c>
      <c r="D2314" s="5">
        <v>17</v>
      </c>
      <c r="E2314" s="5">
        <v>2</v>
      </c>
      <c r="F2314" s="14">
        <v>46200.99</v>
      </c>
      <c r="G2314" s="5" t="s">
        <v>16</v>
      </c>
      <c r="H2314" s="5" t="s">
        <v>16</v>
      </c>
      <c r="I2314" s="5" t="s">
        <v>13</v>
      </c>
      <c r="J2314" s="10" t="str">
        <f t="shared" si="72"/>
        <v>17-Aug-1978</v>
      </c>
      <c r="K2314" s="13">
        <f t="shared" si="73"/>
        <v>44.80833333333333</v>
      </c>
    </row>
    <row r="2315" spans="1:11" x14ac:dyDescent="0.35">
      <c r="A2315" s="5" t="s">
        <v>2343</v>
      </c>
      <c r="B2315" s="5">
        <v>1971</v>
      </c>
      <c r="C2315" s="5" t="s">
        <v>30</v>
      </c>
      <c r="D2315" s="5">
        <v>6</v>
      </c>
      <c r="E2315" s="5">
        <v>3</v>
      </c>
      <c r="F2315" s="14">
        <v>46255.11</v>
      </c>
      <c r="G2315" s="5" t="s">
        <v>16</v>
      </c>
      <c r="H2315" s="5" t="s">
        <v>12</v>
      </c>
      <c r="I2315" s="5" t="s">
        <v>247</v>
      </c>
      <c r="J2315" s="10" t="str">
        <f t="shared" si="72"/>
        <v>6-Dec-1971</v>
      </c>
      <c r="K2315" s="13">
        <f t="shared" si="73"/>
        <v>51.505555555555553</v>
      </c>
    </row>
    <row r="2316" spans="1:11" x14ac:dyDescent="0.35">
      <c r="A2316" s="5" t="s">
        <v>2344</v>
      </c>
      <c r="B2316" s="5">
        <v>1961</v>
      </c>
      <c r="C2316" s="5" t="s">
        <v>35</v>
      </c>
      <c r="D2316" s="5">
        <v>8</v>
      </c>
      <c r="E2316" s="5">
        <v>0</v>
      </c>
      <c r="F2316" s="14">
        <v>46599.11</v>
      </c>
      <c r="G2316" s="5" t="s">
        <v>16</v>
      </c>
      <c r="H2316" s="5" t="s">
        <v>16</v>
      </c>
      <c r="I2316" s="5" t="s">
        <v>13</v>
      </c>
      <c r="J2316" s="10" t="str">
        <f t="shared" si="72"/>
        <v>8-Aug-1961</v>
      </c>
      <c r="K2316" s="13">
        <f t="shared" si="73"/>
        <v>61.833333333333336</v>
      </c>
    </row>
    <row r="2317" spans="1:11" x14ac:dyDescent="0.35">
      <c r="A2317" s="5" t="s">
        <v>2345</v>
      </c>
      <c r="B2317" s="5">
        <v>1969</v>
      </c>
      <c r="C2317" s="5" t="s">
        <v>18</v>
      </c>
      <c r="D2317" s="5">
        <v>23</v>
      </c>
      <c r="E2317" s="5">
        <v>3</v>
      </c>
      <c r="F2317" s="14">
        <v>46661.440000000002</v>
      </c>
      <c r="G2317" s="5" t="s">
        <v>16</v>
      </c>
      <c r="H2317" s="5" t="s">
        <v>12</v>
      </c>
      <c r="I2317" s="5" t="s">
        <v>23</v>
      </c>
      <c r="J2317" s="10" t="str">
        <f t="shared" si="72"/>
        <v>23-Jun-1969</v>
      </c>
      <c r="K2317" s="13">
        <f t="shared" si="73"/>
        <v>53.958333333333336</v>
      </c>
    </row>
    <row r="2318" spans="1:11" x14ac:dyDescent="0.35">
      <c r="A2318" s="5" t="s">
        <v>2346</v>
      </c>
      <c r="B2318" s="5">
        <v>1960</v>
      </c>
      <c r="C2318" s="5" t="s">
        <v>15</v>
      </c>
      <c r="D2318" s="5">
        <v>17</v>
      </c>
      <c r="E2318" s="5">
        <v>3</v>
      </c>
      <c r="F2318" s="14">
        <v>46718.16</v>
      </c>
      <c r="G2318" s="5" t="s">
        <v>16</v>
      </c>
      <c r="H2318" s="5" t="s">
        <v>16</v>
      </c>
      <c r="I2318" s="5" t="s">
        <v>23</v>
      </c>
      <c r="J2318" s="10" t="str">
        <f t="shared" si="72"/>
        <v>17-Nov-1960</v>
      </c>
      <c r="K2318" s="13">
        <f t="shared" si="73"/>
        <v>62.55833333333333</v>
      </c>
    </row>
    <row r="2319" spans="1:11" x14ac:dyDescent="0.35">
      <c r="A2319" s="5" t="s">
        <v>2347</v>
      </c>
      <c r="B2319" s="5">
        <v>1958</v>
      </c>
      <c r="C2319" s="5" t="s">
        <v>20</v>
      </c>
      <c r="D2319" s="5">
        <v>15</v>
      </c>
      <c r="E2319" s="5">
        <v>0</v>
      </c>
      <c r="F2319" s="14">
        <v>46889.26</v>
      </c>
      <c r="G2319" s="5" t="s">
        <v>11</v>
      </c>
      <c r="H2319" s="5" t="s">
        <v>12</v>
      </c>
      <c r="I2319" s="5" t="s">
        <v>13</v>
      </c>
      <c r="J2319" s="10" t="str">
        <f t="shared" si="72"/>
        <v>15-Sep-1958</v>
      </c>
      <c r="K2319" s="13">
        <f t="shared" si="73"/>
        <v>64.730555555555554</v>
      </c>
    </row>
    <row r="2320" spans="1:11" x14ac:dyDescent="0.35">
      <c r="A2320" s="5" t="s">
        <v>2348</v>
      </c>
      <c r="B2320" s="5">
        <v>1959</v>
      </c>
      <c r="C2320" s="5" t="s">
        <v>10</v>
      </c>
      <c r="D2320" s="5">
        <v>14</v>
      </c>
      <c r="E2320" s="5">
        <v>0</v>
      </c>
      <c r="F2320" s="14">
        <v>47055.53</v>
      </c>
      <c r="G2320" s="5" t="s">
        <v>11</v>
      </c>
      <c r="H2320" s="5" t="s">
        <v>16</v>
      </c>
      <c r="I2320" s="5" t="s">
        <v>13</v>
      </c>
      <c r="J2320" s="10" t="str">
        <f t="shared" si="72"/>
        <v>14-Jul-1959</v>
      </c>
      <c r="K2320" s="13">
        <f t="shared" si="73"/>
        <v>63.9</v>
      </c>
    </row>
    <row r="2321" spans="1:11" x14ac:dyDescent="0.35">
      <c r="A2321" s="5" t="s">
        <v>2349</v>
      </c>
      <c r="B2321" s="5">
        <v>1970</v>
      </c>
      <c r="C2321" s="5" t="s">
        <v>30</v>
      </c>
      <c r="D2321" s="5">
        <v>28</v>
      </c>
      <c r="E2321" s="5">
        <v>2</v>
      </c>
      <c r="F2321" s="14">
        <v>47269.85</v>
      </c>
      <c r="G2321" s="5" t="s">
        <v>16</v>
      </c>
      <c r="H2321" s="5" t="s">
        <v>11</v>
      </c>
      <c r="I2321" s="5" t="s">
        <v>13</v>
      </c>
      <c r="J2321" s="10" t="str">
        <f t="shared" si="72"/>
        <v>28-Dec-1970</v>
      </c>
      <c r="K2321" s="13">
        <f t="shared" si="73"/>
        <v>52.444444444444443</v>
      </c>
    </row>
    <row r="2322" spans="1:11" x14ac:dyDescent="0.35">
      <c r="A2322" s="5" t="s">
        <v>2350</v>
      </c>
      <c r="B2322" s="5">
        <v>1958</v>
      </c>
      <c r="C2322" s="5" t="s">
        <v>20</v>
      </c>
      <c r="D2322" s="5">
        <v>3</v>
      </c>
      <c r="E2322" s="5">
        <v>2</v>
      </c>
      <c r="F2322" s="14">
        <v>47291.06</v>
      </c>
      <c r="G2322" s="5" t="s">
        <v>11</v>
      </c>
      <c r="H2322" s="5" t="s">
        <v>16</v>
      </c>
      <c r="I2322" s="5" t="s">
        <v>42</v>
      </c>
      <c r="J2322" s="10" t="str">
        <f t="shared" si="72"/>
        <v>3-Sep-1958</v>
      </c>
      <c r="K2322" s="13">
        <f t="shared" si="73"/>
        <v>64.763888888888886</v>
      </c>
    </row>
    <row r="2323" spans="1:11" x14ac:dyDescent="0.35">
      <c r="A2323" s="5" t="s">
        <v>2351</v>
      </c>
      <c r="B2323" s="5">
        <v>1959</v>
      </c>
      <c r="C2323" s="5" t="s">
        <v>37</v>
      </c>
      <c r="D2323" s="5">
        <v>4</v>
      </c>
      <c r="E2323" s="5">
        <v>2</v>
      </c>
      <c r="F2323" s="14">
        <v>47305.31</v>
      </c>
      <c r="G2323" s="5" t="s">
        <v>11</v>
      </c>
      <c r="H2323" s="5" t="s">
        <v>16</v>
      </c>
      <c r="I2323" s="5" t="s">
        <v>42</v>
      </c>
      <c r="J2323" s="10" t="str">
        <f t="shared" si="72"/>
        <v>4-Oct-1959</v>
      </c>
      <c r="K2323" s="13">
        <f t="shared" si="73"/>
        <v>63.677777777777777</v>
      </c>
    </row>
    <row r="2324" spans="1:11" x14ac:dyDescent="0.35">
      <c r="A2324" s="5" t="s">
        <v>2352</v>
      </c>
      <c r="B2324" s="5">
        <v>1961</v>
      </c>
      <c r="C2324" s="5" t="s">
        <v>18</v>
      </c>
      <c r="D2324" s="5">
        <v>13</v>
      </c>
      <c r="E2324" s="5">
        <v>1</v>
      </c>
      <c r="F2324" s="14">
        <v>47403.88</v>
      </c>
      <c r="G2324" s="5" t="s">
        <v>16</v>
      </c>
      <c r="H2324" s="5" t="s">
        <v>12</v>
      </c>
      <c r="I2324" s="5" t="s">
        <v>42</v>
      </c>
      <c r="J2324" s="10" t="str">
        <f t="shared" si="72"/>
        <v>13-Jun-1961</v>
      </c>
      <c r="K2324" s="13">
        <f t="shared" si="73"/>
        <v>61.986111111111114</v>
      </c>
    </row>
    <row r="2325" spans="1:11" x14ac:dyDescent="0.35">
      <c r="A2325" s="5" t="s">
        <v>2353</v>
      </c>
      <c r="B2325" s="5">
        <v>1971</v>
      </c>
      <c r="C2325" s="5" t="s">
        <v>20</v>
      </c>
      <c r="D2325" s="5">
        <v>27</v>
      </c>
      <c r="E2325" s="5">
        <v>2</v>
      </c>
      <c r="F2325" s="14">
        <v>47462.89</v>
      </c>
      <c r="G2325" s="5" t="s">
        <v>16</v>
      </c>
      <c r="H2325" s="5" t="s">
        <v>11</v>
      </c>
      <c r="I2325" s="5" t="s">
        <v>13</v>
      </c>
      <c r="J2325" s="10" t="str">
        <f t="shared" si="72"/>
        <v>27-Sep-1971</v>
      </c>
      <c r="K2325" s="13">
        <f t="shared" si="73"/>
        <v>51.697222222222223</v>
      </c>
    </row>
    <row r="2326" spans="1:11" x14ac:dyDescent="0.35">
      <c r="A2326" s="5" t="s">
        <v>2354</v>
      </c>
      <c r="B2326" s="5">
        <v>1964</v>
      </c>
      <c r="C2326" s="5" t="s">
        <v>15</v>
      </c>
      <c r="D2326" s="5">
        <v>7</v>
      </c>
      <c r="E2326" s="5">
        <v>2</v>
      </c>
      <c r="F2326" s="14">
        <v>47496.49</v>
      </c>
      <c r="G2326" s="5" t="s">
        <v>16</v>
      </c>
      <c r="H2326" s="5" t="s">
        <v>12</v>
      </c>
      <c r="I2326" s="5" t="s">
        <v>23</v>
      </c>
      <c r="J2326" s="10" t="str">
        <f t="shared" si="72"/>
        <v>7-Nov-1964</v>
      </c>
      <c r="K2326" s="13">
        <f t="shared" si="73"/>
        <v>58.586111111111109</v>
      </c>
    </row>
    <row r="2327" spans="1:11" x14ac:dyDescent="0.35">
      <c r="A2327" s="5" t="s">
        <v>2355</v>
      </c>
      <c r="B2327" s="5">
        <v>1963</v>
      </c>
      <c r="C2327" s="5" t="s">
        <v>35</v>
      </c>
      <c r="D2327" s="5">
        <v>5</v>
      </c>
      <c r="E2327" s="5">
        <v>1</v>
      </c>
      <c r="F2327" s="14">
        <v>47896.79</v>
      </c>
      <c r="G2327" s="5" t="s">
        <v>16</v>
      </c>
      <c r="H2327" s="5" t="s">
        <v>12</v>
      </c>
      <c r="I2327" s="5" t="s">
        <v>247</v>
      </c>
      <c r="J2327" s="10" t="str">
        <f t="shared" si="72"/>
        <v>5-Aug-1963</v>
      </c>
      <c r="K2327" s="13">
        <f t="shared" si="73"/>
        <v>59.841666666666669</v>
      </c>
    </row>
    <row r="2328" spans="1:11" x14ac:dyDescent="0.35">
      <c r="A2328" s="5" t="s">
        <v>2356</v>
      </c>
      <c r="B2328" s="5">
        <v>1958</v>
      </c>
      <c r="C2328" s="5" t="s">
        <v>15</v>
      </c>
      <c r="D2328" s="5">
        <v>16</v>
      </c>
      <c r="E2328" s="5">
        <v>1</v>
      </c>
      <c r="F2328" s="14">
        <v>47928.03</v>
      </c>
      <c r="G2328" s="5" t="s">
        <v>11</v>
      </c>
      <c r="H2328" s="5" t="s">
        <v>12</v>
      </c>
      <c r="I2328" s="5" t="s">
        <v>42</v>
      </c>
      <c r="J2328" s="10" t="str">
        <f t="shared" si="72"/>
        <v>16-Nov-1958</v>
      </c>
      <c r="K2328" s="13">
        <f t="shared" si="73"/>
        <v>64.561111111111117</v>
      </c>
    </row>
    <row r="2329" spans="1:11" x14ac:dyDescent="0.35">
      <c r="A2329" s="5" t="s">
        <v>2357</v>
      </c>
      <c r="B2329" s="5">
        <v>1962</v>
      </c>
      <c r="C2329" s="5" t="s">
        <v>35</v>
      </c>
      <c r="D2329" s="5">
        <v>27</v>
      </c>
      <c r="E2329" s="5">
        <v>0</v>
      </c>
      <c r="F2329" s="14">
        <v>48173.36</v>
      </c>
      <c r="G2329" s="5" t="s">
        <v>16</v>
      </c>
      <c r="H2329" s="5" t="s">
        <v>12</v>
      </c>
      <c r="I2329" s="5" t="s">
        <v>42</v>
      </c>
      <c r="J2329" s="10" t="str">
        <f t="shared" si="72"/>
        <v>27-Aug-1962</v>
      </c>
      <c r="K2329" s="13">
        <f t="shared" si="73"/>
        <v>60.780555555555559</v>
      </c>
    </row>
    <row r="2330" spans="1:11" x14ac:dyDescent="0.35">
      <c r="A2330" s="5" t="s">
        <v>2358</v>
      </c>
      <c r="B2330" s="5">
        <v>1961</v>
      </c>
      <c r="C2330" s="5" t="s">
        <v>30</v>
      </c>
      <c r="D2330" s="5">
        <v>21</v>
      </c>
      <c r="E2330" s="5">
        <v>1</v>
      </c>
      <c r="F2330" s="14">
        <v>48517.56</v>
      </c>
      <c r="G2330" s="5" t="s">
        <v>16</v>
      </c>
      <c r="H2330" s="5" t="s">
        <v>12</v>
      </c>
      <c r="I2330" s="5" t="s">
        <v>247</v>
      </c>
      <c r="J2330" s="10" t="str">
        <f t="shared" si="72"/>
        <v>21-Dec-1961</v>
      </c>
      <c r="K2330" s="13">
        <f t="shared" si="73"/>
        <v>61.463888888888889</v>
      </c>
    </row>
    <row r="2331" spans="1:11" x14ac:dyDescent="0.35">
      <c r="A2331" s="5" t="s">
        <v>2359</v>
      </c>
      <c r="B2331" s="5">
        <v>1968</v>
      </c>
      <c r="C2331" s="5" t="s">
        <v>30</v>
      </c>
      <c r="D2331" s="5">
        <v>1</v>
      </c>
      <c r="E2331" s="5">
        <v>3</v>
      </c>
      <c r="F2331" s="14">
        <v>48549.18</v>
      </c>
      <c r="G2331" s="5" t="s">
        <v>16</v>
      </c>
      <c r="H2331" s="5" t="s">
        <v>12</v>
      </c>
      <c r="I2331" s="5" t="s">
        <v>168</v>
      </c>
      <c r="J2331" s="10" t="str">
        <f t="shared" si="72"/>
        <v>1-Dec-1968</v>
      </c>
      <c r="K2331" s="13">
        <f t="shared" si="73"/>
        <v>54.519444444444446</v>
      </c>
    </row>
    <row r="2332" spans="1:11" x14ac:dyDescent="0.35">
      <c r="A2332" s="5" t="s">
        <v>2360</v>
      </c>
      <c r="B2332" s="5">
        <v>1962</v>
      </c>
      <c r="C2332" s="5" t="s">
        <v>37</v>
      </c>
      <c r="D2332" s="5">
        <v>11</v>
      </c>
      <c r="E2332" s="5">
        <v>0</v>
      </c>
      <c r="F2332" s="14">
        <v>48673.56</v>
      </c>
      <c r="G2332" s="5" t="s">
        <v>16</v>
      </c>
      <c r="H2332" s="5" t="s">
        <v>11</v>
      </c>
      <c r="I2332" s="5" t="s">
        <v>13</v>
      </c>
      <c r="J2332" s="10" t="str">
        <f t="shared" si="72"/>
        <v>11-Oct-1962</v>
      </c>
      <c r="K2332" s="13">
        <f t="shared" si="73"/>
        <v>60.658333333333331</v>
      </c>
    </row>
    <row r="2333" spans="1:11" x14ac:dyDescent="0.35">
      <c r="A2333" s="5" t="s">
        <v>2361</v>
      </c>
      <c r="B2333" s="5">
        <v>1965</v>
      </c>
      <c r="C2333" s="5" t="s">
        <v>37</v>
      </c>
      <c r="D2333" s="5">
        <v>27</v>
      </c>
      <c r="E2333" s="5">
        <v>1</v>
      </c>
      <c r="F2333" s="14">
        <v>48675.519999999997</v>
      </c>
      <c r="G2333" s="5" t="s">
        <v>16</v>
      </c>
      <c r="H2333" s="5" t="s">
        <v>11</v>
      </c>
      <c r="I2333" s="5" t="s">
        <v>13</v>
      </c>
      <c r="J2333" s="10" t="str">
        <f t="shared" si="72"/>
        <v>27-Oct-1965</v>
      </c>
      <c r="K2333" s="13">
        <f t="shared" si="73"/>
        <v>57.613888888888887</v>
      </c>
    </row>
    <row r="2334" spans="1:11" x14ac:dyDescent="0.35">
      <c r="A2334" s="5" t="s">
        <v>2362</v>
      </c>
      <c r="B2334" s="5">
        <v>1959</v>
      </c>
      <c r="C2334" s="5" t="s">
        <v>10</v>
      </c>
      <c r="D2334" s="5">
        <v>22</v>
      </c>
      <c r="E2334" s="5">
        <v>0</v>
      </c>
      <c r="F2334" s="14">
        <v>48824.45</v>
      </c>
      <c r="G2334" s="5" t="s">
        <v>11</v>
      </c>
      <c r="H2334" s="5" t="s">
        <v>16</v>
      </c>
      <c r="I2334" s="5" t="s">
        <v>42</v>
      </c>
      <c r="J2334" s="10" t="str">
        <f t="shared" si="72"/>
        <v>22-Jul-1959</v>
      </c>
      <c r="K2334" s="13">
        <f t="shared" si="73"/>
        <v>63.87777777777778</v>
      </c>
    </row>
    <row r="2335" spans="1:11" x14ac:dyDescent="0.35">
      <c r="A2335" s="5" t="s">
        <v>2363</v>
      </c>
      <c r="B2335" s="5">
        <v>1978</v>
      </c>
      <c r="C2335" s="5" t="s">
        <v>30</v>
      </c>
      <c r="D2335" s="5">
        <v>29</v>
      </c>
      <c r="E2335" s="5">
        <v>0</v>
      </c>
      <c r="F2335" s="14">
        <v>48885.14</v>
      </c>
      <c r="G2335" s="5" t="s">
        <v>16</v>
      </c>
      <c r="H2335" s="5" t="s">
        <v>11</v>
      </c>
      <c r="I2335" s="5" t="s">
        <v>13</v>
      </c>
      <c r="J2335" s="10" t="str">
        <f t="shared" si="72"/>
        <v>29-Dec-1978</v>
      </c>
      <c r="K2335" s="13">
        <f t="shared" si="73"/>
        <v>44.44166666666667</v>
      </c>
    </row>
    <row r="2336" spans="1:11" x14ac:dyDescent="0.35">
      <c r="A2336" s="5" t="s">
        <v>2364</v>
      </c>
      <c r="B2336" s="5">
        <v>1963</v>
      </c>
      <c r="C2336" s="5" t="s">
        <v>20</v>
      </c>
      <c r="D2336" s="5">
        <v>4</v>
      </c>
      <c r="E2336" s="5">
        <v>1</v>
      </c>
      <c r="F2336" s="14">
        <v>48970.25</v>
      </c>
      <c r="G2336" s="5" t="s">
        <v>16</v>
      </c>
      <c r="H2336" s="5" t="s">
        <v>11</v>
      </c>
      <c r="I2336" s="5" t="s">
        <v>13</v>
      </c>
      <c r="J2336" s="10" t="str">
        <f t="shared" si="72"/>
        <v>4-Sep-1963</v>
      </c>
      <c r="K2336" s="13">
        <f t="shared" si="73"/>
        <v>59.761111111111113</v>
      </c>
    </row>
    <row r="2337" spans="1:11" x14ac:dyDescent="0.35">
      <c r="A2337" s="5" t="s">
        <v>2365</v>
      </c>
      <c r="B2337" s="5">
        <v>1958</v>
      </c>
      <c r="C2337" s="5" t="s">
        <v>18</v>
      </c>
      <c r="D2337" s="5">
        <v>27</v>
      </c>
      <c r="E2337" s="5">
        <v>2</v>
      </c>
      <c r="F2337" s="14">
        <v>49577.66</v>
      </c>
      <c r="G2337" s="5" t="s">
        <v>11</v>
      </c>
      <c r="H2337" s="5" t="s">
        <v>11</v>
      </c>
      <c r="I2337" s="5" t="s">
        <v>13</v>
      </c>
      <c r="J2337" s="10" t="str">
        <f t="shared" si="72"/>
        <v>27-Jun-1958</v>
      </c>
      <c r="K2337" s="13">
        <f t="shared" si="73"/>
        <v>64.947222222222223</v>
      </c>
    </row>
    <row r="2338" spans="1:11" x14ac:dyDescent="0.35">
      <c r="A2338" s="5" t="s">
        <v>2366</v>
      </c>
      <c r="B2338" s="5">
        <v>1994</v>
      </c>
      <c r="C2338" s="5" t="s">
        <v>37</v>
      </c>
      <c r="D2338" s="5">
        <v>27</v>
      </c>
      <c r="E2338" s="5">
        <v>1</v>
      </c>
      <c r="F2338" s="14">
        <v>51194.559999999998</v>
      </c>
      <c r="G2338" s="5" t="s">
        <v>16</v>
      </c>
      <c r="H2338" s="5" t="s">
        <v>12</v>
      </c>
      <c r="I2338" s="5" t="s">
        <v>42</v>
      </c>
      <c r="J2338" s="10" t="str">
        <f t="shared" si="72"/>
        <v>27-Oct-1994</v>
      </c>
      <c r="K2338" s="13">
        <f t="shared" si="73"/>
        <v>28.613888888888887</v>
      </c>
    </row>
    <row r="2339" spans="1:11" x14ac:dyDescent="0.35">
      <c r="A2339" s="5" t="s">
        <v>2367</v>
      </c>
      <c r="B2339" s="5">
        <v>1962</v>
      </c>
      <c r="C2339" s="5" t="s">
        <v>35</v>
      </c>
      <c r="D2339" s="5">
        <v>4</v>
      </c>
      <c r="E2339" s="5">
        <v>0</v>
      </c>
      <c r="F2339" s="14">
        <v>52590.83</v>
      </c>
      <c r="G2339" s="5" t="s">
        <v>16</v>
      </c>
      <c r="H2339" s="5" t="s">
        <v>12</v>
      </c>
      <c r="I2339" s="5" t="s">
        <v>42</v>
      </c>
      <c r="J2339" s="10" t="str">
        <f t="shared" si="72"/>
        <v>4-Aug-1962</v>
      </c>
      <c r="K2339" s="13">
        <f t="shared" si="73"/>
        <v>60.844444444444441</v>
      </c>
    </row>
    <row r="2340" spans="1:11" x14ac:dyDescent="0.35">
      <c r="A2340" s="5" t="s">
        <v>2368</v>
      </c>
      <c r="B2340" s="5">
        <v>1989</v>
      </c>
      <c r="C2340" s="5" t="s">
        <v>18</v>
      </c>
      <c r="D2340" s="5">
        <v>19</v>
      </c>
      <c r="E2340" s="5">
        <v>0</v>
      </c>
      <c r="F2340" s="14">
        <v>55135.4</v>
      </c>
      <c r="G2340" s="5" t="s">
        <v>16</v>
      </c>
      <c r="H2340" s="5" t="s">
        <v>11</v>
      </c>
      <c r="I2340" s="5" t="s">
        <v>23</v>
      </c>
      <c r="J2340" s="10" t="str">
        <f t="shared" si="72"/>
        <v>19-Jun-1989</v>
      </c>
      <c r="K2340" s="13">
        <f t="shared" si="73"/>
        <v>33.969444444444441</v>
      </c>
    </row>
    <row r="2341" spans="1:11" x14ac:dyDescent="0.35">
      <c r="A2341" s="5" t="s">
        <v>2369</v>
      </c>
      <c r="B2341" s="5">
        <v>1991</v>
      </c>
      <c r="C2341" s="5" t="s">
        <v>18</v>
      </c>
      <c r="D2341" s="5">
        <v>6</v>
      </c>
      <c r="E2341" s="5">
        <v>1</v>
      </c>
      <c r="F2341" s="14">
        <v>58571.07</v>
      </c>
      <c r="G2341" s="5" t="s">
        <v>16</v>
      </c>
      <c r="H2341" s="5" t="s">
        <v>12</v>
      </c>
      <c r="I2341" s="5" t="s">
        <v>247</v>
      </c>
      <c r="J2341" s="10" t="str">
        <f t="shared" si="72"/>
        <v>6-Jun-1991</v>
      </c>
      <c r="K2341" s="13">
        <f t="shared" si="73"/>
        <v>32.005555555555553</v>
      </c>
    </row>
    <row r="2342" spans="1:11" x14ac:dyDescent="0.35">
      <c r="A2342" s="5" t="s">
        <v>2370</v>
      </c>
      <c r="B2342" s="5">
        <v>1970</v>
      </c>
      <c r="C2342" s="5" t="s">
        <v>20</v>
      </c>
      <c r="D2342" s="5">
        <v>11</v>
      </c>
      <c r="E2342" s="5">
        <v>3</v>
      </c>
      <c r="F2342" s="14">
        <v>60021.4</v>
      </c>
      <c r="G2342" s="5" t="s">
        <v>16</v>
      </c>
      <c r="H2342" s="5" t="s">
        <v>16</v>
      </c>
      <c r="I2342" s="5" t="s">
        <v>23</v>
      </c>
      <c r="J2342" s="10" t="str">
        <f t="shared" si="72"/>
        <v>11-Sep-1970</v>
      </c>
      <c r="K2342" s="13">
        <f t="shared" si="73"/>
        <v>52.741666666666667</v>
      </c>
    </row>
    <row r="2343" spans="1:11" x14ac:dyDescent="0.35">
      <c r="A2343" s="5" t="s">
        <v>2371</v>
      </c>
      <c r="B2343" s="5">
        <v>1977</v>
      </c>
      <c r="C2343" s="5" t="s">
        <v>18</v>
      </c>
      <c r="D2343" s="5">
        <v>8</v>
      </c>
      <c r="E2343" s="5">
        <v>0</v>
      </c>
      <c r="F2343" s="14">
        <v>62592.87</v>
      </c>
      <c r="G2343" s="5" t="s">
        <v>11</v>
      </c>
      <c r="H2343" s="5" t="s">
        <v>12</v>
      </c>
      <c r="I2343" s="5" t="s">
        <v>13</v>
      </c>
      <c r="J2343" s="10" t="str">
        <f t="shared" si="72"/>
        <v>8-Jun-1977</v>
      </c>
      <c r="K2343" s="13">
        <f t="shared" si="73"/>
        <v>46</v>
      </c>
    </row>
    <row r="2344" spans="1:11" x14ac:dyDescent="0.35">
      <c r="A2344" s="5" t="s">
        <v>2372</v>
      </c>
      <c r="B2344" s="5">
        <v>1968</v>
      </c>
      <c r="C2344" s="5" t="s">
        <v>37</v>
      </c>
      <c r="D2344" s="5">
        <v>12</v>
      </c>
      <c r="E2344" s="5">
        <v>0</v>
      </c>
      <c r="F2344" s="14">
        <v>63770.43</v>
      </c>
      <c r="G2344" s="5" t="s">
        <v>16</v>
      </c>
      <c r="H2344" s="5" t="s">
        <v>12</v>
      </c>
      <c r="I2344" s="5" t="s">
        <v>13</v>
      </c>
      <c r="J2344" s="10" t="str">
        <f t="shared" si="72"/>
        <v>12-Oct-1968</v>
      </c>
      <c r="K2344" s="13">
        <f t="shared" si="73"/>
        <v>54.655555555555559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E2336"/>
  <sheetViews>
    <sheetView workbookViewId="0">
      <selection activeCell="A1172" sqref="A1172"/>
    </sheetView>
  </sheetViews>
  <sheetFormatPr defaultRowHeight="14.5" x14ac:dyDescent="0.35"/>
  <cols>
    <col min="1" max="1" width="15.54296875" customWidth="1"/>
    <col min="2" max="2" width="16.36328125" customWidth="1"/>
    <col min="3" max="3" width="11.81640625" customWidth="1"/>
    <col min="4" max="4" width="14.7265625" customWidth="1"/>
    <col min="5" max="5" width="14.90625" customWidth="1"/>
  </cols>
  <sheetData>
    <row r="1" spans="1:5" s="1" customFormat="1" ht="19" customHeight="1" x14ac:dyDescent="0.35">
      <c r="A1" s="4" t="s">
        <v>0</v>
      </c>
      <c r="B1" s="4" t="s">
        <v>2405</v>
      </c>
      <c r="C1" s="4" t="s">
        <v>2404</v>
      </c>
      <c r="D1" s="4" t="s">
        <v>2406</v>
      </c>
      <c r="E1" s="4"/>
    </row>
    <row r="2" spans="1:5" ht="15.5" x14ac:dyDescent="0.35">
      <c r="A2" s="7" t="s">
        <v>2372</v>
      </c>
      <c r="B2" s="7" t="s">
        <v>2407</v>
      </c>
      <c r="C2" s="5" t="s">
        <v>4411</v>
      </c>
      <c r="D2" s="5" t="s">
        <v>4412</v>
      </c>
    </row>
    <row r="3" spans="1:5" ht="15.5" x14ac:dyDescent="0.35">
      <c r="A3" s="7" t="s">
        <v>2371</v>
      </c>
      <c r="B3" s="7" t="s">
        <v>2408</v>
      </c>
      <c r="C3" s="5" t="s">
        <v>4413</v>
      </c>
      <c r="D3" s="5" t="s">
        <v>4414</v>
      </c>
    </row>
    <row r="4" spans="1:5" ht="15.5" x14ac:dyDescent="0.35">
      <c r="A4" s="7" t="s">
        <v>2370</v>
      </c>
      <c r="B4" s="7" t="s">
        <v>2409</v>
      </c>
      <c r="C4" s="5" t="s">
        <v>4413</v>
      </c>
      <c r="D4" s="5" t="s">
        <v>4415</v>
      </c>
    </row>
    <row r="5" spans="1:5" ht="15.5" x14ac:dyDescent="0.35">
      <c r="A5" s="7" t="s">
        <v>2369</v>
      </c>
      <c r="B5" s="7" t="s">
        <v>2410</v>
      </c>
      <c r="C5" s="5" t="s">
        <v>4411</v>
      </c>
      <c r="D5" s="5" t="s">
        <v>4416</v>
      </c>
    </row>
    <row r="6" spans="1:5" ht="15.5" x14ac:dyDescent="0.35">
      <c r="A6" s="7" t="s">
        <v>2368</v>
      </c>
      <c r="B6" s="7" t="s">
        <v>2411</v>
      </c>
      <c r="C6" s="5" t="s">
        <v>4411</v>
      </c>
      <c r="D6" s="5" t="s">
        <v>4417</v>
      </c>
    </row>
    <row r="7" spans="1:5" ht="15.5" x14ac:dyDescent="0.35">
      <c r="A7" s="7" t="s">
        <v>2367</v>
      </c>
      <c r="B7" s="7" t="s">
        <v>2412</v>
      </c>
      <c r="C7" s="5" t="s">
        <v>4413</v>
      </c>
      <c r="D7" s="5" t="s">
        <v>4418</v>
      </c>
    </row>
    <row r="8" spans="1:5" ht="15.5" x14ac:dyDescent="0.35">
      <c r="A8" s="7" t="s">
        <v>2366</v>
      </c>
      <c r="B8" s="7" t="s">
        <v>2413</v>
      </c>
      <c r="C8" s="5" t="s">
        <v>4413</v>
      </c>
      <c r="D8" s="5" t="s">
        <v>4419</v>
      </c>
    </row>
    <row r="9" spans="1:5" ht="15.5" x14ac:dyDescent="0.35">
      <c r="A9" s="7" t="s">
        <v>2365</v>
      </c>
      <c r="B9" s="7" t="s">
        <v>2414</v>
      </c>
      <c r="C9" s="5" t="s">
        <v>4413</v>
      </c>
      <c r="D9" s="5" t="s">
        <v>4420</v>
      </c>
    </row>
    <row r="10" spans="1:5" ht="15.5" x14ac:dyDescent="0.35">
      <c r="A10" s="7" t="s">
        <v>2364</v>
      </c>
      <c r="B10" s="7" t="s">
        <v>2415</v>
      </c>
      <c r="C10" s="5" t="s">
        <v>4413</v>
      </c>
      <c r="D10" s="5" t="s">
        <v>4421</v>
      </c>
    </row>
    <row r="11" spans="1:5" ht="15.5" x14ac:dyDescent="0.35">
      <c r="A11" s="7" t="s">
        <v>2363</v>
      </c>
      <c r="B11" s="7" t="s">
        <v>2416</v>
      </c>
      <c r="C11" s="5" t="s">
        <v>4411</v>
      </c>
      <c r="D11" s="5" t="s">
        <v>4422</v>
      </c>
    </row>
    <row r="12" spans="1:5" ht="15.5" x14ac:dyDescent="0.35">
      <c r="A12" s="7" t="s">
        <v>2362</v>
      </c>
      <c r="B12" s="7" t="s">
        <v>2417</v>
      </c>
      <c r="C12" s="5" t="s">
        <v>4411</v>
      </c>
      <c r="D12" s="5" t="s">
        <v>4423</v>
      </c>
    </row>
    <row r="13" spans="1:5" ht="15.5" x14ac:dyDescent="0.35">
      <c r="A13" s="7" t="s">
        <v>2361</v>
      </c>
      <c r="B13" s="7" t="s">
        <v>2418</v>
      </c>
      <c r="C13" s="5" t="s">
        <v>4413</v>
      </c>
      <c r="D13" s="5" t="s">
        <v>4424</v>
      </c>
    </row>
    <row r="14" spans="1:5" ht="15.5" x14ac:dyDescent="0.35">
      <c r="A14" s="7" t="s">
        <v>2360</v>
      </c>
      <c r="B14" s="7" t="s">
        <v>2419</v>
      </c>
      <c r="C14" s="5" t="s">
        <v>4413</v>
      </c>
      <c r="D14" s="5" t="s">
        <v>4425</v>
      </c>
    </row>
    <row r="15" spans="1:5" ht="15.5" x14ac:dyDescent="0.35">
      <c r="A15" s="7" t="s">
        <v>2359</v>
      </c>
      <c r="B15" s="7" t="s">
        <v>2420</v>
      </c>
      <c r="C15" s="5" t="s">
        <v>4413</v>
      </c>
      <c r="D15" s="5" t="s">
        <v>4426</v>
      </c>
    </row>
    <row r="16" spans="1:5" ht="15.5" x14ac:dyDescent="0.35">
      <c r="A16" s="7" t="s">
        <v>2358</v>
      </c>
      <c r="B16" s="7" t="s">
        <v>2421</v>
      </c>
      <c r="C16" s="5" t="s">
        <v>4411</v>
      </c>
      <c r="D16" s="5" t="s">
        <v>4427</v>
      </c>
    </row>
    <row r="17" spans="1:4" ht="15.5" x14ac:dyDescent="0.35">
      <c r="A17" s="7" t="s">
        <v>2357</v>
      </c>
      <c r="B17" s="7" t="s">
        <v>2422</v>
      </c>
      <c r="C17" s="5" t="s">
        <v>4413</v>
      </c>
      <c r="D17" s="5" t="s">
        <v>4428</v>
      </c>
    </row>
    <row r="18" spans="1:4" ht="15.5" x14ac:dyDescent="0.35">
      <c r="A18" s="7" t="s">
        <v>2356</v>
      </c>
      <c r="B18" s="7" t="s">
        <v>2423</v>
      </c>
      <c r="C18" s="5" t="s">
        <v>4411</v>
      </c>
      <c r="D18" s="5" t="s">
        <v>4429</v>
      </c>
    </row>
    <row r="19" spans="1:4" ht="15.5" x14ac:dyDescent="0.35">
      <c r="A19" s="7" t="s">
        <v>2355</v>
      </c>
      <c r="B19" s="7" t="s">
        <v>2424</v>
      </c>
      <c r="C19" s="5" t="s">
        <v>4411</v>
      </c>
      <c r="D19" s="5" t="s">
        <v>4430</v>
      </c>
    </row>
    <row r="20" spans="1:4" ht="15.5" x14ac:dyDescent="0.35">
      <c r="A20" s="7" t="s">
        <v>2354</v>
      </c>
      <c r="B20" s="7" t="s">
        <v>2425</v>
      </c>
      <c r="C20" s="5" t="s">
        <v>4413</v>
      </c>
      <c r="D20" s="5" t="s">
        <v>4431</v>
      </c>
    </row>
    <row r="21" spans="1:4" ht="15.5" x14ac:dyDescent="0.35">
      <c r="A21" s="7" t="s">
        <v>2353</v>
      </c>
      <c r="B21" s="7" t="s">
        <v>2426</v>
      </c>
      <c r="C21" s="5" t="s">
        <v>4413</v>
      </c>
      <c r="D21" s="5" t="s">
        <v>4432</v>
      </c>
    </row>
    <row r="22" spans="1:4" ht="15.5" x14ac:dyDescent="0.35">
      <c r="A22" s="7" t="s">
        <v>2352</v>
      </c>
      <c r="B22" s="7" t="s">
        <v>2427</v>
      </c>
      <c r="C22" s="5" t="s">
        <v>4413</v>
      </c>
      <c r="D22" s="5" t="s">
        <v>4433</v>
      </c>
    </row>
    <row r="23" spans="1:4" ht="15.5" x14ac:dyDescent="0.35">
      <c r="A23" s="7" t="s">
        <v>2351</v>
      </c>
      <c r="B23" s="7" t="s">
        <v>2428</v>
      </c>
      <c r="C23" s="5" t="s">
        <v>4411</v>
      </c>
      <c r="D23" s="5" t="s">
        <v>4434</v>
      </c>
    </row>
    <row r="24" spans="1:4" ht="15.5" x14ac:dyDescent="0.35">
      <c r="A24" s="7" t="s">
        <v>2350</v>
      </c>
      <c r="B24" s="7" t="s">
        <v>2431</v>
      </c>
      <c r="C24" s="5" t="s">
        <v>4411</v>
      </c>
      <c r="D24" s="5" t="s">
        <v>4435</v>
      </c>
    </row>
    <row r="25" spans="1:4" ht="15.5" x14ac:dyDescent="0.35">
      <c r="A25" s="7" t="s">
        <v>2349</v>
      </c>
      <c r="B25" s="7" t="s">
        <v>2432</v>
      </c>
      <c r="C25" s="5" t="s">
        <v>4413</v>
      </c>
      <c r="D25" s="5" t="s">
        <v>4436</v>
      </c>
    </row>
    <row r="26" spans="1:4" ht="15.5" x14ac:dyDescent="0.35">
      <c r="A26" s="7" t="s">
        <v>2348</v>
      </c>
      <c r="B26" s="7" t="s">
        <v>2433</v>
      </c>
      <c r="C26" s="5" t="s">
        <v>4413</v>
      </c>
      <c r="D26" s="5" t="s">
        <v>4437</v>
      </c>
    </row>
    <row r="27" spans="1:4" ht="15.5" x14ac:dyDescent="0.35">
      <c r="A27" s="7" t="s">
        <v>2347</v>
      </c>
      <c r="B27" s="7" t="s">
        <v>2434</v>
      </c>
      <c r="C27" s="5" t="s">
        <v>4413</v>
      </c>
      <c r="D27" s="5" t="s">
        <v>4438</v>
      </c>
    </row>
    <row r="28" spans="1:4" ht="15.5" x14ac:dyDescent="0.35">
      <c r="A28" s="7" t="s">
        <v>2346</v>
      </c>
      <c r="B28" s="7" t="s">
        <v>2435</v>
      </c>
      <c r="C28" s="5" t="s">
        <v>4413</v>
      </c>
      <c r="D28" s="5" t="s">
        <v>4439</v>
      </c>
    </row>
    <row r="29" spans="1:4" ht="15.5" x14ac:dyDescent="0.35">
      <c r="A29" s="7" t="s">
        <v>2345</v>
      </c>
      <c r="B29" s="7" t="s">
        <v>2436</v>
      </c>
      <c r="C29" s="5" t="s">
        <v>4411</v>
      </c>
      <c r="D29" s="5" t="s">
        <v>4440</v>
      </c>
    </row>
    <row r="30" spans="1:4" ht="15.5" x14ac:dyDescent="0.35">
      <c r="A30" s="7" t="s">
        <v>2344</v>
      </c>
      <c r="B30" s="7" t="s">
        <v>2437</v>
      </c>
      <c r="C30" s="5" t="s">
        <v>4413</v>
      </c>
      <c r="D30" s="5" t="s">
        <v>4420</v>
      </c>
    </row>
    <row r="31" spans="1:4" ht="15.5" x14ac:dyDescent="0.35">
      <c r="A31" s="7" t="s">
        <v>2343</v>
      </c>
      <c r="B31" s="7" t="s">
        <v>2438</v>
      </c>
      <c r="C31" s="5" t="s">
        <v>4411</v>
      </c>
      <c r="D31" s="5" t="s">
        <v>4441</v>
      </c>
    </row>
    <row r="32" spans="1:4" ht="15.5" x14ac:dyDescent="0.35">
      <c r="A32" s="7" t="s">
        <v>2342</v>
      </c>
      <c r="B32" s="7" t="s">
        <v>2439</v>
      </c>
      <c r="C32" s="5" t="s">
        <v>4411</v>
      </c>
      <c r="D32" s="5" t="s">
        <v>4442</v>
      </c>
    </row>
    <row r="33" spans="1:4" ht="15.5" x14ac:dyDescent="0.35">
      <c r="A33" s="7" t="s">
        <v>2341</v>
      </c>
      <c r="B33" s="7" t="s">
        <v>2440</v>
      </c>
      <c r="C33" s="5" t="s">
        <v>4413</v>
      </c>
      <c r="D33" s="5" t="s">
        <v>4443</v>
      </c>
    </row>
    <row r="34" spans="1:4" ht="15.5" x14ac:dyDescent="0.35">
      <c r="A34" s="7" t="s">
        <v>2340</v>
      </c>
      <c r="B34" s="7" t="s">
        <v>2441</v>
      </c>
      <c r="C34" s="5" t="s">
        <v>4413</v>
      </c>
      <c r="D34" s="5" t="s">
        <v>4444</v>
      </c>
    </row>
    <row r="35" spans="1:4" ht="15.5" x14ac:dyDescent="0.35">
      <c r="A35" s="7" t="s">
        <v>2339</v>
      </c>
      <c r="B35" s="7" t="s">
        <v>2442</v>
      </c>
      <c r="C35" s="5" t="s">
        <v>4411</v>
      </c>
      <c r="D35" s="5" t="s">
        <v>4445</v>
      </c>
    </row>
    <row r="36" spans="1:4" ht="15.5" x14ac:dyDescent="0.35">
      <c r="A36" s="7" t="s">
        <v>2338</v>
      </c>
      <c r="B36" s="7" t="s">
        <v>2443</v>
      </c>
      <c r="C36" s="5" t="s">
        <v>4411</v>
      </c>
      <c r="D36" s="5" t="s">
        <v>4446</v>
      </c>
    </row>
    <row r="37" spans="1:4" ht="15.5" x14ac:dyDescent="0.35">
      <c r="A37" s="7" t="s">
        <v>2337</v>
      </c>
      <c r="B37" s="7" t="s">
        <v>2444</v>
      </c>
      <c r="C37" s="5" t="s">
        <v>4413</v>
      </c>
      <c r="D37" s="5" t="s">
        <v>4447</v>
      </c>
    </row>
    <row r="38" spans="1:4" ht="15.5" x14ac:dyDescent="0.35">
      <c r="A38" s="7" t="s">
        <v>2336</v>
      </c>
      <c r="B38" s="7" t="s">
        <v>2445</v>
      </c>
      <c r="C38" s="5" t="s">
        <v>4413</v>
      </c>
      <c r="D38" s="5" t="s">
        <v>4448</v>
      </c>
    </row>
    <row r="39" spans="1:4" ht="15.5" x14ac:dyDescent="0.35">
      <c r="A39" s="7" t="s">
        <v>2335</v>
      </c>
      <c r="B39" s="7" t="s">
        <v>2446</v>
      </c>
      <c r="C39" s="5" t="s">
        <v>4411</v>
      </c>
      <c r="D39" s="5" t="s">
        <v>4449</v>
      </c>
    </row>
    <row r="40" spans="1:4" ht="15.5" x14ac:dyDescent="0.35">
      <c r="A40" s="7" t="s">
        <v>2334</v>
      </c>
      <c r="B40" s="7" t="s">
        <v>2447</v>
      </c>
      <c r="C40" s="5" t="s">
        <v>4411</v>
      </c>
      <c r="D40" s="5" t="s">
        <v>4450</v>
      </c>
    </row>
    <row r="41" spans="1:4" ht="15.5" x14ac:dyDescent="0.35">
      <c r="A41" s="7" t="s">
        <v>2333</v>
      </c>
      <c r="B41" s="7" t="s">
        <v>2448</v>
      </c>
      <c r="C41" s="5" t="s">
        <v>4413</v>
      </c>
      <c r="D41" s="5" t="s">
        <v>4451</v>
      </c>
    </row>
    <row r="42" spans="1:4" ht="15.5" x14ac:dyDescent="0.35">
      <c r="A42" s="7" t="s">
        <v>2332</v>
      </c>
      <c r="B42" s="7" t="s">
        <v>2449</v>
      </c>
      <c r="C42" s="5" t="s">
        <v>4413</v>
      </c>
      <c r="D42" s="5" t="s">
        <v>4452</v>
      </c>
    </row>
    <row r="43" spans="1:4" ht="15.5" x14ac:dyDescent="0.35">
      <c r="A43" s="7" t="s">
        <v>2331</v>
      </c>
      <c r="B43" s="7" t="s">
        <v>2450</v>
      </c>
      <c r="C43" s="5" t="s">
        <v>4411</v>
      </c>
      <c r="D43" s="5" t="s">
        <v>4453</v>
      </c>
    </row>
    <row r="44" spans="1:4" ht="15.5" x14ac:dyDescent="0.35">
      <c r="A44" s="7" t="s">
        <v>2330</v>
      </c>
      <c r="B44" s="7" t="s">
        <v>2451</v>
      </c>
      <c r="C44" s="5" t="s">
        <v>4411</v>
      </c>
      <c r="D44" s="5" t="s">
        <v>4435</v>
      </c>
    </row>
    <row r="45" spans="1:4" ht="15.5" x14ac:dyDescent="0.35">
      <c r="A45" s="7" t="s">
        <v>2329</v>
      </c>
      <c r="B45" s="7" t="s">
        <v>2452</v>
      </c>
      <c r="C45" s="5" t="s">
        <v>4413</v>
      </c>
      <c r="D45" s="5" t="s">
        <v>4454</v>
      </c>
    </row>
    <row r="46" spans="1:4" ht="15.5" x14ac:dyDescent="0.35">
      <c r="A46" s="7" t="s">
        <v>2328</v>
      </c>
      <c r="B46" s="7" t="s">
        <v>2453</v>
      </c>
      <c r="C46" s="5" t="s">
        <v>4413</v>
      </c>
      <c r="D46" s="5" t="s">
        <v>4455</v>
      </c>
    </row>
    <row r="47" spans="1:4" ht="15.5" x14ac:dyDescent="0.35">
      <c r="A47" s="7" t="s">
        <v>2327</v>
      </c>
      <c r="B47" s="7" t="s">
        <v>2454</v>
      </c>
      <c r="C47" s="5" t="s">
        <v>4411</v>
      </c>
      <c r="D47" s="5" t="s">
        <v>4456</v>
      </c>
    </row>
    <row r="48" spans="1:4" ht="15.5" x14ac:dyDescent="0.35">
      <c r="A48" s="7" t="s">
        <v>2326</v>
      </c>
      <c r="B48" s="7" t="s">
        <v>2455</v>
      </c>
      <c r="C48" s="5" t="s">
        <v>4413</v>
      </c>
      <c r="D48" s="5" t="s">
        <v>4457</v>
      </c>
    </row>
    <row r="49" spans="1:4" ht="15.5" x14ac:dyDescent="0.35">
      <c r="A49" s="7" t="s">
        <v>2325</v>
      </c>
      <c r="B49" s="7" t="s">
        <v>2450</v>
      </c>
      <c r="C49" s="5" t="s">
        <v>4411</v>
      </c>
      <c r="D49" s="5" t="s">
        <v>4458</v>
      </c>
    </row>
    <row r="50" spans="1:4" ht="15.5" x14ac:dyDescent="0.35">
      <c r="A50" s="7" t="s">
        <v>2324</v>
      </c>
      <c r="B50" s="7" t="s">
        <v>2456</v>
      </c>
      <c r="C50" s="5" t="s">
        <v>4413</v>
      </c>
      <c r="D50" s="5" t="s">
        <v>4459</v>
      </c>
    </row>
    <row r="51" spans="1:4" ht="15.5" x14ac:dyDescent="0.35">
      <c r="A51" s="7" t="s">
        <v>2323</v>
      </c>
      <c r="B51" s="7" t="s">
        <v>2457</v>
      </c>
      <c r="C51" s="5" t="s">
        <v>4413</v>
      </c>
      <c r="D51" s="5" t="s">
        <v>4460</v>
      </c>
    </row>
    <row r="52" spans="1:4" ht="15.5" x14ac:dyDescent="0.35">
      <c r="A52" s="7" t="s">
        <v>2322</v>
      </c>
      <c r="B52" s="7" t="s">
        <v>2458</v>
      </c>
      <c r="C52" s="5" t="s">
        <v>4413</v>
      </c>
      <c r="D52" s="5" t="s">
        <v>4461</v>
      </c>
    </row>
    <row r="53" spans="1:4" ht="15.5" x14ac:dyDescent="0.35">
      <c r="A53" s="7" t="s">
        <v>2321</v>
      </c>
      <c r="B53" s="7" t="s">
        <v>2459</v>
      </c>
      <c r="C53" s="5" t="s">
        <v>4411</v>
      </c>
      <c r="D53" s="5" t="s">
        <v>4462</v>
      </c>
    </row>
    <row r="54" spans="1:4" ht="15.5" x14ac:dyDescent="0.35">
      <c r="A54" s="7" t="s">
        <v>2320</v>
      </c>
      <c r="B54" s="7" t="s">
        <v>2460</v>
      </c>
      <c r="C54" s="5" t="s">
        <v>4413</v>
      </c>
      <c r="D54" s="5" t="s">
        <v>4424</v>
      </c>
    </row>
    <row r="55" spans="1:4" ht="15.5" x14ac:dyDescent="0.35">
      <c r="A55" s="7" t="s">
        <v>2319</v>
      </c>
      <c r="B55" s="7" t="s">
        <v>2461</v>
      </c>
      <c r="C55" s="5" t="s">
        <v>4413</v>
      </c>
      <c r="D55" s="5" t="s">
        <v>4463</v>
      </c>
    </row>
    <row r="56" spans="1:4" ht="15.5" x14ac:dyDescent="0.35">
      <c r="A56" s="7" t="s">
        <v>2318</v>
      </c>
      <c r="B56" s="7" t="s">
        <v>2462</v>
      </c>
      <c r="C56" s="5" t="s">
        <v>4411</v>
      </c>
      <c r="D56" s="5" t="s">
        <v>4464</v>
      </c>
    </row>
    <row r="57" spans="1:4" ht="15.5" x14ac:dyDescent="0.35">
      <c r="A57" s="7" t="s">
        <v>2317</v>
      </c>
      <c r="B57" s="7" t="s">
        <v>2463</v>
      </c>
      <c r="C57" s="5" t="s">
        <v>4411</v>
      </c>
      <c r="D57" s="5" t="s">
        <v>4465</v>
      </c>
    </row>
    <row r="58" spans="1:4" ht="15.5" x14ac:dyDescent="0.35">
      <c r="A58" s="7" t="s">
        <v>2316</v>
      </c>
      <c r="B58" s="7" t="s">
        <v>2464</v>
      </c>
      <c r="C58" s="5" t="s">
        <v>4413</v>
      </c>
      <c r="D58" s="5" t="s">
        <v>4466</v>
      </c>
    </row>
    <row r="59" spans="1:4" ht="15.5" x14ac:dyDescent="0.35">
      <c r="A59" s="7" t="s">
        <v>2315</v>
      </c>
      <c r="B59" s="7" t="s">
        <v>2465</v>
      </c>
      <c r="C59" s="5" t="s">
        <v>4411</v>
      </c>
      <c r="D59" s="5" t="s">
        <v>4467</v>
      </c>
    </row>
    <row r="60" spans="1:4" ht="15.5" x14ac:dyDescent="0.35">
      <c r="A60" s="7" t="s">
        <v>2314</v>
      </c>
      <c r="B60" s="7" t="s">
        <v>2466</v>
      </c>
      <c r="C60" s="5" t="s">
        <v>4413</v>
      </c>
      <c r="D60" s="5" t="s">
        <v>4468</v>
      </c>
    </row>
    <row r="61" spans="1:4" ht="15.5" x14ac:dyDescent="0.35">
      <c r="A61" s="7" t="s">
        <v>2313</v>
      </c>
      <c r="B61" s="7" t="s">
        <v>2467</v>
      </c>
      <c r="C61" s="5" t="s">
        <v>4411</v>
      </c>
      <c r="D61" s="5" t="s">
        <v>4469</v>
      </c>
    </row>
    <row r="62" spans="1:4" ht="15.5" x14ac:dyDescent="0.35">
      <c r="A62" s="7" t="s">
        <v>2312</v>
      </c>
      <c r="B62" s="7" t="s">
        <v>2468</v>
      </c>
      <c r="C62" s="5" t="s">
        <v>4413</v>
      </c>
      <c r="D62" s="5" t="s">
        <v>4470</v>
      </c>
    </row>
    <row r="63" spans="1:4" ht="15.5" x14ac:dyDescent="0.35">
      <c r="A63" s="7" t="s">
        <v>2311</v>
      </c>
      <c r="B63" s="7" t="s">
        <v>2469</v>
      </c>
      <c r="C63" s="5" t="s">
        <v>4411</v>
      </c>
      <c r="D63" s="5" t="s">
        <v>4471</v>
      </c>
    </row>
    <row r="64" spans="1:4" ht="15.5" x14ac:dyDescent="0.35">
      <c r="A64" s="7" t="s">
        <v>2310</v>
      </c>
      <c r="B64" s="7" t="s">
        <v>2470</v>
      </c>
      <c r="C64" s="5" t="s">
        <v>4411</v>
      </c>
      <c r="D64" s="5" t="s">
        <v>4472</v>
      </c>
    </row>
    <row r="65" spans="1:5" ht="15.5" x14ac:dyDescent="0.35">
      <c r="A65" s="7" t="s">
        <v>2309</v>
      </c>
      <c r="B65" s="7" t="s">
        <v>2471</v>
      </c>
      <c r="C65" s="5" t="s">
        <v>4413</v>
      </c>
      <c r="D65" s="5" t="s">
        <v>4424</v>
      </c>
    </row>
    <row r="66" spans="1:5" ht="15.5" x14ac:dyDescent="0.35">
      <c r="A66" s="7" t="s">
        <v>2308</v>
      </c>
      <c r="B66" s="7" t="s">
        <v>2472</v>
      </c>
      <c r="C66" s="5" t="s">
        <v>4413</v>
      </c>
      <c r="D66" s="5" t="s">
        <v>4473</v>
      </c>
    </row>
    <row r="67" spans="1:5" ht="15.5" x14ac:dyDescent="0.35">
      <c r="A67" s="7" t="s">
        <v>2307</v>
      </c>
      <c r="B67" s="7" t="s">
        <v>2473</v>
      </c>
      <c r="C67" s="5" t="s">
        <v>4411</v>
      </c>
      <c r="D67" s="5" t="s">
        <v>4474</v>
      </c>
    </row>
    <row r="68" spans="1:5" ht="15.5" x14ac:dyDescent="0.35">
      <c r="A68" s="7" t="s">
        <v>2306</v>
      </c>
      <c r="B68" s="7" t="s">
        <v>2474</v>
      </c>
      <c r="C68" s="5" t="s">
        <v>4413</v>
      </c>
      <c r="D68" s="5" t="s">
        <v>4475</v>
      </c>
    </row>
    <row r="69" spans="1:5" ht="15.5" x14ac:dyDescent="0.35">
      <c r="A69" s="7" t="s">
        <v>2305</v>
      </c>
      <c r="B69" s="7" t="s">
        <v>2475</v>
      </c>
      <c r="C69" s="5" t="s">
        <v>4413</v>
      </c>
      <c r="D69" s="5" t="s">
        <v>4476</v>
      </c>
    </row>
    <row r="70" spans="1:5" ht="15.5" x14ac:dyDescent="0.35">
      <c r="A70" s="7" t="s">
        <v>2304</v>
      </c>
      <c r="B70" s="7" t="s">
        <v>2476</v>
      </c>
      <c r="C70" s="5" t="s">
        <v>4411</v>
      </c>
      <c r="D70" s="5" t="s">
        <v>4477</v>
      </c>
    </row>
    <row r="71" spans="1:5" ht="15.5" x14ac:dyDescent="0.35">
      <c r="A71" s="7" t="s">
        <v>2303</v>
      </c>
      <c r="B71" s="7" t="s">
        <v>2477</v>
      </c>
      <c r="C71" s="5" t="s">
        <v>4413</v>
      </c>
      <c r="D71" s="5" t="s">
        <v>4478</v>
      </c>
    </row>
    <row r="72" spans="1:5" ht="15.5" x14ac:dyDescent="0.35">
      <c r="A72" s="7" t="s">
        <v>2302</v>
      </c>
      <c r="B72" s="7" t="s">
        <v>2478</v>
      </c>
      <c r="C72" s="5" t="s">
        <v>4413</v>
      </c>
      <c r="D72" s="5" t="s">
        <v>4479</v>
      </c>
    </row>
    <row r="73" spans="1:5" ht="15.5" x14ac:dyDescent="0.35">
      <c r="A73" s="7" t="s">
        <v>2301</v>
      </c>
      <c r="B73" s="7" t="s">
        <v>2479</v>
      </c>
      <c r="C73" s="5" t="s">
        <v>4413</v>
      </c>
      <c r="D73" s="5" t="s">
        <v>4480</v>
      </c>
      <c r="E73" t="s">
        <v>4481</v>
      </c>
    </row>
    <row r="74" spans="1:5" ht="15.5" x14ac:dyDescent="0.35">
      <c r="A74" s="7" t="s">
        <v>2300</v>
      </c>
      <c r="B74" s="7" t="s">
        <v>2480</v>
      </c>
      <c r="C74" s="5" t="s">
        <v>4411</v>
      </c>
      <c r="D74" s="5" t="s">
        <v>4482</v>
      </c>
    </row>
    <row r="75" spans="1:5" ht="15.5" x14ac:dyDescent="0.35">
      <c r="A75" s="7" t="s">
        <v>2299</v>
      </c>
      <c r="B75" s="7" t="s">
        <v>2481</v>
      </c>
      <c r="C75" s="5" t="s">
        <v>4411</v>
      </c>
      <c r="D75" s="5" t="s">
        <v>4483</v>
      </c>
    </row>
    <row r="76" spans="1:5" ht="15.5" x14ac:dyDescent="0.35">
      <c r="A76" s="7" t="s">
        <v>2298</v>
      </c>
      <c r="B76" s="7" t="s">
        <v>2482</v>
      </c>
      <c r="C76" s="5" t="s">
        <v>4411</v>
      </c>
      <c r="D76" s="5" t="s">
        <v>4484</v>
      </c>
    </row>
    <row r="77" spans="1:5" ht="15.5" x14ac:dyDescent="0.35">
      <c r="A77" s="7" t="s">
        <v>2297</v>
      </c>
      <c r="B77" s="7" t="s">
        <v>2483</v>
      </c>
      <c r="C77" s="5" t="s">
        <v>4413</v>
      </c>
      <c r="D77" s="5" t="s">
        <v>4485</v>
      </c>
    </row>
    <row r="78" spans="1:5" ht="15.5" x14ac:dyDescent="0.35">
      <c r="A78" s="7" t="s">
        <v>2296</v>
      </c>
      <c r="B78" s="7" t="s">
        <v>2484</v>
      </c>
      <c r="C78" s="5" t="s">
        <v>4411</v>
      </c>
      <c r="D78" s="5" t="s">
        <v>4486</v>
      </c>
    </row>
    <row r="79" spans="1:5" ht="15.5" x14ac:dyDescent="0.35">
      <c r="A79" s="7" t="s">
        <v>2295</v>
      </c>
      <c r="B79" s="7" t="s">
        <v>2485</v>
      </c>
      <c r="C79" s="5" t="s">
        <v>4411</v>
      </c>
      <c r="D79" s="5" t="s">
        <v>4487</v>
      </c>
    </row>
    <row r="80" spans="1:5" ht="15.5" x14ac:dyDescent="0.35">
      <c r="A80" s="7" t="s">
        <v>2294</v>
      </c>
      <c r="B80" s="7" t="s">
        <v>2486</v>
      </c>
      <c r="C80" s="5" t="s">
        <v>4413</v>
      </c>
      <c r="D80" s="5" t="s">
        <v>4488</v>
      </c>
    </row>
    <row r="81" spans="1:4" ht="15.5" x14ac:dyDescent="0.35">
      <c r="A81" s="7" t="s">
        <v>2293</v>
      </c>
      <c r="B81" s="7" t="s">
        <v>2487</v>
      </c>
      <c r="C81" s="5" t="s">
        <v>4411</v>
      </c>
      <c r="D81" s="5" t="s">
        <v>4489</v>
      </c>
    </row>
    <row r="82" spans="1:4" ht="15.5" x14ac:dyDescent="0.35">
      <c r="A82" s="7" t="s">
        <v>2292</v>
      </c>
      <c r="B82" s="7" t="s">
        <v>2488</v>
      </c>
      <c r="C82" s="5" t="s">
        <v>4411</v>
      </c>
      <c r="D82" s="5" t="s">
        <v>4490</v>
      </c>
    </row>
    <row r="83" spans="1:4" ht="15.5" x14ac:dyDescent="0.35">
      <c r="A83" s="7" t="s">
        <v>2291</v>
      </c>
      <c r="B83" s="7" t="s">
        <v>2489</v>
      </c>
      <c r="C83" s="5" t="s">
        <v>4413</v>
      </c>
      <c r="D83" s="5" t="s">
        <v>4491</v>
      </c>
    </row>
    <row r="84" spans="1:4" ht="15.5" x14ac:dyDescent="0.35">
      <c r="A84" s="7" t="s">
        <v>2290</v>
      </c>
      <c r="B84" s="7" t="s">
        <v>2490</v>
      </c>
      <c r="C84" s="5" t="s">
        <v>4411</v>
      </c>
      <c r="D84" s="5" t="s">
        <v>4492</v>
      </c>
    </row>
    <row r="85" spans="1:4" ht="15.5" x14ac:dyDescent="0.35">
      <c r="A85" s="7" t="s">
        <v>2289</v>
      </c>
      <c r="B85" s="7" t="s">
        <v>2491</v>
      </c>
      <c r="C85" s="5" t="s">
        <v>4413</v>
      </c>
      <c r="D85" s="5" t="s">
        <v>4493</v>
      </c>
    </row>
    <row r="86" spans="1:4" ht="15.5" x14ac:dyDescent="0.35">
      <c r="A86" s="7" t="s">
        <v>2288</v>
      </c>
      <c r="B86" s="7" t="s">
        <v>2492</v>
      </c>
      <c r="C86" s="5" t="s">
        <v>4413</v>
      </c>
      <c r="D86" s="5" t="s">
        <v>4494</v>
      </c>
    </row>
    <row r="87" spans="1:4" ht="15.5" x14ac:dyDescent="0.35">
      <c r="A87" s="7" t="s">
        <v>2287</v>
      </c>
      <c r="B87" s="7" t="s">
        <v>2493</v>
      </c>
      <c r="C87" s="5" t="s">
        <v>4413</v>
      </c>
      <c r="D87" s="5" t="s">
        <v>4495</v>
      </c>
    </row>
    <row r="88" spans="1:4" ht="15.5" x14ac:dyDescent="0.35">
      <c r="A88" s="7" t="s">
        <v>2286</v>
      </c>
      <c r="B88" s="7" t="s">
        <v>2494</v>
      </c>
      <c r="C88" s="5" t="s">
        <v>4413</v>
      </c>
      <c r="D88" s="5" t="s">
        <v>4496</v>
      </c>
    </row>
    <row r="89" spans="1:4" ht="15.5" x14ac:dyDescent="0.35">
      <c r="A89" s="7" t="s">
        <v>2285</v>
      </c>
      <c r="B89" s="7" t="s">
        <v>2495</v>
      </c>
      <c r="C89" s="5" t="s">
        <v>4411</v>
      </c>
      <c r="D89" s="5" t="s">
        <v>4497</v>
      </c>
    </row>
    <row r="90" spans="1:4" ht="15.5" x14ac:dyDescent="0.35">
      <c r="A90" s="7" t="s">
        <v>2284</v>
      </c>
      <c r="B90" s="7" t="s">
        <v>2496</v>
      </c>
      <c r="C90" s="5" t="s">
        <v>4411</v>
      </c>
      <c r="D90" s="5" t="s">
        <v>4498</v>
      </c>
    </row>
    <row r="91" spans="1:4" ht="15.5" x14ac:dyDescent="0.35">
      <c r="A91" s="7" t="s">
        <v>2283</v>
      </c>
      <c r="B91" s="7" t="s">
        <v>2497</v>
      </c>
      <c r="C91" s="5" t="s">
        <v>4411</v>
      </c>
      <c r="D91" s="5" t="s">
        <v>4499</v>
      </c>
    </row>
    <row r="92" spans="1:4" ht="15.5" x14ac:dyDescent="0.35">
      <c r="A92" s="7" t="s">
        <v>2282</v>
      </c>
      <c r="B92" s="7" t="s">
        <v>2498</v>
      </c>
      <c r="C92" s="5" t="s">
        <v>4411</v>
      </c>
      <c r="D92" s="5" t="s">
        <v>4500</v>
      </c>
    </row>
    <row r="93" spans="1:4" ht="15.5" x14ac:dyDescent="0.35">
      <c r="A93" s="7" t="s">
        <v>2281</v>
      </c>
      <c r="B93" s="7" t="s">
        <v>2499</v>
      </c>
      <c r="C93" s="5" t="s">
        <v>4411</v>
      </c>
      <c r="D93" s="5" t="s">
        <v>4501</v>
      </c>
    </row>
    <row r="94" spans="1:4" ht="15.5" x14ac:dyDescent="0.35">
      <c r="A94" s="7" t="s">
        <v>2280</v>
      </c>
      <c r="B94" s="7" t="s">
        <v>2500</v>
      </c>
      <c r="C94" s="5" t="s">
        <v>4413</v>
      </c>
      <c r="D94" s="5" t="s">
        <v>4502</v>
      </c>
    </row>
    <row r="95" spans="1:4" ht="15.5" x14ac:dyDescent="0.35">
      <c r="A95" s="7" t="s">
        <v>2279</v>
      </c>
      <c r="B95" s="7" t="s">
        <v>2501</v>
      </c>
      <c r="C95" s="5" t="s">
        <v>4413</v>
      </c>
      <c r="D95" s="5" t="s">
        <v>4424</v>
      </c>
    </row>
    <row r="96" spans="1:4" ht="15.5" x14ac:dyDescent="0.35">
      <c r="A96" s="7" t="s">
        <v>2278</v>
      </c>
      <c r="B96" s="7" t="s">
        <v>2502</v>
      </c>
      <c r="C96" s="5" t="s">
        <v>4411</v>
      </c>
      <c r="D96" s="5" t="s">
        <v>4441</v>
      </c>
    </row>
    <row r="97" spans="1:4" ht="15.5" x14ac:dyDescent="0.35">
      <c r="A97" s="7" t="s">
        <v>2277</v>
      </c>
      <c r="B97" s="7" t="s">
        <v>2503</v>
      </c>
      <c r="C97" s="5" t="s">
        <v>4413</v>
      </c>
      <c r="D97" s="5" t="s">
        <v>4503</v>
      </c>
    </row>
    <row r="98" spans="1:4" ht="15.5" x14ac:dyDescent="0.35">
      <c r="A98" s="7" t="s">
        <v>2276</v>
      </c>
      <c r="B98" s="7" t="s">
        <v>2504</v>
      </c>
      <c r="C98" s="5" t="s">
        <v>4411</v>
      </c>
      <c r="D98" s="5" t="s">
        <v>4504</v>
      </c>
    </row>
    <row r="99" spans="1:4" ht="15.5" x14ac:dyDescent="0.35">
      <c r="A99" s="7" t="s">
        <v>2275</v>
      </c>
      <c r="B99" s="7" t="s">
        <v>2505</v>
      </c>
      <c r="C99" s="5" t="s">
        <v>4411</v>
      </c>
      <c r="D99" s="5" t="s">
        <v>4505</v>
      </c>
    </row>
    <row r="100" spans="1:4" ht="15.5" x14ac:dyDescent="0.35">
      <c r="A100" s="7" t="s">
        <v>2274</v>
      </c>
      <c r="B100" s="7" t="s">
        <v>2506</v>
      </c>
      <c r="C100" s="5" t="s">
        <v>4413</v>
      </c>
      <c r="D100" s="5" t="s">
        <v>4506</v>
      </c>
    </row>
    <row r="101" spans="1:4" ht="15.5" x14ac:dyDescent="0.35">
      <c r="A101" s="7" t="s">
        <v>2273</v>
      </c>
      <c r="B101" s="7" t="s">
        <v>2507</v>
      </c>
      <c r="C101" s="5" t="s">
        <v>4413</v>
      </c>
      <c r="D101" s="5" t="s">
        <v>4475</v>
      </c>
    </row>
    <row r="102" spans="1:4" ht="15.5" x14ac:dyDescent="0.35">
      <c r="A102" s="7" t="s">
        <v>2272</v>
      </c>
      <c r="B102" s="7" t="s">
        <v>2508</v>
      </c>
      <c r="C102" s="5" t="s">
        <v>4413</v>
      </c>
      <c r="D102" s="5" t="s">
        <v>4507</v>
      </c>
    </row>
    <row r="103" spans="1:4" ht="15.5" x14ac:dyDescent="0.35">
      <c r="A103" s="7" t="s">
        <v>2271</v>
      </c>
      <c r="B103" s="7" t="s">
        <v>2509</v>
      </c>
      <c r="C103" s="5" t="s">
        <v>4411</v>
      </c>
      <c r="D103" s="5" t="s">
        <v>4508</v>
      </c>
    </row>
    <row r="104" spans="1:4" ht="15.5" x14ac:dyDescent="0.35">
      <c r="A104" s="7" t="s">
        <v>2270</v>
      </c>
      <c r="B104" s="7" t="s">
        <v>2510</v>
      </c>
      <c r="C104" s="5" t="s">
        <v>4413</v>
      </c>
      <c r="D104" s="5" t="s">
        <v>4509</v>
      </c>
    </row>
    <row r="105" spans="1:4" ht="15.5" x14ac:dyDescent="0.35">
      <c r="A105" s="7" t="s">
        <v>2269</v>
      </c>
      <c r="B105" s="7" t="s">
        <v>2511</v>
      </c>
      <c r="C105" s="5" t="s">
        <v>4413</v>
      </c>
      <c r="D105" s="5" t="s">
        <v>4510</v>
      </c>
    </row>
    <row r="106" spans="1:4" ht="15.5" x14ac:dyDescent="0.35">
      <c r="A106" s="7" t="s">
        <v>2268</v>
      </c>
      <c r="B106" s="7" t="s">
        <v>2512</v>
      </c>
      <c r="C106" s="5" t="s">
        <v>4413</v>
      </c>
      <c r="D106" s="5" t="s">
        <v>4511</v>
      </c>
    </row>
    <row r="107" spans="1:4" ht="15.5" x14ac:dyDescent="0.35">
      <c r="A107" s="7" t="s">
        <v>2267</v>
      </c>
      <c r="B107" s="7" t="s">
        <v>2513</v>
      </c>
      <c r="C107" s="5" t="s">
        <v>4413</v>
      </c>
      <c r="D107" s="5" t="s">
        <v>4512</v>
      </c>
    </row>
    <row r="108" spans="1:4" ht="15.5" x14ac:dyDescent="0.35">
      <c r="A108" s="7" t="s">
        <v>2266</v>
      </c>
      <c r="B108" s="7" t="s">
        <v>2514</v>
      </c>
      <c r="C108" s="5" t="s">
        <v>4413</v>
      </c>
      <c r="D108" s="5" t="s">
        <v>4513</v>
      </c>
    </row>
    <row r="109" spans="1:4" ht="15.5" x14ac:dyDescent="0.35">
      <c r="A109" s="7" t="s">
        <v>2265</v>
      </c>
      <c r="B109" s="7" t="s">
        <v>2515</v>
      </c>
      <c r="C109" s="5" t="s">
        <v>4411</v>
      </c>
      <c r="D109" s="5" t="s">
        <v>4514</v>
      </c>
    </row>
    <row r="110" spans="1:4" ht="15.5" x14ac:dyDescent="0.35">
      <c r="A110" s="7" t="s">
        <v>2264</v>
      </c>
      <c r="B110" s="7" t="s">
        <v>2516</v>
      </c>
      <c r="C110" s="5" t="s">
        <v>4411</v>
      </c>
      <c r="D110" s="5" t="s">
        <v>4515</v>
      </c>
    </row>
    <row r="111" spans="1:4" ht="15.5" x14ac:dyDescent="0.35">
      <c r="A111" s="7" t="s">
        <v>2263</v>
      </c>
      <c r="B111" s="7" t="s">
        <v>2517</v>
      </c>
      <c r="C111" s="5" t="s">
        <v>4413</v>
      </c>
      <c r="D111" s="5" t="s">
        <v>4502</v>
      </c>
    </row>
    <row r="112" spans="1:4" ht="15.5" x14ac:dyDescent="0.35">
      <c r="A112" s="7" t="s">
        <v>2262</v>
      </c>
      <c r="B112" s="7" t="s">
        <v>2518</v>
      </c>
      <c r="C112" s="5" t="s">
        <v>4413</v>
      </c>
      <c r="D112" s="5" t="s">
        <v>4516</v>
      </c>
    </row>
    <row r="113" spans="1:4" ht="15.5" x14ac:dyDescent="0.35">
      <c r="A113" s="7" t="s">
        <v>2261</v>
      </c>
      <c r="B113" s="7" t="s">
        <v>2519</v>
      </c>
      <c r="C113" s="5" t="s">
        <v>4411</v>
      </c>
      <c r="D113" s="5" t="s">
        <v>4517</v>
      </c>
    </row>
    <row r="114" spans="1:4" ht="15.5" x14ac:dyDescent="0.35">
      <c r="A114" s="7" t="s">
        <v>2260</v>
      </c>
      <c r="B114" s="7" t="s">
        <v>2520</v>
      </c>
      <c r="C114" s="5" t="s">
        <v>4411</v>
      </c>
      <c r="D114" s="5" t="s">
        <v>4518</v>
      </c>
    </row>
    <row r="115" spans="1:4" ht="15.5" x14ac:dyDescent="0.35">
      <c r="A115" s="7" t="s">
        <v>2259</v>
      </c>
      <c r="B115" s="7" t="s">
        <v>2521</v>
      </c>
      <c r="C115" s="5" t="s">
        <v>4413</v>
      </c>
      <c r="D115" s="5" t="s">
        <v>4519</v>
      </c>
    </row>
    <row r="116" spans="1:4" ht="15.5" x14ac:dyDescent="0.35">
      <c r="A116" s="7" t="s">
        <v>2258</v>
      </c>
      <c r="B116" s="7" t="s">
        <v>2522</v>
      </c>
      <c r="C116" s="5" t="s">
        <v>4413</v>
      </c>
      <c r="D116" s="5" t="s">
        <v>4520</v>
      </c>
    </row>
    <row r="117" spans="1:4" ht="15.5" x14ac:dyDescent="0.35">
      <c r="A117" s="7" t="s">
        <v>2257</v>
      </c>
      <c r="B117" s="7" t="s">
        <v>2523</v>
      </c>
      <c r="C117" s="5" t="s">
        <v>4411</v>
      </c>
      <c r="D117" s="5" t="s">
        <v>4521</v>
      </c>
    </row>
    <row r="118" spans="1:4" ht="15.5" x14ac:dyDescent="0.35">
      <c r="A118" s="7" t="s">
        <v>2256</v>
      </c>
      <c r="B118" s="7" t="s">
        <v>2524</v>
      </c>
      <c r="C118" s="5" t="s">
        <v>4413</v>
      </c>
      <c r="D118" s="5" t="s">
        <v>4522</v>
      </c>
    </row>
    <row r="119" spans="1:4" ht="15.5" x14ac:dyDescent="0.35">
      <c r="A119" s="7" t="s">
        <v>2255</v>
      </c>
      <c r="B119" s="7" t="s">
        <v>2525</v>
      </c>
      <c r="C119" s="5" t="s">
        <v>4413</v>
      </c>
      <c r="D119" s="5" t="s">
        <v>4432</v>
      </c>
    </row>
    <row r="120" spans="1:4" ht="15.5" x14ac:dyDescent="0.35">
      <c r="A120" s="7" t="s">
        <v>2254</v>
      </c>
      <c r="B120" s="7" t="s">
        <v>2526</v>
      </c>
      <c r="C120" s="5" t="s">
        <v>4413</v>
      </c>
      <c r="D120" s="5" t="s">
        <v>4523</v>
      </c>
    </row>
    <row r="121" spans="1:4" ht="15.5" x14ac:dyDescent="0.35">
      <c r="A121" s="7" t="s">
        <v>2253</v>
      </c>
      <c r="B121" s="7" t="s">
        <v>2527</v>
      </c>
      <c r="C121" s="5" t="s">
        <v>4413</v>
      </c>
      <c r="D121" s="5" t="s">
        <v>4524</v>
      </c>
    </row>
    <row r="122" spans="1:4" ht="15.5" x14ac:dyDescent="0.35">
      <c r="A122" s="7" t="s">
        <v>2252</v>
      </c>
      <c r="B122" s="7" t="s">
        <v>2528</v>
      </c>
      <c r="C122" s="5" t="s">
        <v>4413</v>
      </c>
      <c r="D122" s="5" t="s">
        <v>4525</v>
      </c>
    </row>
    <row r="123" spans="1:4" ht="15.5" x14ac:dyDescent="0.35">
      <c r="A123" s="7" t="s">
        <v>2251</v>
      </c>
      <c r="B123" s="7" t="s">
        <v>2529</v>
      </c>
      <c r="C123" s="5" t="s">
        <v>4413</v>
      </c>
      <c r="D123" s="5" t="s">
        <v>4526</v>
      </c>
    </row>
    <row r="124" spans="1:4" ht="15.5" x14ac:dyDescent="0.35">
      <c r="A124" s="7" t="s">
        <v>2250</v>
      </c>
      <c r="B124" s="7" t="s">
        <v>2530</v>
      </c>
      <c r="C124" s="5" t="s">
        <v>4411</v>
      </c>
      <c r="D124" s="5" t="s">
        <v>4527</v>
      </c>
    </row>
    <row r="125" spans="1:4" ht="15.5" x14ac:dyDescent="0.35">
      <c r="A125" s="7" t="s">
        <v>2249</v>
      </c>
      <c r="B125" s="7" t="s">
        <v>2531</v>
      </c>
      <c r="C125" s="5" t="s">
        <v>4413</v>
      </c>
      <c r="D125" s="5" t="s">
        <v>4528</v>
      </c>
    </row>
    <row r="126" spans="1:4" ht="15.5" x14ac:dyDescent="0.35">
      <c r="A126" s="7" t="s">
        <v>2248</v>
      </c>
      <c r="B126" s="7" t="s">
        <v>2532</v>
      </c>
      <c r="C126" s="5" t="s">
        <v>4411</v>
      </c>
      <c r="D126" s="5" t="s">
        <v>4529</v>
      </c>
    </row>
    <row r="127" spans="1:4" ht="15.5" x14ac:dyDescent="0.35">
      <c r="A127" s="7" t="s">
        <v>2247</v>
      </c>
      <c r="B127" s="7" t="s">
        <v>2533</v>
      </c>
      <c r="C127" s="5" t="s">
        <v>4413</v>
      </c>
      <c r="D127" s="5" t="s">
        <v>4530</v>
      </c>
    </row>
    <row r="128" spans="1:4" ht="15.5" x14ac:dyDescent="0.35">
      <c r="A128" s="7" t="s">
        <v>2246</v>
      </c>
      <c r="B128" s="7" t="s">
        <v>2534</v>
      </c>
      <c r="C128" s="5" t="s">
        <v>4413</v>
      </c>
      <c r="D128" s="5" t="s">
        <v>4531</v>
      </c>
    </row>
    <row r="129" spans="1:4" ht="15.5" x14ac:dyDescent="0.35">
      <c r="A129" s="7" t="s">
        <v>2245</v>
      </c>
      <c r="B129" s="7" t="s">
        <v>2535</v>
      </c>
      <c r="C129" s="5" t="s">
        <v>4413</v>
      </c>
      <c r="D129" s="5" t="s">
        <v>4532</v>
      </c>
    </row>
    <row r="130" spans="1:4" ht="15.5" x14ac:dyDescent="0.35">
      <c r="A130" s="7" t="s">
        <v>2244</v>
      </c>
      <c r="B130" s="7" t="s">
        <v>2536</v>
      </c>
      <c r="C130" s="5" t="s">
        <v>4413</v>
      </c>
      <c r="D130" s="5" t="s">
        <v>4533</v>
      </c>
    </row>
    <row r="131" spans="1:4" ht="15.5" x14ac:dyDescent="0.35">
      <c r="A131" s="7" t="s">
        <v>2243</v>
      </c>
      <c r="B131" s="7" t="s">
        <v>2537</v>
      </c>
      <c r="C131" s="5" t="s">
        <v>4413</v>
      </c>
      <c r="D131" s="5" t="s">
        <v>4534</v>
      </c>
    </row>
    <row r="132" spans="1:4" ht="15.5" x14ac:dyDescent="0.35">
      <c r="A132" s="7" t="s">
        <v>2242</v>
      </c>
      <c r="B132" s="7" t="s">
        <v>2538</v>
      </c>
      <c r="C132" s="5" t="s">
        <v>4413</v>
      </c>
      <c r="D132" s="5" t="s">
        <v>4535</v>
      </c>
    </row>
    <row r="133" spans="1:4" ht="15.5" x14ac:dyDescent="0.35">
      <c r="A133" s="7" t="s">
        <v>2241</v>
      </c>
      <c r="B133" s="7" t="s">
        <v>2539</v>
      </c>
      <c r="C133" s="5" t="s">
        <v>4411</v>
      </c>
      <c r="D133" s="5" t="s">
        <v>4536</v>
      </c>
    </row>
    <row r="134" spans="1:4" ht="15.5" x14ac:dyDescent="0.35">
      <c r="A134" s="7" t="s">
        <v>2240</v>
      </c>
      <c r="B134" s="7" t="s">
        <v>2540</v>
      </c>
      <c r="C134" s="5" t="s">
        <v>4413</v>
      </c>
      <c r="D134" s="5" t="s">
        <v>4537</v>
      </c>
    </row>
    <row r="135" spans="1:4" ht="15.5" x14ac:dyDescent="0.35">
      <c r="A135" s="7" t="s">
        <v>2239</v>
      </c>
      <c r="B135" s="7" t="s">
        <v>2541</v>
      </c>
      <c r="C135" s="5" t="s">
        <v>4413</v>
      </c>
      <c r="D135" s="5" t="s">
        <v>4538</v>
      </c>
    </row>
    <row r="136" spans="1:4" ht="15.5" x14ac:dyDescent="0.35">
      <c r="A136" s="7" t="s">
        <v>2238</v>
      </c>
      <c r="B136" s="7" t="s">
        <v>2542</v>
      </c>
      <c r="C136" s="5" t="s">
        <v>4411</v>
      </c>
      <c r="D136" s="5" t="s">
        <v>4539</v>
      </c>
    </row>
    <row r="137" spans="1:4" ht="15.5" x14ac:dyDescent="0.35">
      <c r="A137" s="7" t="s">
        <v>2237</v>
      </c>
      <c r="B137" s="7" t="s">
        <v>2543</v>
      </c>
      <c r="C137" s="5" t="s">
        <v>4411</v>
      </c>
      <c r="D137" s="5" t="s">
        <v>4540</v>
      </c>
    </row>
    <row r="138" spans="1:4" ht="15.5" x14ac:dyDescent="0.35">
      <c r="A138" s="7" t="s">
        <v>2236</v>
      </c>
      <c r="B138" s="7" t="s">
        <v>2544</v>
      </c>
      <c r="C138" s="5" t="s">
        <v>4411</v>
      </c>
      <c r="D138" s="5" t="s">
        <v>4541</v>
      </c>
    </row>
    <row r="139" spans="1:4" ht="15.5" x14ac:dyDescent="0.35">
      <c r="A139" s="7" t="s">
        <v>2235</v>
      </c>
      <c r="B139" s="7" t="s">
        <v>2545</v>
      </c>
      <c r="C139" s="5" t="s">
        <v>4413</v>
      </c>
      <c r="D139" s="5" t="s">
        <v>4542</v>
      </c>
    </row>
    <row r="140" spans="1:4" ht="15.5" x14ac:dyDescent="0.35">
      <c r="A140" s="7" t="s">
        <v>2234</v>
      </c>
      <c r="B140" s="7" t="s">
        <v>2546</v>
      </c>
      <c r="C140" s="5" t="s">
        <v>4413</v>
      </c>
      <c r="D140" s="5" t="s">
        <v>4543</v>
      </c>
    </row>
    <row r="141" spans="1:4" ht="15.5" x14ac:dyDescent="0.35">
      <c r="A141" s="7" t="s">
        <v>2233</v>
      </c>
      <c r="B141" s="7" t="s">
        <v>2547</v>
      </c>
      <c r="C141" s="5" t="s">
        <v>4413</v>
      </c>
      <c r="D141" s="5" t="s">
        <v>4544</v>
      </c>
    </row>
    <row r="142" spans="1:4" ht="15.5" x14ac:dyDescent="0.35">
      <c r="A142" s="7" t="s">
        <v>2232</v>
      </c>
      <c r="B142" s="7" t="s">
        <v>2548</v>
      </c>
      <c r="C142" s="5" t="s">
        <v>4413</v>
      </c>
      <c r="D142" s="5" t="s">
        <v>4545</v>
      </c>
    </row>
    <row r="143" spans="1:4" ht="15.5" x14ac:dyDescent="0.35">
      <c r="A143" s="7" t="s">
        <v>2231</v>
      </c>
      <c r="B143" s="7" t="s">
        <v>2549</v>
      </c>
      <c r="C143" s="5" t="s">
        <v>4413</v>
      </c>
      <c r="D143" s="5" t="s">
        <v>4546</v>
      </c>
    </row>
    <row r="144" spans="1:4" ht="15.5" x14ac:dyDescent="0.35">
      <c r="A144" s="7" t="s">
        <v>2230</v>
      </c>
      <c r="B144" s="7" t="s">
        <v>2550</v>
      </c>
      <c r="C144" s="5" t="s">
        <v>4411</v>
      </c>
      <c r="D144" s="5" t="s">
        <v>4547</v>
      </c>
    </row>
    <row r="145" spans="1:4" ht="15.5" x14ac:dyDescent="0.35">
      <c r="A145" s="7" t="s">
        <v>2229</v>
      </c>
      <c r="B145" s="7" t="s">
        <v>2551</v>
      </c>
      <c r="C145" s="5" t="s">
        <v>4413</v>
      </c>
      <c r="D145" s="5" t="s">
        <v>4548</v>
      </c>
    </row>
    <row r="146" spans="1:4" ht="15.5" x14ac:dyDescent="0.35">
      <c r="A146" s="7" t="s">
        <v>2228</v>
      </c>
      <c r="B146" s="7" t="s">
        <v>2552</v>
      </c>
      <c r="C146" s="5" t="s">
        <v>4413</v>
      </c>
      <c r="D146" s="5" t="s">
        <v>4549</v>
      </c>
    </row>
    <row r="147" spans="1:4" ht="15.5" x14ac:dyDescent="0.35">
      <c r="A147" s="7" t="s">
        <v>2227</v>
      </c>
      <c r="B147" s="7" t="s">
        <v>2553</v>
      </c>
      <c r="C147" s="5" t="s">
        <v>4411</v>
      </c>
      <c r="D147" s="5" t="s">
        <v>4550</v>
      </c>
    </row>
    <row r="148" spans="1:4" ht="15.5" x14ac:dyDescent="0.35">
      <c r="A148" s="7" t="s">
        <v>2226</v>
      </c>
      <c r="B148" s="7" t="s">
        <v>2488</v>
      </c>
      <c r="C148" s="5" t="s">
        <v>4413</v>
      </c>
      <c r="D148" s="5" t="s">
        <v>4551</v>
      </c>
    </row>
    <row r="149" spans="1:4" ht="15.5" x14ac:dyDescent="0.35">
      <c r="A149" s="7" t="s">
        <v>2225</v>
      </c>
      <c r="B149" s="7" t="s">
        <v>2554</v>
      </c>
      <c r="C149" s="5" t="s">
        <v>4413</v>
      </c>
      <c r="D149" s="5" t="s">
        <v>4552</v>
      </c>
    </row>
    <row r="150" spans="1:4" ht="15.5" x14ac:dyDescent="0.35">
      <c r="A150" s="7" t="s">
        <v>2224</v>
      </c>
      <c r="B150" s="7" t="s">
        <v>2555</v>
      </c>
      <c r="C150" s="5" t="s">
        <v>4413</v>
      </c>
      <c r="D150" s="5" t="s">
        <v>4553</v>
      </c>
    </row>
    <row r="151" spans="1:4" ht="15.5" x14ac:dyDescent="0.35">
      <c r="A151" s="7" t="s">
        <v>2223</v>
      </c>
      <c r="B151" s="7" t="s">
        <v>2556</v>
      </c>
      <c r="C151" s="5" t="s">
        <v>4413</v>
      </c>
      <c r="D151" s="5" t="s">
        <v>4554</v>
      </c>
    </row>
    <row r="152" spans="1:4" ht="15.5" x14ac:dyDescent="0.35">
      <c r="A152" s="7" t="s">
        <v>2222</v>
      </c>
      <c r="B152" s="7" t="s">
        <v>2557</v>
      </c>
      <c r="C152" s="5" t="s">
        <v>4411</v>
      </c>
      <c r="D152" s="5" t="s">
        <v>4555</v>
      </c>
    </row>
    <row r="153" spans="1:4" ht="15.5" x14ac:dyDescent="0.35">
      <c r="A153" s="7" t="s">
        <v>2221</v>
      </c>
      <c r="B153" s="7" t="s">
        <v>2558</v>
      </c>
      <c r="C153" s="5" t="s">
        <v>4413</v>
      </c>
      <c r="D153" s="5" t="s">
        <v>4551</v>
      </c>
    </row>
    <row r="154" spans="1:4" ht="15.5" x14ac:dyDescent="0.35">
      <c r="A154" s="7" t="s">
        <v>2220</v>
      </c>
      <c r="B154" s="7" t="s">
        <v>2559</v>
      </c>
      <c r="C154" s="5" t="s">
        <v>4413</v>
      </c>
      <c r="D154" s="5" t="s">
        <v>4556</v>
      </c>
    </row>
    <row r="155" spans="1:4" ht="15.5" x14ac:dyDescent="0.35">
      <c r="A155" s="7" t="s">
        <v>2219</v>
      </c>
      <c r="B155" s="7" t="s">
        <v>2560</v>
      </c>
      <c r="C155" s="5" t="s">
        <v>4413</v>
      </c>
      <c r="D155" s="5" t="s">
        <v>4557</v>
      </c>
    </row>
    <row r="156" spans="1:4" ht="15.5" x14ac:dyDescent="0.35">
      <c r="A156" s="7" t="s">
        <v>2218</v>
      </c>
      <c r="B156" s="7" t="s">
        <v>2561</v>
      </c>
      <c r="C156" s="5" t="s">
        <v>4413</v>
      </c>
      <c r="D156" s="5" t="s">
        <v>4558</v>
      </c>
    </row>
    <row r="157" spans="1:4" ht="15.5" x14ac:dyDescent="0.35">
      <c r="A157" s="7" t="s">
        <v>2217</v>
      </c>
      <c r="B157" s="7" t="s">
        <v>2562</v>
      </c>
      <c r="C157" s="5" t="s">
        <v>4413</v>
      </c>
      <c r="D157" s="5" t="s">
        <v>4559</v>
      </c>
    </row>
    <row r="158" spans="1:4" ht="15.5" x14ac:dyDescent="0.35">
      <c r="A158" s="7" t="s">
        <v>2216</v>
      </c>
      <c r="B158" s="7" t="s">
        <v>2563</v>
      </c>
      <c r="C158" s="5" t="s">
        <v>4413</v>
      </c>
      <c r="D158" s="5" t="s">
        <v>4475</v>
      </c>
    </row>
    <row r="159" spans="1:4" ht="15.5" x14ac:dyDescent="0.35">
      <c r="A159" s="7" t="s">
        <v>2215</v>
      </c>
      <c r="B159" s="7" t="s">
        <v>2564</v>
      </c>
      <c r="C159" s="5" t="s">
        <v>4411</v>
      </c>
      <c r="D159" s="5" t="s">
        <v>4560</v>
      </c>
    </row>
    <row r="160" spans="1:4" ht="15.5" x14ac:dyDescent="0.35">
      <c r="A160" s="7" t="s">
        <v>2214</v>
      </c>
      <c r="B160" s="7" t="s">
        <v>2565</v>
      </c>
      <c r="C160" s="5" t="s">
        <v>4411</v>
      </c>
      <c r="D160" s="5" t="s">
        <v>4561</v>
      </c>
    </row>
    <row r="161" spans="1:4" ht="15.5" x14ac:dyDescent="0.35">
      <c r="A161" s="7" t="s">
        <v>2213</v>
      </c>
      <c r="B161" s="7" t="s">
        <v>2566</v>
      </c>
      <c r="C161" s="5" t="s">
        <v>4413</v>
      </c>
      <c r="D161" s="5" t="s">
        <v>4562</v>
      </c>
    </row>
    <row r="162" spans="1:4" ht="15.5" x14ac:dyDescent="0.35">
      <c r="A162" s="7" t="s">
        <v>2212</v>
      </c>
      <c r="B162" s="7" t="s">
        <v>2567</v>
      </c>
      <c r="C162" s="5" t="s">
        <v>4413</v>
      </c>
      <c r="D162" s="5" t="s">
        <v>4563</v>
      </c>
    </row>
    <row r="163" spans="1:4" ht="15.5" x14ac:dyDescent="0.35">
      <c r="A163" s="7" t="s">
        <v>2211</v>
      </c>
      <c r="B163" s="7" t="s">
        <v>2568</v>
      </c>
      <c r="C163" s="5" t="s">
        <v>4413</v>
      </c>
      <c r="D163" s="5" t="s">
        <v>4564</v>
      </c>
    </row>
    <row r="164" spans="1:4" ht="15.5" x14ac:dyDescent="0.35">
      <c r="A164" s="7" t="s">
        <v>2210</v>
      </c>
      <c r="B164" s="7" t="s">
        <v>2569</v>
      </c>
      <c r="C164" s="5" t="s">
        <v>4413</v>
      </c>
      <c r="D164" s="5" t="s">
        <v>4565</v>
      </c>
    </row>
    <row r="165" spans="1:4" ht="15.5" x14ac:dyDescent="0.35">
      <c r="A165" s="7" t="s">
        <v>2209</v>
      </c>
      <c r="B165" s="7" t="s">
        <v>2570</v>
      </c>
      <c r="C165" s="5" t="s">
        <v>4413</v>
      </c>
      <c r="D165" s="5" t="s">
        <v>4566</v>
      </c>
    </row>
    <row r="166" spans="1:4" ht="15.5" x14ac:dyDescent="0.35">
      <c r="A166" s="7" t="s">
        <v>2208</v>
      </c>
      <c r="B166" s="7" t="s">
        <v>2571</v>
      </c>
      <c r="C166" s="5" t="s">
        <v>4411</v>
      </c>
      <c r="D166" s="5" t="s">
        <v>4567</v>
      </c>
    </row>
    <row r="167" spans="1:4" ht="15.5" x14ac:dyDescent="0.35">
      <c r="A167" s="7" t="s">
        <v>2207</v>
      </c>
      <c r="B167" s="7" t="s">
        <v>2572</v>
      </c>
      <c r="C167" s="5" t="s">
        <v>4413</v>
      </c>
      <c r="D167" s="5" t="s">
        <v>4568</v>
      </c>
    </row>
    <row r="168" spans="1:4" ht="15.5" x14ac:dyDescent="0.35">
      <c r="A168" s="7" t="s">
        <v>2206</v>
      </c>
      <c r="B168" s="7" t="s">
        <v>2573</v>
      </c>
      <c r="C168" s="5" t="s">
        <v>4411</v>
      </c>
      <c r="D168" s="5" t="s">
        <v>4569</v>
      </c>
    </row>
    <row r="169" spans="1:4" ht="15.5" x14ac:dyDescent="0.35">
      <c r="A169" s="7" t="s">
        <v>2205</v>
      </c>
      <c r="B169" s="7" t="s">
        <v>2574</v>
      </c>
      <c r="C169" s="5" t="s">
        <v>4411</v>
      </c>
      <c r="D169" s="5" t="s">
        <v>4570</v>
      </c>
    </row>
    <row r="170" spans="1:4" ht="15.5" x14ac:dyDescent="0.35">
      <c r="A170" s="7" t="s">
        <v>2204</v>
      </c>
      <c r="B170" s="7" t="s">
        <v>2575</v>
      </c>
      <c r="C170" s="5" t="s">
        <v>4413</v>
      </c>
      <c r="D170" s="5" t="s">
        <v>4571</v>
      </c>
    </row>
    <row r="171" spans="1:4" ht="15.5" x14ac:dyDescent="0.35">
      <c r="A171" s="7" t="s">
        <v>2203</v>
      </c>
      <c r="B171" s="7" t="s">
        <v>2576</v>
      </c>
      <c r="C171" s="5" t="s">
        <v>4413</v>
      </c>
      <c r="D171" s="5" t="s">
        <v>4572</v>
      </c>
    </row>
    <row r="172" spans="1:4" ht="15.5" x14ac:dyDescent="0.35">
      <c r="A172" s="7" t="s">
        <v>2202</v>
      </c>
      <c r="B172" s="7" t="s">
        <v>2577</v>
      </c>
      <c r="C172" s="5" t="s">
        <v>4411</v>
      </c>
      <c r="D172" s="5" t="s">
        <v>4441</v>
      </c>
    </row>
    <row r="173" spans="1:4" ht="15.5" x14ac:dyDescent="0.35">
      <c r="A173" s="7" t="s">
        <v>2201</v>
      </c>
      <c r="B173" s="7" t="s">
        <v>2578</v>
      </c>
      <c r="C173" s="5" t="s">
        <v>4411</v>
      </c>
      <c r="D173" s="5" t="s">
        <v>4573</v>
      </c>
    </row>
    <row r="174" spans="1:4" ht="15.5" x14ac:dyDescent="0.35">
      <c r="A174" s="7" t="s">
        <v>2200</v>
      </c>
      <c r="B174" s="7" t="s">
        <v>2579</v>
      </c>
      <c r="C174" s="5" t="s">
        <v>4413</v>
      </c>
      <c r="D174" s="5" t="s">
        <v>4574</v>
      </c>
    </row>
    <row r="175" spans="1:4" ht="15.5" x14ac:dyDescent="0.35">
      <c r="A175" s="7" t="s">
        <v>2199</v>
      </c>
      <c r="B175" s="7" t="s">
        <v>2580</v>
      </c>
      <c r="C175" s="5" t="s">
        <v>4411</v>
      </c>
      <c r="D175" s="5" t="s">
        <v>4515</v>
      </c>
    </row>
    <row r="176" spans="1:4" ht="15.5" x14ac:dyDescent="0.35">
      <c r="A176" s="7" t="s">
        <v>2198</v>
      </c>
      <c r="B176" s="7" t="s">
        <v>2581</v>
      </c>
      <c r="C176" s="5" t="s">
        <v>4413</v>
      </c>
      <c r="D176" s="5" t="s">
        <v>4575</v>
      </c>
    </row>
    <row r="177" spans="1:5" ht="15.5" x14ac:dyDescent="0.35">
      <c r="A177" s="7" t="s">
        <v>2197</v>
      </c>
      <c r="B177" s="7" t="s">
        <v>2582</v>
      </c>
      <c r="C177" s="5" t="s">
        <v>4413</v>
      </c>
      <c r="D177" s="5" t="s">
        <v>4432</v>
      </c>
    </row>
    <row r="178" spans="1:5" ht="15.5" x14ac:dyDescent="0.35">
      <c r="A178" s="7" t="s">
        <v>2196</v>
      </c>
      <c r="B178" s="7" t="s">
        <v>2583</v>
      </c>
      <c r="C178" s="5" t="s">
        <v>4411</v>
      </c>
      <c r="D178" s="5" t="s">
        <v>4576</v>
      </c>
    </row>
    <row r="179" spans="1:5" ht="15.5" x14ac:dyDescent="0.35">
      <c r="A179" s="7" t="s">
        <v>2195</v>
      </c>
      <c r="B179" s="7" t="s">
        <v>2584</v>
      </c>
      <c r="C179" s="5" t="s">
        <v>4411</v>
      </c>
      <c r="D179" s="5" t="s">
        <v>4577</v>
      </c>
    </row>
    <row r="180" spans="1:5" ht="15.5" x14ac:dyDescent="0.35">
      <c r="A180" s="7" t="s">
        <v>2194</v>
      </c>
      <c r="B180" s="7" t="s">
        <v>2585</v>
      </c>
      <c r="C180" s="5" t="s">
        <v>4411</v>
      </c>
      <c r="D180" s="5" t="s">
        <v>4578</v>
      </c>
    </row>
    <row r="181" spans="1:5" ht="15.5" x14ac:dyDescent="0.35">
      <c r="A181" s="7" t="s">
        <v>2193</v>
      </c>
      <c r="B181" s="7" t="s">
        <v>2586</v>
      </c>
      <c r="C181" s="5" t="s">
        <v>4411</v>
      </c>
      <c r="D181" s="5" t="s">
        <v>4579</v>
      </c>
    </row>
    <row r="182" spans="1:5" ht="15.5" x14ac:dyDescent="0.35">
      <c r="A182" s="7" t="s">
        <v>2192</v>
      </c>
      <c r="B182" s="7" t="s">
        <v>2587</v>
      </c>
      <c r="C182" s="5" t="s">
        <v>4411</v>
      </c>
      <c r="D182" s="5" t="s">
        <v>4580</v>
      </c>
    </row>
    <row r="183" spans="1:5" ht="15.5" x14ac:dyDescent="0.35">
      <c r="A183" s="7" t="s">
        <v>2191</v>
      </c>
      <c r="B183" s="7" t="s">
        <v>2588</v>
      </c>
      <c r="C183" s="5" t="s">
        <v>4413</v>
      </c>
      <c r="D183" s="5" t="s">
        <v>4581</v>
      </c>
    </row>
    <row r="184" spans="1:5" ht="15.5" x14ac:dyDescent="0.35">
      <c r="A184" s="7" t="s">
        <v>2190</v>
      </c>
      <c r="B184" s="7" t="s">
        <v>2589</v>
      </c>
      <c r="C184" s="5" t="s">
        <v>4413</v>
      </c>
      <c r="D184" s="5" t="s">
        <v>4582</v>
      </c>
    </row>
    <row r="185" spans="1:5" ht="15.5" x14ac:dyDescent="0.35">
      <c r="A185" s="7" t="s">
        <v>2189</v>
      </c>
      <c r="B185" s="7" t="s">
        <v>2590</v>
      </c>
      <c r="C185" s="5" t="s">
        <v>4413</v>
      </c>
      <c r="D185" s="5" t="s">
        <v>4583</v>
      </c>
    </row>
    <row r="186" spans="1:5" ht="15.5" x14ac:dyDescent="0.35">
      <c r="A186" s="7" t="s">
        <v>2188</v>
      </c>
      <c r="B186" s="7" t="s">
        <v>2591</v>
      </c>
      <c r="C186" s="5" t="s">
        <v>4413</v>
      </c>
      <c r="D186" s="5" t="s">
        <v>4584</v>
      </c>
    </row>
    <row r="187" spans="1:5" ht="15.5" x14ac:dyDescent="0.35">
      <c r="A187" s="7" t="s">
        <v>2187</v>
      </c>
      <c r="B187" s="7" t="s">
        <v>2592</v>
      </c>
      <c r="C187" s="5" t="s">
        <v>4411</v>
      </c>
      <c r="D187" s="5" t="s">
        <v>4585</v>
      </c>
    </row>
    <row r="188" spans="1:5" ht="15.5" x14ac:dyDescent="0.35">
      <c r="A188" s="7" t="s">
        <v>2186</v>
      </c>
      <c r="B188" s="7" t="s">
        <v>2593</v>
      </c>
      <c r="C188" s="5" t="s">
        <v>4413</v>
      </c>
      <c r="D188" s="5" t="s">
        <v>4586</v>
      </c>
    </row>
    <row r="189" spans="1:5" ht="15.5" x14ac:dyDescent="0.35">
      <c r="A189" s="7" t="s">
        <v>2185</v>
      </c>
      <c r="B189" s="7" t="s">
        <v>2594</v>
      </c>
      <c r="C189" s="5" t="s">
        <v>4413</v>
      </c>
      <c r="D189" s="5" t="s">
        <v>4587</v>
      </c>
      <c r="E189" t="s">
        <v>4588</v>
      </c>
    </row>
    <row r="190" spans="1:5" ht="15.5" x14ac:dyDescent="0.35">
      <c r="A190" s="7" t="s">
        <v>2184</v>
      </c>
      <c r="B190" s="7" t="s">
        <v>2595</v>
      </c>
      <c r="C190" s="5" t="s">
        <v>4411</v>
      </c>
      <c r="D190" s="5" t="s">
        <v>4589</v>
      </c>
    </row>
    <row r="191" spans="1:5" ht="15.5" x14ac:dyDescent="0.35">
      <c r="A191" s="7" t="s">
        <v>2183</v>
      </c>
      <c r="B191" s="7" t="s">
        <v>2596</v>
      </c>
      <c r="C191" s="5" t="s">
        <v>4411</v>
      </c>
      <c r="D191" s="5" t="s">
        <v>4590</v>
      </c>
    </row>
    <row r="192" spans="1:5" ht="15.5" x14ac:dyDescent="0.35">
      <c r="A192" s="7" t="s">
        <v>2182</v>
      </c>
      <c r="B192" s="7" t="s">
        <v>2597</v>
      </c>
      <c r="C192" s="5" t="s">
        <v>4413</v>
      </c>
      <c r="D192" s="5" t="s">
        <v>4591</v>
      </c>
    </row>
    <row r="193" spans="1:4" ht="15.5" x14ac:dyDescent="0.35">
      <c r="A193" s="7" t="s">
        <v>2181</v>
      </c>
      <c r="B193" s="7" t="s">
        <v>2598</v>
      </c>
      <c r="C193" s="5" t="s">
        <v>4413</v>
      </c>
      <c r="D193" s="5" t="s">
        <v>4592</v>
      </c>
    </row>
    <row r="194" spans="1:4" ht="15.5" x14ac:dyDescent="0.35">
      <c r="A194" s="7" t="s">
        <v>2180</v>
      </c>
      <c r="B194" s="7" t="s">
        <v>2599</v>
      </c>
      <c r="C194" s="5" t="s">
        <v>4411</v>
      </c>
      <c r="D194" s="5" t="s">
        <v>4593</v>
      </c>
    </row>
    <row r="195" spans="1:4" ht="15.5" x14ac:dyDescent="0.35">
      <c r="A195" s="7" t="s">
        <v>2179</v>
      </c>
      <c r="B195" s="7" t="s">
        <v>2600</v>
      </c>
      <c r="C195" s="5" t="s">
        <v>4413</v>
      </c>
      <c r="D195" s="5" t="s">
        <v>4594</v>
      </c>
    </row>
    <row r="196" spans="1:4" ht="15.5" x14ac:dyDescent="0.35">
      <c r="A196" s="7" t="s">
        <v>2178</v>
      </c>
      <c r="B196" s="7" t="s">
        <v>2601</v>
      </c>
      <c r="C196" s="5" t="s">
        <v>4413</v>
      </c>
      <c r="D196" s="5" t="s">
        <v>4595</v>
      </c>
    </row>
    <row r="197" spans="1:4" ht="15.5" x14ac:dyDescent="0.35">
      <c r="A197" s="7" t="s">
        <v>2177</v>
      </c>
      <c r="B197" s="7" t="s">
        <v>2602</v>
      </c>
      <c r="C197" s="5" t="s">
        <v>4413</v>
      </c>
      <c r="D197" s="5" t="s">
        <v>4596</v>
      </c>
    </row>
    <row r="198" spans="1:4" ht="15.5" x14ac:dyDescent="0.35">
      <c r="A198" s="7" t="s">
        <v>2176</v>
      </c>
      <c r="B198" s="7" t="s">
        <v>2603</v>
      </c>
      <c r="C198" s="5" t="s">
        <v>4413</v>
      </c>
      <c r="D198" s="5" t="s">
        <v>4597</v>
      </c>
    </row>
    <row r="199" spans="1:4" ht="15.5" x14ac:dyDescent="0.35">
      <c r="A199" s="7" t="s">
        <v>2175</v>
      </c>
      <c r="B199" s="7" t="s">
        <v>2604</v>
      </c>
      <c r="C199" s="5" t="s">
        <v>4413</v>
      </c>
      <c r="D199" s="5" t="s">
        <v>4546</v>
      </c>
    </row>
    <row r="200" spans="1:4" ht="15.5" x14ac:dyDescent="0.35">
      <c r="A200" s="7" t="s">
        <v>2174</v>
      </c>
      <c r="B200" s="7" t="s">
        <v>2605</v>
      </c>
      <c r="C200" s="5" t="s">
        <v>4411</v>
      </c>
      <c r="D200" s="5" t="s">
        <v>4598</v>
      </c>
    </row>
    <row r="201" spans="1:4" ht="15.5" x14ac:dyDescent="0.35">
      <c r="A201" s="7" t="s">
        <v>2173</v>
      </c>
      <c r="B201" s="7" t="s">
        <v>2606</v>
      </c>
      <c r="C201" s="5" t="s">
        <v>4413</v>
      </c>
      <c r="D201" s="5" t="s">
        <v>4543</v>
      </c>
    </row>
    <row r="202" spans="1:4" ht="15.5" x14ac:dyDescent="0.35">
      <c r="A202" s="7" t="s">
        <v>2172</v>
      </c>
      <c r="B202" s="7" t="s">
        <v>2607</v>
      </c>
      <c r="C202" s="5" t="s">
        <v>4413</v>
      </c>
      <c r="D202" s="5" t="s">
        <v>4599</v>
      </c>
    </row>
    <row r="203" spans="1:4" ht="15.5" x14ac:dyDescent="0.35">
      <c r="A203" s="7" t="s">
        <v>2171</v>
      </c>
      <c r="B203" s="7" t="s">
        <v>2608</v>
      </c>
      <c r="C203" s="5" t="s">
        <v>4413</v>
      </c>
      <c r="D203" s="5" t="s">
        <v>4600</v>
      </c>
    </row>
    <row r="204" spans="1:4" ht="15.5" x14ac:dyDescent="0.35">
      <c r="A204" s="7" t="s">
        <v>2170</v>
      </c>
      <c r="B204" s="7" t="s">
        <v>2609</v>
      </c>
      <c r="C204" s="5" t="s">
        <v>4413</v>
      </c>
      <c r="D204" s="5" t="s">
        <v>4601</v>
      </c>
    </row>
    <row r="205" spans="1:4" ht="15.5" x14ac:dyDescent="0.35">
      <c r="A205" s="7" t="s">
        <v>2169</v>
      </c>
      <c r="B205" s="7" t="s">
        <v>2610</v>
      </c>
      <c r="C205" s="5" t="s">
        <v>4411</v>
      </c>
      <c r="D205" s="5" t="s">
        <v>4497</v>
      </c>
    </row>
    <row r="206" spans="1:4" ht="15.5" x14ac:dyDescent="0.35">
      <c r="A206" s="7" t="s">
        <v>2168</v>
      </c>
      <c r="B206" s="7" t="s">
        <v>2611</v>
      </c>
      <c r="C206" s="5" t="s">
        <v>4413</v>
      </c>
      <c r="D206" s="5" t="s">
        <v>4602</v>
      </c>
    </row>
    <row r="207" spans="1:4" ht="15.5" x14ac:dyDescent="0.35">
      <c r="A207" s="7" t="s">
        <v>2167</v>
      </c>
      <c r="B207" s="7" t="s">
        <v>2612</v>
      </c>
      <c r="C207" s="5" t="s">
        <v>4411</v>
      </c>
      <c r="D207" s="5" t="s">
        <v>4603</v>
      </c>
    </row>
    <row r="208" spans="1:4" ht="15.5" x14ac:dyDescent="0.35">
      <c r="A208" s="7" t="s">
        <v>2166</v>
      </c>
      <c r="B208" s="7" t="s">
        <v>2613</v>
      </c>
      <c r="C208" s="5" t="s">
        <v>4411</v>
      </c>
      <c r="D208" s="5" t="s">
        <v>4604</v>
      </c>
    </row>
    <row r="209" spans="1:4" ht="15.5" x14ac:dyDescent="0.35">
      <c r="A209" s="7" t="s">
        <v>2165</v>
      </c>
      <c r="B209" s="7" t="s">
        <v>2614</v>
      </c>
      <c r="C209" s="5" t="s">
        <v>4413</v>
      </c>
      <c r="D209" s="5" t="s">
        <v>4605</v>
      </c>
    </row>
    <row r="210" spans="1:4" ht="15.5" x14ac:dyDescent="0.35">
      <c r="A210" s="7" t="s">
        <v>2164</v>
      </c>
      <c r="B210" s="7" t="s">
        <v>2615</v>
      </c>
      <c r="C210" s="5" t="s">
        <v>4411</v>
      </c>
      <c r="D210" s="5" t="s">
        <v>4606</v>
      </c>
    </row>
    <row r="211" spans="1:4" ht="15.5" x14ac:dyDescent="0.35">
      <c r="A211" s="7" t="s">
        <v>2163</v>
      </c>
      <c r="B211" s="7" t="s">
        <v>2616</v>
      </c>
      <c r="C211" s="5" t="s">
        <v>4411</v>
      </c>
      <c r="D211" s="5" t="s">
        <v>4607</v>
      </c>
    </row>
    <row r="212" spans="1:4" ht="15.5" x14ac:dyDescent="0.35">
      <c r="A212" s="7" t="s">
        <v>2162</v>
      </c>
      <c r="B212" s="7" t="s">
        <v>2617</v>
      </c>
      <c r="C212" s="5" t="s">
        <v>4413</v>
      </c>
      <c r="D212" s="5" t="s">
        <v>4608</v>
      </c>
    </row>
    <row r="213" spans="1:4" ht="15.5" x14ac:dyDescent="0.35">
      <c r="A213" s="7" t="s">
        <v>2161</v>
      </c>
      <c r="B213" s="7" t="s">
        <v>2618</v>
      </c>
      <c r="C213" s="5" t="s">
        <v>4413</v>
      </c>
      <c r="D213" s="5" t="s">
        <v>4609</v>
      </c>
    </row>
    <row r="214" spans="1:4" ht="15.5" x14ac:dyDescent="0.35">
      <c r="A214" s="7" t="s">
        <v>2160</v>
      </c>
      <c r="B214" s="7" t="s">
        <v>2619</v>
      </c>
      <c r="C214" s="5" t="s">
        <v>4413</v>
      </c>
      <c r="D214" s="5" t="s">
        <v>4610</v>
      </c>
    </row>
    <row r="215" spans="1:4" ht="15.5" x14ac:dyDescent="0.35">
      <c r="A215" s="7" t="s">
        <v>2159</v>
      </c>
      <c r="B215" s="7" t="s">
        <v>2620</v>
      </c>
      <c r="C215" s="5" t="s">
        <v>4413</v>
      </c>
      <c r="D215" s="5" t="s">
        <v>4414</v>
      </c>
    </row>
    <row r="216" spans="1:4" ht="15.5" x14ac:dyDescent="0.35">
      <c r="A216" s="7" t="s">
        <v>2158</v>
      </c>
      <c r="B216" s="7" t="s">
        <v>2621</v>
      </c>
      <c r="C216" s="5" t="s">
        <v>4411</v>
      </c>
      <c r="D216" s="5" t="s">
        <v>4505</v>
      </c>
    </row>
    <row r="217" spans="1:4" ht="15.5" x14ac:dyDescent="0.35">
      <c r="A217" s="7" t="s">
        <v>2157</v>
      </c>
      <c r="B217" s="7" t="s">
        <v>2622</v>
      </c>
      <c r="C217" s="5" t="s">
        <v>4413</v>
      </c>
      <c r="D217" s="5" t="s">
        <v>4611</v>
      </c>
    </row>
    <row r="218" spans="1:4" ht="15.5" x14ac:dyDescent="0.35">
      <c r="A218" s="7" t="s">
        <v>2156</v>
      </c>
      <c r="B218" s="7" t="s">
        <v>2623</v>
      </c>
      <c r="C218" s="5" t="s">
        <v>4413</v>
      </c>
      <c r="D218" s="5" t="s">
        <v>4462</v>
      </c>
    </row>
    <row r="219" spans="1:4" ht="15.5" x14ac:dyDescent="0.35">
      <c r="A219" s="7" t="s">
        <v>2155</v>
      </c>
      <c r="B219" s="7" t="s">
        <v>2624</v>
      </c>
      <c r="C219" s="5" t="s">
        <v>4413</v>
      </c>
      <c r="D219" s="5" t="s">
        <v>4493</v>
      </c>
    </row>
    <row r="220" spans="1:4" ht="15.5" x14ac:dyDescent="0.35">
      <c r="A220" s="7" t="s">
        <v>2154</v>
      </c>
      <c r="B220" s="7" t="s">
        <v>2625</v>
      </c>
      <c r="C220" s="5" t="s">
        <v>4413</v>
      </c>
      <c r="D220" s="5" t="s">
        <v>4612</v>
      </c>
    </row>
    <row r="221" spans="1:4" ht="15.5" x14ac:dyDescent="0.35">
      <c r="A221" s="7" t="s">
        <v>2153</v>
      </c>
      <c r="B221" s="7" t="s">
        <v>2488</v>
      </c>
      <c r="C221" s="5" t="s">
        <v>4413</v>
      </c>
      <c r="D221" s="5" t="s">
        <v>4613</v>
      </c>
    </row>
    <row r="222" spans="1:4" ht="15.5" x14ac:dyDescent="0.35">
      <c r="A222" s="7" t="s">
        <v>2152</v>
      </c>
      <c r="B222" s="7" t="s">
        <v>2626</v>
      </c>
      <c r="C222" s="5" t="s">
        <v>4411</v>
      </c>
      <c r="D222" s="5" t="s">
        <v>4614</v>
      </c>
    </row>
    <row r="223" spans="1:4" ht="15.5" x14ac:dyDescent="0.35">
      <c r="A223" s="7" t="s">
        <v>2151</v>
      </c>
      <c r="B223" s="7" t="s">
        <v>2627</v>
      </c>
      <c r="C223" s="5" t="s">
        <v>4413</v>
      </c>
      <c r="D223" s="5" t="s">
        <v>4615</v>
      </c>
    </row>
    <row r="224" spans="1:4" ht="15.5" x14ac:dyDescent="0.35">
      <c r="A224" s="7" t="s">
        <v>2150</v>
      </c>
      <c r="B224" s="7" t="s">
        <v>2628</v>
      </c>
      <c r="C224" s="5" t="s">
        <v>4413</v>
      </c>
      <c r="D224" s="5" t="s">
        <v>4616</v>
      </c>
    </row>
    <row r="225" spans="1:4" ht="15.5" x14ac:dyDescent="0.35">
      <c r="A225" s="7" t="s">
        <v>2149</v>
      </c>
      <c r="B225" s="7" t="s">
        <v>2629</v>
      </c>
      <c r="C225" s="5" t="s">
        <v>4411</v>
      </c>
      <c r="D225" s="5" t="s">
        <v>4617</v>
      </c>
    </row>
    <row r="226" spans="1:4" ht="15.5" x14ac:dyDescent="0.35">
      <c r="A226" s="7" t="s">
        <v>2148</v>
      </c>
      <c r="B226" s="7" t="s">
        <v>2630</v>
      </c>
      <c r="C226" s="5" t="s">
        <v>4411</v>
      </c>
      <c r="D226" s="5" t="s">
        <v>4489</v>
      </c>
    </row>
    <row r="227" spans="1:4" ht="15.5" x14ac:dyDescent="0.35">
      <c r="A227" s="7" t="s">
        <v>2147</v>
      </c>
      <c r="B227" s="7" t="s">
        <v>2472</v>
      </c>
      <c r="C227" s="5" t="s">
        <v>4413</v>
      </c>
      <c r="D227" s="5" t="s">
        <v>4618</v>
      </c>
    </row>
    <row r="228" spans="1:4" ht="15.5" x14ac:dyDescent="0.35">
      <c r="A228" s="7" t="s">
        <v>2146</v>
      </c>
      <c r="B228" s="7" t="s">
        <v>2631</v>
      </c>
      <c r="C228" s="5" t="s">
        <v>4411</v>
      </c>
      <c r="D228" s="5" t="s">
        <v>4619</v>
      </c>
    </row>
    <row r="229" spans="1:4" ht="15.5" x14ac:dyDescent="0.35">
      <c r="A229" s="7" t="s">
        <v>2145</v>
      </c>
      <c r="B229" s="7" t="s">
        <v>2632</v>
      </c>
      <c r="C229" s="5" t="s">
        <v>4413</v>
      </c>
      <c r="D229" s="5" t="s">
        <v>4620</v>
      </c>
    </row>
    <row r="230" spans="1:4" ht="15.5" x14ac:dyDescent="0.35">
      <c r="A230" s="7" t="s">
        <v>2144</v>
      </c>
      <c r="B230" s="7" t="s">
        <v>2633</v>
      </c>
      <c r="C230" s="5" t="s">
        <v>4411</v>
      </c>
      <c r="D230" s="5" t="s">
        <v>4621</v>
      </c>
    </row>
    <row r="231" spans="1:4" ht="15.5" x14ac:dyDescent="0.35">
      <c r="A231" s="7" t="s">
        <v>2143</v>
      </c>
      <c r="B231" s="7" t="s">
        <v>2634</v>
      </c>
      <c r="C231" s="5" t="s">
        <v>4411</v>
      </c>
      <c r="D231" s="5" t="s">
        <v>4622</v>
      </c>
    </row>
    <row r="232" spans="1:4" ht="15.5" x14ac:dyDescent="0.35">
      <c r="A232" s="7" t="s">
        <v>2142</v>
      </c>
      <c r="B232" s="7" t="s">
        <v>2635</v>
      </c>
      <c r="C232" s="5" t="s">
        <v>4413</v>
      </c>
      <c r="D232" s="5" t="s">
        <v>4623</v>
      </c>
    </row>
    <row r="233" spans="1:4" ht="15.5" x14ac:dyDescent="0.35">
      <c r="A233" s="7" t="s">
        <v>2141</v>
      </c>
      <c r="B233" s="7" t="s">
        <v>2636</v>
      </c>
      <c r="C233" s="5" t="s">
        <v>4413</v>
      </c>
      <c r="D233" s="5" t="s">
        <v>4624</v>
      </c>
    </row>
    <row r="234" spans="1:4" ht="15.5" x14ac:dyDescent="0.35">
      <c r="A234" s="7" t="s">
        <v>2140</v>
      </c>
      <c r="B234" s="7" t="s">
        <v>2637</v>
      </c>
      <c r="C234" s="5" t="s">
        <v>4413</v>
      </c>
      <c r="D234" s="5" t="s">
        <v>4625</v>
      </c>
    </row>
    <row r="235" spans="1:4" ht="15.5" x14ac:dyDescent="0.35">
      <c r="A235" s="7" t="s">
        <v>2139</v>
      </c>
      <c r="B235" s="7" t="s">
        <v>2638</v>
      </c>
      <c r="C235" s="5" t="s">
        <v>4413</v>
      </c>
      <c r="D235" s="5" t="s">
        <v>4626</v>
      </c>
    </row>
    <row r="236" spans="1:4" ht="15.5" x14ac:dyDescent="0.35">
      <c r="A236" s="7" t="s">
        <v>2138</v>
      </c>
      <c r="B236" s="7" t="s">
        <v>2541</v>
      </c>
      <c r="C236" s="5" t="s">
        <v>4413</v>
      </c>
      <c r="D236" s="5" t="s">
        <v>4620</v>
      </c>
    </row>
    <row r="237" spans="1:4" ht="15.5" x14ac:dyDescent="0.35">
      <c r="A237" s="7" t="s">
        <v>2137</v>
      </c>
      <c r="B237" s="7" t="s">
        <v>2639</v>
      </c>
      <c r="C237" s="5" t="s">
        <v>4411</v>
      </c>
      <c r="D237" s="5" t="s">
        <v>4627</v>
      </c>
    </row>
    <row r="238" spans="1:4" ht="15.5" x14ac:dyDescent="0.35">
      <c r="A238" s="7" t="s">
        <v>2136</v>
      </c>
      <c r="B238" s="7" t="s">
        <v>2640</v>
      </c>
      <c r="C238" s="5" t="s">
        <v>4413</v>
      </c>
      <c r="D238" s="5" t="s">
        <v>4628</v>
      </c>
    </row>
    <row r="239" spans="1:4" ht="15.5" x14ac:dyDescent="0.35">
      <c r="A239" s="7" t="s">
        <v>2135</v>
      </c>
      <c r="B239" s="7" t="s">
        <v>2641</v>
      </c>
      <c r="C239" s="5" t="s">
        <v>4413</v>
      </c>
      <c r="D239" s="5" t="s">
        <v>4629</v>
      </c>
    </row>
    <row r="240" spans="1:4" ht="15.5" x14ac:dyDescent="0.35">
      <c r="A240" s="7" t="s">
        <v>2134</v>
      </c>
      <c r="B240" s="7" t="s">
        <v>2642</v>
      </c>
      <c r="C240" s="5" t="s">
        <v>4411</v>
      </c>
      <c r="D240" s="5" t="s">
        <v>4630</v>
      </c>
    </row>
    <row r="241" spans="1:4" ht="15.5" x14ac:dyDescent="0.35">
      <c r="A241" s="7" t="s">
        <v>2133</v>
      </c>
      <c r="B241" s="7" t="s">
        <v>2643</v>
      </c>
      <c r="C241" s="5" t="s">
        <v>4411</v>
      </c>
      <c r="D241" s="5" t="s">
        <v>4631</v>
      </c>
    </row>
    <row r="242" spans="1:4" ht="15.5" x14ac:dyDescent="0.35">
      <c r="A242" s="7" t="s">
        <v>2132</v>
      </c>
      <c r="B242" s="7" t="s">
        <v>2644</v>
      </c>
      <c r="C242" s="5" t="s">
        <v>4413</v>
      </c>
      <c r="D242" s="5" t="s">
        <v>4632</v>
      </c>
    </row>
    <row r="243" spans="1:4" ht="15.5" x14ac:dyDescent="0.35">
      <c r="A243" s="7" t="s">
        <v>2130</v>
      </c>
      <c r="B243" s="7" t="s">
        <v>2645</v>
      </c>
      <c r="C243" s="5" t="s">
        <v>4413</v>
      </c>
      <c r="D243" s="5" t="s">
        <v>4633</v>
      </c>
    </row>
    <row r="244" spans="1:4" ht="15.5" x14ac:dyDescent="0.35">
      <c r="A244" s="7" t="s">
        <v>2129</v>
      </c>
      <c r="B244" s="7" t="s">
        <v>2646</v>
      </c>
      <c r="C244" s="5" t="s">
        <v>4413</v>
      </c>
      <c r="D244" s="5" t="s">
        <v>4634</v>
      </c>
    </row>
    <row r="245" spans="1:4" ht="15.5" x14ac:dyDescent="0.35">
      <c r="A245" s="7" t="s">
        <v>2128</v>
      </c>
      <c r="B245" s="7" t="s">
        <v>2647</v>
      </c>
      <c r="C245" s="5" t="s">
        <v>4413</v>
      </c>
      <c r="D245" s="5" t="s">
        <v>4635</v>
      </c>
    </row>
    <row r="246" spans="1:4" ht="15.5" x14ac:dyDescent="0.35">
      <c r="A246" s="7" t="s">
        <v>2127</v>
      </c>
      <c r="B246" s="7" t="s">
        <v>2648</v>
      </c>
      <c r="C246" s="5" t="s">
        <v>4413</v>
      </c>
      <c r="D246" s="5" t="s">
        <v>4636</v>
      </c>
    </row>
    <row r="247" spans="1:4" ht="15.5" x14ac:dyDescent="0.35">
      <c r="A247" s="7" t="s">
        <v>2126</v>
      </c>
      <c r="B247" s="7" t="s">
        <v>2649</v>
      </c>
      <c r="C247" s="5" t="s">
        <v>4413</v>
      </c>
      <c r="D247" s="5" t="s">
        <v>4637</v>
      </c>
    </row>
    <row r="248" spans="1:4" ht="15.5" x14ac:dyDescent="0.35">
      <c r="A248" s="7" t="s">
        <v>2125</v>
      </c>
      <c r="B248" s="7" t="s">
        <v>2650</v>
      </c>
      <c r="C248" s="5" t="s">
        <v>4411</v>
      </c>
      <c r="D248" s="5" t="s">
        <v>4638</v>
      </c>
    </row>
    <row r="249" spans="1:4" ht="15.5" x14ac:dyDescent="0.35">
      <c r="A249" s="7" t="s">
        <v>2124</v>
      </c>
      <c r="B249" s="7" t="s">
        <v>2651</v>
      </c>
      <c r="C249" s="5" t="s">
        <v>4411</v>
      </c>
      <c r="D249" s="5" t="s">
        <v>4639</v>
      </c>
    </row>
    <row r="250" spans="1:4" ht="15.5" x14ac:dyDescent="0.35">
      <c r="A250" s="7" t="s">
        <v>2123</v>
      </c>
      <c r="B250" s="7" t="s">
        <v>2652</v>
      </c>
      <c r="C250" s="5" t="s">
        <v>4411</v>
      </c>
      <c r="D250" s="5" t="s">
        <v>4640</v>
      </c>
    </row>
    <row r="251" spans="1:4" ht="15.5" x14ac:dyDescent="0.35">
      <c r="A251" s="7" t="s">
        <v>2122</v>
      </c>
      <c r="B251" s="7" t="s">
        <v>2653</v>
      </c>
      <c r="C251" s="5" t="s">
        <v>4411</v>
      </c>
      <c r="D251" s="5" t="s">
        <v>4641</v>
      </c>
    </row>
    <row r="252" spans="1:4" ht="15.5" x14ac:dyDescent="0.35">
      <c r="A252" s="7" t="s">
        <v>2121</v>
      </c>
      <c r="B252" s="7" t="s">
        <v>2654</v>
      </c>
      <c r="C252" s="5" t="s">
        <v>4411</v>
      </c>
      <c r="D252" s="5" t="s">
        <v>4642</v>
      </c>
    </row>
    <row r="253" spans="1:4" ht="15.5" x14ac:dyDescent="0.35">
      <c r="A253" s="7" t="s">
        <v>2120</v>
      </c>
      <c r="B253" s="7" t="s">
        <v>2655</v>
      </c>
      <c r="C253" s="5" t="s">
        <v>4411</v>
      </c>
      <c r="D253" s="5" t="s">
        <v>4412</v>
      </c>
    </row>
    <row r="254" spans="1:4" ht="15.5" x14ac:dyDescent="0.35">
      <c r="A254" s="7" t="s">
        <v>2119</v>
      </c>
      <c r="B254" s="7" t="s">
        <v>2656</v>
      </c>
      <c r="C254" s="5" t="s">
        <v>4411</v>
      </c>
      <c r="D254" s="5" t="s">
        <v>4643</v>
      </c>
    </row>
    <row r="255" spans="1:4" ht="15.5" x14ac:dyDescent="0.35">
      <c r="A255" s="7" t="s">
        <v>2118</v>
      </c>
      <c r="B255" s="7" t="s">
        <v>2657</v>
      </c>
      <c r="C255" s="5" t="s">
        <v>4413</v>
      </c>
      <c r="D255" s="5" t="s">
        <v>4462</v>
      </c>
    </row>
    <row r="256" spans="1:4" ht="15.5" x14ac:dyDescent="0.35">
      <c r="A256" s="7" t="s">
        <v>2117</v>
      </c>
      <c r="B256" s="7" t="s">
        <v>2658</v>
      </c>
      <c r="C256" s="5" t="s">
        <v>4413</v>
      </c>
      <c r="D256" s="5" t="s">
        <v>4644</v>
      </c>
    </row>
    <row r="257" spans="1:4" ht="15.5" x14ac:dyDescent="0.35">
      <c r="A257" s="7" t="s">
        <v>2116</v>
      </c>
      <c r="B257" s="7" t="s">
        <v>2659</v>
      </c>
      <c r="C257" s="5" t="s">
        <v>4413</v>
      </c>
      <c r="D257" s="5" t="s">
        <v>4645</v>
      </c>
    </row>
    <row r="258" spans="1:4" ht="15.5" x14ac:dyDescent="0.35">
      <c r="A258" s="7" t="s">
        <v>2115</v>
      </c>
      <c r="B258" s="7" t="s">
        <v>2660</v>
      </c>
      <c r="C258" s="5" t="s">
        <v>4413</v>
      </c>
      <c r="D258" s="5" t="s">
        <v>4646</v>
      </c>
    </row>
    <row r="259" spans="1:4" ht="15.5" x14ac:dyDescent="0.35">
      <c r="A259" s="7" t="s">
        <v>2114</v>
      </c>
      <c r="B259" s="7" t="s">
        <v>2661</v>
      </c>
      <c r="C259" s="5" t="s">
        <v>4413</v>
      </c>
      <c r="D259" s="5" t="s">
        <v>4647</v>
      </c>
    </row>
    <row r="260" spans="1:4" ht="15.5" x14ac:dyDescent="0.35">
      <c r="A260" s="7" t="s">
        <v>2113</v>
      </c>
      <c r="B260" s="7" t="s">
        <v>2662</v>
      </c>
      <c r="C260" s="5" t="s">
        <v>4413</v>
      </c>
      <c r="D260" s="5" t="s">
        <v>4648</v>
      </c>
    </row>
    <row r="261" spans="1:4" ht="15.5" x14ac:dyDescent="0.35">
      <c r="A261" s="7" t="s">
        <v>2112</v>
      </c>
      <c r="B261" s="7" t="s">
        <v>2663</v>
      </c>
      <c r="C261" s="5" t="s">
        <v>4411</v>
      </c>
      <c r="D261" s="5" t="s">
        <v>4649</v>
      </c>
    </row>
    <row r="262" spans="1:4" ht="15.5" x14ac:dyDescent="0.35">
      <c r="A262" s="7" t="s">
        <v>2111</v>
      </c>
      <c r="B262" s="7" t="s">
        <v>2664</v>
      </c>
      <c r="C262" s="5" t="s">
        <v>4413</v>
      </c>
      <c r="D262" s="5" t="s">
        <v>4650</v>
      </c>
    </row>
    <row r="263" spans="1:4" ht="15.5" x14ac:dyDescent="0.35">
      <c r="A263" s="7" t="s">
        <v>2110</v>
      </c>
      <c r="B263" s="7" t="s">
        <v>2665</v>
      </c>
      <c r="C263" s="5" t="s">
        <v>4411</v>
      </c>
      <c r="D263" s="5" t="s">
        <v>4651</v>
      </c>
    </row>
    <row r="264" spans="1:4" ht="15.5" x14ac:dyDescent="0.35">
      <c r="A264" s="7" t="s">
        <v>2109</v>
      </c>
      <c r="B264" s="7" t="s">
        <v>2666</v>
      </c>
      <c r="C264" s="5" t="s">
        <v>4413</v>
      </c>
      <c r="D264" s="5" t="s">
        <v>4652</v>
      </c>
    </row>
    <row r="265" spans="1:4" ht="15.5" x14ac:dyDescent="0.35">
      <c r="A265" s="7" t="s">
        <v>2108</v>
      </c>
      <c r="B265" s="7" t="s">
        <v>2667</v>
      </c>
      <c r="C265" s="5" t="s">
        <v>4411</v>
      </c>
      <c r="D265" s="5" t="s">
        <v>4653</v>
      </c>
    </row>
    <row r="266" spans="1:4" ht="15.5" x14ac:dyDescent="0.35">
      <c r="A266" s="7" t="s">
        <v>2107</v>
      </c>
      <c r="B266" s="7" t="s">
        <v>2668</v>
      </c>
      <c r="C266" s="5" t="s">
        <v>4411</v>
      </c>
      <c r="D266" s="5" t="s">
        <v>4654</v>
      </c>
    </row>
    <row r="267" spans="1:4" ht="15.5" x14ac:dyDescent="0.35">
      <c r="A267" s="7" t="s">
        <v>2106</v>
      </c>
      <c r="B267" s="7" t="s">
        <v>2669</v>
      </c>
      <c r="C267" s="5" t="s">
        <v>4413</v>
      </c>
      <c r="D267" s="5" t="s">
        <v>4616</v>
      </c>
    </row>
    <row r="268" spans="1:4" ht="15.5" x14ac:dyDescent="0.35">
      <c r="A268" s="7" t="s">
        <v>2105</v>
      </c>
      <c r="B268" s="7" t="s">
        <v>2670</v>
      </c>
      <c r="C268" s="5" t="s">
        <v>4411</v>
      </c>
      <c r="D268" s="5" t="s">
        <v>4655</v>
      </c>
    </row>
    <row r="269" spans="1:4" ht="15.5" x14ac:dyDescent="0.35">
      <c r="A269" s="7" t="s">
        <v>2104</v>
      </c>
      <c r="B269" s="7" t="s">
        <v>2596</v>
      </c>
      <c r="C269" s="5" t="s">
        <v>4411</v>
      </c>
      <c r="D269" s="5" t="s">
        <v>4656</v>
      </c>
    </row>
    <row r="270" spans="1:4" ht="15.5" x14ac:dyDescent="0.35">
      <c r="A270" s="7" t="s">
        <v>2103</v>
      </c>
      <c r="B270" s="7" t="s">
        <v>2671</v>
      </c>
      <c r="C270" s="5" t="s">
        <v>4413</v>
      </c>
      <c r="D270" s="5" t="s">
        <v>4438</v>
      </c>
    </row>
    <row r="271" spans="1:4" ht="15.5" x14ac:dyDescent="0.35">
      <c r="A271" s="7" t="s">
        <v>2102</v>
      </c>
      <c r="B271" s="7" t="s">
        <v>2672</v>
      </c>
      <c r="C271" s="5" t="s">
        <v>4413</v>
      </c>
      <c r="D271" s="5" t="s">
        <v>4657</v>
      </c>
    </row>
    <row r="272" spans="1:4" ht="15.5" x14ac:dyDescent="0.35">
      <c r="A272" s="7" t="s">
        <v>2101</v>
      </c>
      <c r="B272" s="7" t="s">
        <v>2673</v>
      </c>
      <c r="C272" s="5" t="s">
        <v>4413</v>
      </c>
      <c r="D272" s="5" t="s">
        <v>4658</v>
      </c>
    </row>
    <row r="273" spans="1:4" ht="15.5" x14ac:dyDescent="0.35">
      <c r="A273" s="7" t="s">
        <v>2100</v>
      </c>
      <c r="B273" s="7" t="s">
        <v>2674</v>
      </c>
      <c r="C273" s="5" t="s">
        <v>4413</v>
      </c>
      <c r="D273" s="5" t="s">
        <v>4420</v>
      </c>
    </row>
    <row r="274" spans="1:4" ht="15.5" x14ac:dyDescent="0.35">
      <c r="A274" s="7" t="s">
        <v>2099</v>
      </c>
      <c r="B274" s="7" t="s">
        <v>2675</v>
      </c>
      <c r="C274" s="5" t="s">
        <v>4413</v>
      </c>
      <c r="D274" s="5" t="s">
        <v>4463</v>
      </c>
    </row>
    <row r="275" spans="1:4" ht="15.5" x14ac:dyDescent="0.35">
      <c r="A275" s="7" t="s">
        <v>2098</v>
      </c>
      <c r="B275" s="7" t="s">
        <v>2676</v>
      </c>
      <c r="C275" s="5" t="s">
        <v>4413</v>
      </c>
      <c r="D275" s="5" t="s">
        <v>4659</v>
      </c>
    </row>
    <row r="276" spans="1:4" ht="15.5" x14ac:dyDescent="0.35">
      <c r="A276" s="7" t="s">
        <v>2097</v>
      </c>
      <c r="B276" s="7" t="s">
        <v>2677</v>
      </c>
      <c r="C276" s="5" t="s">
        <v>4413</v>
      </c>
      <c r="D276" s="5" t="s">
        <v>4660</v>
      </c>
    </row>
    <row r="277" spans="1:4" ht="15.5" x14ac:dyDescent="0.35">
      <c r="A277" s="7" t="s">
        <v>2096</v>
      </c>
      <c r="B277" s="7" t="s">
        <v>2678</v>
      </c>
      <c r="C277" s="5" t="s">
        <v>4413</v>
      </c>
      <c r="D277" s="5" t="s">
        <v>4602</v>
      </c>
    </row>
    <row r="278" spans="1:4" ht="15.5" x14ac:dyDescent="0.35">
      <c r="A278" s="7" t="s">
        <v>2095</v>
      </c>
      <c r="B278" s="7" t="s">
        <v>2679</v>
      </c>
      <c r="C278" s="5" t="s">
        <v>4413</v>
      </c>
      <c r="D278" s="5" t="s">
        <v>4661</v>
      </c>
    </row>
    <row r="279" spans="1:4" ht="15.5" x14ac:dyDescent="0.35">
      <c r="A279" s="7" t="s">
        <v>2094</v>
      </c>
      <c r="B279" s="7" t="s">
        <v>2680</v>
      </c>
      <c r="C279" s="5" t="s">
        <v>4413</v>
      </c>
      <c r="D279" s="5" t="s">
        <v>4662</v>
      </c>
    </row>
    <row r="280" spans="1:4" ht="15.5" x14ac:dyDescent="0.35">
      <c r="A280" s="7" t="s">
        <v>2093</v>
      </c>
      <c r="B280" s="7" t="s">
        <v>2587</v>
      </c>
      <c r="C280" s="5" t="s">
        <v>4411</v>
      </c>
      <c r="D280" s="5" t="s">
        <v>4663</v>
      </c>
    </row>
    <row r="281" spans="1:4" ht="15.5" x14ac:dyDescent="0.35">
      <c r="A281" s="7" t="s">
        <v>2092</v>
      </c>
      <c r="B281" s="7" t="s">
        <v>2681</v>
      </c>
      <c r="C281" s="5" t="s">
        <v>4413</v>
      </c>
      <c r="D281" s="5" t="s">
        <v>4664</v>
      </c>
    </row>
    <row r="282" spans="1:4" ht="15.5" x14ac:dyDescent="0.35">
      <c r="A282" s="7" t="s">
        <v>2091</v>
      </c>
      <c r="B282" s="7" t="s">
        <v>2682</v>
      </c>
      <c r="C282" s="5" t="s">
        <v>4411</v>
      </c>
      <c r="D282" s="5" t="s">
        <v>4665</v>
      </c>
    </row>
    <row r="283" spans="1:4" ht="15.5" x14ac:dyDescent="0.35">
      <c r="A283" s="7" t="s">
        <v>2090</v>
      </c>
      <c r="B283" s="7" t="s">
        <v>2501</v>
      </c>
      <c r="C283" s="5" t="s">
        <v>4413</v>
      </c>
      <c r="D283" s="5" t="s">
        <v>4666</v>
      </c>
    </row>
    <row r="284" spans="1:4" ht="15.5" x14ac:dyDescent="0.35">
      <c r="A284" s="7" t="s">
        <v>2089</v>
      </c>
      <c r="B284" s="7" t="s">
        <v>2683</v>
      </c>
      <c r="C284" s="5" t="s">
        <v>4413</v>
      </c>
      <c r="D284" s="5" t="s">
        <v>4667</v>
      </c>
    </row>
    <row r="285" spans="1:4" ht="15.5" x14ac:dyDescent="0.35">
      <c r="A285" s="7" t="s">
        <v>2088</v>
      </c>
      <c r="B285" s="7" t="s">
        <v>2684</v>
      </c>
      <c r="C285" s="5" t="s">
        <v>4413</v>
      </c>
      <c r="D285" s="5" t="s">
        <v>4668</v>
      </c>
    </row>
    <row r="286" spans="1:4" ht="15.5" x14ac:dyDescent="0.35">
      <c r="A286" s="7" t="s">
        <v>2087</v>
      </c>
      <c r="B286" s="7" t="s">
        <v>2685</v>
      </c>
      <c r="C286" s="5" t="s">
        <v>4413</v>
      </c>
      <c r="D286" s="5" t="s">
        <v>4669</v>
      </c>
    </row>
    <row r="287" spans="1:4" ht="15.5" x14ac:dyDescent="0.35">
      <c r="A287" s="7" t="s">
        <v>2086</v>
      </c>
      <c r="B287" s="7" t="s">
        <v>2686</v>
      </c>
      <c r="C287" s="5" t="s">
        <v>4411</v>
      </c>
      <c r="D287" s="5" t="s">
        <v>4670</v>
      </c>
    </row>
    <row r="288" spans="1:4" ht="15.5" x14ac:dyDescent="0.35">
      <c r="A288" s="7" t="s">
        <v>2085</v>
      </c>
      <c r="B288" s="7" t="s">
        <v>2687</v>
      </c>
      <c r="C288" s="5" t="s">
        <v>4411</v>
      </c>
      <c r="D288" s="5" t="s">
        <v>4671</v>
      </c>
    </row>
    <row r="289" spans="1:4" ht="15.5" x14ac:dyDescent="0.35">
      <c r="A289" s="7" t="s">
        <v>2084</v>
      </c>
      <c r="B289" s="7" t="s">
        <v>2688</v>
      </c>
      <c r="C289" s="5" t="s">
        <v>4413</v>
      </c>
      <c r="D289" s="5" t="s">
        <v>4602</v>
      </c>
    </row>
    <row r="290" spans="1:4" ht="15.5" x14ac:dyDescent="0.35">
      <c r="A290" s="7" t="s">
        <v>2083</v>
      </c>
      <c r="B290" s="7" t="s">
        <v>2689</v>
      </c>
      <c r="C290" s="5" t="s">
        <v>4413</v>
      </c>
      <c r="D290" s="5" t="s">
        <v>4672</v>
      </c>
    </row>
    <row r="291" spans="1:4" ht="15.5" x14ac:dyDescent="0.35">
      <c r="A291" s="7" t="s">
        <v>2082</v>
      </c>
      <c r="B291" s="7" t="s">
        <v>2690</v>
      </c>
      <c r="C291" s="5" t="s">
        <v>4413</v>
      </c>
      <c r="D291" s="5" t="s">
        <v>4618</v>
      </c>
    </row>
    <row r="292" spans="1:4" ht="15.5" x14ac:dyDescent="0.35">
      <c r="A292" s="7" t="s">
        <v>2081</v>
      </c>
      <c r="B292" s="7" t="s">
        <v>2691</v>
      </c>
      <c r="C292" s="5" t="s">
        <v>4413</v>
      </c>
      <c r="D292" s="5" t="s">
        <v>4673</v>
      </c>
    </row>
    <row r="293" spans="1:4" ht="15.5" x14ac:dyDescent="0.35">
      <c r="A293" s="7" t="s">
        <v>2080</v>
      </c>
      <c r="B293" s="7" t="s">
        <v>2692</v>
      </c>
      <c r="C293" s="5" t="s">
        <v>4413</v>
      </c>
      <c r="D293" s="5" t="s">
        <v>4674</v>
      </c>
    </row>
    <row r="294" spans="1:4" ht="15.5" x14ac:dyDescent="0.35">
      <c r="A294" s="7" t="s">
        <v>2079</v>
      </c>
      <c r="B294" s="7" t="s">
        <v>2693</v>
      </c>
      <c r="C294" s="5" t="s">
        <v>4413</v>
      </c>
      <c r="D294" s="5" t="s">
        <v>4675</v>
      </c>
    </row>
    <row r="295" spans="1:4" ht="15.5" x14ac:dyDescent="0.35">
      <c r="A295" s="7" t="s">
        <v>2078</v>
      </c>
      <c r="B295" s="7" t="s">
        <v>2694</v>
      </c>
      <c r="C295" s="5" t="s">
        <v>4411</v>
      </c>
      <c r="D295" s="5" t="s">
        <v>4676</v>
      </c>
    </row>
    <row r="296" spans="1:4" ht="15.5" x14ac:dyDescent="0.35">
      <c r="A296" s="7" t="s">
        <v>2077</v>
      </c>
      <c r="B296" s="7" t="s">
        <v>2695</v>
      </c>
      <c r="C296" s="5" t="s">
        <v>4413</v>
      </c>
      <c r="D296" s="5" t="s">
        <v>4677</v>
      </c>
    </row>
    <row r="297" spans="1:4" ht="15.5" x14ac:dyDescent="0.35">
      <c r="A297" s="7" t="s">
        <v>2076</v>
      </c>
      <c r="B297" s="7" t="s">
        <v>2696</v>
      </c>
      <c r="C297" s="5" t="s">
        <v>4413</v>
      </c>
      <c r="D297" s="5" t="s">
        <v>4678</v>
      </c>
    </row>
    <row r="298" spans="1:4" ht="15.5" x14ac:dyDescent="0.35">
      <c r="A298" s="7" t="s">
        <v>2075</v>
      </c>
      <c r="B298" s="7" t="s">
        <v>2697</v>
      </c>
      <c r="C298" s="5" t="s">
        <v>4413</v>
      </c>
      <c r="D298" s="5" t="s">
        <v>4679</v>
      </c>
    </row>
    <row r="299" spans="1:4" ht="15.5" x14ac:dyDescent="0.35">
      <c r="A299" s="7" t="s">
        <v>2074</v>
      </c>
      <c r="B299" s="7" t="s">
        <v>2698</v>
      </c>
      <c r="C299" s="5" t="s">
        <v>4411</v>
      </c>
      <c r="D299" s="5" t="s">
        <v>4680</v>
      </c>
    </row>
    <row r="300" spans="1:4" ht="15.5" x14ac:dyDescent="0.35">
      <c r="A300" s="7" t="s">
        <v>2073</v>
      </c>
      <c r="B300" s="7" t="s">
        <v>2699</v>
      </c>
      <c r="C300" s="5" t="s">
        <v>4413</v>
      </c>
      <c r="D300" s="5" t="s">
        <v>4681</v>
      </c>
    </row>
    <row r="301" spans="1:4" ht="15.5" x14ac:dyDescent="0.35">
      <c r="A301" s="7" t="s">
        <v>2072</v>
      </c>
      <c r="B301" s="7" t="s">
        <v>2700</v>
      </c>
      <c r="C301" s="5" t="s">
        <v>4411</v>
      </c>
      <c r="D301" s="5" t="s">
        <v>4682</v>
      </c>
    </row>
    <row r="302" spans="1:4" ht="15.5" x14ac:dyDescent="0.35">
      <c r="A302" s="7" t="s">
        <v>2071</v>
      </c>
      <c r="B302" s="7" t="s">
        <v>2646</v>
      </c>
      <c r="C302" s="5" t="s">
        <v>4413</v>
      </c>
      <c r="D302" s="5" t="s">
        <v>4683</v>
      </c>
    </row>
    <row r="303" spans="1:4" ht="15.5" x14ac:dyDescent="0.35">
      <c r="A303" s="7" t="s">
        <v>2070</v>
      </c>
      <c r="B303" s="7" t="s">
        <v>2701</v>
      </c>
      <c r="C303" s="5" t="s">
        <v>4411</v>
      </c>
      <c r="D303" s="5" t="s">
        <v>4492</v>
      </c>
    </row>
    <row r="304" spans="1:4" ht="15.5" x14ac:dyDescent="0.35">
      <c r="A304" s="7" t="s">
        <v>2069</v>
      </c>
      <c r="B304" s="7" t="s">
        <v>2702</v>
      </c>
      <c r="C304" s="5" t="s">
        <v>4413</v>
      </c>
      <c r="D304" s="5" t="s">
        <v>4684</v>
      </c>
    </row>
    <row r="305" spans="1:4" ht="15.5" x14ac:dyDescent="0.35">
      <c r="A305" s="7" t="s">
        <v>2068</v>
      </c>
      <c r="B305" s="7" t="s">
        <v>2703</v>
      </c>
      <c r="C305" s="5" t="s">
        <v>4411</v>
      </c>
      <c r="D305" s="5" t="s">
        <v>4685</v>
      </c>
    </row>
    <row r="306" spans="1:4" ht="15.5" x14ac:dyDescent="0.35">
      <c r="A306" s="7" t="s">
        <v>2067</v>
      </c>
      <c r="B306" s="7" t="s">
        <v>2704</v>
      </c>
      <c r="C306" s="5" t="s">
        <v>4411</v>
      </c>
      <c r="D306" s="5" t="s">
        <v>4686</v>
      </c>
    </row>
    <row r="307" spans="1:4" ht="15.5" x14ac:dyDescent="0.35">
      <c r="A307" s="7" t="s">
        <v>2066</v>
      </c>
      <c r="B307" s="7" t="s">
        <v>2643</v>
      </c>
      <c r="C307" s="5" t="s">
        <v>4411</v>
      </c>
      <c r="D307" s="5" t="s">
        <v>4687</v>
      </c>
    </row>
    <row r="308" spans="1:4" ht="15.5" x14ac:dyDescent="0.35">
      <c r="A308" s="7" t="s">
        <v>2065</v>
      </c>
      <c r="B308" s="7" t="s">
        <v>2705</v>
      </c>
      <c r="C308" s="5" t="s">
        <v>4411</v>
      </c>
      <c r="D308" s="5" t="s">
        <v>4474</v>
      </c>
    </row>
    <row r="309" spans="1:4" ht="15.5" x14ac:dyDescent="0.35">
      <c r="A309" s="7" t="s">
        <v>2064</v>
      </c>
      <c r="B309" s="7" t="s">
        <v>2706</v>
      </c>
      <c r="C309" s="5" t="s">
        <v>4413</v>
      </c>
      <c r="D309" s="5" t="s">
        <v>4688</v>
      </c>
    </row>
    <row r="310" spans="1:4" ht="15.5" x14ac:dyDescent="0.35">
      <c r="A310" s="7" t="s">
        <v>2063</v>
      </c>
      <c r="B310" s="7" t="s">
        <v>2707</v>
      </c>
      <c r="C310" s="5" t="s">
        <v>4411</v>
      </c>
      <c r="D310" s="5" t="s">
        <v>4689</v>
      </c>
    </row>
    <row r="311" spans="1:4" ht="15.5" x14ac:dyDescent="0.35">
      <c r="A311" s="7" t="s">
        <v>2062</v>
      </c>
      <c r="B311" s="7" t="s">
        <v>2708</v>
      </c>
      <c r="C311" s="5" t="s">
        <v>4411</v>
      </c>
      <c r="D311" s="5" t="s">
        <v>4690</v>
      </c>
    </row>
    <row r="312" spans="1:4" ht="15.5" x14ac:dyDescent="0.35">
      <c r="A312" s="7" t="s">
        <v>2061</v>
      </c>
      <c r="B312" s="7" t="s">
        <v>2478</v>
      </c>
      <c r="C312" s="5" t="s">
        <v>4413</v>
      </c>
      <c r="D312" s="5" t="s">
        <v>4691</v>
      </c>
    </row>
    <row r="313" spans="1:4" ht="15.5" x14ac:dyDescent="0.35">
      <c r="A313" s="7" t="s">
        <v>2060</v>
      </c>
      <c r="B313" s="7" t="s">
        <v>2709</v>
      </c>
      <c r="C313" s="5" t="s">
        <v>4413</v>
      </c>
      <c r="D313" s="5" t="s">
        <v>4692</v>
      </c>
    </row>
    <row r="314" spans="1:4" ht="15.5" x14ac:dyDescent="0.35">
      <c r="A314" s="7" t="s">
        <v>2059</v>
      </c>
      <c r="B314" s="7" t="s">
        <v>2710</v>
      </c>
      <c r="C314" s="5" t="s">
        <v>4413</v>
      </c>
      <c r="D314" s="5" t="s">
        <v>4693</v>
      </c>
    </row>
    <row r="315" spans="1:4" ht="15.5" x14ac:dyDescent="0.35">
      <c r="A315" s="7" t="s">
        <v>2058</v>
      </c>
      <c r="B315" s="7" t="s">
        <v>2711</v>
      </c>
      <c r="C315" s="5" t="s">
        <v>4411</v>
      </c>
      <c r="D315" s="5" t="s">
        <v>4694</v>
      </c>
    </row>
    <row r="316" spans="1:4" ht="15.5" x14ac:dyDescent="0.35">
      <c r="A316" s="7" t="s">
        <v>2057</v>
      </c>
      <c r="B316" s="7" t="s">
        <v>2712</v>
      </c>
      <c r="C316" s="5" t="s">
        <v>4411</v>
      </c>
      <c r="D316" s="5" t="s">
        <v>4695</v>
      </c>
    </row>
    <row r="317" spans="1:4" ht="15.5" x14ac:dyDescent="0.35">
      <c r="A317" s="7" t="s">
        <v>2056</v>
      </c>
      <c r="B317" s="7" t="s">
        <v>2713</v>
      </c>
      <c r="C317" s="5" t="s">
        <v>4413</v>
      </c>
      <c r="D317" s="5" t="s">
        <v>4575</v>
      </c>
    </row>
    <row r="318" spans="1:4" ht="15.5" x14ac:dyDescent="0.35">
      <c r="A318" s="7" t="s">
        <v>2055</v>
      </c>
      <c r="B318" s="7" t="s">
        <v>2714</v>
      </c>
      <c r="C318" s="5" t="s">
        <v>4413</v>
      </c>
      <c r="D318" s="5" t="s">
        <v>4432</v>
      </c>
    </row>
    <row r="319" spans="1:4" ht="15.5" x14ac:dyDescent="0.35">
      <c r="A319" s="7" t="s">
        <v>2054</v>
      </c>
      <c r="B319" s="7" t="s">
        <v>2715</v>
      </c>
      <c r="C319" s="5" t="s">
        <v>4413</v>
      </c>
      <c r="D319" s="5" t="s">
        <v>4696</v>
      </c>
    </row>
    <row r="320" spans="1:4" ht="15.5" x14ac:dyDescent="0.35">
      <c r="A320" s="7" t="s">
        <v>2053</v>
      </c>
      <c r="B320" s="7" t="s">
        <v>2716</v>
      </c>
      <c r="C320" s="5" t="s">
        <v>4413</v>
      </c>
      <c r="D320" s="5" t="s">
        <v>4697</v>
      </c>
    </row>
    <row r="321" spans="1:4" ht="15.5" x14ac:dyDescent="0.35">
      <c r="A321" s="7" t="s">
        <v>2052</v>
      </c>
      <c r="B321" s="7" t="s">
        <v>2717</v>
      </c>
      <c r="C321" s="5" t="s">
        <v>4411</v>
      </c>
      <c r="D321" s="5" t="s">
        <v>4698</v>
      </c>
    </row>
    <row r="322" spans="1:4" ht="15.5" x14ac:dyDescent="0.35">
      <c r="A322" s="7" t="s">
        <v>2051</v>
      </c>
      <c r="B322" s="7" t="s">
        <v>2718</v>
      </c>
      <c r="C322" s="5" t="s">
        <v>4411</v>
      </c>
      <c r="D322" s="5" t="s">
        <v>4699</v>
      </c>
    </row>
    <row r="323" spans="1:4" ht="15.5" x14ac:dyDescent="0.35">
      <c r="A323" s="7" t="s">
        <v>2050</v>
      </c>
      <c r="B323" s="7" t="s">
        <v>2719</v>
      </c>
      <c r="C323" s="5" t="s">
        <v>4413</v>
      </c>
      <c r="D323" s="5" t="s">
        <v>4700</v>
      </c>
    </row>
    <row r="324" spans="1:4" ht="15.5" x14ac:dyDescent="0.35">
      <c r="A324" s="7" t="s">
        <v>2049</v>
      </c>
      <c r="B324" s="7" t="s">
        <v>2683</v>
      </c>
      <c r="C324" s="5" t="s">
        <v>4413</v>
      </c>
      <c r="D324" s="5" t="s">
        <v>4701</v>
      </c>
    </row>
    <row r="325" spans="1:4" ht="15.5" x14ac:dyDescent="0.35">
      <c r="A325" s="7" t="s">
        <v>2048</v>
      </c>
      <c r="B325" s="7" t="s">
        <v>2720</v>
      </c>
      <c r="C325" s="5" t="s">
        <v>4413</v>
      </c>
      <c r="D325" s="5" t="s">
        <v>4557</v>
      </c>
    </row>
    <row r="326" spans="1:4" ht="15.5" x14ac:dyDescent="0.35">
      <c r="A326" s="7" t="s">
        <v>2047</v>
      </c>
      <c r="B326" s="7" t="s">
        <v>2721</v>
      </c>
      <c r="C326" s="5" t="s">
        <v>4411</v>
      </c>
      <c r="D326" s="5" t="s">
        <v>4702</v>
      </c>
    </row>
    <row r="327" spans="1:4" ht="15.5" x14ac:dyDescent="0.35">
      <c r="A327" s="7" t="s">
        <v>2046</v>
      </c>
      <c r="B327" s="7" t="s">
        <v>2722</v>
      </c>
      <c r="C327" s="5" t="s">
        <v>4413</v>
      </c>
      <c r="D327" s="5" t="s">
        <v>4703</v>
      </c>
    </row>
    <row r="328" spans="1:4" ht="15.5" x14ac:dyDescent="0.35">
      <c r="A328" s="7" t="s">
        <v>2045</v>
      </c>
      <c r="B328" s="7" t="s">
        <v>2723</v>
      </c>
      <c r="C328" s="5" t="s">
        <v>4413</v>
      </c>
      <c r="D328" s="5" t="s">
        <v>4623</v>
      </c>
    </row>
    <row r="329" spans="1:4" ht="15.5" x14ac:dyDescent="0.35">
      <c r="A329" s="7" t="s">
        <v>2044</v>
      </c>
      <c r="B329" s="7" t="s">
        <v>2724</v>
      </c>
      <c r="C329" s="5" t="s">
        <v>4413</v>
      </c>
      <c r="D329" s="5" t="s">
        <v>4704</v>
      </c>
    </row>
    <row r="330" spans="1:4" ht="15.5" x14ac:dyDescent="0.35">
      <c r="A330" s="7" t="s">
        <v>2043</v>
      </c>
      <c r="B330" s="7" t="s">
        <v>2725</v>
      </c>
      <c r="C330" s="5" t="s">
        <v>4413</v>
      </c>
      <c r="D330" s="5" t="s">
        <v>4618</v>
      </c>
    </row>
    <row r="331" spans="1:4" ht="15.5" x14ac:dyDescent="0.35">
      <c r="A331" s="7" t="s">
        <v>2042</v>
      </c>
      <c r="B331" s="7" t="s">
        <v>2726</v>
      </c>
      <c r="C331" s="5" t="s">
        <v>4413</v>
      </c>
      <c r="D331" s="5" t="s">
        <v>4705</v>
      </c>
    </row>
    <row r="332" spans="1:4" ht="15.5" x14ac:dyDescent="0.35">
      <c r="A332" s="7" t="s">
        <v>2041</v>
      </c>
      <c r="B332" s="7" t="s">
        <v>2727</v>
      </c>
      <c r="C332" s="5" t="s">
        <v>4413</v>
      </c>
      <c r="D332" s="5" t="s">
        <v>4706</v>
      </c>
    </row>
    <row r="333" spans="1:4" ht="15.5" x14ac:dyDescent="0.35">
      <c r="A333" s="7" t="s">
        <v>2040</v>
      </c>
      <c r="B333" s="7" t="s">
        <v>2728</v>
      </c>
      <c r="C333" s="5" t="s">
        <v>4413</v>
      </c>
      <c r="D333" s="5" t="s">
        <v>4697</v>
      </c>
    </row>
    <row r="334" spans="1:4" ht="15.5" x14ac:dyDescent="0.35">
      <c r="A334" s="7" t="s">
        <v>2039</v>
      </c>
      <c r="B334" s="7" t="s">
        <v>2729</v>
      </c>
      <c r="C334" s="5" t="s">
        <v>4411</v>
      </c>
      <c r="D334" s="5" t="s">
        <v>4707</v>
      </c>
    </row>
    <row r="335" spans="1:4" ht="15.5" x14ac:dyDescent="0.35">
      <c r="A335" s="7" t="s">
        <v>2038</v>
      </c>
      <c r="B335" s="7" t="s">
        <v>2730</v>
      </c>
      <c r="C335" s="5" t="s">
        <v>4413</v>
      </c>
      <c r="D335" s="5" t="s">
        <v>4708</v>
      </c>
    </row>
    <row r="336" spans="1:4" ht="15.5" x14ac:dyDescent="0.35">
      <c r="A336" s="7" t="s">
        <v>2037</v>
      </c>
      <c r="B336" s="7" t="s">
        <v>2731</v>
      </c>
      <c r="C336" s="5" t="s">
        <v>4411</v>
      </c>
      <c r="D336" s="5" t="s">
        <v>4709</v>
      </c>
    </row>
    <row r="337" spans="1:4" ht="15.5" x14ac:dyDescent="0.35">
      <c r="A337" s="7" t="s">
        <v>2036</v>
      </c>
      <c r="B337" s="7" t="s">
        <v>2732</v>
      </c>
      <c r="C337" s="5" t="s">
        <v>4413</v>
      </c>
      <c r="D337" s="5" t="s">
        <v>4710</v>
      </c>
    </row>
    <row r="338" spans="1:4" ht="15.5" x14ac:dyDescent="0.35">
      <c r="A338" s="7" t="s">
        <v>2035</v>
      </c>
      <c r="B338" s="7" t="s">
        <v>2733</v>
      </c>
      <c r="C338" s="5" t="s">
        <v>4411</v>
      </c>
      <c r="D338" s="5" t="s">
        <v>4711</v>
      </c>
    </row>
    <row r="339" spans="1:4" ht="15.5" x14ac:dyDescent="0.35">
      <c r="A339" s="7" t="s">
        <v>2034</v>
      </c>
      <c r="B339" s="7" t="s">
        <v>2734</v>
      </c>
      <c r="C339" s="5" t="s">
        <v>4411</v>
      </c>
      <c r="D339" s="5" t="s">
        <v>4603</v>
      </c>
    </row>
    <row r="340" spans="1:4" ht="15.5" x14ac:dyDescent="0.35">
      <c r="A340" s="7" t="s">
        <v>2033</v>
      </c>
      <c r="B340" s="7" t="s">
        <v>2735</v>
      </c>
      <c r="C340" s="5" t="s">
        <v>4413</v>
      </c>
      <c r="D340" s="5" t="s">
        <v>4566</v>
      </c>
    </row>
    <row r="341" spans="1:4" ht="15.5" x14ac:dyDescent="0.35">
      <c r="A341" s="7" t="s">
        <v>2032</v>
      </c>
      <c r="B341" s="7" t="s">
        <v>2736</v>
      </c>
      <c r="C341" s="5" t="s">
        <v>4411</v>
      </c>
      <c r="D341" s="5" t="s">
        <v>4712</v>
      </c>
    </row>
    <row r="342" spans="1:4" ht="15.5" x14ac:dyDescent="0.35">
      <c r="A342" s="7" t="s">
        <v>2031</v>
      </c>
      <c r="B342" s="7" t="s">
        <v>2737</v>
      </c>
      <c r="C342" s="5" t="s">
        <v>4411</v>
      </c>
      <c r="D342" s="5" t="s">
        <v>4713</v>
      </c>
    </row>
    <row r="343" spans="1:4" ht="15.5" x14ac:dyDescent="0.35">
      <c r="A343" s="7" t="s">
        <v>2030</v>
      </c>
      <c r="B343" s="7" t="s">
        <v>2738</v>
      </c>
      <c r="C343" s="5" t="s">
        <v>4411</v>
      </c>
      <c r="D343" s="5" t="s">
        <v>4714</v>
      </c>
    </row>
    <row r="344" spans="1:4" ht="15.5" x14ac:dyDescent="0.35">
      <c r="A344" s="7" t="s">
        <v>2029</v>
      </c>
      <c r="B344" s="7" t="s">
        <v>2739</v>
      </c>
      <c r="C344" s="5" t="s">
        <v>4411</v>
      </c>
      <c r="D344" s="5" t="s">
        <v>4505</v>
      </c>
    </row>
    <row r="345" spans="1:4" ht="15.5" x14ac:dyDescent="0.35">
      <c r="A345" s="7" t="s">
        <v>2028</v>
      </c>
      <c r="B345" s="7" t="s">
        <v>2740</v>
      </c>
      <c r="C345" s="5" t="s">
        <v>4413</v>
      </c>
      <c r="D345" s="5" t="s">
        <v>4715</v>
      </c>
    </row>
    <row r="346" spans="1:4" ht="15.5" x14ac:dyDescent="0.35">
      <c r="A346" s="7" t="s">
        <v>2027</v>
      </c>
      <c r="B346" s="7" t="s">
        <v>2741</v>
      </c>
      <c r="C346" s="5" t="s">
        <v>4411</v>
      </c>
      <c r="D346" s="5" t="s">
        <v>4716</v>
      </c>
    </row>
    <row r="347" spans="1:4" ht="15.5" x14ac:dyDescent="0.35">
      <c r="A347" s="7" t="s">
        <v>2026</v>
      </c>
      <c r="B347" s="7" t="s">
        <v>2742</v>
      </c>
      <c r="C347" s="5" t="s">
        <v>4413</v>
      </c>
      <c r="D347" s="5" t="s">
        <v>4462</v>
      </c>
    </row>
    <row r="348" spans="1:4" ht="15.5" x14ac:dyDescent="0.35">
      <c r="A348" s="7" t="s">
        <v>2025</v>
      </c>
      <c r="B348" s="7" t="s">
        <v>2743</v>
      </c>
      <c r="C348" s="5" t="s">
        <v>4411</v>
      </c>
      <c r="D348" s="5" t="s">
        <v>4717</v>
      </c>
    </row>
    <row r="349" spans="1:4" ht="15.5" x14ac:dyDescent="0.35">
      <c r="A349" s="7" t="s">
        <v>2024</v>
      </c>
      <c r="B349" s="7" t="s">
        <v>2744</v>
      </c>
      <c r="C349" s="5" t="s">
        <v>4411</v>
      </c>
      <c r="D349" s="5" t="s">
        <v>4718</v>
      </c>
    </row>
    <row r="350" spans="1:4" ht="15.5" x14ac:dyDescent="0.35">
      <c r="A350" s="7" t="s">
        <v>2023</v>
      </c>
      <c r="B350" s="7" t="s">
        <v>2745</v>
      </c>
      <c r="C350" s="5" t="s">
        <v>4413</v>
      </c>
      <c r="D350" s="5" t="s">
        <v>4719</v>
      </c>
    </row>
    <row r="351" spans="1:4" ht="15.5" x14ac:dyDescent="0.35">
      <c r="A351" s="7" t="s">
        <v>2022</v>
      </c>
      <c r="B351" s="7" t="s">
        <v>2746</v>
      </c>
      <c r="C351" s="5" t="s">
        <v>4411</v>
      </c>
      <c r="D351" s="5" t="s">
        <v>4720</v>
      </c>
    </row>
    <row r="352" spans="1:4" ht="15.5" x14ac:dyDescent="0.35">
      <c r="A352" s="7" t="s">
        <v>2021</v>
      </c>
      <c r="B352" s="7" t="s">
        <v>2747</v>
      </c>
      <c r="C352" s="5" t="s">
        <v>4413</v>
      </c>
      <c r="D352" s="5" t="s">
        <v>4721</v>
      </c>
    </row>
    <row r="353" spans="1:4" ht="15.5" x14ac:dyDescent="0.35">
      <c r="A353" s="7" t="s">
        <v>2020</v>
      </c>
      <c r="B353" s="7" t="s">
        <v>2748</v>
      </c>
      <c r="C353" s="5" t="s">
        <v>4411</v>
      </c>
      <c r="D353" s="5" t="s">
        <v>4722</v>
      </c>
    </row>
    <row r="354" spans="1:4" ht="15.5" x14ac:dyDescent="0.35">
      <c r="A354" s="7" t="s">
        <v>2019</v>
      </c>
      <c r="B354" s="7" t="s">
        <v>2488</v>
      </c>
      <c r="C354" s="5" t="s">
        <v>4413</v>
      </c>
      <c r="D354" s="5" t="s">
        <v>4723</v>
      </c>
    </row>
    <row r="355" spans="1:4" ht="15.5" x14ac:dyDescent="0.35">
      <c r="A355" s="7" t="s">
        <v>2018</v>
      </c>
      <c r="B355" s="7" t="s">
        <v>2749</v>
      </c>
      <c r="C355" s="5" t="s">
        <v>4411</v>
      </c>
      <c r="D355" s="5" t="s">
        <v>4724</v>
      </c>
    </row>
    <row r="356" spans="1:4" ht="15.5" x14ac:dyDescent="0.35">
      <c r="A356" s="7" t="s">
        <v>2017</v>
      </c>
      <c r="B356" s="7" t="s">
        <v>2750</v>
      </c>
      <c r="C356" s="5" t="s">
        <v>4411</v>
      </c>
      <c r="D356" s="5" t="s">
        <v>4725</v>
      </c>
    </row>
    <row r="357" spans="1:4" ht="15.5" x14ac:dyDescent="0.35">
      <c r="A357" s="7" t="s">
        <v>2016</v>
      </c>
      <c r="B357" s="7" t="s">
        <v>2751</v>
      </c>
      <c r="C357" s="5" t="s">
        <v>4411</v>
      </c>
      <c r="D357" s="5" t="s">
        <v>4726</v>
      </c>
    </row>
    <row r="358" spans="1:4" ht="15.5" x14ac:dyDescent="0.35">
      <c r="A358" s="7" t="s">
        <v>2015</v>
      </c>
      <c r="B358" s="7" t="s">
        <v>2752</v>
      </c>
      <c r="C358" s="5" t="s">
        <v>4413</v>
      </c>
      <c r="D358" s="5" t="s">
        <v>4727</v>
      </c>
    </row>
    <row r="359" spans="1:4" ht="15.5" x14ac:dyDescent="0.35">
      <c r="A359" s="7" t="s">
        <v>2014</v>
      </c>
      <c r="B359" s="7" t="s">
        <v>2753</v>
      </c>
      <c r="C359" s="5" t="s">
        <v>4413</v>
      </c>
      <c r="D359" s="5" t="s">
        <v>4728</v>
      </c>
    </row>
    <row r="360" spans="1:4" ht="15.5" x14ac:dyDescent="0.35">
      <c r="A360" s="7" t="s">
        <v>2013</v>
      </c>
      <c r="B360" s="7" t="s">
        <v>2754</v>
      </c>
      <c r="C360" s="5" t="s">
        <v>4413</v>
      </c>
      <c r="D360" s="5" t="s">
        <v>4729</v>
      </c>
    </row>
    <row r="361" spans="1:4" ht="15.5" x14ac:dyDescent="0.35">
      <c r="A361" s="7" t="s">
        <v>2012</v>
      </c>
      <c r="B361" s="7" t="s">
        <v>2595</v>
      </c>
      <c r="C361" s="5" t="s">
        <v>4413</v>
      </c>
      <c r="D361" s="5" t="s">
        <v>4730</v>
      </c>
    </row>
    <row r="362" spans="1:4" ht="15.5" x14ac:dyDescent="0.35">
      <c r="A362" s="7" t="s">
        <v>2011</v>
      </c>
      <c r="B362" s="7" t="s">
        <v>2755</v>
      </c>
      <c r="C362" s="5" t="s">
        <v>4413</v>
      </c>
      <c r="D362" s="5" t="s">
        <v>4731</v>
      </c>
    </row>
    <row r="363" spans="1:4" ht="15.5" x14ac:dyDescent="0.35">
      <c r="A363" s="7" t="s">
        <v>2010</v>
      </c>
      <c r="B363" s="7" t="s">
        <v>2756</v>
      </c>
      <c r="C363" s="5" t="s">
        <v>4413</v>
      </c>
      <c r="D363" s="5" t="s">
        <v>4475</v>
      </c>
    </row>
    <row r="364" spans="1:4" ht="15.5" x14ac:dyDescent="0.35">
      <c r="A364" s="7" t="s">
        <v>2009</v>
      </c>
      <c r="B364" s="7" t="s">
        <v>2757</v>
      </c>
      <c r="C364" s="5" t="s">
        <v>4413</v>
      </c>
      <c r="D364" s="5" t="s">
        <v>4732</v>
      </c>
    </row>
    <row r="365" spans="1:4" ht="15.5" x14ac:dyDescent="0.35">
      <c r="A365" s="7" t="s">
        <v>2008</v>
      </c>
      <c r="B365" s="7" t="s">
        <v>2758</v>
      </c>
      <c r="C365" s="5" t="s">
        <v>4411</v>
      </c>
      <c r="D365" s="5" t="s">
        <v>4733</v>
      </c>
    </row>
    <row r="366" spans="1:4" ht="15.5" x14ac:dyDescent="0.35">
      <c r="A366" s="7" t="s">
        <v>2007</v>
      </c>
      <c r="B366" s="7" t="s">
        <v>2759</v>
      </c>
      <c r="C366" s="5" t="s">
        <v>4411</v>
      </c>
      <c r="D366" s="5" t="s">
        <v>4734</v>
      </c>
    </row>
    <row r="367" spans="1:4" ht="15.5" x14ac:dyDescent="0.35">
      <c r="A367" s="7" t="s">
        <v>2006</v>
      </c>
      <c r="B367" s="7" t="s">
        <v>2760</v>
      </c>
      <c r="C367" s="5" t="s">
        <v>4413</v>
      </c>
      <c r="D367" s="5" t="s">
        <v>4735</v>
      </c>
    </row>
    <row r="368" spans="1:4" ht="15.5" x14ac:dyDescent="0.35">
      <c r="A368" s="7" t="s">
        <v>2005</v>
      </c>
      <c r="B368" s="7" t="s">
        <v>2761</v>
      </c>
      <c r="C368" s="5" t="s">
        <v>4413</v>
      </c>
      <c r="D368" s="5" t="s">
        <v>4736</v>
      </c>
    </row>
    <row r="369" spans="1:4" ht="15.5" x14ac:dyDescent="0.35">
      <c r="A369" s="7" t="s">
        <v>2004</v>
      </c>
      <c r="B369" s="7" t="s">
        <v>2762</v>
      </c>
      <c r="C369" s="5" t="s">
        <v>4411</v>
      </c>
      <c r="D369" s="5" t="s">
        <v>4737</v>
      </c>
    </row>
    <row r="370" spans="1:4" ht="15.5" x14ac:dyDescent="0.35">
      <c r="A370" s="7" t="s">
        <v>2003</v>
      </c>
      <c r="B370" s="7" t="s">
        <v>2763</v>
      </c>
      <c r="C370" s="5" t="s">
        <v>4413</v>
      </c>
      <c r="D370" s="5" t="s">
        <v>4738</v>
      </c>
    </row>
    <row r="371" spans="1:4" ht="15.5" x14ac:dyDescent="0.35">
      <c r="A371" s="7" t="s">
        <v>2002</v>
      </c>
      <c r="B371" s="7" t="s">
        <v>2764</v>
      </c>
      <c r="C371" s="5" t="s">
        <v>4413</v>
      </c>
      <c r="D371" s="5" t="s">
        <v>4739</v>
      </c>
    </row>
    <row r="372" spans="1:4" ht="15.5" x14ac:dyDescent="0.35">
      <c r="A372" s="7" t="s">
        <v>2001</v>
      </c>
      <c r="B372" s="7" t="s">
        <v>2765</v>
      </c>
      <c r="C372" s="5" t="s">
        <v>4411</v>
      </c>
      <c r="D372" s="5" t="s">
        <v>4740</v>
      </c>
    </row>
    <row r="373" spans="1:4" ht="15.5" x14ac:dyDescent="0.35">
      <c r="A373" s="7" t="s">
        <v>2000</v>
      </c>
      <c r="B373" s="7" t="s">
        <v>2766</v>
      </c>
      <c r="C373" s="5" t="s">
        <v>4413</v>
      </c>
      <c r="D373" s="5" t="s">
        <v>4741</v>
      </c>
    </row>
    <row r="374" spans="1:4" ht="15.5" x14ac:dyDescent="0.35">
      <c r="A374" s="7" t="s">
        <v>1999</v>
      </c>
      <c r="B374" s="7" t="s">
        <v>2767</v>
      </c>
      <c r="C374" s="5" t="s">
        <v>4411</v>
      </c>
      <c r="D374" s="5" t="s">
        <v>4742</v>
      </c>
    </row>
    <row r="375" spans="1:4" ht="15.5" x14ac:dyDescent="0.35">
      <c r="A375" s="7" t="s">
        <v>1998</v>
      </c>
      <c r="B375" s="7" t="s">
        <v>2768</v>
      </c>
      <c r="C375" s="5" t="s">
        <v>4411</v>
      </c>
      <c r="D375" s="5" t="s">
        <v>4670</v>
      </c>
    </row>
    <row r="376" spans="1:4" ht="15.5" x14ac:dyDescent="0.35">
      <c r="A376" s="7" t="s">
        <v>1997</v>
      </c>
      <c r="B376" s="7" t="s">
        <v>2769</v>
      </c>
      <c r="C376" s="5" t="s">
        <v>4411</v>
      </c>
      <c r="D376" s="5" t="s">
        <v>4743</v>
      </c>
    </row>
    <row r="377" spans="1:4" ht="15.5" x14ac:dyDescent="0.35">
      <c r="A377" s="7" t="s">
        <v>1996</v>
      </c>
      <c r="B377" s="7" t="s">
        <v>2770</v>
      </c>
      <c r="C377" s="5" t="s">
        <v>4413</v>
      </c>
      <c r="D377" s="5" t="s">
        <v>4744</v>
      </c>
    </row>
    <row r="378" spans="1:4" ht="15.5" x14ac:dyDescent="0.35">
      <c r="A378" s="7" t="s">
        <v>1995</v>
      </c>
      <c r="B378" s="7" t="s">
        <v>2771</v>
      </c>
      <c r="C378" s="5" t="s">
        <v>4413</v>
      </c>
      <c r="D378" s="5" t="s">
        <v>4557</v>
      </c>
    </row>
    <row r="379" spans="1:4" ht="15.5" x14ac:dyDescent="0.35">
      <c r="A379" s="7" t="s">
        <v>1994</v>
      </c>
      <c r="B379" s="7" t="s">
        <v>2772</v>
      </c>
      <c r="C379" s="5" t="s">
        <v>4411</v>
      </c>
      <c r="D379" s="5" t="s">
        <v>4745</v>
      </c>
    </row>
    <row r="380" spans="1:4" ht="15.5" x14ac:dyDescent="0.35">
      <c r="A380" s="7" t="s">
        <v>1993</v>
      </c>
      <c r="B380" s="7" t="s">
        <v>2773</v>
      </c>
      <c r="C380" s="5" t="s">
        <v>4411</v>
      </c>
      <c r="D380" s="5" t="s">
        <v>4593</v>
      </c>
    </row>
    <row r="381" spans="1:4" ht="15.5" x14ac:dyDescent="0.35">
      <c r="A381" s="7" t="s">
        <v>1992</v>
      </c>
      <c r="B381" s="7" t="s">
        <v>2774</v>
      </c>
      <c r="C381" s="5" t="s">
        <v>4413</v>
      </c>
      <c r="D381" s="5" t="s">
        <v>4746</v>
      </c>
    </row>
    <row r="382" spans="1:4" ht="15.5" x14ac:dyDescent="0.35">
      <c r="A382" s="7" t="s">
        <v>1991</v>
      </c>
      <c r="B382" s="7" t="s">
        <v>2775</v>
      </c>
      <c r="C382" s="5" t="s">
        <v>4411</v>
      </c>
      <c r="D382" s="5" t="s">
        <v>4747</v>
      </c>
    </row>
    <row r="383" spans="1:4" ht="15.5" x14ac:dyDescent="0.35">
      <c r="A383" s="7" t="s">
        <v>1990</v>
      </c>
      <c r="B383" s="7" t="s">
        <v>2776</v>
      </c>
      <c r="C383" s="5" t="s">
        <v>4413</v>
      </c>
      <c r="D383" s="5" t="s">
        <v>4419</v>
      </c>
    </row>
    <row r="384" spans="1:4" ht="15.5" x14ac:dyDescent="0.35">
      <c r="A384" s="7" t="s">
        <v>1989</v>
      </c>
      <c r="B384" s="7" t="s">
        <v>2777</v>
      </c>
      <c r="C384" s="5" t="s">
        <v>4413</v>
      </c>
      <c r="D384" s="5" t="s">
        <v>4625</v>
      </c>
    </row>
    <row r="385" spans="1:4" ht="15.5" x14ac:dyDescent="0.35">
      <c r="A385" s="7" t="s">
        <v>1988</v>
      </c>
      <c r="B385" s="7" t="s">
        <v>2778</v>
      </c>
      <c r="C385" s="5" t="s">
        <v>4411</v>
      </c>
      <c r="D385" s="5" t="s">
        <v>4486</v>
      </c>
    </row>
    <row r="386" spans="1:4" ht="15.5" x14ac:dyDescent="0.35">
      <c r="A386" s="7" t="s">
        <v>1987</v>
      </c>
      <c r="B386" s="7" t="s">
        <v>2779</v>
      </c>
      <c r="C386" s="5" t="s">
        <v>4413</v>
      </c>
      <c r="D386" s="5" t="s">
        <v>4748</v>
      </c>
    </row>
    <row r="387" spans="1:4" ht="15.5" x14ac:dyDescent="0.35">
      <c r="A387" s="7" t="s">
        <v>1986</v>
      </c>
      <c r="B387" s="7" t="s">
        <v>2780</v>
      </c>
      <c r="C387" s="5" t="s">
        <v>4413</v>
      </c>
      <c r="D387" s="5" t="s">
        <v>4749</v>
      </c>
    </row>
    <row r="388" spans="1:4" ht="15.5" x14ac:dyDescent="0.35">
      <c r="A388" s="7" t="s">
        <v>1985</v>
      </c>
      <c r="B388" s="7" t="s">
        <v>2781</v>
      </c>
      <c r="C388" s="5" t="s">
        <v>4411</v>
      </c>
      <c r="D388" s="5" t="s">
        <v>4750</v>
      </c>
    </row>
    <row r="389" spans="1:4" ht="15.5" x14ac:dyDescent="0.35">
      <c r="A389" s="7" t="s">
        <v>1984</v>
      </c>
      <c r="B389" s="7" t="s">
        <v>2782</v>
      </c>
      <c r="C389" s="5" t="s">
        <v>4413</v>
      </c>
      <c r="D389" s="5" t="s">
        <v>4751</v>
      </c>
    </row>
    <row r="390" spans="1:4" ht="15.5" x14ac:dyDescent="0.35">
      <c r="A390" s="7" t="s">
        <v>1983</v>
      </c>
      <c r="B390" s="7" t="s">
        <v>2783</v>
      </c>
      <c r="C390" s="5" t="s">
        <v>4411</v>
      </c>
      <c r="D390" s="5" t="s">
        <v>4690</v>
      </c>
    </row>
    <row r="391" spans="1:4" ht="15.5" x14ac:dyDescent="0.35">
      <c r="A391" s="7" t="s">
        <v>1982</v>
      </c>
      <c r="B391" s="7" t="s">
        <v>2784</v>
      </c>
      <c r="C391" s="5" t="s">
        <v>4411</v>
      </c>
      <c r="D391" s="5" t="s">
        <v>4752</v>
      </c>
    </row>
    <row r="392" spans="1:4" ht="15.5" x14ac:dyDescent="0.35">
      <c r="A392" s="7" t="s">
        <v>1981</v>
      </c>
      <c r="B392" s="7" t="s">
        <v>2785</v>
      </c>
      <c r="C392" s="5" t="s">
        <v>4413</v>
      </c>
      <c r="D392" s="5" t="s">
        <v>4753</v>
      </c>
    </row>
    <row r="393" spans="1:4" ht="15.5" x14ac:dyDescent="0.35">
      <c r="A393" s="7" t="s">
        <v>1980</v>
      </c>
      <c r="B393" s="7" t="s">
        <v>2786</v>
      </c>
      <c r="C393" s="5" t="s">
        <v>4413</v>
      </c>
      <c r="D393" s="5" t="s">
        <v>4460</v>
      </c>
    </row>
    <row r="394" spans="1:4" ht="15.5" x14ac:dyDescent="0.35">
      <c r="A394" s="7" t="s">
        <v>1979</v>
      </c>
      <c r="B394" s="7" t="s">
        <v>2787</v>
      </c>
      <c r="C394" s="5" t="s">
        <v>4411</v>
      </c>
      <c r="D394" s="5" t="s">
        <v>4754</v>
      </c>
    </row>
    <row r="395" spans="1:4" ht="15.5" x14ac:dyDescent="0.35">
      <c r="A395" s="7" t="s">
        <v>1978</v>
      </c>
      <c r="B395" s="7" t="s">
        <v>2612</v>
      </c>
      <c r="C395" s="5" t="s">
        <v>4413</v>
      </c>
      <c r="D395" s="5" t="s">
        <v>4755</v>
      </c>
    </row>
    <row r="396" spans="1:4" ht="15.5" x14ac:dyDescent="0.35">
      <c r="A396" s="7" t="s">
        <v>1977</v>
      </c>
      <c r="B396" s="7" t="s">
        <v>2788</v>
      </c>
      <c r="C396" s="5" t="s">
        <v>4411</v>
      </c>
      <c r="D396" s="5" t="s">
        <v>4756</v>
      </c>
    </row>
    <row r="397" spans="1:4" ht="15.5" x14ac:dyDescent="0.35">
      <c r="A397" s="7" t="s">
        <v>1976</v>
      </c>
      <c r="B397" s="7" t="s">
        <v>2789</v>
      </c>
      <c r="C397" s="5" t="s">
        <v>4411</v>
      </c>
      <c r="D397" s="5" t="s">
        <v>4757</v>
      </c>
    </row>
    <row r="398" spans="1:4" ht="15.5" x14ac:dyDescent="0.35">
      <c r="A398" s="7" t="s">
        <v>1975</v>
      </c>
      <c r="B398" s="7" t="s">
        <v>2790</v>
      </c>
      <c r="C398" s="5" t="s">
        <v>4411</v>
      </c>
      <c r="D398" s="5" t="s">
        <v>4758</v>
      </c>
    </row>
    <row r="399" spans="1:4" ht="15.5" x14ac:dyDescent="0.35">
      <c r="A399" s="7" t="s">
        <v>1974</v>
      </c>
      <c r="B399" s="7" t="s">
        <v>2791</v>
      </c>
      <c r="C399" s="5" t="s">
        <v>4413</v>
      </c>
      <c r="D399" s="5" t="s">
        <v>4759</v>
      </c>
    </row>
    <row r="400" spans="1:4" ht="15.5" x14ac:dyDescent="0.35">
      <c r="A400" s="7" t="s">
        <v>1973</v>
      </c>
      <c r="B400" s="7" t="s">
        <v>2792</v>
      </c>
      <c r="C400" s="5" t="s">
        <v>4411</v>
      </c>
      <c r="D400" s="5" t="s">
        <v>4497</v>
      </c>
    </row>
    <row r="401" spans="1:4" ht="15.5" x14ac:dyDescent="0.35">
      <c r="A401" s="7" t="s">
        <v>1972</v>
      </c>
      <c r="B401" s="7" t="s">
        <v>2793</v>
      </c>
      <c r="C401" s="5" t="s">
        <v>4411</v>
      </c>
      <c r="D401" s="5" t="s">
        <v>4760</v>
      </c>
    </row>
    <row r="402" spans="1:4" ht="15.5" x14ac:dyDescent="0.35">
      <c r="A402" s="7" t="s">
        <v>1971</v>
      </c>
      <c r="B402" s="7" t="s">
        <v>2794</v>
      </c>
      <c r="C402" s="5" t="s">
        <v>4413</v>
      </c>
      <c r="D402" s="5" t="s">
        <v>4761</v>
      </c>
    </row>
    <row r="403" spans="1:4" ht="15.5" x14ac:dyDescent="0.35">
      <c r="A403" s="7" t="s">
        <v>1970</v>
      </c>
      <c r="B403" s="7" t="s">
        <v>2795</v>
      </c>
      <c r="C403" s="5" t="s">
        <v>4411</v>
      </c>
      <c r="D403" s="5" t="s">
        <v>4762</v>
      </c>
    </row>
    <row r="404" spans="1:4" ht="15.5" x14ac:dyDescent="0.35">
      <c r="A404" s="7" t="s">
        <v>1969</v>
      </c>
      <c r="B404" s="7" t="s">
        <v>2796</v>
      </c>
      <c r="C404" s="5" t="s">
        <v>4411</v>
      </c>
      <c r="D404" s="5" t="s">
        <v>4763</v>
      </c>
    </row>
    <row r="405" spans="1:4" ht="15.5" x14ac:dyDescent="0.35">
      <c r="A405" s="7" t="s">
        <v>1968</v>
      </c>
      <c r="B405" s="7" t="s">
        <v>2797</v>
      </c>
      <c r="C405" s="5" t="s">
        <v>4413</v>
      </c>
      <c r="D405" s="5" t="s">
        <v>4764</v>
      </c>
    </row>
    <row r="406" spans="1:4" ht="15.5" x14ac:dyDescent="0.35">
      <c r="A406" s="7" t="s">
        <v>1967</v>
      </c>
      <c r="B406" s="7" t="s">
        <v>2798</v>
      </c>
      <c r="C406" s="5" t="s">
        <v>4413</v>
      </c>
      <c r="D406" s="5" t="s">
        <v>4765</v>
      </c>
    </row>
    <row r="407" spans="1:4" ht="15.5" x14ac:dyDescent="0.35">
      <c r="A407" s="7" t="s">
        <v>1966</v>
      </c>
      <c r="B407" s="7" t="s">
        <v>2799</v>
      </c>
      <c r="C407" s="5" t="s">
        <v>4413</v>
      </c>
      <c r="D407" s="5" t="s">
        <v>4766</v>
      </c>
    </row>
    <row r="408" spans="1:4" ht="15.5" x14ac:dyDescent="0.35">
      <c r="A408" s="7" t="s">
        <v>1965</v>
      </c>
      <c r="B408" s="7" t="s">
        <v>2800</v>
      </c>
      <c r="C408" s="5" t="s">
        <v>4413</v>
      </c>
      <c r="D408" s="5" t="s">
        <v>4767</v>
      </c>
    </row>
    <row r="409" spans="1:4" ht="15.5" x14ac:dyDescent="0.35">
      <c r="A409" s="7" t="s">
        <v>1964</v>
      </c>
      <c r="B409" s="7" t="s">
        <v>2801</v>
      </c>
      <c r="C409" s="5" t="s">
        <v>4413</v>
      </c>
      <c r="D409" s="5" t="s">
        <v>4768</v>
      </c>
    </row>
    <row r="410" spans="1:4" ht="15.5" x14ac:dyDescent="0.35">
      <c r="A410" s="7" t="s">
        <v>1963</v>
      </c>
      <c r="B410" s="7" t="s">
        <v>2802</v>
      </c>
      <c r="C410" s="5" t="s">
        <v>4413</v>
      </c>
      <c r="D410" s="5" t="s">
        <v>4769</v>
      </c>
    </row>
    <row r="411" spans="1:4" ht="15.5" x14ac:dyDescent="0.35">
      <c r="A411" s="7" t="s">
        <v>1962</v>
      </c>
      <c r="B411" s="7" t="s">
        <v>2803</v>
      </c>
      <c r="C411" s="5" t="s">
        <v>4411</v>
      </c>
      <c r="D411" s="5" t="s">
        <v>4770</v>
      </c>
    </row>
    <row r="412" spans="1:4" ht="15.5" x14ac:dyDescent="0.35">
      <c r="A412" s="7" t="s">
        <v>1961</v>
      </c>
      <c r="B412" s="7" t="s">
        <v>2804</v>
      </c>
      <c r="C412" s="5" t="s">
        <v>4411</v>
      </c>
      <c r="D412" s="5" t="s">
        <v>4771</v>
      </c>
    </row>
    <row r="413" spans="1:4" ht="15.5" x14ac:dyDescent="0.35">
      <c r="A413" s="7" t="s">
        <v>1960</v>
      </c>
      <c r="B413" s="7" t="s">
        <v>2805</v>
      </c>
      <c r="C413" s="5" t="s">
        <v>4413</v>
      </c>
      <c r="D413" s="5" t="s">
        <v>4772</v>
      </c>
    </row>
    <row r="414" spans="1:4" ht="15.5" x14ac:dyDescent="0.35">
      <c r="A414" s="7" t="s">
        <v>1959</v>
      </c>
      <c r="B414" s="7" t="s">
        <v>2806</v>
      </c>
      <c r="C414" s="5" t="s">
        <v>4411</v>
      </c>
      <c r="D414" s="5" t="s">
        <v>4773</v>
      </c>
    </row>
    <row r="415" spans="1:4" ht="15.5" x14ac:dyDescent="0.35">
      <c r="A415" s="7" t="s">
        <v>1958</v>
      </c>
      <c r="B415" s="7" t="s">
        <v>2807</v>
      </c>
      <c r="C415" s="5" t="s">
        <v>4411</v>
      </c>
      <c r="D415" s="5" t="s">
        <v>4774</v>
      </c>
    </row>
    <row r="416" spans="1:4" ht="15.5" x14ac:dyDescent="0.35">
      <c r="A416" s="7" t="s">
        <v>1957</v>
      </c>
      <c r="B416" s="7" t="s">
        <v>2808</v>
      </c>
      <c r="C416" s="5" t="s">
        <v>4413</v>
      </c>
      <c r="D416" s="5" t="s">
        <v>4775</v>
      </c>
    </row>
    <row r="417" spans="1:4" ht="15.5" x14ac:dyDescent="0.35">
      <c r="A417" s="7" t="s">
        <v>1956</v>
      </c>
      <c r="B417" s="7" t="s">
        <v>2809</v>
      </c>
      <c r="C417" s="5" t="s">
        <v>4413</v>
      </c>
      <c r="D417" s="5" t="s">
        <v>4419</v>
      </c>
    </row>
    <row r="418" spans="1:4" ht="15.5" x14ac:dyDescent="0.35">
      <c r="A418" s="7" t="s">
        <v>1955</v>
      </c>
      <c r="B418" s="7" t="s">
        <v>2810</v>
      </c>
      <c r="C418" s="5" t="s">
        <v>4411</v>
      </c>
      <c r="D418" s="5" t="s">
        <v>4776</v>
      </c>
    </row>
    <row r="419" spans="1:4" ht="15.5" x14ac:dyDescent="0.35">
      <c r="A419" s="7" t="s">
        <v>1954</v>
      </c>
      <c r="B419" s="7" t="s">
        <v>2811</v>
      </c>
      <c r="C419" s="5" t="s">
        <v>4411</v>
      </c>
      <c r="D419" s="5" t="s">
        <v>4716</v>
      </c>
    </row>
    <row r="420" spans="1:4" ht="15.5" x14ac:dyDescent="0.35">
      <c r="A420" s="7" t="s">
        <v>1953</v>
      </c>
      <c r="B420" s="7" t="s">
        <v>2812</v>
      </c>
      <c r="C420" s="5" t="s">
        <v>4411</v>
      </c>
      <c r="D420" s="5" t="s">
        <v>4777</v>
      </c>
    </row>
    <row r="421" spans="1:4" ht="15.5" x14ac:dyDescent="0.35">
      <c r="A421" s="7" t="s">
        <v>1952</v>
      </c>
      <c r="B421" s="7" t="s">
        <v>2813</v>
      </c>
      <c r="C421" s="5" t="s">
        <v>4411</v>
      </c>
      <c r="D421" s="5" t="s">
        <v>4778</v>
      </c>
    </row>
    <row r="422" spans="1:4" ht="15.5" x14ac:dyDescent="0.35">
      <c r="A422" s="7" t="s">
        <v>1951</v>
      </c>
      <c r="B422" s="7" t="s">
        <v>2814</v>
      </c>
      <c r="C422" s="5" t="s">
        <v>4413</v>
      </c>
      <c r="D422" s="5" t="s">
        <v>4779</v>
      </c>
    </row>
    <row r="423" spans="1:4" ht="15.5" x14ac:dyDescent="0.35">
      <c r="A423" s="7" t="s">
        <v>1950</v>
      </c>
      <c r="B423" s="7" t="s">
        <v>2518</v>
      </c>
      <c r="C423" s="5" t="s">
        <v>4411</v>
      </c>
      <c r="D423" s="5" t="s">
        <v>4780</v>
      </c>
    </row>
    <row r="424" spans="1:4" ht="15.5" x14ac:dyDescent="0.35">
      <c r="A424" s="7" t="s">
        <v>1949</v>
      </c>
      <c r="B424" s="7" t="s">
        <v>2815</v>
      </c>
      <c r="C424" s="5" t="s">
        <v>4411</v>
      </c>
      <c r="D424" s="5" t="s">
        <v>4781</v>
      </c>
    </row>
    <row r="425" spans="1:4" ht="15.5" x14ac:dyDescent="0.35">
      <c r="A425" s="7" t="s">
        <v>1948</v>
      </c>
      <c r="B425" s="7" t="s">
        <v>2816</v>
      </c>
      <c r="C425" s="5" t="s">
        <v>4411</v>
      </c>
      <c r="D425" s="5" t="s">
        <v>4782</v>
      </c>
    </row>
    <row r="426" spans="1:4" ht="15.5" x14ac:dyDescent="0.35">
      <c r="A426" s="7" t="s">
        <v>1947</v>
      </c>
      <c r="B426" s="7" t="s">
        <v>2817</v>
      </c>
      <c r="C426" s="5" t="s">
        <v>4413</v>
      </c>
      <c r="D426" s="5" t="s">
        <v>4774</v>
      </c>
    </row>
    <row r="427" spans="1:4" ht="15.5" x14ac:dyDescent="0.35">
      <c r="A427" s="7" t="s">
        <v>1946</v>
      </c>
      <c r="B427" s="7" t="s">
        <v>2818</v>
      </c>
      <c r="C427" s="5" t="s">
        <v>4413</v>
      </c>
      <c r="D427" s="5" t="s">
        <v>4602</v>
      </c>
    </row>
    <row r="428" spans="1:4" ht="15.5" x14ac:dyDescent="0.35">
      <c r="A428" s="7" t="s">
        <v>1945</v>
      </c>
      <c r="B428" s="7" t="s">
        <v>2819</v>
      </c>
      <c r="C428" s="5" t="s">
        <v>4411</v>
      </c>
      <c r="D428" s="5" t="s">
        <v>4783</v>
      </c>
    </row>
    <row r="429" spans="1:4" ht="15.5" x14ac:dyDescent="0.35">
      <c r="A429" s="7" t="s">
        <v>1944</v>
      </c>
      <c r="B429" s="7" t="s">
        <v>2820</v>
      </c>
      <c r="C429" s="5" t="s">
        <v>4411</v>
      </c>
      <c r="D429" s="5" t="s">
        <v>4784</v>
      </c>
    </row>
    <row r="430" spans="1:4" ht="15.5" x14ac:dyDescent="0.35">
      <c r="A430" s="7" t="s">
        <v>1943</v>
      </c>
      <c r="B430" s="7" t="s">
        <v>2821</v>
      </c>
      <c r="C430" s="5" t="s">
        <v>4411</v>
      </c>
      <c r="D430" s="5" t="s">
        <v>4489</v>
      </c>
    </row>
    <row r="431" spans="1:4" ht="15.5" x14ac:dyDescent="0.35">
      <c r="A431" s="7" t="s">
        <v>1942</v>
      </c>
      <c r="B431" s="7" t="s">
        <v>2822</v>
      </c>
      <c r="C431" s="5" t="s">
        <v>4411</v>
      </c>
      <c r="D431" s="5" t="s">
        <v>4785</v>
      </c>
    </row>
    <row r="432" spans="1:4" ht="15.5" x14ac:dyDescent="0.35">
      <c r="A432" s="7" t="s">
        <v>1941</v>
      </c>
      <c r="B432" s="7" t="s">
        <v>2823</v>
      </c>
      <c r="C432" s="5" t="s">
        <v>4411</v>
      </c>
      <c r="D432" s="5" t="s">
        <v>4786</v>
      </c>
    </row>
    <row r="433" spans="1:4" ht="15.5" x14ac:dyDescent="0.35">
      <c r="A433" s="7" t="s">
        <v>1940</v>
      </c>
      <c r="B433" s="7" t="s">
        <v>2824</v>
      </c>
      <c r="C433" s="5" t="s">
        <v>4411</v>
      </c>
      <c r="D433" s="5" t="s">
        <v>4787</v>
      </c>
    </row>
    <row r="434" spans="1:4" ht="15.5" x14ac:dyDescent="0.35">
      <c r="A434" s="7" t="s">
        <v>1939</v>
      </c>
      <c r="B434" s="7" t="s">
        <v>2825</v>
      </c>
      <c r="C434" s="5" t="s">
        <v>4413</v>
      </c>
      <c r="D434" s="5" t="s">
        <v>4767</v>
      </c>
    </row>
    <row r="435" spans="1:4" ht="15.5" x14ac:dyDescent="0.35">
      <c r="A435" s="7" t="s">
        <v>1938</v>
      </c>
      <c r="B435" s="7" t="s">
        <v>2826</v>
      </c>
      <c r="C435" s="5" t="s">
        <v>4411</v>
      </c>
      <c r="D435" s="5" t="s">
        <v>4497</v>
      </c>
    </row>
    <row r="436" spans="1:4" ht="15.5" x14ac:dyDescent="0.35">
      <c r="A436" s="7" t="s">
        <v>1937</v>
      </c>
      <c r="B436" s="7" t="s">
        <v>2827</v>
      </c>
      <c r="C436" s="5" t="s">
        <v>4413</v>
      </c>
      <c r="D436" s="5" t="s">
        <v>4788</v>
      </c>
    </row>
    <row r="437" spans="1:4" ht="15.5" x14ac:dyDescent="0.35">
      <c r="A437" s="7" t="s">
        <v>1936</v>
      </c>
      <c r="B437" s="7" t="s">
        <v>2828</v>
      </c>
      <c r="C437" s="5" t="s">
        <v>4413</v>
      </c>
      <c r="D437" s="5" t="s">
        <v>4789</v>
      </c>
    </row>
    <row r="438" spans="1:4" ht="15.5" x14ac:dyDescent="0.35">
      <c r="A438" s="7" t="s">
        <v>1935</v>
      </c>
      <c r="B438" s="7" t="s">
        <v>2829</v>
      </c>
      <c r="C438" s="5" t="s">
        <v>4413</v>
      </c>
      <c r="D438" s="5" t="s">
        <v>4790</v>
      </c>
    </row>
    <row r="439" spans="1:4" ht="15.5" x14ac:dyDescent="0.35">
      <c r="A439" s="7" t="s">
        <v>1934</v>
      </c>
      <c r="B439" s="7" t="s">
        <v>2830</v>
      </c>
      <c r="C439" s="5" t="s">
        <v>4411</v>
      </c>
      <c r="D439" s="5" t="s">
        <v>4734</v>
      </c>
    </row>
    <row r="440" spans="1:4" ht="15.5" x14ac:dyDescent="0.35">
      <c r="A440" s="7" t="s">
        <v>1933</v>
      </c>
      <c r="B440" s="7" t="s">
        <v>2831</v>
      </c>
      <c r="C440" s="5" t="s">
        <v>4413</v>
      </c>
      <c r="D440" s="5" t="s">
        <v>4791</v>
      </c>
    </row>
    <row r="441" spans="1:4" ht="15.5" x14ac:dyDescent="0.35">
      <c r="A441" s="7" t="s">
        <v>1932</v>
      </c>
      <c r="B441" s="7" t="s">
        <v>2832</v>
      </c>
      <c r="C441" s="5" t="s">
        <v>4411</v>
      </c>
      <c r="D441" s="5" t="s">
        <v>4792</v>
      </c>
    </row>
    <row r="442" spans="1:4" ht="15.5" x14ac:dyDescent="0.35">
      <c r="A442" s="7" t="s">
        <v>1931</v>
      </c>
      <c r="B442" s="7" t="s">
        <v>2833</v>
      </c>
      <c r="C442" s="5" t="s">
        <v>4411</v>
      </c>
      <c r="D442" s="5" t="s">
        <v>4793</v>
      </c>
    </row>
    <row r="443" spans="1:4" ht="15.5" x14ac:dyDescent="0.35">
      <c r="A443" s="7" t="s">
        <v>1930</v>
      </c>
      <c r="B443" s="7" t="s">
        <v>2834</v>
      </c>
      <c r="C443" s="5" t="s">
        <v>4413</v>
      </c>
      <c r="D443" s="5" t="s">
        <v>4794</v>
      </c>
    </row>
    <row r="444" spans="1:4" ht="15.5" x14ac:dyDescent="0.35">
      <c r="A444" s="7" t="s">
        <v>1929</v>
      </c>
      <c r="B444" s="7" t="s">
        <v>2477</v>
      </c>
      <c r="C444" s="5" t="s">
        <v>4413</v>
      </c>
      <c r="D444" s="5" t="s">
        <v>4795</v>
      </c>
    </row>
    <row r="445" spans="1:4" ht="15.5" x14ac:dyDescent="0.35">
      <c r="A445" s="7" t="s">
        <v>1928</v>
      </c>
      <c r="B445" s="7" t="s">
        <v>2835</v>
      </c>
      <c r="C445" s="5" t="s">
        <v>4411</v>
      </c>
      <c r="D445" s="5" t="s">
        <v>4796</v>
      </c>
    </row>
    <row r="446" spans="1:4" ht="15.5" x14ac:dyDescent="0.35">
      <c r="A446" s="7" t="s">
        <v>1927</v>
      </c>
      <c r="B446" s="7" t="s">
        <v>2836</v>
      </c>
      <c r="C446" s="5" t="s">
        <v>4411</v>
      </c>
      <c r="D446" s="5" t="s">
        <v>4797</v>
      </c>
    </row>
    <row r="447" spans="1:4" ht="15.5" x14ac:dyDescent="0.35">
      <c r="A447" s="7" t="s">
        <v>1926</v>
      </c>
      <c r="B447" s="7" t="s">
        <v>2837</v>
      </c>
      <c r="C447" s="5" t="s">
        <v>4413</v>
      </c>
      <c r="D447" s="5" t="s">
        <v>4704</v>
      </c>
    </row>
    <row r="448" spans="1:4" ht="15.5" x14ac:dyDescent="0.35">
      <c r="A448" s="7" t="s">
        <v>1925</v>
      </c>
      <c r="B448" s="7" t="s">
        <v>2838</v>
      </c>
      <c r="C448" s="5" t="s">
        <v>4411</v>
      </c>
      <c r="D448" s="5" t="s">
        <v>4798</v>
      </c>
    </row>
    <row r="449" spans="1:4" ht="15.5" x14ac:dyDescent="0.35">
      <c r="A449" s="7" t="s">
        <v>1924</v>
      </c>
      <c r="B449" s="7" t="s">
        <v>2839</v>
      </c>
      <c r="C449" s="5" t="s">
        <v>4413</v>
      </c>
      <c r="D449" s="5" t="s">
        <v>4799</v>
      </c>
    </row>
    <row r="450" spans="1:4" ht="15.5" x14ac:dyDescent="0.35">
      <c r="A450" s="7" t="s">
        <v>1923</v>
      </c>
      <c r="B450" s="7" t="s">
        <v>2429</v>
      </c>
      <c r="C450" s="5" t="s">
        <v>4413</v>
      </c>
      <c r="D450" s="5" t="s">
        <v>4800</v>
      </c>
    </row>
    <row r="451" spans="1:4" ht="15.5" x14ac:dyDescent="0.35">
      <c r="A451" s="7" t="s">
        <v>1922</v>
      </c>
      <c r="B451" s="7" t="s">
        <v>2840</v>
      </c>
      <c r="C451" s="5" t="s">
        <v>4411</v>
      </c>
      <c r="D451" s="5" t="s">
        <v>4801</v>
      </c>
    </row>
    <row r="452" spans="1:4" ht="15.5" x14ac:dyDescent="0.35">
      <c r="A452" s="7" t="s">
        <v>1921</v>
      </c>
      <c r="B452" s="7" t="s">
        <v>2746</v>
      </c>
      <c r="C452" s="5" t="s">
        <v>4411</v>
      </c>
      <c r="D452" s="5" t="s">
        <v>4802</v>
      </c>
    </row>
    <row r="453" spans="1:4" ht="15.5" x14ac:dyDescent="0.35">
      <c r="A453" s="7" t="s">
        <v>1920</v>
      </c>
      <c r="B453" s="7" t="s">
        <v>2459</v>
      </c>
      <c r="C453" s="5" t="s">
        <v>4413</v>
      </c>
      <c r="D453" s="5" t="s">
        <v>4803</v>
      </c>
    </row>
    <row r="454" spans="1:4" ht="15.5" x14ac:dyDescent="0.35">
      <c r="A454" s="7" t="s">
        <v>1919</v>
      </c>
      <c r="B454" s="7" t="s">
        <v>2841</v>
      </c>
      <c r="C454" s="5" t="s">
        <v>4411</v>
      </c>
      <c r="D454" s="5" t="s">
        <v>4804</v>
      </c>
    </row>
    <row r="455" spans="1:4" ht="15.5" x14ac:dyDescent="0.35">
      <c r="A455" s="7" t="s">
        <v>1918</v>
      </c>
      <c r="B455" s="7" t="s">
        <v>2842</v>
      </c>
      <c r="C455" s="5" t="s">
        <v>4413</v>
      </c>
      <c r="D455" s="5" t="s">
        <v>4537</v>
      </c>
    </row>
    <row r="456" spans="1:4" ht="15.5" x14ac:dyDescent="0.35">
      <c r="A456" s="7" t="s">
        <v>1917</v>
      </c>
      <c r="B456" s="7" t="s">
        <v>2843</v>
      </c>
      <c r="C456" s="5" t="s">
        <v>4413</v>
      </c>
      <c r="D456" s="5" t="s">
        <v>4419</v>
      </c>
    </row>
    <row r="457" spans="1:4" ht="15.5" x14ac:dyDescent="0.35">
      <c r="A457" s="7" t="s">
        <v>1916</v>
      </c>
      <c r="B457" s="7" t="s">
        <v>2844</v>
      </c>
      <c r="C457" s="5" t="s">
        <v>4413</v>
      </c>
      <c r="D457" s="5" t="s">
        <v>4805</v>
      </c>
    </row>
    <row r="458" spans="1:4" ht="15.5" x14ac:dyDescent="0.35">
      <c r="A458" s="7" t="s">
        <v>1915</v>
      </c>
      <c r="B458" s="7" t="s">
        <v>2845</v>
      </c>
      <c r="C458" s="5" t="s">
        <v>4413</v>
      </c>
      <c r="D458" s="5" t="s">
        <v>4672</v>
      </c>
    </row>
    <row r="459" spans="1:4" ht="15.5" x14ac:dyDescent="0.35">
      <c r="A459" s="7" t="s">
        <v>1914</v>
      </c>
      <c r="B459" s="7" t="s">
        <v>2846</v>
      </c>
      <c r="C459" s="5" t="s">
        <v>4413</v>
      </c>
      <c r="D459" s="5" t="s">
        <v>4806</v>
      </c>
    </row>
    <row r="460" spans="1:4" ht="15.5" x14ac:dyDescent="0.35">
      <c r="A460" s="7" t="s">
        <v>1913</v>
      </c>
      <c r="B460" s="7" t="s">
        <v>2847</v>
      </c>
      <c r="C460" s="5" t="s">
        <v>4411</v>
      </c>
      <c r="D460" s="5" t="s">
        <v>4807</v>
      </c>
    </row>
    <row r="461" spans="1:4" ht="15.5" x14ac:dyDescent="0.35">
      <c r="A461" s="7" t="s">
        <v>1912</v>
      </c>
      <c r="B461" s="7" t="s">
        <v>2472</v>
      </c>
      <c r="C461" s="5" t="s">
        <v>4413</v>
      </c>
      <c r="D461" s="5" t="s">
        <v>4808</v>
      </c>
    </row>
    <row r="462" spans="1:4" ht="15.5" x14ac:dyDescent="0.35">
      <c r="A462" s="7" t="s">
        <v>1911</v>
      </c>
      <c r="B462" s="7" t="s">
        <v>2695</v>
      </c>
      <c r="C462" s="5" t="s">
        <v>4411</v>
      </c>
      <c r="D462" s="5" t="s">
        <v>4809</v>
      </c>
    </row>
    <row r="463" spans="1:4" ht="15.5" x14ac:dyDescent="0.35">
      <c r="A463" s="7" t="s">
        <v>1910</v>
      </c>
      <c r="B463" s="7" t="s">
        <v>2488</v>
      </c>
      <c r="C463" s="5" t="s">
        <v>4411</v>
      </c>
      <c r="D463" s="5" t="s">
        <v>4467</v>
      </c>
    </row>
    <row r="464" spans="1:4" ht="15.5" x14ac:dyDescent="0.35">
      <c r="A464" s="7" t="s">
        <v>1909</v>
      </c>
      <c r="B464" s="7" t="s">
        <v>2848</v>
      </c>
      <c r="C464" s="5" t="s">
        <v>4411</v>
      </c>
      <c r="D464" s="5" t="s">
        <v>4810</v>
      </c>
    </row>
    <row r="465" spans="1:5" ht="15.5" x14ac:dyDescent="0.35">
      <c r="A465" s="7" t="s">
        <v>1908</v>
      </c>
      <c r="B465" s="7" t="s">
        <v>2849</v>
      </c>
      <c r="C465" s="5" t="s">
        <v>4413</v>
      </c>
      <c r="D465" s="5" t="s">
        <v>4811</v>
      </c>
    </row>
    <row r="466" spans="1:5" ht="15.5" x14ac:dyDescent="0.35">
      <c r="A466" s="7" t="s">
        <v>1907</v>
      </c>
      <c r="B466" s="7" t="s">
        <v>2850</v>
      </c>
      <c r="C466" s="5" t="s">
        <v>4411</v>
      </c>
      <c r="D466" s="5" t="s">
        <v>4486</v>
      </c>
    </row>
    <row r="467" spans="1:5" ht="15.5" x14ac:dyDescent="0.35">
      <c r="A467" s="7" t="s">
        <v>1906</v>
      </c>
      <c r="B467" s="7" t="s">
        <v>2851</v>
      </c>
      <c r="C467" s="5" t="s">
        <v>4413</v>
      </c>
      <c r="D467" s="5" t="s">
        <v>4812</v>
      </c>
    </row>
    <row r="468" spans="1:5" ht="15.5" x14ac:dyDescent="0.35">
      <c r="A468" s="7" t="s">
        <v>1905</v>
      </c>
      <c r="B468" s="7" t="s">
        <v>2475</v>
      </c>
      <c r="C468" s="5" t="s">
        <v>4413</v>
      </c>
      <c r="D468" s="5" t="s">
        <v>4813</v>
      </c>
    </row>
    <row r="469" spans="1:5" ht="15.5" x14ac:dyDescent="0.35">
      <c r="A469" s="7" t="s">
        <v>1904</v>
      </c>
      <c r="B469" s="7" t="s">
        <v>2852</v>
      </c>
      <c r="C469" s="5" t="s">
        <v>4411</v>
      </c>
      <c r="D469" s="5" t="s">
        <v>4814</v>
      </c>
    </row>
    <row r="470" spans="1:5" ht="15.5" x14ac:dyDescent="0.35">
      <c r="A470" s="7" t="s">
        <v>1903</v>
      </c>
      <c r="B470" s="7" t="s">
        <v>2853</v>
      </c>
      <c r="C470" s="5" t="s">
        <v>4411</v>
      </c>
      <c r="D470" s="5" t="s">
        <v>4815</v>
      </c>
    </row>
    <row r="471" spans="1:5" ht="15.5" x14ac:dyDescent="0.35">
      <c r="A471" s="7" t="s">
        <v>1902</v>
      </c>
      <c r="B471" s="7" t="s">
        <v>2854</v>
      </c>
      <c r="C471" s="5" t="s">
        <v>4413</v>
      </c>
      <c r="D471" s="5" t="s">
        <v>4816</v>
      </c>
    </row>
    <row r="472" spans="1:5" ht="15.5" x14ac:dyDescent="0.35">
      <c r="A472" s="7" t="s">
        <v>1901</v>
      </c>
      <c r="B472" s="7" t="s">
        <v>2855</v>
      </c>
      <c r="C472" s="5" t="s">
        <v>4413</v>
      </c>
      <c r="D472" s="5" t="s">
        <v>4817</v>
      </c>
    </row>
    <row r="473" spans="1:5" ht="15.5" x14ac:dyDescent="0.35">
      <c r="A473" s="7" t="s">
        <v>1900</v>
      </c>
      <c r="B473" s="7" t="s">
        <v>2856</v>
      </c>
      <c r="C473" s="5" t="s">
        <v>4413</v>
      </c>
      <c r="D473" s="5" t="s">
        <v>4618</v>
      </c>
    </row>
    <row r="474" spans="1:5" ht="15.5" x14ac:dyDescent="0.35">
      <c r="A474" s="7" t="s">
        <v>1899</v>
      </c>
      <c r="B474" s="7" t="s">
        <v>2648</v>
      </c>
      <c r="C474" s="5" t="s">
        <v>4413</v>
      </c>
      <c r="D474" s="5" t="s">
        <v>4818</v>
      </c>
    </row>
    <row r="475" spans="1:5" ht="15.5" x14ac:dyDescent="0.35">
      <c r="A475" s="7" t="s">
        <v>1898</v>
      </c>
      <c r="B475" s="7" t="s">
        <v>2857</v>
      </c>
      <c r="C475" s="5" t="s">
        <v>4413</v>
      </c>
      <c r="D475" s="5" t="s">
        <v>4424</v>
      </c>
    </row>
    <row r="476" spans="1:5" ht="15.5" x14ac:dyDescent="0.35">
      <c r="A476" s="7" t="s">
        <v>1897</v>
      </c>
      <c r="B476" s="7" t="s">
        <v>2858</v>
      </c>
      <c r="C476" s="5" t="s">
        <v>4413</v>
      </c>
      <c r="D476" s="5" t="s">
        <v>4819</v>
      </c>
    </row>
    <row r="477" spans="1:5" ht="15.5" x14ac:dyDescent="0.35">
      <c r="A477" s="7" t="s">
        <v>1895</v>
      </c>
      <c r="B477" s="7" t="s">
        <v>2859</v>
      </c>
      <c r="C477" s="5" t="s">
        <v>4413</v>
      </c>
      <c r="D477" s="5" t="s">
        <v>4820</v>
      </c>
      <c r="E477" t="s">
        <v>4821</v>
      </c>
    </row>
    <row r="478" spans="1:5" ht="15.5" x14ac:dyDescent="0.35">
      <c r="A478" s="7" t="s">
        <v>1894</v>
      </c>
      <c r="B478" s="7" t="s">
        <v>2860</v>
      </c>
      <c r="C478" s="5" t="s">
        <v>4411</v>
      </c>
      <c r="D478" s="5" t="s">
        <v>4822</v>
      </c>
    </row>
    <row r="479" spans="1:5" ht="15.5" x14ac:dyDescent="0.35">
      <c r="A479" s="7" t="s">
        <v>1893</v>
      </c>
      <c r="B479" s="7" t="s">
        <v>2861</v>
      </c>
      <c r="C479" s="5" t="s">
        <v>4413</v>
      </c>
      <c r="D479" s="5" t="s">
        <v>4823</v>
      </c>
    </row>
    <row r="480" spans="1:5" ht="15.5" x14ac:dyDescent="0.35">
      <c r="A480" s="7" t="s">
        <v>1892</v>
      </c>
      <c r="B480" s="7" t="s">
        <v>2862</v>
      </c>
      <c r="C480" s="5" t="s">
        <v>4413</v>
      </c>
      <c r="D480" s="5" t="s">
        <v>4824</v>
      </c>
    </row>
    <row r="481" spans="1:4" ht="15.5" x14ac:dyDescent="0.35">
      <c r="A481" s="7" t="s">
        <v>1891</v>
      </c>
      <c r="B481" s="7" t="s">
        <v>2863</v>
      </c>
      <c r="C481" s="5" t="s">
        <v>4413</v>
      </c>
      <c r="D481" s="5" t="s">
        <v>4825</v>
      </c>
    </row>
    <row r="482" spans="1:4" ht="15.5" x14ac:dyDescent="0.35">
      <c r="A482" s="7" t="s">
        <v>1890</v>
      </c>
      <c r="B482" s="7" t="s">
        <v>2864</v>
      </c>
      <c r="C482" s="5" t="s">
        <v>4413</v>
      </c>
      <c r="D482" s="5" t="s">
        <v>4582</v>
      </c>
    </row>
    <row r="483" spans="1:4" ht="15.5" x14ac:dyDescent="0.35">
      <c r="A483" s="7" t="s">
        <v>1889</v>
      </c>
      <c r="B483" s="7" t="s">
        <v>2865</v>
      </c>
      <c r="C483" s="5" t="s">
        <v>4413</v>
      </c>
      <c r="D483" s="5" t="s">
        <v>4826</v>
      </c>
    </row>
    <row r="484" spans="1:4" ht="15.5" x14ac:dyDescent="0.35">
      <c r="A484" s="7" t="s">
        <v>1888</v>
      </c>
      <c r="B484" s="7" t="s">
        <v>2866</v>
      </c>
      <c r="C484" s="5" t="s">
        <v>4411</v>
      </c>
      <c r="D484" s="5" t="s">
        <v>4827</v>
      </c>
    </row>
    <row r="485" spans="1:4" ht="15.5" x14ac:dyDescent="0.35">
      <c r="A485" s="7" t="s">
        <v>1887</v>
      </c>
      <c r="B485" s="7" t="s">
        <v>2538</v>
      </c>
      <c r="C485" s="5" t="s">
        <v>4411</v>
      </c>
      <c r="D485" s="5" t="s">
        <v>4828</v>
      </c>
    </row>
    <row r="486" spans="1:4" ht="15.5" x14ac:dyDescent="0.35">
      <c r="A486" s="7" t="s">
        <v>1886</v>
      </c>
      <c r="B486" s="7" t="s">
        <v>2867</v>
      </c>
      <c r="C486" s="5" t="s">
        <v>4413</v>
      </c>
      <c r="D486" s="5" t="s">
        <v>4559</v>
      </c>
    </row>
    <row r="487" spans="1:4" ht="15.5" x14ac:dyDescent="0.35">
      <c r="A487" s="7" t="s">
        <v>1885</v>
      </c>
      <c r="B487" s="7" t="s">
        <v>2725</v>
      </c>
      <c r="C487" s="5" t="s">
        <v>4413</v>
      </c>
      <c r="D487" s="5" t="s">
        <v>4479</v>
      </c>
    </row>
    <row r="488" spans="1:4" ht="15.5" x14ac:dyDescent="0.35">
      <c r="A488" s="7" t="s">
        <v>1884</v>
      </c>
      <c r="B488" s="7" t="s">
        <v>2868</v>
      </c>
      <c r="C488" s="5" t="s">
        <v>4829</v>
      </c>
      <c r="D488" s="5" t="s">
        <v>4830</v>
      </c>
    </row>
    <row r="489" spans="1:4" ht="15.5" x14ac:dyDescent="0.35">
      <c r="A489" s="7" t="s">
        <v>1883</v>
      </c>
      <c r="B489" s="7" t="s">
        <v>2869</v>
      </c>
      <c r="C489" s="5" t="s">
        <v>4411</v>
      </c>
      <c r="D489" s="5" t="s">
        <v>4831</v>
      </c>
    </row>
    <row r="490" spans="1:4" ht="15.5" x14ac:dyDescent="0.35">
      <c r="A490" s="7" t="s">
        <v>1882</v>
      </c>
      <c r="B490" s="7" t="s">
        <v>2870</v>
      </c>
      <c r="C490" s="5" t="s">
        <v>4413</v>
      </c>
      <c r="D490" s="5" t="s">
        <v>4538</v>
      </c>
    </row>
    <row r="491" spans="1:4" ht="15.5" x14ac:dyDescent="0.35">
      <c r="A491" s="7" t="s">
        <v>1881</v>
      </c>
      <c r="B491" s="7" t="s">
        <v>2871</v>
      </c>
      <c r="C491" s="5" t="s">
        <v>4413</v>
      </c>
      <c r="D491" s="5" t="s">
        <v>4419</v>
      </c>
    </row>
    <row r="492" spans="1:4" ht="15.5" x14ac:dyDescent="0.35">
      <c r="A492" s="7" t="s">
        <v>1880</v>
      </c>
      <c r="B492" s="7" t="s">
        <v>2872</v>
      </c>
      <c r="C492" s="5" t="s">
        <v>4411</v>
      </c>
      <c r="D492" s="5" t="s">
        <v>4832</v>
      </c>
    </row>
    <row r="493" spans="1:4" ht="15.5" x14ac:dyDescent="0.35">
      <c r="A493" s="7" t="s">
        <v>1879</v>
      </c>
      <c r="B493" s="7" t="s">
        <v>2873</v>
      </c>
      <c r="C493" s="5" t="s">
        <v>4411</v>
      </c>
      <c r="D493" s="5" t="s">
        <v>4833</v>
      </c>
    </row>
    <row r="494" spans="1:4" ht="15.5" x14ac:dyDescent="0.35">
      <c r="A494" s="7" t="s">
        <v>1878</v>
      </c>
      <c r="B494" s="7" t="s">
        <v>2874</v>
      </c>
      <c r="C494" s="5" t="s">
        <v>4411</v>
      </c>
      <c r="D494" s="5" t="s">
        <v>4685</v>
      </c>
    </row>
    <row r="495" spans="1:4" ht="15.5" x14ac:dyDescent="0.35">
      <c r="A495" s="7" t="s">
        <v>1877</v>
      </c>
      <c r="B495" s="7" t="s">
        <v>2875</v>
      </c>
      <c r="C495" s="5" t="s">
        <v>4413</v>
      </c>
      <c r="D495" s="5" t="s">
        <v>4834</v>
      </c>
    </row>
    <row r="496" spans="1:4" ht="15.5" x14ac:dyDescent="0.35">
      <c r="A496" s="7" t="s">
        <v>1876</v>
      </c>
      <c r="B496" s="7" t="s">
        <v>2864</v>
      </c>
      <c r="C496" s="5" t="s">
        <v>4413</v>
      </c>
      <c r="D496" s="5" t="s">
        <v>4835</v>
      </c>
    </row>
    <row r="497" spans="1:4" ht="15.5" x14ac:dyDescent="0.35">
      <c r="A497" s="7" t="s">
        <v>1875</v>
      </c>
      <c r="B497" s="7" t="s">
        <v>2876</v>
      </c>
      <c r="C497" s="5" t="s">
        <v>4829</v>
      </c>
      <c r="D497" s="5" t="s">
        <v>4505</v>
      </c>
    </row>
    <row r="498" spans="1:4" ht="15.5" x14ac:dyDescent="0.35">
      <c r="A498" s="7" t="s">
        <v>1874</v>
      </c>
      <c r="B498" s="7" t="s">
        <v>2877</v>
      </c>
      <c r="C498" s="5" t="s">
        <v>4411</v>
      </c>
      <c r="D498" s="5" t="s">
        <v>4836</v>
      </c>
    </row>
    <row r="499" spans="1:4" ht="15.5" x14ac:dyDescent="0.35">
      <c r="A499" s="7" t="s">
        <v>1873</v>
      </c>
      <c r="B499" s="7" t="s">
        <v>2878</v>
      </c>
      <c r="C499" s="5" t="s">
        <v>4413</v>
      </c>
      <c r="D499" s="5" t="s">
        <v>4618</v>
      </c>
    </row>
    <row r="500" spans="1:4" ht="15.5" x14ac:dyDescent="0.35">
      <c r="A500" s="7" t="s">
        <v>1872</v>
      </c>
      <c r="B500" s="7" t="s">
        <v>2879</v>
      </c>
      <c r="C500" s="5" t="s">
        <v>4411</v>
      </c>
      <c r="D500" s="5" t="s">
        <v>4837</v>
      </c>
    </row>
    <row r="501" spans="1:4" ht="15.5" x14ac:dyDescent="0.35">
      <c r="A501" s="7" t="s">
        <v>1871</v>
      </c>
      <c r="B501" s="7" t="s">
        <v>2880</v>
      </c>
      <c r="C501" s="5" t="s">
        <v>4411</v>
      </c>
      <c r="D501" s="5" t="s">
        <v>4505</v>
      </c>
    </row>
    <row r="502" spans="1:4" ht="15.5" x14ac:dyDescent="0.35">
      <c r="A502" s="7" t="s">
        <v>1870</v>
      </c>
      <c r="B502" s="7" t="s">
        <v>2881</v>
      </c>
      <c r="C502" s="5" t="s">
        <v>4413</v>
      </c>
      <c r="D502" s="5" t="s">
        <v>4838</v>
      </c>
    </row>
    <row r="503" spans="1:4" ht="15.5" x14ac:dyDescent="0.35">
      <c r="A503" s="7" t="s">
        <v>1869</v>
      </c>
      <c r="B503" s="7" t="s">
        <v>2477</v>
      </c>
      <c r="C503" s="5" t="s">
        <v>4413</v>
      </c>
      <c r="D503" s="5" t="s">
        <v>4839</v>
      </c>
    </row>
    <row r="504" spans="1:4" ht="15.5" x14ac:dyDescent="0.35">
      <c r="A504" s="7" t="s">
        <v>1868</v>
      </c>
      <c r="B504" s="7" t="s">
        <v>2882</v>
      </c>
      <c r="C504" s="5" t="s">
        <v>4411</v>
      </c>
      <c r="D504" s="5" t="s">
        <v>4840</v>
      </c>
    </row>
    <row r="505" spans="1:4" ht="15.5" x14ac:dyDescent="0.35">
      <c r="A505" s="7" t="s">
        <v>1867</v>
      </c>
      <c r="B505" s="7" t="s">
        <v>2883</v>
      </c>
      <c r="C505" s="5" t="s">
        <v>4411</v>
      </c>
      <c r="D505" s="5" t="s">
        <v>4841</v>
      </c>
    </row>
    <row r="506" spans="1:4" ht="15.5" x14ac:dyDescent="0.35">
      <c r="A506" s="7" t="s">
        <v>1866</v>
      </c>
      <c r="B506" s="7" t="s">
        <v>2884</v>
      </c>
      <c r="C506" s="5" t="s">
        <v>4411</v>
      </c>
      <c r="D506" s="5" t="s">
        <v>4489</v>
      </c>
    </row>
    <row r="507" spans="1:4" ht="15.5" x14ac:dyDescent="0.35">
      <c r="A507" s="7" t="s">
        <v>1865</v>
      </c>
      <c r="B507" s="7" t="s">
        <v>2885</v>
      </c>
      <c r="C507" s="5" t="s">
        <v>4411</v>
      </c>
      <c r="D507" s="5" t="s">
        <v>4842</v>
      </c>
    </row>
    <row r="508" spans="1:4" ht="15.5" x14ac:dyDescent="0.35">
      <c r="A508" s="7" t="s">
        <v>1864</v>
      </c>
      <c r="B508" s="7" t="s">
        <v>2886</v>
      </c>
      <c r="C508" s="5" t="s">
        <v>4413</v>
      </c>
      <c r="D508" s="5" t="s">
        <v>4843</v>
      </c>
    </row>
    <row r="509" spans="1:4" ht="15.5" x14ac:dyDescent="0.35">
      <c r="A509" s="7" t="s">
        <v>1863</v>
      </c>
      <c r="B509" s="7" t="s">
        <v>2887</v>
      </c>
      <c r="C509" s="5" t="s">
        <v>4413</v>
      </c>
      <c r="D509" s="5" t="s">
        <v>4844</v>
      </c>
    </row>
    <row r="510" spans="1:4" ht="15.5" x14ac:dyDescent="0.35">
      <c r="A510" s="7" t="s">
        <v>1862</v>
      </c>
      <c r="B510" s="7" t="s">
        <v>2888</v>
      </c>
      <c r="C510" s="5" t="s">
        <v>4411</v>
      </c>
      <c r="D510" s="5" t="s">
        <v>4845</v>
      </c>
    </row>
    <row r="511" spans="1:4" ht="15.5" x14ac:dyDescent="0.35">
      <c r="A511" s="7" t="s">
        <v>1861</v>
      </c>
      <c r="B511" s="7" t="s">
        <v>2889</v>
      </c>
      <c r="C511" s="5" t="s">
        <v>4413</v>
      </c>
      <c r="D511" s="5" t="s">
        <v>4846</v>
      </c>
    </row>
    <row r="512" spans="1:4" ht="15.5" x14ac:dyDescent="0.35">
      <c r="A512" s="7" t="s">
        <v>1860</v>
      </c>
      <c r="B512" s="7" t="s">
        <v>2890</v>
      </c>
      <c r="C512" s="5" t="s">
        <v>4413</v>
      </c>
      <c r="D512" s="5" t="s">
        <v>4730</v>
      </c>
    </row>
    <row r="513" spans="1:4" ht="15.5" x14ac:dyDescent="0.35">
      <c r="A513" s="7" t="s">
        <v>1859</v>
      </c>
      <c r="B513" s="7" t="s">
        <v>2891</v>
      </c>
      <c r="C513" s="5" t="s">
        <v>4413</v>
      </c>
      <c r="D513" s="5" t="s">
        <v>4559</v>
      </c>
    </row>
    <row r="514" spans="1:4" ht="15.5" x14ac:dyDescent="0.35">
      <c r="A514" s="7" t="s">
        <v>1858</v>
      </c>
      <c r="B514" s="7" t="s">
        <v>2892</v>
      </c>
      <c r="C514" s="5" t="s">
        <v>4413</v>
      </c>
      <c r="D514" s="5" t="s">
        <v>4847</v>
      </c>
    </row>
    <row r="515" spans="1:4" ht="15.5" x14ac:dyDescent="0.35">
      <c r="A515" s="7" t="s">
        <v>1857</v>
      </c>
      <c r="B515" s="7" t="s">
        <v>2893</v>
      </c>
      <c r="C515" s="5" t="s">
        <v>4411</v>
      </c>
      <c r="D515" s="5" t="s">
        <v>4848</v>
      </c>
    </row>
    <row r="516" spans="1:4" ht="15.5" x14ac:dyDescent="0.35">
      <c r="A516" s="7" t="s">
        <v>1856</v>
      </c>
      <c r="B516" s="7" t="s">
        <v>2894</v>
      </c>
      <c r="C516" s="5" t="s">
        <v>4413</v>
      </c>
      <c r="D516" s="5" t="s">
        <v>4849</v>
      </c>
    </row>
    <row r="517" spans="1:4" ht="15.5" x14ac:dyDescent="0.35">
      <c r="A517" s="7" t="s">
        <v>1855</v>
      </c>
      <c r="B517" s="7" t="s">
        <v>2895</v>
      </c>
      <c r="C517" s="5" t="s">
        <v>4413</v>
      </c>
      <c r="D517" s="5" t="s">
        <v>4475</v>
      </c>
    </row>
    <row r="518" spans="1:4" ht="15.5" x14ac:dyDescent="0.35">
      <c r="A518" s="7" t="s">
        <v>1854</v>
      </c>
      <c r="B518" s="7" t="s">
        <v>2896</v>
      </c>
      <c r="C518" s="5" t="s">
        <v>4411</v>
      </c>
      <c r="D518" s="5" t="s">
        <v>4515</v>
      </c>
    </row>
    <row r="519" spans="1:4" ht="15.5" x14ac:dyDescent="0.35">
      <c r="A519" s="7" t="s">
        <v>1853</v>
      </c>
      <c r="B519" s="7" t="s">
        <v>2897</v>
      </c>
      <c r="C519" s="5" t="s">
        <v>4411</v>
      </c>
      <c r="D519" s="5" t="s">
        <v>4837</v>
      </c>
    </row>
    <row r="520" spans="1:4" ht="15.5" x14ac:dyDescent="0.35">
      <c r="A520" s="7" t="s">
        <v>1852</v>
      </c>
      <c r="B520" s="7" t="s">
        <v>2898</v>
      </c>
      <c r="C520" s="5" t="s">
        <v>4413</v>
      </c>
      <c r="D520" s="5" t="s">
        <v>4761</v>
      </c>
    </row>
    <row r="521" spans="1:4" ht="15.5" x14ac:dyDescent="0.35">
      <c r="A521" s="7" t="s">
        <v>1851</v>
      </c>
      <c r="B521" s="7" t="s">
        <v>2899</v>
      </c>
      <c r="C521" s="5" t="s">
        <v>4411</v>
      </c>
      <c r="D521" s="5" t="s">
        <v>4850</v>
      </c>
    </row>
    <row r="522" spans="1:4" ht="15.5" x14ac:dyDescent="0.35">
      <c r="A522" s="7" t="s">
        <v>1850</v>
      </c>
      <c r="B522" s="7" t="s">
        <v>2900</v>
      </c>
      <c r="C522" s="5" t="s">
        <v>4413</v>
      </c>
      <c r="D522" s="5" t="s">
        <v>4851</v>
      </c>
    </row>
    <row r="523" spans="1:4" ht="15.5" x14ac:dyDescent="0.35">
      <c r="A523" s="7" t="s">
        <v>1849</v>
      </c>
      <c r="B523" s="7" t="s">
        <v>2901</v>
      </c>
      <c r="C523" s="5" t="s">
        <v>4413</v>
      </c>
      <c r="D523" s="5" t="s">
        <v>4438</v>
      </c>
    </row>
    <row r="524" spans="1:4" ht="15.5" x14ac:dyDescent="0.35">
      <c r="A524" s="7" t="s">
        <v>1848</v>
      </c>
      <c r="B524" s="7" t="s">
        <v>2902</v>
      </c>
      <c r="C524" s="5" t="s">
        <v>4411</v>
      </c>
      <c r="D524" s="5" t="s">
        <v>4852</v>
      </c>
    </row>
    <row r="525" spans="1:4" ht="15.5" x14ac:dyDescent="0.35">
      <c r="A525" s="7" t="s">
        <v>1847</v>
      </c>
      <c r="B525" s="7" t="s">
        <v>2903</v>
      </c>
      <c r="C525" s="5" t="s">
        <v>4829</v>
      </c>
      <c r="D525" s="5" t="s">
        <v>4853</v>
      </c>
    </row>
    <row r="526" spans="1:4" ht="15.5" x14ac:dyDescent="0.35">
      <c r="A526" s="7" t="s">
        <v>1846</v>
      </c>
      <c r="B526" s="7" t="s">
        <v>2904</v>
      </c>
      <c r="C526" s="5" t="s">
        <v>4411</v>
      </c>
      <c r="D526" s="5" t="s">
        <v>4854</v>
      </c>
    </row>
    <row r="527" spans="1:4" ht="15.5" x14ac:dyDescent="0.35">
      <c r="A527" s="7" t="s">
        <v>1845</v>
      </c>
      <c r="B527" s="7" t="s">
        <v>2905</v>
      </c>
      <c r="C527" s="5" t="s">
        <v>4411</v>
      </c>
      <c r="D527" s="5" t="s">
        <v>4589</v>
      </c>
    </row>
    <row r="528" spans="1:4" ht="15.5" x14ac:dyDescent="0.35">
      <c r="A528" s="7" t="s">
        <v>1844</v>
      </c>
      <c r="B528" s="7" t="s">
        <v>2906</v>
      </c>
      <c r="C528" s="5" t="s">
        <v>4829</v>
      </c>
      <c r="D528" s="5" t="s">
        <v>4855</v>
      </c>
    </row>
    <row r="529" spans="1:4" ht="15.5" x14ac:dyDescent="0.35">
      <c r="A529" s="7" t="s">
        <v>1843</v>
      </c>
      <c r="B529" s="7" t="s">
        <v>2907</v>
      </c>
      <c r="C529" s="5" t="s">
        <v>4411</v>
      </c>
      <c r="D529" s="5" t="s">
        <v>4467</v>
      </c>
    </row>
    <row r="530" spans="1:4" ht="15.5" x14ac:dyDescent="0.35">
      <c r="A530" s="7" t="s">
        <v>1842</v>
      </c>
      <c r="B530" s="7" t="s">
        <v>2908</v>
      </c>
      <c r="C530" s="5" t="s">
        <v>4413</v>
      </c>
      <c r="D530" s="5" t="s">
        <v>4645</v>
      </c>
    </row>
    <row r="531" spans="1:4" ht="15.5" x14ac:dyDescent="0.35">
      <c r="A531" s="7" t="s">
        <v>1841</v>
      </c>
      <c r="B531" s="7" t="s">
        <v>2909</v>
      </c>
      <c r="C531" s="5" t="s">
        <v>4413</v>
      </c>
      <c r="D531" s="5" t="s">
        <v>4856</v>
      </c>
    </row>
    <row r="532" spans="1:4" ht="15.5" x14ac:dyDescent="0.35">
      <c r="A532" s="7" t="s">
        <v>1840</v>
      </c>
      <c r="B532" s="7" t="s">
        <v>2910</v>
      </c>
      <c r="C532" s="5" t="s">
        <v>4411</v>
      </c>
      <c r="D532" s="5" t="s">
        <v>4857</v>
      </c>
    </row>
    <row r="533" spans="1:4" ht="15.5" x14ac:dyDescent="0.35">
      <c r="A533" s="7" t="s">
        <v>1839</v>
      </c>
      <c r="B533" s="7" t="s">
        <v>2911</v>
      </c>
      <c r="C533" s="5" t="s">
        <v>4413</v>
      </c>
      <c r="D533" s="5" t="s">
        <v>4549</v>
      </c>
    </row>
    <row r="534" spans="1:4" ht="15.5" x14ac:dyDescent="0.35">
      <c r="A534" s="7" t="s">
        <v>1838</v>
      </c>
      <c r="B534" s="7" t="s">
        <v>2912</v>
      </c>
      <c r="C534" s="5" t="s">
        <v>4411</v>
      </c>
      <c r="D534" s="5" t="s">
        <v>4858</v>
      </c>
    </row>
    <row r="535" spans="1:4" ht="15.5" x14ac:dyDescent="0.35">
      <c r="A535" s="7" t="s">
        <v>1837</v>
      </c>
      <c r="B535" s="7" t="s">
        <v>2913</v>
      </c>
      <c r="C535" s="5" t="s">
        <v>4413</v>
      </c>
      <c r="D535" s="5" t="s">
        <v>4844</v>
      </c>
    </row>
    <row r="536" spans="1:4" ht="15.5" x14ac:dyDescent="0.35">
      <c r="A536" s="7" t="s">
        <v>1836</v>
      </c>
      <c r="B536" s="7" t="s">
        <v>2914</v>
      </c>
      <c r="C536" s="5" t="s">
        <v>4411</v>
      </c>
      <c r="D536" s="5" t="s">
        <v>4859</v>
      </c>
    </row>
    <row r="537" spans="1:4" ht="15.5" x14ac:dyDescent="0.35">
      <c r="A537" s="7" t="s">
        <v>1835</v>
      </c>
      <c r="B537" s="7" t="s">
        <v>2477</v>
      </c>
      <c r="C537" s="5" t="s">
        <v>4413</v>
      </c>
      <c r="D537" s="5" t="s">
        <v>4860</v>
      </c>
    </row>
    <row r="538" spans="1:4" ht="15.5" x14ac:dyDescent="0.35">
      <c r="A538" s="7" t="s">
        <v>1834</v>
      </c>
      <c r="B538" s="7" t="s">
        <v>2915</v>
      </c>
      <c r="C538" s="5" t="s">
        <v>4411</v>
      </c>
      <c r="D538" s="5" t="s">
        <v>4861</v>
      </c>
    </row>
    <row r="539" spans="1:4" ht="15.5" x14ac:dyDescent="0.35">
      <c r="A539" s="7" t="s">
        <v>1833</v>
      </c>
      <c r="B539" s="7" t="s">
        <v>2916</v>
      </c>
      <c r="C539" s="5" t="s">
        <v>4411</v>
      </c>
      <c r="D539" s="5" t="s">
        <v>4862</v>
      </c>
    </row>
    <row r="540" spans="1:4" ht="15.5" x14ac:dyDescent="0.35">
      <c r="A540" s="7" t="s">
        <v>1832</v>
      </c>
      <c r="B540" s="7" t="s">
        <v>2917</v>
      </c>
      <c r="C540" s="5" t="s">
        <v>4411</v>
      </c>
      <c r="D540" s="5" t="s">
        <v>4857</v>
      </c>
    </row>
    <row r="541" spans="1:4" ht="15.5" x14ac:dyDescent="0.35">
      <c r="A541" s="7" t="s">
        <v>1831</v>
      </c>
      <c r="B541" s="7" t="s">
        <v>2918</v>
      </c>
      <c r="C541" s="5" t="s">
        <v>4413</v>
      </c>
      <c r="D541" s="5" t="s">
        <v>4475</v>
      </c>
    </row>
    <row r="542" spans="1:4" ht="15.5" x14ac:dyDescent="0.35">
      <c r="A542" s="7" t="s">
        <v>1830</v>
      </c>
      <c r="B542" s="7" t="s">
        <v>2919</v>
      </c>
      <c r="C542" s="5" t="s">
        <v>4413</v>
      </c>
      <c r="D542" s="5" t="s">
        <v>4863</v>
      </c>
    </row>
    <row r="543" spans="1:4" ht="15.5" x14ac:dyDescent="0.35">
      <c r="A543" s="7" t="s">
        <v>1829</v>
      </c>
      <c r="B543" s="7" t="s">
        <v>2920</v>
      </c>
      <c r="C543" s="5" t="s">
        <v>4413</v>
      </c>
      <c r="D543" s="5" t="s">
        <v>4864</v>
      </c>
    </row>
    <row r="544" spans="1:4" ht="15.5" x14ac:dyDescent="0.35">
      <c r="A544" s="7" t="s">
        <v>1828</v>
      </c>
      <c r="B544" s="7" t="s">
        <v>2921</v>
      </c>
      <c r="C544" s="5" t="s">
        <v>4411</v>
      </c>
      <c r="D544" s="5" t="s">
        <v>4622</v>
      </c>
    </row>
    <row r="545" spans="1:4" ht="15.5" x14ac:dyDescent="0.35">
      <c r="A545" s="7" t="s">
        <v>1827</v>
      </c>
      <c r="B545" s="7" t="s">
        <v>2922</v>
      </c>
      <c r="C545" s="5" t="s">
        <v>4411</v>
      </c>
      <c r="D545" s="5" t="s">
        <v>4865</v>
      </c>
    </row>
    <row r="546" spans="1:4" ht="15.5" x14ac:dyDescent="0.35">
      <c r="A546" s="7" t="s">
        <v>1826</v>
      </c>
      <c r="B546" s="7" t="s">
        <v>2923</v>
      </c>
      <c r="C546" s="5" t="s">
        <v>4829</v>
      </c>
      <c r="D546" s="5" t="s">
        <v>4866</v>
      </c>
    </row>
    <row r="547" spans="1:4" ht="15.5" x14ac:dyDescent="0.35">
      <c r="A547" s="7" t="s">
        <v>1825</v>
      </c>
      <c r="B547" s="7" t="s">
        <v>2924</v>
      </c>
      <c r="C547" s="5" t="s">
        <v>4413</v>
      </c>
      <c r="D547" s="5" t="s">
        <v>4744</v>
      </c>
    </row>
    <row r="548" spans="1:4" ht="15.5" x14ac:dyDescent="0.35">
      <c r="A548" s="7" t="s">
        <v>1824</v>
      </c>
      <c r="B548" s="7" t="s">
        <v>2925</v>
      </c>
      <c r="C548" s="5" t="s">
        <v>4411</v>
      </c>
      <c r="D548" s="5" t="s">
        <v>4867</v>
      </c>
    </row>
    <row r="549" spans="1:4" ht="15.5" x14ac:dyDescent="0.35">
      <c r="A549" s="7" t="s">
        <v>1823</v>
      </c>
      <c r="B549" s="7" t="s">
        <v>2926</v>
      </c>
      <c r="C549" s="5" t="s">
        <v>4413</v>
      </c>
      <c r="D549" s="5" t="s">
        <v>4868</v>
      </c>
    </row>
    <row r="550" spans="1:4" ht="15.5" x14ac:dyDescent="0.35">
      <c r="A550" s="7" t="s">
        <v>1822</v>
      </c>
      <c r="B550" s="7" t="s">
        <v>2927</v>
      </c>
      <c r="C550" s="5" t="s">
        <v>4413</v>
      </c>
      <c r="D550" s="5" t="s">
        <v>4869</v>
      </c>
    </row>
    <row r="551" spans="1:4" ht="15.5" x14ac:dyDescent="0.35">
      <c r="A551" s="7" t="s">
        <v>1821</v>
      </c>
      <c r="B551" s="7" t="s">
        <v>2928</v>
      </c>
      <c r="C551" s="5" t="s">
        <v>4413</v>
      </c>
      <c r="D551" s="5" t="s">
        <v>4870</v>
      </c>
    </row>
    <row r="552" spans="1:4" ht="15.5" x14ac:dyDescent="0.35">
      <c r="A552" s="7" t="s">
        <v>1820</v>
      </c>
      <c r="B552" s="7" t="s">
        <v>2929</v>
      </c>
      <c r="C552" s="5" t="s">
        <v>4411</v>
      </c>
      <c r="D552" s="5" t="s">
        <v>4871</v>
      </c>
    </row>
    <row r="553" spans="1:4" ht="15.5" x14ac:dyDescent="0.35">
      <c r="A553" s="7" t="s">
        <v>1819</v>
      </c>
      <c r="B553" s="7" t="s">
        <v>2586</v>
      </c>
      <c r="C553" s="5" t="s">
        <v>4413</v>
      </c>
      <c r="D553" s="5" t="s">
        <v>4817</v>
      </c>
    </row>
    <row r="554" spans="1:4" ht="15.5" x14ac:dyDescent="0.35">
      <c r="A554" s="7" t="s">
        <v>1818</v>
      </c>
      <c r="B554" s="7" t="s">
        <v>2930</v>
      </c>
      <c r="C554" s="5" t="s">
        <v>4413</v>
      </c>
      <c r="D554" s="5" t="s">
        <v>4872</v>
      </c>
    </row>
    <row r="555" spans="1:4" ht="15.5" x14ac:dyDescent="0.35">
      <c r="A555" s="7" t="s">
        <v>1817</v>
      </c>
      <c r="B555" s="7" t="s">
        <v>2931</v>
      </c>
      <c r="C555" s="5" t="s">
        <v>4411</v>
      </c>
      <c r="D555" s="5" t="s">
        <v>4873</v>
      </c>
    </row>
    <row r="556" spans="1:4" ht="15.5" x14ac:dyDescent="0.35">
      <c r="A556" s="7" t="s">
        <v>1816</v>
      </c>
      <c r="B556" s="7" t="s">
        <v>2932</v>
      </c>
      <c r="C556" s="5" t="s">
        <v>4413</v>
      </c>
      <c r="D556" s="5" t="s">
        <v>4507</v>
      </c>
    </row>
    <row r="557" spans="1:4" ht="15.5" x14ac:dyDescent="0.35">
      <c r="A557" s="7" t="s">
        <v>1815</v>
      </c>
      <c r="B557" s="7" t="s">
        <v>2933</v>
      </c>
      <c r="C557" s="5" t="s">
        <v>4413</v>
      </c>
      <c r="D557" s="5" t="s">
        <v>4874</v>
      </c>
    </row>
    <row r="558" spans="1:4" ht="15.5" x14ac:dyDescent="0.35">
      <c r="A558" s="7" t="s">
        <v>1814</v>
      </c>
      <c r="B558" s="7" t="s">
        <v>2934</v>
      </c>
      <c r="C558" s="5" t="s">
        <v>4411</v>
      </c>
      <c r="D558" s="5" t="s">
        <v>4875</v>
      </c>
    </row>
    <row r="559" spans="1:4" ht="15.5" x14ac:dyDescent="0.35">
      <c r="A559" s="7" t="s">
        <v>1813</v>
      </c>
      <c r="B559" s="7" t="s">
        <v>2935</v>
      </c>
      <c r="C559" s="5" t="s">
        <v>4413</v>
      </c>
      <c r="D559" s="5" t="s">
        <v>4502</v>
      </c>
    </row>
    <row r="560" spans="1:4" ht="15.5" x14ac:dyDescent="0.35">
      <c r="A560" s="7" t="s">
        <v>1812</v>
      </c>
      <c r="B560" s="7" t="s">
        <v>2936</v>
      </c>
      <c r="C560" s="5" t="s">
        <v>4411</v>
      </c>
      <c r="D560" s="5" t="s">
        <v>4822</v>
      </c>
    </row>
    <row r="561" spans="1:4" ht="15.5" x14ac:dyDescent="0.35">
      <c r="A561" s="7" t="s">
        <v>1811</v>
      </c>
      <c r="B561" s="7" t="s">
        <v>2937</v>
      </c>
      <c r="C561" s="5" t="s">
        <v>4413</v>
      </c>
      <c r="D561" s="5" t="s">
        <v>4876</v>
      </c>
    </row>
    <row r="562" spans="1:4" ht="15.5" x14ac:dyDescent="0.35">
      <c r="A562" s="7" t="s">
        <v>1810</v>
      </c>
      <c r="B562" s="7" t="s">
        <v>2938</v>
      </c>
      <c r="C562" s="5" t="s">
        <v>4411</v>
      </c>
      <c r="D562" s="5" t="s">
        <v>4877</v>
      </c>
    </row>
    <row r="563" spans="1:4" ht="15.5" x14ac:dyDescent="0.35">
      <c r="A563" s="7" t="s">
        <v>1809</v>
      </c>
      <c r="B563" s="7" t="s">
        <v>2939</v>
      </c>
      <c r="C563" s="5" t="s">
        <v>4413</v>
      </c>
      <c r="D563" s="5" t="s">
        <v>4878</v>
      </c>
    </row>
    <row r="564" spans="1:4" ht="15.5" x14ac:dyDescent="0.35">
      <c r="A564" s="7" t="s">
        <v>1808</v>
      </c>
      <c r="B564" s="7" t="s">
        <v>2940</v>
      </c>
      <c r="C564" s="5" t="s">
        <v>4413</v>
      </c>
      <c r="D564" s="5" t="s">
        <v>4879</v>
      </c>
    </row>
    <row r="565" spans="1:4" ht="15.5" x14ac:dyDescent="0.35">
      <c r="A565" s="7" t="s">
        <v>1807</v>
      </c>
      <c r="B565" s="7" t="s">
        <v>2941</v>
      </c>
      <c r="C565" s="5" t="s">
        <v>4411</v>
      </c>
      <c r="D565" s="5" t="s">
        <v>4880</v>
      </c>
    </row>
    <row r="566" spans="1:4" ht="15.5" x14ac:dyDescent="0.35">
      <c r="A566" s="7" t="s">
        <v>1806</v>
      </c>
      <c r="B566" s="7" t="s">
        <v>2942</v>
      </c>
      <c r="C566" s="5" t="s">
        <v>4829</v>
      </c>
      <c r="D566" s="5" t="s">
        <v>4857</v>
      </c>
    </row>
    <row r="567" spans="1:4" ht="15.5" x14ac:dyDescent="0.35">
      <c r="A567" s="7" t="s">
        <v>1805</v>
      </c>
      <c r="B567" s="7" t="s">
        <v>2943</v>
      </c>
      <c r="C567" s="5" t="s">
        <v>4413</v>
      </c>
      <c r="D567" s="5" t="s">
        <v>4881</v>
      </c>
    </row>
    <row r="568" spans="1:4" ht="15.5" x14ac:dyDescent="0.35">
      <c r="A568" s="7" t="s">
        <v>1804</v>
      </c>
      <c r="B568" s="7" t="s">
        <v>2944</v>
      </c>
      <c r="C568" s="5" t="s">
        <v>4411</v>
      </c>
      <c r="D568" s="5" t="s">
        <v>4882</v>
      </c>
    </row>
    <row r="569" spans="1:4" ht="15.5" x14ac:dyDescent="0.35">
      <c r="A569" s="7" t="s">
        <v>1803</v>
      </c>
      <c r="B569" s="7" t="s">
        <v>2945</v>
      </c>
      <c r="C569" s="5" t="s">
        <v>4411</v>
      </c>
      <c r="D569" s="5" t="s">
        <v>4883</v>
      </c>
    </row>
    <row r="570" spans="1:4" ht="15.5" x14ac:dyDescent="0.35">
      <c r="A570" s="7" t="s">
        <v>1802</v>
      </c>
      <c r="B570" s="7" t="s">
        <v>2946</v>
      </c>
      <c r="C570" s="5" t="s">
        <v>4411</v>
      </c>
      <c r="D570" s="5" t="s">
        <v>4884</v>
      </c>
    </row>
    <row r="571" spans="1:4" ht="15.5" x14ac:dyDescent="0.35">
      <c r="A571" s="7" t="s">
        <v>1801</v>
      </c>
      <c r="B571" s="7" t="s">
        <v>2947</v>
      </c>
      <c r="C571" s="5" t="s">
        <v>4413</v>
      </c>
      <c r="D571" s="5" t="s">
        <v>4885</v>
      </c>
    </row>
    <row r="572" spans="1:4" ht="15.5" x14ac:dyDescent="0.35">
      <c r="A572" s="7" t="s">
        <v>1800</v>
      </c>
      <c r="B572" s="7" t="s">
        <v>2948</v>
      </c>
      <c r="C572" s="5" t="s">
        <v>4413</v>
      </c>
      <c r="D572" s="5" t="s">
        <v>4886</v>
      </c>
    </row>
    <row r="573" spans="1:4" ht="15.5" x14ac:dyDescent="0.35">
      <c r="A573" s="7" t="s">
        <v>1799</v>
      </c>
      <c r="B573" s="7" t="s">
        <v>2949</v>
      </c>
      <c r="C573" s="5" t="s">
        <v>4413</v>
      </c>
      <c r="D573" s="5" t="s">
        <v>4599</v>
      </c>
    </row>
    <row r="574" spans="1:4" ht="15.5" x14ac:dyDescent="0.35">
      <c r="A574" s="7" t="s">
        <v>1798</v>
      </c>
      <c r="B574" s="7" t="s">
        <v>2950</v>
      </c>
      <c r="C574" s="5" t="s">
        <v>4829</v>
      </c>
      <c r="D574" s="5" t="s">
        <v>4887</v>
      </c>
    </row>
    <row r="575" spans="1:4" ht="15.5" x14ac:dyDescent="0.35">
      <c r="A575" s="7" t="s">
        <v>1797</v>
      </c>
      <c r="B575" s="7" t="s">
        <v>2951</v>
      </c>
      <c r="C575" s="5" t="s">
        <v>4413</v>
      </c>
      <c r="D575" s="5" t="s">
        <v>4888</v>
      </c>
    </row>
    <row r="576" spans="1:4" ht="15.5" x14ac:dyDescent="0.35">
      <c r="A576" s="7" t="s">
        <v>1796</v>
      </c>
      <c r="B576" s="7" t="s">
        <v>2952</v>
      </c>
      <c r="C576" s="5" t="s">
        <v>4413</v>
      </c>
      <c r="D576" s="5" t="s">
        <v>4889</v>
      </c>
    </row>
    <row r="577" spans="1:4" ht="15.5" x14ac:dyDescent="0.35">
      <c r="A577" s="7" t="s">
        <v>1795</v>
      </c>
      <c r="B577" s="7" t="s">
        <v>2953</v>
      </c>
      <c r="C577" s="5" t="s">
        <v>4411</v>
      </c>
      <c r="D577" s="5" t="s">
        <v>4890</v>
      </c>
    </row>
    <row r="578" spans="1:4" ht="15.5" x14ac:dyDescent="0.35">
      <c r="A578" s="7" t="s">
        <v>1794</v>
      </c>
      <c r="B578" s="7" t="s">
        <v>2954</v>
      </c>
      <c r="C578" s="5" t="s">
        <v>4829</v>
      </c>
      <c r="D578" s="5" t="s">
        <v>4527</v>
      </c>
    </row>
    <row r="579" spans="1:4" ht="15.5" x14ac:dyDescent="0.35">
      <c r="A579" s="7" t="s">
        <v>1793</v>
      </c>
      <c r="B579" s="7" t="s">
        <v>2955</v>
      </c>
      <c r="C579" s="5" t="s">
        <v>4413</v>
      </c>
      <c r="D579" s="5" t="s">
        <v>4891</v>
      </c>
    </row>
    <row r="580" spans="1:4" ht="15.5" x14ac:dyDescent="0.35">
      <c r="A580" s="7" t="s">
        <v>1792</v>
      </c>
      <c r="B580" s="7" t="s">
        <v>2956</v>
      </c>
      <c r="C580" s="5" t="s">
        <v>4411</v>
      </c>
      <c r="D580" s="5" t="s">
        <v>4892</v>
      </c>
    </row>
    <row r="581" spans="1:4" ht="15.5" x14ac:dyDescent="0.35">
      <c r="A581" s="7" t="s">
        <v>1791</v>
      </c>
      <c r="B581" s="7" t="s">
        <v>2957</v>
      </c>
      <c r="C581" s="5" t="s">
        <v>4411</v>
      </c>
      <c r="D581" s="5" t="s">
        <v>4893</v>
      </c>
    </row>
    <row r="582" spans="1:4" ht="15.5" x14ac:dyDescent="0.35">
      <c r="A582" s="7" t="s">
        <v>1790</v>
      </c>
      <c r="B582" s="7" t="s">
        <v>2958</v>
      </c>
      <c r="C582" s="5" t="s">
        <v>4413</v>
      </c>
      <c r="D582" s="5" t="s">
        <v>4894</v>
      </c>
    </row>
    <row r="583" spans="1:4" ht="15.5" x14ac:dyDescent="0.35">
      <c r="A583" s="7" t="s">
        <v>1789</v>
      </c>
      <c r="B583" s="7" t="s">
        <v>2959</v>
      </c>
      <c r="C583" s="5" t="s">
        <v>4413</v>
      </c>
      <c r="D583" s="5" t="s">
        <v>4415</v>
      </c>
    </row>
    <row r="584" spans="1:4" ht="15.5" x14ac:dyDescent="0.35">
      <c r="A584" s="7" t="s">
        <v>1788</v>
      </c>
      <c r="B584" s="7" t="s">
        <v>2960</v>
      </c>
      <c r="C584" s="5" t="s">
        <v>4411</v>
      </c>
      <c r="D584" s="5" t="s">
        <v>4895</v>
      </c>
    </row>
    <row r="585" spans="1:4" ht="15.5" x14ac:dyDescent="0.35">
      <c r="A585" s="7" t="s">
        <v>1787</v>
      </c>
      <c r="B585" s="7" t="s">
        <v>2961</v>
      </c>
      <c r="C585" s="5" t="s">
        <v>4413</v>
      </c>
      <c r="D585" s="5" t="s">
        <v>4772</v>
      </c>
    </row>
    <row r="586" spans="1:4" ht="15.5" x14ac:dyDescent="0.35">
      <c r="A586" s="7" t="s">
        <v>1786</v>
      </c>
      <c r="B586" s="7" t="s">
        <v>2962</v>
      </c>
      <c r="C586" s="5" t="s">
        <v>4411</v>
      </c>
      <c r="D586" s="5" t="s">
        <v>4896</v>
      </c>
    </row>
    <row r="587" spans="1:4" ht="15.5" x14ac:dyDescent="0.35">
      <c r="A587" s="7" t="s">
        <v>1785</v>
      </c>
      <c r="B587" s="7" t="s">
        <v>2963</v>
      </c>
      <c r="C587" s="5" t="s">
        <v>4411</v>
      </c>
      <c r="D587" s="5" t="s">
        <v>4734</v>
      </c>
    </row>
    <row r="588" spans="1:4" ht="15.5" x14ac:dyDescent="0.35">
      <c r="A588" s="7" t="s">
        <v>1784</v>
      </c>
      <c r="B588" s="7" t="s">
        <v>2964</v>
      </c>
      <c r="C588" s="5" t="s">
        <v>4411</v>
      </c>
      <c r="D588" s="5" t="s">
        <v>4897</v>
      </c>
    </row>
    <row r="589" spans="1:4" ht="15.5" x14ac:dyDescent="0.35">
      <c r="A589" s="7" t="s">
        <v>1783</v>
      </c>
      <c r="B589" s="7" t="s">
        <v>2965</v>
      </c>
      <c r="C589" s="5" t="s">
        <v>4411</v>
      </c>
      <c r="D589" s="5" t="s">
        <v>4898</v>
      </c>
    </row>
    <row r="590" spans="1:4" ht="15.5" x14ac:dyDescent="0.35">
      <c r="A590" s="7" t="s">
        <v>1782</v>
      </c>
      <c r="B590" s="7" t="s">
        <v>2486</v>
      </c>
      <c r="C590" s="5" t="s">
        <v>4829</v>
      </c>
      <c r="D590" s="5" t="s">
        <v>4899</v>
      </c>
    </row>
    <row r="591" spans="1:4" ht="15.5" x14ac:dyDescent="0.35">
      <c r="A591" s="7" t="s">
        <v>1781</v>
      </c>
      <c r="B591" s="7" t="s">
        <v>2966</v>
      </c>
      <c r="C591" s="5" t="s">
        <v>4411</v>
      </c>
      <c r="D591" s="5" t="s">
        <v>4900</v>
      </c>
    </row>
    <row r="592" spans="1:4" ht="15.5" x14ac:dyDescent="0.35">
      <c r="A592" s="7" t="s">
        <v>1780</v>
      </c>
      <c r="B592" s="7" t="s">
        <v>2967</v>
      </c>
      <c r="C592" s="5" t="s">
        <v>4413</v>
      </c>
      <c r="D592" s="5" t="s">
        <v>4648</v>
      </c>
    </row>
    <row r="593" spans="1:4" ht="15.5" x14ac:dyDescent="0.35">
      <c r="A593" s="7" t="s">
        <v>1779</v>
      </c>
      <c r="B593" s="7" t="s">
        <v>2475</v>
      </c>
      <c r="C593" s="5" t="s">
        <v>4411</v>
      </c>
      <c r="D593" s="5" t="s">
        <v>4901</v>
      </c>
    </row>
    <row r="594" spans="1:4" ht="15.5" x14ac:dyDescent="0.35">
      <c r="A594" s="7" t="s">
        <v>1778</v>
      </c>
      <c r="B594" s="7" t="s">
        <v>2968</v>
      </c>
      <c r="C594" s="5" t="s">
        <v>4411</v>
      </c>
      <c r="D594" s="5" t="s">
        <v>4902</v>
      </c>
    </row>
    <row r="595" spans="1:4" ht="15.5" x14ac:dyDescent="0.35">
      <c r="A595" s="7" t="s">
        <v>1777</v>
      </c>
      <c r="B595" s="7" t="s">
        <v>2969</v>
      </c>
      <c r="C595" s="5" t="s">
        <v>4829</v>
      </c>
      <c r="D595" s="5" t="s">
        <v>4903</v>
      </c>
    </row>
    <row r="596" spans="1:4" ht="15.5" x14ac:dyDescent="0.35">
      <c r="A596" s="7" t="s">
        <v>1776</v>
      </c>
      <c r="B596" s="7" t="s">
        <v>2970</v>
      </c>
      <c r="C596" s="5" t="s">
        <v>4411</v>
      </c>
      <c r="D596" s="5" t="s">
        <v>4904</v>
      </c>
    </row>
    <row r="597" spans="1:4" ht="15.5" x14ac:dyDescent="0.35">
      <c r="A597" s="7" t="s">
        <v>1775</v>
      </c>
      <c r="B597" s="7" t="s">
        <v>2971</v>
      </c>
      <c r="C597" s="5" t="s">
        <v>4413</v>
      </c>
      <c r="D597" s="5" t="s">
        <v>4905</v>
      </c>
    </row>
    <row r="598" spans="1:4" ht="15.5" x14ac:dyDescent="0.35">
      <c r="A598" s="7" t="s">
        <v>1774</v>
      </c>
      <c r="B598" s="7" t="s">
        <v>2972</v>
      </c>
      <c r="C598" s="5" t="s">
        <v>4413</v>
      </c>
      <c r="D598" s="5" t="s">
        <v>4906</v>
      </c>
    </row>
    <row r="599" spans="1:4" ht="15.5" x14ac:dyDescent="0.35">
      <c r="A599" s="7" t="s">
        <v>1773</v>
      </c>
      <c r="B599" s="7" t="s">
        <v>2973</v>
      </c>
      <c r="C599" s="5" t="s">
        <v>4411</v>
      </c>
      <c r="D599" s="5" t="s">
        <v>4907</v>
      </c>
    </row>
    <row r="600" spans="1:4" ht="15.5" x14ac:dyDescent="0.35">
      <c r="A600" s="7" t="s">
        <v>1772</v>
      </c>
      <c r="B600" s="7" t="s">
        <v>2974</v>
      </c>
      <c r="C600" s="5" t="s">
        <v>4411</v>
      </c>
      <c r="D600" s="5" t="s">
        <v>4908</v>
      </c>
    </row>
    <row r="601" spans="1:4" ht="15.5" x14ac:dyDescent="0.35">
      <c r="A601" s="7" t="s">
        <v>1771</v>
      </c>
      <c r="B601" s="7" t="s">
        <v>2975</v>
      </c>
      <c r="C601" s="5" t="s">
        <v>4413</v>
      </c>
      <c r="D601" s="5" t="s">
        <v>4909</v>
      </c>
    </row>
    <row r="602" spans="1:4" ht="15.5" x14ac:dyDescent="0.35">
      <c r="A602" s="7" t="s">
        <v>1770</v>
      </c>
      <c r="B602" s="7" t="s">
        <v>2976</v>
      </c>
      <c r="C602" s="5" t="s">
        <v>4411</v>
      </c>
      <c r="D602" s="5" t="s">
        <v>4910</v>
      </c>
    </row>
    <row r="603" spans="1:4" ht="15.5" x14ac:dyDescent="0.35">
      <c r="A603" s="7" t="s">
        <v>1769</v>
      </c>
      <c r="B603" s="7" t="s">
        <v>2430</v>
      </c>
      <c r="C603" s="5" t="s">
        <v>4829</v>
      </c>
      <c r="D603" s="5" t="s">
        <v>4593</v>
      </c>
    </row>
    <row r="604" spans="1:4" ht="15.5" x14ac:dyDescent="0.35">
      <c r="A604" s="7" t="s">
        <v>1768</v>
      </c>
      <c r="B604" s="7" t="s">
        <v>2977</v>
      </c>
      <c r="C604" s="5" t="s">
        <v>4829</v>
      </c>
      <c r="D604" s="5" t="s">
        <v>4911</v>
      </c>
    </row>
    <row r="605" spans="1:4" ht="15.5" x14ac:dyDescent="0.35">
      <c r="A605" s="7" t="s">
        <v>1767</v>
      </c>
      <c r="B605" s="7" t="s">
        <v>2978</v>
      </c>
      <c r="C605" s="5" t="s">
        <v>4413</v>
      </c>
      <c r="D605" s="5" t="s">
        <v>4894</v>
      </c>
    </row>
    <row r="606" spans="1:4" ht="15.5" x14ac:dyDescent="0.35">
      <c r="A606" s="7" t="s">
        <v>1766</v>
      </c>
      <c r="B606" s="7" t="s">
        <v>2523</v>
      </c>
      <c r="C606" s="5" t="s">
        <v>4413</v>
      </c>
      <c r="D606" s="5" t="s">
        <v>4912</v>
      </c>
    </row>
    <row r="607" spans="1:4" ht="15.5" x14ac:dyDescent="0.35">
      <c r="A607" s="7" t="s">
        <v>1765</v>
      </c>
      <c r="B607" s="7" t="s">
        <v>2979</v>
      </c>
      <c r="C607" s="5" t="s">
        <v>4413</v>
      </c>
      <c r="D607" s="5" t="s">
        <v>4913</v>
      </c>
    </row>
    <row r="608" spans="1:4" ht="15.5" x14ac:dyDescent="0.35">
      <c r="A608" s="7" t="s">
        <v>1764</v>
      </c>
      <c r="B608" s="7" t="s">
        <v>2980</v>
      </c>
      <c r="C608" s="5" t="s">
        <v>4413</v>
      </c>
      <c r="D608" s="5" t="s">
        <v>4914</v>
      </c>
    </row>
    <row r="609" spans="1:4" ht="15.5" x14ac:dyDescent="0.35">
      <c r="A609" s="7" t="s">
        <v>1763</v>
      </c>
      <c r="B609" s="7" t="s">
        <v>2981</v>
      </c>
      <c r="C609" s="5" t="s">
        <v>4413</v>
      </c>
      <c r="D609" s="5" t="s">
        <v>4915</v>
      </c>
    </row>
    <row r="610" spans="1:4" ht="15.5" x14ac:dyDescent="0.35">
      <c r="A610" s="7" t="s">
        <v>1762</v>
      </c>
      <c r="B610" s="7" t="s">
        <v>2982</v>
      </c>
      <c r="C610" s="5" t="s">
        <v>4413</v>
      </c>
      <c r="D610" s="5" t="s">
        <v>4916</v>
      </c>
    </row>
    <row r="611" spans="1:4" ht="15.5" x14ac:dyDescent="0.35">
      <c r="A611" s="7" t="s">
        <v>1761</v>
      </c>
      <c r="B611" s="7" t="s">
        <v>2983</v>
      </c>
      <c r="C611" s="5" t="s">
        <v>4829</v>
      </c>
      <c r="D611" s="5" t="s">
        <v>4917</v>
      </c>
    </row>
    <row r="612" spans="1:4" ht="15.5" x14ac:dyDescent="0.35">
      <c r="A612" s="7" t="s">
        <v>1760</v>
      </c>
      <c r="B612" s="7" t="s">
        <v>2984</v>
      </c>
      <c r="C612" s="5" t="s">
        <v>4413</v>
      </c>
      <c r="D612" s="5" t="s">
        <v>4918</v>
      </c>
    </row>
    <row r="613" spans="1:4" ht="15.5" x14ac:dyDescent="0.35">
      <c r="A613" s="7" t="s">
        <v>1759</v>
      </c>
      <c r="B613" s="7" t="s">
        <v>2985</v>
      </c>
      <c r="C613" s="5" t="s">
        <v>4411</v>
      </c>
      <c r="D613" s="5" t="s">
        <v>4649</v>
      </c>
    </row>
    <row r="614" spans="1:4" ht="15.5" x14ac:dyDescent="0.35">
      <c r="A614" s="7" t="s">
        <v>1758</v>
      </c>
      <c r="B614" s="7" t="s">
        <v>2986</v>
      </c>
      <c r="C614" s="5" t="s">
        <v>4411</v>
      </c>
      <c r="D614" s="5" t="s">
        <v>4919</v>
      </c>
    </row>
    <row r="615" spans="1:4" ht="15.5" x14ac:dyDescent="0.35">
      <c r="A615" s="7" t="s">
        <v>1757</v>
      </c>
      <c r="B615" s="7" t="s">
        <v>2987</v>
      </c>
      <c r="C615" s="5" t="s">
        <v>4413</v>
      </c>
      <c r="D615" s="5" t="s">
        <v>4920</v>
      </c>
    </row>
    <row r="616" spans="1:4" ht="15.5" x14ac:dyDescent="0.35">
      <c r="A616" s="7" t="s">
        <v>1756</v>
      </c>
      <c r="B616" s="7" t="s">
        <v>2988</v>
      </c>
      <c r="C616" s="5" t="s">
        <v>4411</v>
      </c>
      <c r="D616" s="5" t="s">
        <v>4921</v>
      </c>
    </row>
    <row r="617" spans="1:4" ht="15.5" x14ac:dyDescent="0.35">
      <c r="A617" s="7" t="s">
        <v>1755</v>
      </c>
      <c r="B617" s="7" t="s">
        <v>2478</v>
      </c>
      <c r="C617" s="5" t="s">
        <v>4411</v>
      </c>
      <c r="D617" s="5" t="s">
        <v>4922</v>
      </c>
    </row>
    <row r="618" spans="1:4" ht="15.5" x14ac:dyDescent="0.35">
      <c r="A618" s="7" t="s">
        <v>1754</v>
      </c>
      <c r="B618" s="7" t="s">
        <v>2683</v>
      </c>
      <c r="C618" s="5" t="s">
        <v>4829</v>
      </c>
      <c r="D618" s="5" t="s">
        <v>4589</v>
      </c>
    </row>
    <row r="619" spans="1:4" ht="15.5" x14ac:dyDescent="0.35">
      <c r="A619" s="7" t="s">
        <v>1753</v>
      </c>
      <c r="B619" s="7" t="s">
        <v>2989</v>
      </c>
      <c r="C619" s="5" t="s">
        <v>4411</v>
      </c>
      <c r="D619" s="5" t="s">
        <v>4585</v>
      </c>
    </row>
    <row r="620" spans="1:4" ht="15.5" x14ac:dyDescent="0.35">
      <c r="A620" s="7" t="s">
        <v>1752</v>
      </c>
      <c r="B620" s="7" t="s">
        <v>2990</v>
      </c>
      <c r="C620" s="5" t="s">
        <v>4411</v>
      </c>
      <c r="D620" s="5" t="s">
        <v>4630</v>
      </c>
    </row>
    <row r="621" spans="1:4" ht="15.5" x14ac:dyDescent="0.35">
      <c r="A621" s="7" t="s">
        <v>1751</v>
      </c>
      <c r="B621" s="7" t="s">
        <v>2991</v>
      </c>
      <c r="C621" s="5" t="s">
        <v>4411</v>
      </c>
      <c r="D621" s="5" t="s">
        <v>4923</v>
      </c>
    </row>
    <row r="622" spans="1:4" ht="15.5" x14ac:dyDescent="0.35">
      <c r="A622" s="7" t="s">
        <v>1750</v>
      </c>
      <c r="B622" s="7" t="s">
        <v>2992</v>
      </c>
      <c r="C622" s="5" t="s">
        <v>4829</v>
      </c>
      <c r="D622" s="5" t="s">
        <v>4924</v>
      </c>
    </row>
    <row r="623" spans="1:4" ht="15.5" x14ac:dyDescent="0.35">
      <c r="A623" s="7" t="s">
        <v>1749</v>
      </c>
      <c r="B623" s="7" t="s">
        <v>2993</v>
      </c>
      <c r="C623" s="5" t="s">
        <v>4413</v>
      </c>
      <c r="D623" s="5" t="s">
        <v>4925</v>
      </c>
    </row>
    <row r="624" spans="1:4" ht="15.5" x14ac:dyDescent="0.35">
      <c r="A624" s="7" t="s">
        <v>1748</v>
      </c>
      <c r="B624" s="7" t="s">
        <v>2994</v>
      </c>
      <c r="C624" s="5" t="s">
        <v>4411</v>
      </c>
      <c r="D624" s="5" t="s">
        <v>4926</v>
      </c>
    </row>
    <row r="625" spans="1:4" ht="15.5" x14ac:dyDescent="0.35">
      <c r="A625" s="7" t="s">
        <v>1747</v>
      </c>
      <c r="B625" s="7" t="s">
        <v>2995</v>
      </c>
      <c r="C625" s="5" t="s">
        <v>4413</v>
      </c>
      <c r="D625" s="5" t="s">
        <v>4927</v>
      </c>
    </row>
    <row r="626" spans="1:4" ht="15.5" x14ac:dyDescent="0.35">
      <c r="A626" s="7" t="s">
        <v>1746</v>
      </c>
      <c r="B626" s="7" t="s">
        <v>2996</v>
      </c>
      <c r="C626" s="5" t="s">
        <v>4413</v>
      </c>
      <c r="D626" s="5" t="s">
        <v>4928</v>
      </c>
    </row>
    <row r="627" spans="1:4" ht="15.5" x14ac:dyDescent="0.35">
      <c r="A627" s="7" t="s">
        <v>1745</v>
      </c>
      <c r="B627" s="7" t="s">
        <v>2997</v>
      </c>
      <c r="C627" s="5" t="s">
        <v>4413</v>
      </c>
      <c r="D627" s="5" t="s">
        <v>4929</v>
      </c>
    </row>
    <row r="628" spans="1:4" ht="15.5" x14ac:dyDescent="0.35">
      <c r="A628" s="7" t="s">
        <v>1744</v>
      </c>
      <c r="B628" s="7" t="s">
        <v>2998</v>
      </c>
      <c r="C628" s="5" t="s">
        <v>4413</v>
      </c>
      <c r="D628" s="5" t="s">
        <v>4930</v>
      </c>
    </row>
    <row r="629" spans="1:4" ht="15.5" x14ac:dyDescent="0.35">
      <c r="A629" s="7" t="s">
        <v>1743</v>
      </c>
      <c r="B629" s="7" t="s">
        <v>2999</v>
      </c>
      <c r="C629" s="5" t="s">
        <v>4829</v>
      </c>
      <c r="D629" s="5" t="s">
        <v>4931</v>
      </c>
    </row>
    <row r="630" spans="1:4" ht="15.5" x14ac:dyDescent="0.35">
      <c r="A630" s="7" t="s">
        <v>1742</v>
      </c>
      <c r="B630" s="7" t="s">
        <v>3000</v>
      </c>
      <c r="C630" s="5" t="s">
        <v>4413</v>
      </c>
      <c r="D630" s="5" t="s">
        <v>4932</v>
      </c>
    </row>
    <row r="631" spans="1:4" ht="15.5" x14ac:dyDescent="0.35">
      <c r="A631" s="7" t="s">
        <v>1741</v>
      </c>
      <c r="B631" s="7" t="s">
        <v>2673</v>
      </c>
      <c r="C631" s="5" t="s">
        <v>4411</v>
      </c>
      <c r="D631" s="5" t="s">
        <v>4933</v>
      </c>
    </row>
    <row r="632" spans="1:4" ht="15.5" x14ac:dyDescent="0.35">
      <c r="A632" s="7" t="s">
        <v>1740</v>
      </c>
      <c r="B632" s="7" t="s">
        <v>3001</v>
      </c>
      <c r="C632" s="5" t="s">
        <v>4829</v>
      </c>
      <c r="D632" s="5" t="s">
        <v>4934</v>
      </c>
    </row>
    <row r="633" spans="1:4" ht="15.5" x14ac:dyDescent="0.35">
      <c r="A633" s="7" t="s">
        <v>1739</v>
      </c>
      <c r="B633" s="7" t="s">
        <v>3002</v>
      </c>
      <c r="C633" s="5" t="s">
        <v>4413</v>
      </c>
      <c r="D633" s="5" t="s">
        <v>4616</v>
      </c>
    </row>
    <row r="634" spans="1:4" ht="15.5" x14ac:dyDescent="0.35">
      <c r="A634" s="7" t="s">
        <v>1738</v>
      </c>
      <c r="B634" s="7" t="s">
        <v>3003</v>
      </c>
      <c r="C634" s="5" t="s">
        <v>4413</v>
      </c>
      <c r="D634" s="5" t="s">
        <v>4772</v>
      </c>
    </row>
    <row r="635" spans="1:4" ht="15.5" x14ac:dyDescent="0.35">
      <c r="A635" s="7" t="s">
        <v>1737</v>
      </c>
      <c r="B635" s="7" t="s">
        <v>3004</v>
      </c>
      <c r="C635" s="5" t="s">
        <v>4829</v>
      </c>
      <c r="D635" s="5" t="s">
        <v>4935</v>
      </c>
    </row>
    <row r="636" spans="1:4" ht="15.5" x14ac:dyDescent="0.35">
      <c r="A636" s="7" t="s">
        <v>1736</v>
      </c>
      <c r="B636" s="7" t="s">
        <v>2728</v>
      </c>
      <c r="C636" s="5" t="s">
        <v>4413</v>
      </c>
      <c r="D636" s="5" t="s">
        <v>4936</v>
      </c>
    </row>
    <row r="637" spans="1:4" ht="15.5" x14ac:dyDescent="0.35">
      <c r="A637" s="7" t="s">
        <v>1735</v>
      </c>
      <c r="B637" s="7" t="s">
        <v>3005</v>
      </c>
      <c r="C637" s="5" t="s">
        <v>4829</v>
      </c>
      <c r="D637" s="5" t="s">
        <v>4937</v>
      </c>
    </row>
    <row r="638" spans="1:4" ht="15.5" x14ac:dyDescent="0.35">
      <c r="A638" s="7" t="s">
        <v>1734</v>
      </c>
      <c r="B638" s="7" t="s">
        <v>3006</v>
      </c>
      <c r="C638" s="5" t="s">
        <v>4411</v>
      </c>
      <c r="D638" s="5" t="s">
        <v>4638</v>
      </c>
    </row>
    <row r="639" spans="1:4" ht="15.5" x14ac:dyDescent="0.35">
      <c r="A639" s="7" t="s">
        <v>1733</v>
      </c>
      <c r="B639" s="7" t="s">
        <v>3007</v>
      </c>
      <c r="C639" s="5" t="s">
        <v>4413</v>
      </c>
      <c r="D639" s="5" t="s">
        <v>4528</v>
      </c>
    </row>
    <row r="640" spans="1:4" ht="15.5" x14ac:dyDescent="0.35">
      <c r="A640" s="7" t="s">
        <v>1732</v>
      </c>
      <c r="B640" s="7" t="s">
        <v>3008</v>
      </c>
      <c r="C640" s="5" t="s">
        <v>4411</v>
      </c>
      <c r="D640" s="5" t="s">
        <v>4938</v>
      </c>
    </row>
    <row r="641" spans="1:4" ht="15.5" x14ac:dyDescent="0.35">
      <c r="A641" s="7" t="s">
        <v>1731</v>
      </c>
      <c r="B641" s="7" t="s">
        <v>2410</v>
      </c>
      <c r="C641" s="5" t="s">
        <v>4829</v>
      </c>
      <c r="D641" s="5" t="s">
        <v>4939</v>
      </c>
    </row>
    <row r="642" spans="1:4" ht="15.5" x14ac:dyDescent="0.35">
      <c r="A642" s="7" t="s">
        <v>1730</v>
      </c>
      <c r="B642" s="7" t="s">
        <v>3009</v>
      </c>
      <c r="C642" s="5" t="s">
        <v>4413</v>
      </c>
      <c r="D642" s="5" t="s">
        <v>4940</v>
      </c>
    </row>
    <row r="643" spans="1:4" ht="15.5" x14ac:dyDescent="0.35">
      <c r="A643" s="7" t="s">
        <v>1729</v>
      </c>
      <c r="B643" s="7" t="s">
        <v>2472</v>
      </c>
      <c r="C643" s="5" t="s">
        <v>4411</v>
      </c>
      <c r="D643" s="5" t="s">
        <v>4941</v>
      </c>
    </row>
    <row r="644" spans="1:4" ht="15.5" x14ac:dyDescent="0.35">
      <c r="A644" s="7" t="s">
        <v>1728</v>
      </c>
      <c r="B644" s="7" t="s">
        <v>3010</v>
      </c>
      <c r="C644" s="5" t="s">
        <v>4413</v>
      </c>
      <c r="D644" s="5" t="s">
        <v>4419</v>
      </c>
    </row>
    <row r="645" spans="1:4" ht="15.5" x14ac:dyDescent="0.35">
      <c r="A645" s="7" t="s">
        <v>1727</v>
      </c>
      <c r="B645" s="7" t="s">
        <v>3011</v>
      </c>
      <c r="C645" s="5" t="s">
        <v>4413</v>
      </c>
      <c r="D645" s="5" t="s">
        <v>4942</v>
      </c>
    </row>
    <row r="646" spans="1:4" ht="15.5" x14ac:dyDescent="0.35">
      <c r="A646" s="7" t="s">
        <v>1726</v>
      </c>
      <c r="B646" s="7" t="s">
        <v>3012</v>
      </c>
      <c r="C646" s="5" t="s">
        <v>4411</v>
      </c>
      <c r="D646" s="5" t="s">
        <v>4760</v>
      </c>
    </row>
    <row r="647" spans="1:4" ht="15.5" x14ac:dyDescent="0.35">
      <c r="A647" s="7" t="s">
        <v>1725</v>
      </c>
      <c r="B647" s="7" t="s">
        <v>3013</v>
      </c>
      <c r="C647" s="5" t="s">
        <v>4411</v>
      </c>
      <c r="D647" s="5" t="s">
        <v>4943</v>
      </c>
    </row>
    <row r="648" spans="1:4" ht="15.5" x14ac:dyDescent="0.35">
      <c r="A648" s="7" t="s">
        <v>1724</v>
      </c>
      <c r="B648" s="7" t="s">
        <v>3014</v>
      </c>
      <c r="C648" s="5" t="s">
        <v>4411</v>
      </c>
      <c r="D648" s="5" t="s">
        <v>4944</v>
      </c>
    </row>
    <row r="649" spans="1:4" ht="15.5" x14ac:dyDescent="0.35">
      <c r="A649" s="7" t="s">
        <v>1723</v>
      </c>
      <c r="B649" s="7" t="s">
        <v>3015</v>
      </c>
      <c r="C649" s="5" t="s">
        <v>4413</v>
      </c>
      <c r="D649" s="5" t="s">
        <v>4945</v>
      </c>
    </row>
    <row r="650" spans="1:4" ht="15.5" x14ac:dyDescent="0.35">
      <c r="A650" s="7" t="s">
        <v>1722</v>
      </c>
      <c r="B650" s="7" t="s">
        <v>3016</v>
      </c>
      <c r="C650" s="5" t="s">
        <v>4413</v>
      </c>
      <c r="D650" s="5" t="s">
        <v>4761</v>
      </c>
    </row>
    <row r="651" spans="1:4" ht="15.5" x14ac:dyDescent="0.35">
      <c r="A651" s="7" t="s">
        <v>1721</v>
      </c>
      <c r="B651" s="7" t="s">
        <v>3017</v>
      </c>
      <c r="C651" s="5" t="s">
        <v>4411</v>
      </c>
      <c r="D651" s="5" t="s">
        <v>4946</v>
      </c>
    </row>
    <row r="652" spans="1:4" ht="15.5" x14ac:dyDescent="0.35">
      <c r="A652" s="7" t="s">
        <v>1720</v>
      </c>
      <c r="B652" s="7" t="s">
        <v>3018</v>
      </c>
      <c r="C652" s="5" t="s">
        <v>4413</v>
      </c>
      <c r="D652" s="5" t="s">
        <v>4424</v>
      </c>
    </row>
    <row r="653" spans="1:4" ht="15.5" x14ac:dyDescent="0.35">
      <c r="A653" s="7" t="s">
        <v>1719</v>
      </c>
      <c r="B653" s="7" t="s">
        <v>3019</v>
      </c>
      <c r="C653" s="5" t="s">
        <v>4411</v>
      </c>
      <c r="D653" s="5" t="s">
        <v>4947</v>
      </c>
    </row>
    <row r="654" spans="1:4" ht="15.5" x14ac:dyDescent="0.35">
      <c r="A654" s="7" t="s">
        <v>1718</v>
      </c>
      <c r="B654" s="7" t="s">
        <v>3020</v>
      </c>
      <c r="C654" s="5" t="s">
        <v>4413</v>
      </c>
      <c r="D654" s="5" t="s">
        <v>4948</v>
      </c>
    </row>
    <row r="655" spans="1:4" ht="15.5" x14ac:dyDescent="0.35">
      <c r="A655" s="7" t="s">
        <v>1717</v>
      </c>
      <c r="B655" s="7" t="s">
        <v>3021</v>
      </c>
      <c r="C655" s="5" t="s">
        <v>4413</v>
      </c>
      <c r="D655" s="5" t="s">
        <v>4503</v>
      </c>
    </row>
    <row r="656" spans="1:4" ht="15.5" x14ac:dyDescent="0.35">
      <c r="A656" s="7" t="s">
        <v>1716</v>
      </c>
      <c r="B656" s="7" t="s">
        <v>3022</v>
      </c>
      <c r="C656" s="5" t="s">
        <v>4413</v>
      </c>
      <c r="D656" s="5" t="s">
        <v>4949</v>
      </c>
    </row>
    <row r="657" spans="1:4" ht="15.5" x14ac:dyDescent="0.35">
      <c r="A657" s="7" t="s">
        <v>1715</v>
      </c>
      <c r="B657" s="7" t="s">
        <v>3023</v>
      </c>
      <c r="C657" s="5" t="s">
        <v>4413</v>
      </c>
      <c r="D657" s="5" t="s">
        <v>4950</v>
      </c>
    </row>
    <row r="658" spans="1:4" ht="15.5" x14ac:dyDescent="0.35">
      <c r="A658" s="7" t="s">
        <v>1714</v>
      </c>
      <c r="B658" s="7" t="s">
        <v>3024</v>
      </c>
      <c r="C658" s="5" t="s">
        <v>4411</v>
      </c>
      <c r="D658" s="5" t="s">
        <v>4951</v>
      </c>
    </row>
    <row r="659" spans="1:4" ht="15.5" x14ac:dyDescent="0.35">
      <c r="A659" s="7" t="s">
        <v>1713</v>
      </c>
      <c r="B659" s="7" t="s">
        <v>3025</v>
      </c>
      <c r="C659" s="5" t="s">
        <v>4411</v>
      </c>
      <c r="D659" s="5" t="s">
        <v>4952</v>
      </c>
    </row>
    <row r="660" spans="1:4" ht="15.5" x14ac:dyDescent="0.35">
      <c r="A660" s="7" t="s">
        <v>1712</v>
      </c>
      <c r="B660" s="7" t="s">
        <v>3026</v>
      </c>
      <c r="C660" s="5" t="s">
        <v>4411</v>
      </c>
      <c r="D660" s="5" t="s">
        <v>4953</v>
      </c>
    </row>
    <row r="661" spans="1:4" ht="15.5" x14ac:dyDescent="0.35">
      <c r="A661" s="7" t="s">
        <v>1711</v>
      </c>
      <c r="B661" s="7" t="s">
        <v>3027</v>
      </c>
      <c r="C661" s="5" t="s">
        <v>4411</v>
      </c>
      <c r="D661" s="5" t="s">
        <v>4954</v>
      </c>
    </row>
    <row r="662" spans="1:4" ht="15.5" x14ac:dyDescent="0.35">
      <c r="A662" s="7" t="s">
        <v>1710</v>
      </c>
      <c r="B662" s="7" t="s">
        <v>3028</v>
      </c>
      <c r="C662" s="5" t="s">
        <v>4413</v>
      </c>
      <c r="D662" s="5" t="s">
        <v>4955</v>
      </c>
    </row>
    <row r="663" spans="1:4" ht="15.5" x14ac:dyDescent="0.35">
      <c r="A663" s="7" t="s">
        <v>1709</v>
      </c>
      <c r="B663" s="7" t="s">
        <v>3029</v>
      </c>
      <c r="C663" s="5" t="s">
        <v>4413</v>
      </c>
      <c r="D663" s="5" t="s">
        <v>4956</v>
      </c>
    </row>
    <row r="664" spans="1:4" ht="15.5" x14ac:dyDescent="0.35">
      <c r="A664" s="7" t="s">
        <v>1708</v>
      </c>
      <c r="B664" s="7" t="s">
        <v>3030</v>
      </c>
      <c r="C664" s="5" t="s">
        <v>4413</v>
      </c>
      <c r="D664" s="5" t="s">
        <v>4957</v>
      </c>
    </row>
    <row r="665" spans="1:4" ht="15.5" x14ac:dyDescent="0.35">
      <c r="A665" s="7" t="s">
        <v>1707</v>
      </c>
      <c r="B665" s="7" t="s">
        <v>3031</v>
      </c>
      <c r="C665" s="5" t="s">
        <v>4411</v>
      </c>
      <c r="D665" s="5" t="s">
        <v>4958</v>
      </c>
    </row>
    <row r="666" spans="1:4" ht="15.5" x14ac:dyDescent="0.35">
      <c r="A666" s="7" t="s">
        <v>1706</v>
      </c>
      <c r="B666" s="7" t="s">
        <v>3032</v>
      </c>
      <c r="C666" s="5" t="s">
        <v>4411</v>
      </c>
      <c r="D666" s="5" t="s">
        <v>4959</v>
      </c>
    </row>
    <row r="667" spans="1:4" ht="15.5" x14ac:dyDescent="0.35">
      <c r="A667" s="7" t="s">
        <v>1705</v>
      </c>
      <c r="B667" s="7" t="s">
        <v>3033</v>
      </c>
      <c r="C667" s="5" t="s">
        <v>4413</v>
      </c>
      <c r="D667" s="5" t="s">
        <v>4960</v>
      </c>
    </row>
    <row r="668" spans="1:4" ht="15.5" x14ac:dyDescent="0.35">
      <c r="A668" s="7" t="s">
        <v>1704</v>
      </c>
      <c r="B668" s="7" t="s">
        <v>3034</v>
      </c>
      <c r="C668" s="5" t="s">
        <v>4829</v>
      </c>
      <c r="D668" s="5" t="s">
        <v>4877</v>
      </c>
    </row>
    <row r="669" spans="1:4" ht="15.5" x14ac:dyDescent="0.35">
      <c r="A669" s="7" t="s">
        <v>1703</v>
      </c>
      <c r="B669" s="7" t="s">
        <v>3035</v>
      </c>
      <c r="C669" s="5" t="s">
        <v>4829</v>
      </c>
      <c r="D669" s="5" t="s">
        <v>4961</v>
      </c>
    </row>
    <row r="670" spans="1:4" ht="15.5" x14ac:dyDescent="0.35">
      <c r="A670" s="7" t="s">
        <v>1702</v>
      </c>
      <c r="B670" s="7" t="s">
        <v>3036</v>
      </c>
      <c r="C670" s="5" t="s">
        <v>4413</v>
      </c>
      <c r="D670" s="5" t="s">
        <v>4584</v>
      </c>
    </row>
    <row r="671" spans="1:4" ht="15.5" x14ac:dyDescent="0.35">
      <c r="A671" s="7" t="s">
        <v>1701</v>
      </c>
      <c r="B671" s="7" t="s">
        <v>2760</v>
      </c>
      <c r="C671" s="5" t="s">
        <v>4829</v>
      </c>
      <c r="D671" s="5" t="s">
        <v>4489</v>
      </c>
    </row>
    <row r="672" spans="1:4" ht="15.5" x14ac:dyDescent="0.35">
      <c r="A672" s="7" t="s">
        <v>1700</v>
      </c>
      <c r="B672" s="7" t="s">
        <v>3037</v>
      </c>
      <c r="C672" s="5" t="s">
        <v>4413</v>
      </c>
      <c r="D672" s="5" t="s">
        <v>4962</v>
      </c>
    </row>
    <row r="673" spans="1:4" ht="15.5" x14ac:dyDescent="0.35">
      <c r="A673" s="7" t="s">
        <v>1699</v>
      </c>
      <c r="B673" s="7" t="s">
        <v>3038</v>
      </c>
      <c r="C673" s="5" t="s">
        <v>4411</v>
      </c>
      <c r="D673" s="5" t="s">
        <v>4963</v>
      </c>
    </row>
    <row r="674" spans="1:4" ht="15.5" x14ac:dyDescent="0.35">
      <c r="A674" s="7" t="s">
        <v>1698</v>
      </c>
      <c r="B674" s="7" t="s">
        <v>3039</v>
      </c>
      <c r="C674" s="5" t="s">
        <v>4411</v>
      </c>
      <c r="D674" s="5" t="s">
        <v>4964</v>
      </c>
    </row>
    <row r="675" spans="1:4" ht="15.5" x14ac:dyDescent="0.35">
      <c r="A675" s="7" t="s">
        <v>1697</v>
      </c>
      <c r="B675" s="7" t="s">
        <v>3040</v>
      </c>
      <c r="C675" s="5" t="s">
        <v>4411</v>
      </c>
      <c r="D675" s="5" t="s">
        <v>4965</v>
      </c>
    </row>
    <row r="676" spans="1:4" ht="15.5" x14ac:dyDescent="0.35">
      <c r="A676" s="7" t="s">
        <v>1696</v>
      </c>
      <c r="B676" s="7" t="s">
        <v>3041</v>
      </c>
      <c r="C676" s="5" t="s">
        <v>4411</v>
      </c>
      <c r="D676" s="5" t="s">
        <v>4966</v>
      </c>
    </row>
    <row r="677" spans="1:4" ht="15.5" x14ac:dyDescent="0.35">
      <c r="A677" s="7" t="s">
        <v>1695</v>
      </c>
      <c r="B677" s="7" t="s">
        <v>3042</v>
      </c>
      <c r="C677" s="5" t="s">
        <v>4411</v>
      </c>
      <c r="D677" s="5" t="s">
        <v>4967</v>
      </c>
    </row>
    <row r="678" spans="1:4" ht="15.5" x14ac:dyDescent="0.35">
      <c r="A678" s="7" t="s">
        <v>1694</v>
      </c>
      <c r="B678" s="7" t="s">
        <v>3043</v>
      </c>
      <c r="C678" s="5" t="s">
        <v>4829</v>
      </c>
      <c r="D678" s="5" t="s">
        <v>4968</v>
      </c>
    </row>
    <row r="679" spans="1:4" ht="15.5" x14ac:dyDescent="0.35">
      <c r="A679" s="7" t="s">
        <v>1693</v>
      </c>
      <c r="B679" s="7" t="s">
        <v>3044</v>
      </c>
      <c r="C679" s="5" t="s">
        <v>4411</v>
      </c>
      <c r="D679" s="5" t="s">
        <v>4969</v>
      </c>
    </row>
    <row r="680" spans="1:4" ht="15.5" x14ac:dyDescent="0.35">
      <c r="A680" s="7" t="s">
        <v>1692</v>
      </c>
      <c r="B680" s="7" t="s">
        <v>3045</v>
      </c>
      <c r="C680" s="5" t="s">
        <v>4413</v>
      </c>
      <c r="D680" s="5" t="s">
        <v>4970</v>
      </c>
    </row>
    <row r="681" spans="1:4" ht="15.5" x14ac:dyDescent="0.35">
      <c r="A681" s="7" t="s">
        <v>1691</v>
      </c>
      <c r="B681" s="7" t="s">
        <v>3046</v>
      </c>
      <c r="C681" s="5" t="s">
        <v>4413</v>
      </c>
      <c r="D681" s="5" t="s">
        <v>4759</v>
      </c>
    </row>
    <row r="682" spans="1:4" ht="15.5" x14ac:dyDescent="0.35">
      <c r="A682" s="7" t="s">
        <v>1690</v>
      </c>
      <c r="B682" s="7" t="s">
        <v>3047</v>
      </c>
      <c r="C682" s="5" t="s">
        <v>4411</v>
      </c>
      <c r="D682" s="5" t="s">
        <v>4971</v>
      </c>
    </row>
    <row r="683" spans="1:4" ht="15.5" x14ac:dyDescent="0.35">
      <c r="A683" s="7" t="s">
        <v>1689</v>
      </c>
      <c r="B683" s="7" t="s">
        <v>3048</v>
      </c>
      <c r="C683" s="5" t="s">
        <v>4829</v>
      </c>
      <c r="D683" s="5" t="s">
        <v>4972</v>
      </c>
    </row>
    <row r="684" spans="1:4" ht="15.5" x14ac:dyDescent="0.35">
      <c r="A684" s="7" t="s">
        <v>1688</v>
      </c>
      <c r="B684" s="7" t="s">
        <v>3049</v>
      </c>
      <c r="C684" s="5" t="s">
        <v>4411</v>
      </c>
      <c r="D684" s="5" t="s">
        <v>4505</v>
      </c>
    </row>
    <row r="685" spans="1:4" ht="15.5" x14ac:dyDescent="0.35">
      <c r="A685" s="7" t="s">
        <v>1687</v>
      </c>
      <c r="B685" s="7" t="s">
        <v>3050</v>
      </c>
      <c r="C685" s="5" t="s">
        <v>4411</v>
      </c>
      <c r="D685" s="5" t="s">
        <v>4973</v>
      </c>
    </row>
    <row r="686" spans="1:4" ht="15.5" x14ac:dyDescent="0.35">
      <c r="A686" s="7" t="s">
        <v>1686</v>
      </c>
      <c r="B686" s="7" t="s">
        <v>3051</v>
      </c>
      <c r="C686" s="5" t="s">
        <v>4413</v>
      </c>
      <c r="D686" s="5" t="s">
        <v>4974</v>
      </c>
    </row>
    <row r="687" spans="1:4" ht="15.5" x14ac:dyDescent="0.35">
      <c r="A687" s="7" t="s">
        <v>1685</v>
      </c>
      <c r="B687" s="7" t="s">
        <v>3052</v>
      </c>
      <c r="C687" s="5" t="s">
        <v>4413</v>
      </c>
      <c r="D687" s="5" t="s">
        <v>4975</v>
      </c>
    </row>
    <row r="688" spans="1:4" ht="15.5" x14ac:dyDescent="0.35">
      <c r="A688" s="7" t="s">
        <v>1684</v>
      </c>
      <c r="B688" s="7" t="s">
        <v>3053</v>
      </c>
      <c r="C688" s="5" t="s">
        <v>4411</v>
      </c>
      <c r="D688" s="5" t="s">
        <v>4976</v>
      </c>
    </row>
    <row r="689" spans="1:4" ht="15.5" x14ac:dyDescent="0.35">
      <c r="A689" s="7" t="s">
        <v>1683</v>
      </c>
      <c r="B689" s="7" t="s">
        <v>3054</v>
      </c>
      <c r="C689" s="5" t="s">
        <v>4411</v>
      </c>
      <c r="D689" s="5" t="s">
        <v>4977</v>
      </c>
    </row>
    <row r="690" spans="1:4" ht="15.5" x14ac:dyDescent="0.35">
      <c r="A690" s="7" t="s">
        <v>1682</v>
      </c>
      <c r="B690" s="7" t="s">
        <v>3055</v>
      </c>
      <c r="C690" s="5" t="s">
        <v>4411</v>
      </c>
      <c r="D690" s="5" t="s">
        <v>4978</v>
      </c>
    </row>
    <row r="691" spans="1:4" ht="15.5" x14ac:dyDescent="0.35">
      <c r="A691" s="7" t="s">
        <v>1681</v>
      </c>
      <c r="B691" s="7" t="s">
        <v>3056</v>
      </c>
      <c r="C691" s="5" t="s">
        <v>4411</v>
      </c>
      <c r="D691" s="5" t="s">
        <v>4979</v>
      </c>
    </row>
    <row r="692" spans="1:4" ht="15.5" x14ac:dyDescent="0.35">
      <c r="A692" s="7" t="s">
        <v>1680</v>
      </c>
      <c r="B692" s="7" t="s">
        <v>3057</v>
      </c>
      <c r="C692" s="5" t="s">
        <v>4411</v>
      </c>
      <c r="D692" s="5" t="s">
        <v>4980</v>
      </c>
    </row>
    <row r="693" spans="1:4" ht="15.5" x14ac:dyDescent="0.35">
      <c r="A693" s="7" t="s">
        <v>1679</v>
      </c>
      <c r="B693" s="7" t="s">
        <v>3058</v>
      </c>
      <c r="C693" s="5" t="s">
        <v>4413</v>
      </c>
      <c r="D693" s="5" t="s">
        <v>4981</v>
      </c>
    </row>
    <row r="694" spans="1:4" ht="15.5" x14ac:dyDescent="0.35">
      <c r="A694" s="7" t="s">
        <v>1678</v>
      </c>
      <c r="B694" s="7" t="s">
        <v>3059</v>
      </c>
      <c r="C694" s="5" t="s">
        <v>4829</v>
      </c>
      <c r="D694" s="5" t="s">
        <v>4982</v>
      </c>
    </row>
    <row r="695" spans="1:4" ht="15.5" x14ac:dyDescent="0.35">
      <c r="A695" s="7" t="s">
        <v>1677</v>
      </c>
      <c r="B695" s="7" t="s">
        <v>3060</v>
      </c>
      <c r="C695" s="5" t="s">
        <v>4411</v>
      </c>
      <c r="D695" s="5" t="s">
        <v>4983</v>
      </c>
    </row>
    <row r="696" spans="1:4" ht="15.5" x14ac:dyDescent="0.35">
      <c r="A696" s="7" t="s">
        <v>1676</v>
      </c>
      <c r="B696" s="7" t="s">
        <v>3061</v>
      </c>
      <c r="C696" s="5" t="s">
        <v>4413</v>
      </c>
      <c r="D696" s="5" t="s">
        <v>4984</v>
      </c>
    </row>
    <row r="697" spans="1:4" ht="15.5" x14ac:dyDescent="0.35">
      <c r="A697" s="7" t="s">
        <v>1675</v>
      </c>
      <c r="B697" s="7" t="s">
        <v>3062</v>
      </c>
      <c r="C697" s="5" t="s">
        <v>4413</v>
      </c>
      <c r="D697" s="5" t="s">
        <v>4985</v>
      </c>
    </row>
    <row r="698" spans="1:4" ht="15.5" x14ac:dyDescent="0.35">
      <c r="A698" s="7" t="s">
        <v>1674</v>
      </c>
      <c r="B698" s="7" t="s">
        <v>3063</v>
      </c>
      <c r="C698" s="5" t="s">
        <v>4413</v>
      </c>
      <c r="D698" s="5" t="s">
        <v>4986</v>
      </c>
    </row>
    <row r="699" spans="1:4" ht="15.5" x14ac:dyDescent="0.35">
      <c r="A699" s="7" t="s">
        <v>1673</v>
      </c>
      <c r="B699" s="7" t="s">
        <v>3064</v>
      </c>
      <c r="C699" s="5" t="s">
        <v>4411</v>
      </c>
      <c r="D699" s="5" t="s">
        <v>4492</v>
      </c>
    </row>
    <row r="700" spans="1:4" ht="15.5" x14ac:dyDescent="0.35">
      <c r="A700" s="7" t="s">
        <v>1672</v>
      </c>
      <c r="B700" s="7" t="s">
        <v>3065</v>
      </c>
      <c r="C700" s="5" t="s">
        <v>4411</v>
      </c>
      <c r="D700" s="5" t="s">
        <v>4987</v>
      </c>
    </row>
    <row r="701" spans="1:4" ht="15.5" x14ac:dyDescent="0.35">
      <c r="A701" s="7" t="s">
        <v>1671</v>
      </c>
      <c r="B701" s="7" t="s">
        <v>3066</v>
      </c>
      <c r="C701" s="5" t="s">
        <v>4413</v>
      </c>
      <c r="D701" s="5" t="s">
        <v>4988</v>
      </c>
    </row>
    <row r="702" spans="1:4" ht="15.5" x14ac:dyDescent="0.35">
      <c r="A702" s="7" t="s">
        <v>1670</v>
      </c>
      <c r="B702" s="7" t="s">
        <v>3067</v>
      </c>
      <c r="C702" s="5" t="s">
        <v>4829</v>
      </c>
      <c r="D702" s="5" t="s">
        <v>4989</v>
      </c>
    </row>
    <row r="703" spans="1:4" ht="15.5" x14ac:dyDescent="0.35">
      <c r="A703" s="7" t="s">
        <v>1669</v>
      </c>
      <c r="B703" s="7" t="s">
        <v>3068</v>
      </c>
      <c r="C703" s="5" t="s">
        <v>4413</v>
      </c>
      <c r="D703" s="5" t="s">
        <v>4990</v>
      </c>
    </row>
    <row r="704" spans="1:4" ht="15.5" x14ac:dyDescent="0.35">
      <c r="A704" s="7" t="s">
        <v>1668</v>
      </c>
      <c r="B704" s="7" t="s">
        <v>3069</v>
      </c>
      <c r="C704" s="5" t="s">
        <v>4413</v>
      </c>
      <c r="D704" s="5" t="s">
        <v>4991</v>
      </c>
    </row>
    <row r="705" spans="1:4" ht="15.5" x14ac:dyDescent="0.35">
      <c r="A705" s="7" t="s">
        <v>1667</v>
      </c>
      <c r="B705" s="7" t="s">
        <v>3070</v>
      </c>
      <c r="C705" s="5" t="s">
        <v>4411</v>
      </c>
      <c r="D705" s="5" t="s">
        <v>4486</v>
      </c>
    </row>
    <row r="706" spans="1:4" ht="15.5" x14ac:dyDescent="0.35">
      <c r="A706" s="7" t="s">
        <v>1666</v>
      </c>
      <c r="B706" s="7" t="s">
        <v>3071</v>
      </c>
      <c r="C706" s="5" t="s">
        <v>4411</v>
      </c>
      <c r="D706" s="5" t="s">
        <v>4992</v>
      </c>
    </row>
    <row r="707" spans="1:4" ht="15.5" x14ac:dyDescent="0.35">
      <c r="A707" s="7" t="s">
        <v>1665</v>
      </c>
      <c r="B707" s="7" t="s">
        <v>3072</v>
      </c>
      <c r="C707" s="5" t="s">
        <v>4413</v>
      </c>
      <c r="D707" s="5" t="s">
        <v>4993</v>
      </c>
    </row>
    <row r="708" spans="1:4" ht="15.5" x14ac:dyDescent="0.35">
      <c r="A708" s="7" t="s">
        <v>1664</v>
      </c>
      <c r="B708" s="7" t="s">
        <v>3073</v>
      </c>
      <c r="C708" s="5" t="s">
        <v>4411</v>
      </c>
      <c r="D708" s="5" t="s">
        <v>4781</v>
      </c>
    </row>
    <row r="709" spans="1:4" ht="15.5" x14ac:dyDescent="0.35">
      <c r="A709" s="7" t="s">
        <v>1663</v>
      </c>
      <c r="B709" s="7" t="s">
        <v>2864</v>
      </c>
      <c r="C709" s="5" t="s">
        <v>4829</v>
      </c>
      <c r="D709" s="5" t="s">
        <v>4857</v>
      </c>
    </row>
    <row r="710" spans="1:4" ht="15.5" x14ac:dyDescent="0.35">
      <c r="A710" s="7" t="s">
        <v>1662</v>
      </c>
      <c r="B710" s="7" t="s">
        <v>3074</v>
      </c>
      <c r="C710" s="5" t="s">
        <v>4829</v>
      </c>
      <c r="D710" s="5" t="s">
        <v>4994</v>
      </c>
    </row>
    <row r="711" spans="1:4" ht="15.5" x14ac:dyDescent="0.35">
      <c r="A711" s="7" t="s">
        <v>1661</v>
      </c>
      <c r="B711" s="7" t="s">
        <v>3075</v>
      </c>
      <c r="C711" s="5" t="s">
        <v>4411</v>
      </c>
      <c r="D711" s="5" t="s">
        <v>4995</v>
      </c>
    </row>
    <row r="712" spans="1:4" ht="15.5" x14ac:dyDescent="0.35">
      <c r="A712" s="7" t="s">
        <v>1660</v>
      </c>
      <c r="B712" s="7" t="s">
        <v>3076</v>
      </c>
      <c r="C712" s="5" t="s">
        <v>4411</v>
      </c>
      <c r="D712" s="5" t="s">
        <v>4996</v>
      </c>
    </row>
    <row r="713" spans="1:4" ht="15.5" x14ac:dyDescent="0.35">
      <c r="A713" s="7" t="s">
        <v>1659</v>
      </c>
      <c r="B713" s="7" t="s">
        <v>3077</v>
      </c>
      <c r="C713" s="5" t="s">
        <v>4411</v>
      </c>
      <c r="D713" s="5" t="s">
        <v>4997</v>
      </c>
    </row>
    <row r="714" spans="1:4" ht="15.5" x14ac:dyDescent="0.35">
      <c r="A714" s="7" t="s">
        <v>1658</v>
      </c>
      <c r="B714" s="7" t="s">
        <v>3078</v>
      </c>
      <c r="C714" s="5" t="s">
        <v>4413</v>
      </c>
      <c r="D714" s="5" t="s">
        <v>4998</v>
      </c>
    </row>
    <row r="715" spans="1:4" ht="15.5" x14ac:dyDescent="0.35">
      <c r="A715" s="7" t="s">
        <v>1657</v>
      </c>
      <c r="B715" s="7" t="s">
        <v>3079</v>
      </c>
      <c r="C715" s="5" t="s">
        <v>4829</v>
      </c>
      <c r="D715" s="5" t="s">
        <v>4640</v>
      </c>
    </row>
    <row r="716" spans="1:4" ht="15.5" x14ac:dyDescent="0.35">
      <c r="A716" s="7" t="s">
        <v>1656</v>
      </c>
      <c r="B716" s="7" t="s">
        <v>2472</v>
      </c>
      <c r="C716" s="5" t="s">
        <v>4829</v>
      </c>
      <c r="D716" s="5" t="s">
        <v>4999</v>
      </c>
    </row>
    <row r="717" spans="1:4" ht="15.5" x14ac:dyDescent="0.35">
      <c r="A717" s="7" t="s">
        <v>1655</v>
      </c>
      <c r="B717" s="7" t="s">
        <v>3080</v>
      </c>
      <c r="C717" s="5" t="s">
        <v>4411</v>
      </c>
      <c r="D717" s="5" t="s">
        <v>5000</v>
      </c>
    </row>
    <row r="718" spans="1:4" ht="15.5" x14ac:dyDescent="0.35">
      <c r="A718" s="7" t="s">
        <v>1654</v>
      </c>
      <c r="B718" s="7" t="s">
        <v>3081</v>
      </c>
      <c r="C718" s="5" t="s">
        <v>4411</v>
      </c>
      <c r="D718" s="5" t="s">
        <v>5001</v>
      </c>
    </row>
    <row r="719" spans="1:4" ht="15.5" x14ac:dyDescent="0.35">
      <c r="A719" s="7" t="s">
        <v>1653</v>
      </c>
      <c r="B719" s="7" t="s">
        <v>3082</v>
      </c>
      <c r="C719" s="5" t="s">
        <v>4413</v>
      </c>
      <c r="D719" s="5" t="s">
        <v>5002</v>
      </c>
    </row>
    <row r="720" spans="1:4" ht="15.5" x14ac:dyDescent="0.35">
      <c r="A720" s="7" t="s">
        <v>1652</v>
      </c>
      <c r="B720" s="7" t="s">
        <v>3083</v>
      </c>
      <c r="C720" s="5" t="s">
        <v>4413</v>
      </c>
      <c r="D720" s="5" t="s">
        <v>5003</v>
      </c>
    </row>
    <row r="721" spans="1:5" ht="15.5" x14ac:dyDescent="0.35">
      <c r="A721" s="7" t="s">
        <v>1651</v>
      </c>
      <c r="B721" s="7" t="s">
        <v>3084</v>
      </c>
      <c r="C721" s="5" t="s">
        <v>4413</v>
      </c>
      <c r="D721" s="5" t="s">
        <v>5004</v>
      </c>
    </row>
    <row r="722" spans="1:5" ht="15.5" x14ac:dyDescent="0.35">
      <c r="A722" s="7" t="s">
        <v>1650</v>
      </c>
      <c r="B722" s="7" t="s">
        <v>3085</v>
      </c>
      <c r="C722" s="5" t="s">
        <v>4411</v>
      </c>
      <c r="D722" s="5" t="s">
        <v>4441</v>
      </c>
    </row>
    <row r="723" spans="1:5" ht="15.5" x14ac:dyDescent="0.35">
      <c r="A723" s="7" t="s">
        <v>1649</v>
      </c>
      <c r="B723" s="7" t="s">
        <v>3086</v>
      </c>
      <c r="C723" s="5" t="s">
        <v>4411</v>
      </c>
      <c r="D723" s="5" t="s">
        <v>4770</v>
      </c>
    </row>
    <row r="724" spans="1:5" ht="15.5" x14ac:dyDescent="0.35">
      <c r="A724" s="7" t="s">
        <v>1648</v>
      </c>
      <c r="B724" s="7" t="s">
        <v>3087</v>
      </c>
      <c r="C724" s="5" t="s">
        <v>4411</v>
      </c>
      <c r="D724" s="5" t="s">
        <v>5005</v>
      </c>
    </row>
    <row r="725" spans="1:5" ht="15.5" x14ac:dyDescent="0.35">
      <c r="A725" s="7" t="s">
        <v>1647</v>
      </c>
      <c r="B725" s="7" t="s">
        <v>3088</v>
      </c>
      <c r="C725" s="5" t="s">
        <v>4829</v>
      </c>
      <c r="D725" s="5" t="s">
        <v>4833</v>
      </c>
    </row>
    <row r="726" spans="1:5" ht="15.5" x14ac:dyDescent="0.35">
      <c r="A726" s="7" t="s">
        <v>1646</v>
      </c>
      <c r="B726" s="7" t="s">
        <v>3089</v>
      </c>
      <c r="C726" s="5" t="s">
        <v>4413</v>
      </c>
      <c r="D726" s="5" t="s">
        <v>5006</v>
      </c>
      <c r="E726" t="s">
        <v>5007</v>
      </c>
    </row>
    <row r="727" spans="1:5" ht="15.5" x14ac:dyDescent="0.35">
      <c r="A727" s="7" t="s">
        <v>1645</v>
      </c>
      <c r="B727" s="7" t="s">
        <v>2496</v>
      </c>
      <c r="C727" s="5" t="s">
        <v>4413</v>
      </c>
      <c r="D727" s="5" t="s">
        <v>4659</v>
      </c>
    </row>
    <row r="728" spans="1:5" ht="15.5" x14ac:dyDescent="0.35">
      <c r="A728" s="7" t="s">
        <v>1644</v>
      </c>
      <c r="B728" s="7" t="s">
        <v>3090</v>
      </c>
      <c r="C728" s="5" t="s">
        <v>4413</v>
      </c>
      <c r="D728" s="5" t="s">
        <v>4432</v>
      </c>
    </row>
    <row r="729" spans="1:5" ht="15.5" x14ac:dyDescent="0.35">
      <c r="A729" s="7" t="s">
        <v>1643</v>
      </c>
      <c r="B729" s="7" t="s">
        <v>3091</v>
      </c>
      <c r="C729" s="5" t="s">
        <v>4413</v>
      </c>
      <c r="D729" s="5" t="s">
        <v>5008</v>
      </c>
    </row>
    <row r="730" spans="1:5" ht="15.5" x14ac:dyDescent="0.35">
      <c r="A730" s="7" t="s">
        <v>1642</v>
      </c>
      <c r="B730" s="7" t="s">
        <v>3083</v>
      </c>
      <c r="C730" s="5" t="s">
        <v>4413</v>
      </c>
      <c r="D730" s="5" t="s">
        <v>5009</v>
      </c>
    </row>
    <row r="731" spans="1:5" ht="15.5" x14ac:dyDescent="0.35">
      <c r="A731" s="7" t="s">
        <v>1641</v>
      </c>
      <c r="B731" s="7" t="s">
        <v>3092</v>
      </c>
      <c r="C731" s="5" t="s">
        <v>4411</v>
      </c>
      <c r="D731" s="5" t="s">
        <v>5010</v>
      </c>
    </row>
    <row r="732" spans="1:5" ht="15.5" x14ac:dyDescent="0.35">
      <c r="A732" s="7" t="s">
        <v>1640</v>
      </c>
      <c r="B732" s="7" t="s">
        <v>3093</v>
      </c>
      <c r="C732" s="5" t="s">
        <v>4411</v>
      </c>
      <c r="D732" s="5" t="s">
        <v>4579</v>
      </c>
    </row>
    <row r="733" spans="1:5" ht="15.5" x14ac:dyDescent="0.35">
      <c r="A733" s="7" t="s">
        <v>1639</v>
      </c>
      <c r="B733" s="7" t="s">
        <v>3094</v>
      </c>
      <c r="C733" s="5" t="s">
        <v>4413</v>
      </c>
      <c r="D733" s="5" t="s">
        <v>5011</v>
      </c>
    </row>
    <row r="734" spans="1:5" ht="15.5" x14ac:dyDescent="0.35">
      <c r="A734" s="7" t="s">
        <v>1638</v>
      </c>
      <c r="B734" s="7" t="s">
        <v>3095</v>
      </c>
      <c r="C734" s="5" t="s">
        <v>4411</v>
      </c>
      <c r="D734" s="5" t="s">
        <v>5012</v>
      </c>
    </row>
    <row r="735" spans="1:5" ht="15.5" x14ac:dyDescent="0.35">
      <c r="A735" s="7" t="s">
        <v>1637</v>
      </c>
      <c r="B735" s="7" t="s">
        <v>2475</v>
      </c>
      <c r="C735" s="5" t="s">
        <v>4411</v>
      </c>
      <c r="D735" s="5" t="s">
        <v>5013</v>
      </c>
    </row>
    <row r="736" spans="1:5" ht="15.5" x14ac:dyDescent="0.35">
      <c r="A736" s="7" t="s">
        <v>1636</v>
      </c>
      <c r="B736" s="7" t="s">
        <v>3096</v>
      </c>
      <c r="C736" s="5" t="s">
        <v>4411</v>
      </c>
      <c r="D736" s="5" t="s">
        <v>5014</v>
      </c>
    </row>
    <row r="737" spans="1:4" ht="15.5" x14ac:dyDescent="0.35">
      <c r="A737" s="7" t="s">
        <v>1635</v>
      </c>
      <c r="B737" s="7" t="s">
        <v>3097</v>
      </c>
      <c r="C737" s="5" t="s">
        <v>4411</v>
      </c>
      <c r="D737" s="5" t="s">
        <v>5015</v>
      </c>
    </row>
    <row r="738" spans="1:4" ht="15.5" x14ac:dyDescent="0.35">
      <c r="A738" s="7" t="s">
        <v>1634</v>
      </c>
      <c r="B738" s="7" t="s">
        <v>3098</v>
      </c>
      <c r="C738" s="5" t="s">
        <v>4413</v>
      </c>
      <c r="D738" s="5" t="s">
        <v>4683</v>
      </c>
    </row>
    <row r="739" spans="1:4" ht="15.5" x14ac:dyDescent="0.35">
      <c r="A739" s="7" t="s">
        <v>1633</v>
      </c>
      <c r="B739" s="7" t="s">
        <v>3099</v>
      </c>
      <c r="C739" s="5" t="s">
        <v>4413</v>
      </c>
      <c r="D739" s="5" t="s">
        <v>5016</v>
      </c>
    </row>
    <row r="740" spans="1:4" ht="15.5" x14ac:dyDescent="0.35">
      <c r="A740" s="7" t="s">
        <v>1632</v>
      </c>
      <c r="B740" s="7" t="s">
        <v>3100</v>
      </c>
      <c r="C740" s="5" t="s">
        <v>4413</v>
      </c>
      <c r="D740" s="5" t="s">
        <v>5017</v>
      </c>
    </row>
    <row r="741" spans="1:4" ht="15.5" x14ac:dyDescent="0.35">
      <c r="A741" s="7" t="s">
        <v>1631</v>
      </c>
      <c r="B741" s="7" t="s">
        <v>3101</v>
      </c>
      <c r="C741" s="5" t="s">
        <v>4829</v>
      </c>
      <c r="D741" s="5" t="s">
        <v>5018</v>
      </c>
    </row>
    <row r="742" spans="1:4" ht="15.5" x14ac:dyDescent="0.35">
      <c r="A742" s="7" t="s">
        <v>1630</v>
      </c>
      <c r="B742" s="7" t="s">
        <v>3102</v>
      </c>
      <c r="C742" s="5" t="s">
        <v>4413</v>
      </c>
      <c r="D742" s="5" t="s">
        <v>4618</v>
      </c>
    </row>
    <row r="743" spans="1:4" ht="15.5" x14ac:dyDescent="0.35">
      <c r="A743" s="7" t="s">
        <v>1629</v>
      </c>
      <c r="B743" s="7" t="s">
        <v>3103</v>
      </c>
      <c r="C743" s="5" t="s">
        <v>4413</v>
      </c>
      <c r="D743" s="5" t="s">
        <v>5019</v>
      </c>
    </row>
    <row r="744" spans="1:4" ht="15.5" x14ac:dyDescent="0.35">
      <c r="A744" s="7" t="s">
        <v>1628</v>
      </c>
      <c r="B744" s="7" t="s">
        <v>3104</v>
      </c>
      <c r="C744" s="5" t="s">
        <v>4829</v>
      </c>
      <c r="D744" s="5" t="s">
        <v>4801</v>
      </c>
    </row>
    <row r="745" spans="1:4" ht="15.5" x14ac:dyDescent="0.35">
      <c r="A745" s="7" t="s">
        <v>1627</v>
      </c>
      <c r="B745" s="7" t="s">
        <v>2428</v>
      </c>
      <c r="C745" s="5" t="s">
        <v>4829</v>
      </c>
      <c r="D745" s="5" t="s">
        <v>5020</v>
      </c>
    </row>
    <row r="746" spans="1:4" ht="15.5" x14ac:dyDescent="0.35">
      <c r="A746" s="7" t="s">
        <v>1626</v>
      </c>
      <c r="B746" s="7" t="s">
        <v>3105</v>
      </c>
      <c r="C746" s="5" t="s">
        <v>4411</v>
      </c>
      <c r="D746" s="5" t="s">
        <v>5021</v>
      </c>
    </row>
    <row r="747" spans="1:4" ht="15.5" x14ac:dyDescent="0.35">
      <c r="A747" s="7" t="s">
        <v>1625</v>
      </c>
      <c r="B747" s="7" t="s">
        <v>3106</v>
      </c>
      <c r="C747" s="5" t="s">
        <v>4413</v>
      </c>
      <c r="D747" s="5" t="s">
        <v>5022</v>
      </c>
    </row>
    <row r="748" spans="1:4" ht="15.5" x14ac:dyDescent="0.35">
      <c r="A748" s="7" t="s">
        <v>1624</v>
      </c>
      <c r="B748" s="7" t="s">
        <v>3107</v>
      </c>
      <c r="C748" s="5" t="s">
        <v>4829</v>
      </c>
      <c r="D748" s="5" t="s">
        <v>5023</v>
      </c>
    </row>
    <row r="749" spans="1:4" ht="15.5" x14ac:dyDescent="0.35">
      <c r="A749" s="7" t="s">
        <v>1623</v>
      </c>
      <c r="B749" s="7" t="s">
        <v>3108</v>
      </c>
      <c r="C749" s="5" t="s">
        <v>4413</v>
      </c>
      <c r="D749" s="5" t="s">
        <v>4618</v>
      </c>
    </row>
    <row r="750" spans="1:4" ht="15.5" x14ac:dyDescent="0.35">
      <c r="A750" s="7" t="s">
        <v>1622</v>
      </c>
      <c r="B750" s="7" t="s">
        <v>3109</v>
      </c>
      <c r="C750" s="5" t="s">
        <v>4413</v>
      </c>
      <c r="D750" s="5" t="s">
        <v>4475</v>
      </c>
    </row>
    <row r="751" spans="1:4" ht="15.5" x14ac:dyDescent="0.35">
      <c r="A751" s="7" t="s">
        <v>1621</v>
      </c>
      <c r="B751" s="7" t="s">
        <v>3110</v>
      </c>
      <c r="C751" s="5" t="s">
        <v>4411</v>
      </c>
      <c r="D751" s="5" t="s">
        <v>4474</v>
      </c>
    </row>
    <row r="752" spans="1:4" ht="15.5" x14ac:dyDescent="0.35">
      <c r="A752" s="7" t="s">
        <v>1620</v>
      </c>
      <c r="B752" s="7" t="s">
        <v>3111</v>
      </c>
      <c r="C752" s="5" t="s">
        <v>4413</v>
      </c>
      <c r="D752" s="5" t="s">
        <v>4493</v>
      </c>
    </row>
    <row r="753" spans="1:4" ht="15.5" x14ac:dyDescent="0.35">
      <c r="A753" s="7" t="s">
        <v>1619</v>
      </c>
      <c r="B753" s="7" t="s">
        <v>3112</v>
      </c>
      <c r="C753" s="5" t="s">
        <v>4411</v>
      </c>
      <c r="D753" s="5" t="s">
        <v>5024</v>
      </c>
    </row>
    <row r="754" spans="1:4" ht="15.5" x14ac:dyDescent="0.35">
      <c r="A754" s="7" t="s">
        <v>1618</v>
      </c>
      <c r="B754" s="7" t="s">
        <v>3113</v>
      </c>
      <c r="C754" s="5" t="s">
        <v>4411</v>
      </c>
      <c r="D754" s="5" t="s">
        <v>5025</v>
      </c>
    </row>
    <row r="755" spans="1:4" ht="15.5" x14ac:dyDescent="0.35">
      <c r="A755" s="7" t="s">
        <v>1617</v>
      </c>
      <c r="B755" s="7" t="s">
        <v>3114</v>
      </c>
      <c r="C755" s="5" t="s">
        <v>4411</v>
      </c>
      <c r="D755" s="5" t="s">
        <v>5026</v>
      </c>
    </row>
    <row r="756" spans="1:4" ht="15.5" x14ac:dyDescent="0.35">
      <c r="A756" s="7" t="s">
        <v>1616</v>
      </c>
      <c r="B756" s="7" t="s">
        <v>3115</v>
      </c>
      <c r="C756" s="5" t="s">
        <v>4829</v>
      </c>
      <c r="D756" s="5" t="s">
        <v>5027</v>
      </c>
    </row>
    <row r="757" spans="1:4" ht="15.5" x14ac:dyDescent="0.35">
      <c r="A757" s="7" t="s">
        <v>1615</v>
      </c>
      <c r="B757" s="7" t="s">
        <v>3116</v>
      </c>
      <c r="C757" s="5" t="s">
        <v>4413</v>
      </c>
      <c r="D757" s="5" t="s">
        <v>5028</v>
      </c>
    </row>
    <row r="758" spans="1:4" ht="15.5" x14ac:dyDescent="0.35">
      <c r="A758" s="7" t="s">
        <v>1614</v>
      </c>
      <c r="B758" s="7" t="s">
        <v>3117</v>
      </c>
      <c r="C758" s="5" t="s">
        <v>4413</v>
      </c>
      <c r="D758" s="5" t="s">
        <v>5029</v>
      </c>
    </row>
    <row r="759" spans="1:4" ht="15.5" x14ac:dyDescent="0.35">
      <c r="A759" s="7" t="s">
        <v>1613</v>
      </c>
      <c r="B759" s="7" t="s">
        <v>3118</v>
      </c>
      <c r="C759" s="5" t="s">
        <v>4413</v>
      </c>
      <c r="D759" s="5" t="s">
        <v>4575</v>
      </c>
    </row>
    <row r="760" spans="1:4" ht="15.5" x14ac:dyDescent="0.35">
      <c r="A760" s="7" t="s">
        <v>1612</v>
      </c>
      <c r="B760" s="7" t="s">
        <v>3119</v>
      </c>
      <c r="C760" s="5" t="s">
        <v>4413</v>
      </c>
      <c r="D760" s="5" t="s">
        <v>5030</v>
      </c>
    </row>
    <row r="761" spans="1:4" ht="15.5" x14ac:dyDescent="0.35">
      <c r="A761" s="7" t="s">
        <v>1611</v>
      </c>
      <c r="B761" s="7" t="s">
        <v>3120</v>
      </c>
      <c r="C761" s="5" t="s">
        <v>4411</v>
      </c>
      <c r="D761" s="5" t="s">
        <v>5031</v>
      </c>
    </row>
    <row r="762" spans="1:4" ht="15.5" x14ac:dyDescent="0.35">
      <c r="A762" s="7" t="s">
        <v>1610</v>
      </c>
      <c r="B762" s="7" t="s">
        <v>3121</v>
      </c>
      <c r="C762" s="5" t="s">
        <v>4411</v>
      </c>
      <c r="D762" s="5" t="s">
        <v>4833</v>
      </c>
    </row>
    <row r="763" spans="1:4" ht="15.5" x14ac:dyDescent="0.35">
      <c r="A763" s="7" t="s">
        <v>1609</v>
      </c>
      <c r="B763" s="7" t="s">
        <v>3122</v>
      </c>
      <c r="C763" s="5" t="s">
        <v>4413</v>
      </c>
      <c r="D763" s="5" t="s">
        <v>4648</v>
      </c>
    </row>
    <row r="764" spans="1:4" ht="15.5" x14ac:dyDescent="0.35">
      <c r="A764" s="7" t="s">
        <v>1608</v>
      </c>
      <c r="B764" s="7" t="s">
        <v>3123</v>
      </c>
      <c r="C764" s="5" t="s">
        <v>4411</v>
      </c>
      <c r="D764" s="5" t="s">
        <v>4445</v>
      </c>
    </row>
    <row r="765" spans="1:4" ht="15.5" x14ac:dyDescent="0.35">
      <c r="A765" s="7" t="s">
        <v>1607</v>
      </c>
      <c r="B765" s="7" t="s">
        <v>3124</v>
      </c>
      <c r="C765" s="5" t="s">
        <v>4411</v>
      </c>
      <c r="D765" s="5" t="s">
        <v>5032</v>
      </c>
    </row>
    <row r="766" spans="1:4" ht="15.5" x14ac:dyDescent="0.35">
      <c r="A766" s="7" t="s">
        <v>1606</v>
      </c>
      <c r="B766" s="7" t="s">
        <v>3125</v>
      </c>
      <c r="C766" s="5" t="s">
        <v>4411</v>
      </c>
      <c r="D766" s="5" t="s">
        <v>5033</v>
      </c>
    </row>
    <row r="767" spans="1:4" ht="15.5" x14ac:dyDescent="0.35">
      <c r="A767" s="7" t="s">
        <v>1605</v>
      </c>
      <c r="B767" s="7" t="s">
        <v>3126</v>
      </c>
      <c r="C767" s="5" t="s">
        <v>4411</v>
      </c>
      <c r="D767" s="5" t="s">
        <v>5034</v>
      </c>
    </row>
    <row r="768" spans="1:4" ht="15.5" x14ac:dyDescent="0.35">
      <c r="A768" s="7" t="s">
        <v>1604</v>
      </c>
      <c r="B768" s="7" t="s">
        <v>3127</v>
      </c>
      <c r="C768" s="5" t="s">
        <v>4411</v>
      </c>
      <c r="D768" s="5" t="s">
        <v>5035</v>
      </c>
    </row>
    <row r="769" spans="1:4" ht="15.5" x14ac:dyDescent="0.35">
      <c r="A769" s="7" t="s">
        <v>1603</v>
      </c>
      <c r="B769" s="7" t="s">
        <v>3128</v>
      </c>
      <c r="C769" s="5" t="s">
        <v>4411</v>
      </c>
      <c r="D769" s="5" t="s">
        <v>5036</v>
      </c>
    </row>
    <row r="770" spans="1:4" ht="15.5" x14ac:dyDescent="0.35">
      <c r="A770" s="7" t="s">
        <v>1602</v>
      </c>
      <c r="B770" s="7" t="s">
        <v>3129</v>
      </c>
      <c r="C770" s="5" t="s">
        <v>4411</v>
      </c>
      <c r="D770" s="5" t="s">
        <v>4685</v>
      </c>
    </row>
    <row r="771" spans="1:4" ht="15.5" x14ac:dyDescent="0.35">
      <c r="A771" s="7" t="s">
        <v>1601</v>
      </c>
      <c r="B771" s="7" t="s">
        <v>3130</v>
      </c>
      <c r="C771" s="5" t="s">
        <v>4411</v>
      </c>
      <c r="D771" s="5" t="s">
        <v>5037</v>
      </c>
    </row>
    <row r="772" spans="1:4" ht="15.5" x14ac:dyDescent="0.35">
      <c r="A772" s="7" t="s">
        <v>1600</v>
      </c>
      <c r="B772" s="7" t="s">
        <v>3131</v>
      </c>
      <c r="C772" s="5" t="s">
        <v>4413</v>
      </c>
      <c r="D772" s="5" t="s">
        <v>4414</v>
      </c>
    </row>
    <row r="773" spans="1:4" ht="15.5" x14ac:dyDescent="0.35">
      <c r="A773" s="7" t="s">
        <v>1599</v>
      </c>
      <c r="B773" s="7" t="s">
        <v>3132</v>
      </c>
      <c r="C773" s="5" t="s">
        <v>4413</v>
      </c>
      <c r="D773" s="5" t="s">
        <v>4557</v>
      </c>
    </row>
    <row r="774" spans="1:4" ht="15.5" x14ac:dyDescent="0.35">
      <c r="A774" s="7" t="s">
        <v>1598</v>
      </c>
      <c r="B774" s="7" t="s">
        <v>3133</v>
      </c>
      <c r="C774" s="5" t="s">
        <v>4413</v>
      </c>
      <c r="D774" s="5" t="s">
        <v>4566</v>
      </c>
    </row>
    <row r="775" spans="1:4" ht="15.5" x14ac:dyDescent="0.35">
      <c r="A775" s="7" t="s">
        <v>1597</v>
      </c>
      <c r="B775" s="7" t="s">
        <v>3134</v>
      </c>
      <c r="C775" s="5" t="s">
        <v>4413</v>
      </c>
      <c r="D775" s="5" t="s">
        <v>4618</v>
      </c>
    </row>
    <row r="776" spans="1:4" ht="15.5" x14ac:dyDescent="0.35">
      <c r="A776" s="7" t="s">
        <v>1596</v>
      </c>
      <c r="B776" s="7" t="s">
        <v>3135</v>
      </c>
      <c r="C776" s="5" t="s">
        <v>4413</v>
      </c>
      <c r="D776" s="5" t="s">
        <v>5038</v>
      </c>
    </row>
    <row r="777" spans="1:4" ht="15.5" x14ac:dyDescent="0.35">
      <c r="A777" s="7" t="s">
        <v>1595</v>
      </c>
      <c r="B777" s="7" t="s">
        <v>3136</v>
      </c>
      <c r="C777" s="5" t="s">
        <v>4829</v>
      </c>
      <c r="D777" s="5" t="s">
        <v>5039</v>
      </c>
    </row>
    <row r="778" spans="1:4" ht="15.5" x14ac:dyDescent="0.35">
      <c r="A778" s="7" t="s">
        <v>1594</v>
      </c>
      <c r="B778" s="7" t="s">
        <v>2477</v>
      </c>
      <c r="C778" s="5" t="s">
        <v>4829</v>
      </c>
      <c r="D778" s="5" t="s">
        <v>5040</v>
      </c>
    </row>
    <row r="779" spans="1:4" ht="15.5" x14ac:dyDescent="0.35">
      <c r="A779" s="7" t="s">
        <v>1593</v>
      </c>
      <c r="B779" s="7" t="s">
        <v>3137</v>
      </c>
      <c r="C779" s="5" t="s">
        <v>4411</v>
      </c>
      <c r="D779" s="5" t="s">
        <v>5041</v>
      </c>
    </row>
    <row r="780" spans="1:4" ht="15.5" x14ac:dyDescent="0.35">
      <c r="A780" s="7" t="s">
        <v>1592</v>
      </c>
      <c r="B780" s="7" t="s">
        <v>3138</v>
      </c>
      <c r="C780" s="5" t="s">
        <v>4413</v>
      </c>
      <c r="D780" s="5" t="s">
        <v>4602</v>
      </c>
    </row>
    <row r="781" spans="1:4" ht="15.5" x14ac:dyDescent="0.35">
      <c r="A781" s="7" t="s">
        <v>1591</v>
      </c>
      <c r="B781" s="7" t="s">
        <v>3139</v>
      </c>
      <c r="C781" s="5" t="s">
        <v>4411</v>
      </c>
      <c r="D781" s="5" t="s">
        <v>4781</v>
      </c>
    </row>
    <row r="782" spans="1:4" ht="15.5" x14ac:dyDescent="0.35">
      <c r="A782" s="7" t="s">
        <v>1590</v>
      </c>
      <c r="B782" s="7" t="s">
        <v>3140</v>
      </c>
      <c r="C782" s="5" t="s">
        <v>4413</v>
      </c>
      <c r="D782" s="5" t="s">
        <v>5042</v>
      </c>
    </row>
    <row r="783" spans="1:4" ht="15.5" x14ac:dyDescent="0.35">
      <c r="A783" s="7" t="s">
        <v>1589</v>
      </c>
      <c r="B783" s="7" t="s">
        <v>3034</v>
      </c>
      <c r="C783" s="5" t="s">
        <v>4411</v>
      </c>
      <c r="D783" s="5" t="s">
        <v>5043</v>
      </c>
    </row>
    <row r="784" spans="1:4" ht="15.5" x14ac:dyDescent="0.35">
      <c r="A784" s="7" t="s">
        <v>1588</v>
      </c>
      <c r="B784" s="7" t="s">
        <v>3141</v>
      </c>
      <c r="C784" s="5" t="s">
        <v>4411</v>
      </c>
      <c r="D784" s="5" t="s">
        <v>5044</v>
      </c>
    </row>
    <row r="785" spans="1:4" ht="15.5" x14ac:dyDescent="0.35">
      <c r="A785" s="7" t="s">
        <v>1587</v>
      </c>
      <c r="B785" s="7" t="s">
        <v>3142</v>
      </c>
      <c r="C785" s="5" t="s">
        <v>4411</v>
      </c>
      <c r="D785" s="5" t="s">
        <v>5045</v>
      </c>
    </row>
    <row r="786" spans="1:4" ht="15.5" x14ac:dyDescent="0.35">
      <c r="A786" s="7" t="s">
        <v>1586</v>
      </c>
      <c r="B786" s="7" t="s">
        <v>3143</v>
      </c>
      <c r="C786" s="5" t="s">
        <v>4411</v>
      </c>
      <c r="D786" s="5" t="s">
        <v>5046</v>
      </c>
    </row>
    <row r="787" spans="1:4" ht="15.5" x14ac:dyDescent="0.35">
      <c r="A787" s="7" t="s">
        <v>1585</v>
      </c>
      <c r="B787" s="7" t="s">
        <v>3144</v>
      </c>
      <c r="C787" s="5" t="s">
        <v>4411</v>
      </c>
      <c r="D787" s="5" t="s">
        <v>5047</v>
      </c>
    </row>
    <row r="788" spans="1:4" ht="15.5" x14ac:dyDescent="0.35">
      <c r="A788" s="7" t="s">
        <v>1584</v>
      </c>
      <c r="B788" s="7" t="s">
        <v>3145</v>
      </c>
      <c r="C788" s="5" t="s">
        <v>4411</v>
      </c>
      <c r="D788" s="5" t="s">
        <v>5048</v>
      </c>
    </row>
    <row r="789" spans="1:4" ht="15.5" x14ac:dyDescent="0.35">
      <c r="A789" s="7" t="s">
        <v>1583</v>
      </c>
      <c r="B789" s="7" t="s">
        <v>2448</v>
      </c>
      <c r="C789" s="5" t="s">
        <v>4413</v>
      </c>
      <c r="D789" s="5" t="s">
        <v>5049</v>
      </c>
    </row>
    <row r="790" spans="1:4" ht="15.5" x14ac:dyDescent="0.35">
      <c r="A790" s="7" t="s">
        <v>1582</v>
      </c>
      <c r="B790" s="7" t="s">
        <v>3146</v>
      </c>
      <c r="C790" s="5" t="s">
        <v>4413</v>
      </c>
      <c r="D790" s="5" t="s">
        <v>5050</v>
      </c>
    </row>
    <row r="791" spans="1:4" ht="15.5" x14ac:dyDescent="0.35">
      <c r="A791" s="7" t="s">
        <v>1581</v>
      </c>
      <c r="B791" s="7" t="s">
        <v>3147</v>
      </c>
      <c r="C791" s="5" t="s">
        <v>4413</v>
      </c>
      <c r="D791" s="5" t="s">
        <v>5051</v>
      </c>
    </row>
    <row r="792" spans="1:4" ht="15.5" x14ac:dyDescent="0.35">
      <c r="A792" s="7" t="s">
        <v>1580</v>
      </c>
      <c r="B792" s="7" t="s">
        <v>3148</v>
      </c>
      <c r="C792" s="5" t="s">
        <v>4411</v>
      </c>
      <c r="D792" s="5" t="s">
        <v>4504</v>
      </c>
    </row>
    <row r="793" spans="1:4" ht="15.5" x14ac:dyDescent="0.35">
      <c r="A793" s="7" t="s">
        <v>1579</v>
      </c>
      <c r="B793" s="7" t="s">
        <v>3149</v>
      </c>
      <c r="C793" s="5" t="s">
        <v>4411</v>
      </c>
      <c r="D793" s="5" t="s">
        <v>5052</v>
      </c>
    </row>
    <row r="794" spans="1:4" ht="15.5" x14ac:dyDescent="0.35">
      <c r="A794" s="7" t="s">
        <v>1578</v>
      </c>
      <c r="B794" s="7" t="s">
        <v>3150</v>
      </c>
      <c r="C794" s="5" t="s">
        <v>4829</v>
      </c>
      <c r="D794" s="5" t="s">
        <v>5053</v>
      </c>
    </row>
    <row r="795" spans="1:4" ht="15.5" x14ac:dyDescent="0.35">
      <c r="A795" s="7" t="s">
        <v>1577</v>
      </c>
      <c r="B795" s="7" t="s">
        <v>3151</v>
      </c>
      <c r="C795" s="5" t="s">
        <v>4413</v>
      </c>
      <c r="D795" s="5" t="s">
        <v>5054</v>
      </c>
    </row>
    <row r="796" spans="1:4" ht="15.5" x14ac:dyDescent="0.35">
      <c r="A796" s="7" t="s">
        <v>1576</v>
      </c>
      <c r="B796" s="7" t="s">
        <v>3152</v>
      </c>
      <c r="C796" s="5" t="s">
        <v>4411</v>
      </c>
      <c r="D796" s="5" t="s">
        <v>4589</v>
      </c>
    </row>
    <row r="797" spans="1:4" ht="15.5" x14ac:dyDescent="0.35">
      <c r="A797" s="7" t="s">
        <v>1575</v>
      </c>
      <c r="B797" s="7" t="s">
        <v>3153</v>
      </c>
      <c r="C797" s="5" t="s">
        <v>4829</v>
      </c>
      <c r="D797" s="5" t="s">
        <v>5055</v>
      </c>
    </row>
    <row r="798" spans="1:4" ht="15.5" x14ac:dyDescent="0.35">
      <c r="A798" s="7" t="s">
        <v>1574</v>
      </c>
      <c r="B798" s="7" t="s">
        <v>3154</v>
      </c>
      <c r="C798" s="5" t="s">
        <v>4411</v>
      </c>
      <c r="D798" s="5" t="s">
        <v>5056</v>
      </c>
    </row>
    <row r="799" spans="1:4" ht="15.5" x14ac:dyDescent="0.35">
      <c r="A799" s="7" t="s">
        <v>1573</v>
      </c>
      <c r="B799" s="7" t="s">
        <v>3155</v>
      </c>
      <c r="C799" s="5" t="s">
        <v>4829</v>
      </c>
      <c r="D799" s="5" t="s">
        <v>5057</v>
      </c>
    </row>
    <row r="800" spans="1:4" ht="15.5" x14ac:dyDescent="0.35">
      <c r="A800" s="7" t="s">
        <v>1572</v>
      </c>
      <c r="B800" s="7" t="s">
        <v>2873</v>
      </c>
      <c r="C800" s="5" t="s">
        <v>4411</v>
      </c>
      <c r="D800" s="5" t="s">
        <v>5058</v>
      </c>
    </row>
    <row r="801" spans="1:4" ht="15.5" x14ac:dyDescent="0.35">
      <c r="A801" s="7" t="s">
        <v>1571</v>
      </c>
      <c r="B801" s="7" t="s">
        <v>3156</v>
      </c>
      <c r="C801" s="5" t="s">
        <v>4411</v>
      </c>
      <c r="D801" s="5" t="s">
        <v>4762</v>
      </c>
    </row>
    <row r="802" spans="1:4" ht="15.5" x14ac:dyDescent="0.35">
      <c r="A802" s="7" t="s">
        <v>1570</v>
      </c>
      <c r="B802" s="7" t="s">
        <v>3157</v>
      </c>
      <c r="C802" s="5" t="s">
        <v>4411</v>
      </c>
      <c r="D802" s="5" t="s">
        <v>5059</v>
      </c>
    </row>
    <row r="803" spans="1:4" ht="15.5" x14ac:dyDescent="0.35">
      <c r="A803" s="7" t="s">
        <v>1569</v>
      </c>
      <c r="B803" s="7" t="s">
        <v>3158</v>
      </c>
      <c r="C803" s="5" t="s">
        <v>4829</v>
      </c>
      <c r="D803" s="5" t="s">
        <v>5060</v>
      </c>
    </row>
    <row r="804" spans="1:4" ht="15.5" x14ac:dyDescent="0.35">
      <c r="A804" s="7" t="s">
        <v>1568</v>
      </c>
      <c r="B804" s="7" t="s">
        <v>2673</v>
      </c>
      <c r="C804" s="5" t="s">
        <v>4411</v>
      </c>
      <c r="D804" s="5" t="s">
        <v>4796</v>
      </c>
    </row>
    <row r="805" spans="1:4" ht="15.5" x14ac:dyDescent="0.35">
      <c r="A805" s="7" t="s">
        <v>1567</v>
      </c>
      <c r="B805" s="7" t="s">
        <v>3159</v>
      </c>
      <c r="C805" s="5" t="s">
        <v>4411</v>
      </c>
      <c r="D805" s="5" t="s">
        <v>4796</v>
      </c>
    </row>
    <row r="806" spans="1:4" ht="15.5" x14ac:dyDescent="0.35">
      <c r="A806" s="7" t="s">
        <v>1566</v>
      </c>
      <c r="B806" s="7" t="s">
        <v>3160</v>
      </c>
      <c r="C806" s="5" t="s">
        <v>4413</v>
      </c>
      <c r="D806" s="5" t="s">
        <v>5061</v>
      </c>
    </row>
    <row r="807" spans="1:4" ht="15.5" x14ac:dyDescent="0.35">
      <c r="A807" s="7" t="s">
        <v>1565</v>
      </c>
      <c r="B807" s="7" t="s">
        <v>3161</v>
      </c>
      <c r="C807" s="5" t="s">
        <v>4413</v>
      </c>
      <c r="D807" s="5" t="s">
        <v>4420</v>
      </c>
    </row>
    <row r="808" spans="1:4" ht="15.5" x14ac:dyDescent="0.35">
      <c r="A808" s="7" t="s">
        <v>1564</v>
      </c>
      <c r="B808" s="7" t="s">
        <v>3162</v>
      </c>
      <c r="C808" s="5" t="s">
        <v>4413</v>
      </c>
      <c r="D808" s="5" t="s">
        <v>5062</v>
      </c>
    </row>
    <row r="809" spans="1:4" ht="15.5" x14ac:dyDescent="0.35">
      <c r="A809" s="7" t="s">
        <v>1563</v>
      </c>
      <c r="B809" s="7" t="s">
        <v>3163</v>
      </c>
      <c r="C809" s="5" t="s">
        <v>4413</v>
      </c>
      <c r="D809" s="5" t="s">
        <v>5063</v>
      </c>
    </row>
    <row r="810" spans="1:4" ht="15.5" x14ac:dyDescent="0.35">
      <c r="A810" s="7" t="s">
        <v>1562</v>
      </c>
      <c r="B810" s="7" t="s">
        <v>3164</v>
      </c>
      <c r="C810" s="5" t="s">
        <v>4829</v>
      </c>
      <c r="D810" s="5" t="s">
        <v>5064</v>
      </c>
    </row>
    <row r="811" spans="1:4" ht="15.5" x14ac:dyDescent="0.35">
      <c r="A811" s="7" t="s">
        <v>1561</v>
      </c>
      <c r="B811" s="7" t="s">
        <v>3165</v>
      </c>
      <c r="C811" s="5" t="s">
        <v>4413</v>
      </c>
      <c r="D811" s="5" t="s">
        <v>5065</v>
      </c>
    </row>
    <row r="812" spans="1:4" ht="15.5" x14ac:dyDescent="0.35">
      <c r="A812" s="7" t="s">
        <v>1560</v>
      </c>
      <c r="B812" s="7" t="s">
        <v>3166</v>
      </c>
      <c r="C812" s="5" t="s">
        <v>4413</v>
      </c>
      <c r="D812" s="5" t="s">
        <v>4528</v>
      </c>
    </row>
    <row r="813" spans="1:4" ht="15.5" x14ac:dyDescent="0.35">
      <c r="A813" s="7" t="s">
        <v>1559</v>
      </c>
      <c r="B813" s="7" t="s">
        <v>2793</v>
      </c>
      <c r="C813" s="5" t="s">
        <v>4413</v>
      </c>
      <c r="D813" s="5" t="s">
        <v>5066</v>
      </c>
    </row>
    <row r="814" spans="1:4" ht="15.5" x14ac:dyDescent="0.35">
      <c r="A814" s="7" t="s">
        <v>1558</v>
      </c>
      <c r="B814" s="7" t="s">
        <v>3167</v>
      </c>
      <c r="C814" s="5" t="s">
        <v>4413</v>
      </c>
      <c r="D814" s="5" t="s">
        <v>4894</v>
      </c>
    </row>
    <row r="815" spans="1:4" ht="15.5" x14ac:dyDescent="0.35">
      <c r="A815" s="7" t="s">
        <v>1557</v>
      </c>
      <c r="B815" s="7" t="s">
        <v>3168</v>
      </c>
      <c r="C815" s="5" t="s">
        <v>4413</v>
      </c>
      <c r="D815" s="5" t="s">
        <v>5067</v>
      </c>
    </row>
    <row r="816" spans="1:4" ht="15.5" x14ac:dyDescent="0.35">
      <c r="A816" s="7" t="s">
        <v>1556</v>
      </c>
      <c r="B816" s="7" t="s">
        <v>3169</v>
      </c>
      <c r="C816" s="5" t="s">
        <v>4413</v>
      </c>
      <c r="D816" s="5" t="s">
        <v>5068</v>
      </c>
    </row>
    <row r="817" spans="1:4" ht="15.5" x14ac:dyDescent="0.35">
      <c r="A817" s="7" t="s">
        <v>1555</v>
      </c>
      <c r="B817" s="7" t="s">
        <v>3170</v>
      </c>
      <c r="C817" s="5" t="s">
        <v>4413</v>
      </c>
      <c r="D817" s="5" t="s">
        <v>5069</v>
      </c>
    </row>
    <row r="818" spans="1:4" ht="15.5" x14ac:dyDescent="0.35">
      <c r="A818" s="7" t="s">
        <v>1554</v>
      </c>
      <c r="B818" s="7" t="s">
        <v>3171</v>
      </c>
      <c r="C818" s="5" t="s">
        <v>4413</v>
      </c>
      <c r="D818" s="5" t="s">
        <v>5070</v>
      </c>
    </row>
    <row r="819" spans="1:4" ht="15.5" x14ac:dyDescent="0.35">
      <c r="A819" s="7" t="s">
        <v>1553</v>
      </c>
      <c r="B819" s="7" t="s">
        <v>2703</v>
      </c>
      <c r="C819" s="5" t="s">
        <v>4413</v>
      </c>
      <c r="D819" s="5" t="s">
        <v>4755</v>
      </c>
    </row>
    <row r="820" spans="1:4" ht="15.5" x14ac:dyDescent="0.35">
      <c r="A820" s="7" t="s">
        <v>1552</v>
      </c>
      <c r="B820" s="7" t="s">
        <v>3172</v>
      </c>
      <c r="C820" s="5" t="s">
        <v>4413</v>
      </c>
      <c r="D820" s="5" t="s">
        <v>5071</v>
      </c>
    </row>
    <row r="821" spans="1:4" ht="15.5" x14ac:dyDescent="0.35">
      <c r="A821" s="7" t="s">
        <v>1551</v>
      </c>
      <c r="B821" s="7" t="s">
        <v>3173</v>
      </c>
      <c r="C821" s="5" t="s">
        <v>4411</v>
      </c>
      <c r="D821" s="5" t="s">
        <v>4901</v>
      </c>
    </row>
    <row r="822" spans="1:4" ht="15.5" x14ac:dyDescent="0.35">
      <c r="A822" s="7" t="s">
        <v>1550</v>
      </c>
      <c r="B822" s="7" t="s">
        <v>3174</v>
      </c>
      <c r="C822" s="5" t="s">
        <v>4413</v>
      </c>
      <c r="D822" s="5" t="s">
        <v>5072</v>
      </c>
    </row>
    <row r="823" spans="1:4" ht="15.5" x14ac:dyDescent="0.35">
      <c r="A823" s="7" t="s">
        <v>1549</v>
      </c>
      <c r="B823" s="7" t="s">
        <v>3175</v>
      </c>
      <c r="C823" s="5" t="s">
        <v>4413</v>
      </c>
      <c r="D823" s="5" t="s">
        <v>5073</v>
      </c>
    </row>
    <row r="824" spans="1:4" ht="15.5" x14ac:dyDescent="0.35">
      <c r="A824" s="7" t="s">
        <v>1548</v>
      </c>
      <c r="B824" s="7" t="s">
        <v>3176</v>
      </c>
      <c r="C824" s="5" t="s">
        <v>4413</v>
      </c>
      <c r="D824" s="5" t="s">
        <v>4451</v>
      </c>
    </row>
    <row r="825" spans="1:4" ht="15.5" x14ac:dyDescent="0.35">
      <c r="A825" s="7" t="s">
        <v>1547</v>
      </c>
      <c r="B825" s="7" t="s">
        <v>3056</v>
      </c>
      <c r="C825" s="5" t="s">
        <v>4413</v>
      </c>
      <c r="D825" s="5" t="s">
        <v>5074</v>
      </c>
    </row>
    <row r="826" spans="1:4" ht="15.5" x14ac:dyDescent="0.35">
      <c r="A826" s="7" t="s">
        <v>1546</v>
      </c>
      <c r="B826" s="7" t="s">
        <v>3177</v>
      </c>
      <c r="C826" s="5" t="s">
        <v>4413</v>
      </c>
      <c r="D826" s="5" t="s">
        <v>5075</v>
      </c>
    </row>
    <row r="827" spans="1:4" ht="15.5" x14ac:dyDescent="0.35">
      <c r="A827" s="7" t="s">
        <v>1545</v>
      </c>
      <c r="B827" s="7" t="s">
        <v>3178</v>
      </c>
      <c r="C827" s="5" t="s">
        <v>4411</v>
      </c>
      <c r="D827" s="5" t="s">
        <v>5076</v>
      </c>
    </row>
    <row r="828" spans="1:4" ht="15.5" x14ac:dyDescent="0.35">
      <c r="A828" s="7" t="s">
        <v>1544</v>
      </c>
      <c r="B828" s="7" t="s">
        <v>3179</v>
      </c>
      <c r="C828" s="5" t="s">
        <v>4411</v>
      </c>
      <c r="D828" s="5" t="s">
        <v>5077</v>
      </c>
    </row>
    <row r="829" spans="1:4" ht="15.5" x14ac:dyDescent="0.35">
      <c r="A829" s="7" t="s">
        <v>1543</v>
      </c>
      <c r="B829" s="7" t="s">
        <v>2873</v>
      </c>
      <c r="C829" s="5" t="s">
        <v>4829</v>
      </c>
      <c r="D829" s="5" t="s">
        <v>5078</v>
      </c>
    </row>
    <row r="830" spans="1:4" ht="15.5" x14ac:dyDescent="0.35">
      <c r="A830" s="7" t="s">
        <v>1542</v>
      </c>
      <c r="B830" s="7" t="s">
        <v>2889</v>
      </c>
      <c r="C830" s="5" t="s">
        <v>4829</v>
      </c>
      <c r="D830" s="5" t="s">
        <v>5079</v>
      </c>
    </row>
    <row r="831" spans="1:4" ht="15.5" x14ac:dyDescent="0.35">
      <c r="A831" s="7" t="s">
        <v>1541</v>
      </c>
      <c r="B831" s="7" t="s">
        <v>3180</v>
      </c>
      <c r="C831" s="5" t="s">
        <v>4829</v>
      </c>
      <c r="D831" s="5" t="s">
        <v>5080</v>
      </c>
    </row>
    <row r="832" spans="1:4" ht="15.5" x14ac:dyDescent="0.35">
      <c r="A832" s="7" t="s">
        <v>1540</v>
      </c>
      <c r="B832" s="7" t="s">
        <v>3181</v>
      </c>
      <c r="C832" s="5" t="s">
        <v>4413</v>
      </c>
      <c r="D832" s="5" t="s">
        <v>4557</v>
      </c>
    </row>
    <row r="833" spans="1:4" ht="15.5" x14ac:dyDescent="0.35">
      <c r="A833" s="7" t="s">
        <v>1539</v>
      </c>
      <c r="B833" s="7" t="s">
        <v>3182</v>
      </c>
      <c r="C833" s="5" t="s">
        <v>4413</v>
      </c>
      <c r="D833" s="5" t="s">
        <v>5081</v>
      </c>
    </row>
    <row r="834" spans="1:4" ht="15.5" x14ac:dyDescent="0.35">
      <c r="A834" s="7" t="s">
        <v>1538</v>
      </c>
      <c r="B834" s="7" t="s">
        <v>3183</v>
      </c>
      <c r="C834" s="5" t="s">
        <v>4413</v>
      </c>
      <c r="D834" s="5" t="s">
        <v>5082</v>
      </c>
    </row>
    <row r="835" spans="1:4" ht="15.5" x14ac:dyDescent="0.35">
      <c r="A835" s="7" t="s">
        <v>1537</v>
      </c>
      <c r="B835" s="7" t="s">
        <v>3184</v>
      </c>
      <c r="C835" s="5" t="s">
        <v>4829</v>
      </c>
      <c r="D835" s="5" t="s">
        <v>4976</v>
      </c>
    </row>
    <row r="836" spans="1:4" ht="15.5" x14ac:dyDescent="0.35">
      <c r="A836" s="7" t="s">
        <v>1536</v>
      </c>
      <c r="B836" s="7" t="s">
        <v>3185</v>
      </c>
      <c r="C836" s="5" t="s">
        <v>4411</v>
      </c>
      <c r="D836" s="5" t="s">
        <v>5083</v>
      </c>
    </row>
    <row r="837" spans="1:4" ht="15.5" x14ac:dyDescent="0.35">
      <c r="A837" s="7" t="s">
        <v>1535</v>
      </c>
      <c r="B837" s="7" t="s">
        <v>2625</v>
      </c>
      <c r="C837" s="5" t="s">
        <v>4411</v>
      </c>
      <c r="D837" s="5" t="s">
        <v>5084</v>
      </c>
    </row>
    <row r="838" spans="1:4" ht="15.5" x14ac:dyDescent="0.35">
      <c r="A838" s="7" t="s">
        <v>1534</v>
      </c>
      <c r="B838" s="7" t="s">
        <v>3186</v>
      </c>
      <c r="C838" s="5" t="s">
        <v>4411</v>
      </c>
      <c r="D838" s="5" t="s">
        <v>5085</v>
      </c>
    </row>
    <row r="839" spans="1:4" ht="15.5" x14ac:dyDescent="0.35">
      <c r="A839" s="7" t="s">
        <v>1533</v>
      </c>
      <c r="B839" s="7" t="s">
        <v>3000</v>
      </c>
      <c r="C839" s="5" t="s">
        <v>4413</v>
      </c>
      <c r="D839" s="5" t="s">
        <v>4881</v>
      </c>
    </row>
    <row r="840" spans="1:4" ht="15.5" x14ac:dyDescent="0.35">
      <c r="A840" s="7" t="s">
        <v>1532</v>
      </c>
      <c r="B840" s="7" t="s">
        <v>3187</v>
      </c>
      <c r="C840" s="5" t="s">
        <v>4411</v>
      </c>
      <c r="D840" s="5" t="s">
        <v>4622</v>
      </c>
    </row>
    <row r="841" spans="1:4" ht="15.5" x14ac:dyDescent="0.35">
      <c r="A841" s="7" t="s">
        <v>1531</v>
      </c>
      <c r="B841" s="7" t="s">
        <v>3188</v>
      </c>
      <c r="C841" s="5" t="s">
        <v>4411</v>
      </c>
      <c r="D841" s="5" t="s">
        <v>5086</v>
      </c>
    </row>
    <row r="842" spans="1:4" ht="15.5" x14ac:dyDescent="0.35">
      <c r="A842" s="7" t="s">
        <v>1530</v>
      </c>
      <c r="B842" s="7" t="s">
        <v>3189</v>
      </c>
      <c r="C842" s="5" t="s">
        <v>4411</v>
      </c>
      <c r="D842" s="5" t="s">
        <v>5087</v>
      </c>
    </row>
    <row r="843" spans="1:4" ht="15.5" x14ac:dyDescent="0.35">
      <c r="A843" s="7" t="s">
        <v>1529</v>
      </c>
      <c r="B843" s="7" t="s">
        <v>3190</v>
      </c>
      <c r="C843" s="5" t="s">
        <v>4411</v>
      </c>
      <c r="D843" s="5" t="s">
        <v>5039</v>
      </c>
    </row>
    <row r="844" spans="1:4" ht="15.5" x14ac:dyDescent="0.35">
      <c r="A844" s="7" t="s">
        <v>1528</v>
      </c>
      <c r="B844" s="7" t="s">
        <v>3191</v>
      </c>
      <c r="C844" s="5" t="s">
        <v>4411</v>
      </c>
      <c r="D844" s="5" t="s">
        <v>5088</v>
      </c>
    </row>
    <row r="845" spans="1:4" ht="15.5" x14ac:dyDescent="0.35">
      <c r="A845" s="7" t="s">
        <v>1527</v>
      </c>
      <c r="B845" s="7" t="s">
        <v>2551</v>
      </c>
      <c r="C845" s="5" t="s">
        <v>4411</v>
      </c>
      <c r="D845" s="5" t="s">
        <v>4854</v>
      </c>
    </row>
    <row r="846" spans="1:4" ht="15.5" x14ac:dyDescent="0.35">
      <c r="A846" s="7" t="s">
        <v>1526</v>
      </c>
      <c r="B846" s="7" t="s">
        <v>3192</v>
      </c>
      <c r="C846" s="5" t="s">
        <v>4829</v>
      </c>
      <c r="D846" s="5" t="s">
        <v>5089</v>
      </c>
    </row>
    <row r="847" spans="1:4" ht="15.5" x14ac:dyDescent="0.35">
      <c r="A847" s="7" t="s">
        <v>1525</v>
      </c>
      <c r="B847" s="7" t="s">
        <v>3193</v>
      </c>
      <c r="C847" s="5" t="s">
        <v>4411</v>
      </c>
      <c r="D847" s="5" t="s">
        <v>5090</v>
      </c>
    </row>
    <row r="848" spans="1:4" ht="15.5" x14ac:dyDescent="0.35">
      <c r="A848" s="7" t="s">
        <v>1524</v>
      </c>
      <c r="B848" s="7" t="s">
        <v>3194</v>
      </c>
      <c r="C848" s="5" t="s">
        <v>4411</v>
      </c>
      <c r="D848" s="5" t="s">
        <v>5091</v>
      </c>
    </row>
    <row r="849" spans="1:4" ht="15.5" x14ac:dyDescent="0.35">
      <c r="A849" s="7" t="s">
        <v>1523</v>
      </c>
      <c r="B849" s="7" t="s">
        <v>3195</v>
      </c>
      <c r="C849" s="5" t="s">
        <v>4411</v>
      </c>
      <c r="D849" s="5" t="s">
        <v>5092</v>
      </c>
    </row>
    <row r="850" spans="1:4" ht="15.5" x14ac:dyDescent="0.35">
      <c r="A850" s="7" t="s">
        <v>1522</v>
      </c>
      <c r="B850" s="7" t="s">
        <v>3196</v>
      </c>
      <c r="C850" s="5" t="s">
        <v>4413</v>
      </c>
      <c r="D850" s="5" t="s">
        <v>4462</v>
      </c>
    </row>
    <row r="851" spans="1:4" ht="15.5" x14ac:dyDescent="0.35">
      <c r="A851" s="7" t="s">
        <v>1521</v>
      </c>
      <c r="B851" s="7" t="s">
        <v>3197</v>
      </c>
      <c r="C851" s="5" t="s">
        <v>4413</v>
      </c>
      <c r="D851" s="5" t="s">
        <v>4454</v>
      </c>
    </row>
    <row r="852" spans="1:4" ht="15.5" x14ac:dyDescent="0.35">
      <c r="A852" s="7" t="s">
        <v>1520</v>
      </c>
      <c r="B852" s="7" t="s">
        <v>3198</v>
      </c>
      <c r="C852" s="5" t="s">
        <v>4411</v>
      </c>
      <c r="D852" s="5" t="s">
        <v>5093</v>
      </c>
    </row>
    <row r="853" spans="1:4" ht="15.5" x14ac:dyDescent="0.35">
      <c r="A853" s="7" t="s">
        <v>1519</v>
      </c>
      <c r="B853" s="7" t="s">
        <v>3199</v>
      </c>
      <c r="C853" s="5" t="s">
        <v>4829</v>
      </c>
      <c r="D853" s="5" t="s">
        <v>4585</v>
      </c>
    </row>
    <row r="854" spans="1:4" ht="15.5" x14ac:dyDescent="0.35">
      <c r="A854" s="7" t="s">
        <v>1518</v>
      </c>
      <c r="B854" s="7" t="s">
        <v>2582</v>
      </c>
      <c r="C854" s="5" t="s">
        <v>4413</v>
      </c>
      <c r="D854" s="5" t="s">
        <v>4488</v>
      </c>
    </row>
    <row r="855" spans="1:4" ht="15.5" x14ac:dyDescent="0.35">
      <c r="A855" s="7" t="s">
        <v>1517</v>
      </c>
      <c r="B855" s="7" t="s">
        <v>3200</v>
      </c>
      <c r="C855" s="5" t="s">
        <v>4413</v>
      </c>
      <c r="D855" s="5" t="s">
        <v>5094</v>
      </c>
    </row>
    <row r="856" spans="1:4" ht="15.5" x14ac:dyDescent="0.35">
      <c r="A856" s="7" t="s">
        <v>1516</v>
      </c>
      <c r="B856" s="7" t="s">
        <v>3201</v>
      </c>
      <c r="C856" s="5" t="s">
        <v>4413</v>
      </c>
      <c r="D856" s="5" t="s">
        <v>4620</v>
      </c>
    </row>
    <row r="857" spans="1:4" ht="15.5" x14ac:dyDescent="0.35">
      <c r="A857" s="7" t="s">
        <v>1515</v>
      </c>
      <c r="B857" s="7" t="s">
        <v>3202</v>
      </c>
      <c r="C857" s="5" t="s">
        <v>4413</v>
      </c>
      <c r="D857" s="5" t="s">
        <v>5095</v>
      </c>
    </row>
    <row r="858" spans="1:4" ht="15.5" x14ac:dyDescent="0.35">
      <c r="A858" s="7" t="s">
        <v>1514</v>
      </c>
      <c r="B858" s="7" t="s">
        <v>3203</v>
      </c>
      <c r="C858" s="5" t="s">
        <v>4411</v>
      </c>
      <c r="D858" s="5" t="s">
        <v>5096</v>
      </c>
    </row>
    <row r="859" spans="1:4" ht="15.5" x14ac:dyDescent="0.35">
      <c r="A859" s="7" t="s">
        <v>1513</v>
      </c>
      <c r="B859" s="7" t="s">
        <v>3204</v>
      </c>
      <c r="C859" s="5" t="s">
        <v>4411</v>
      </c>
      <c r="D859" s="5" t="s">
        <v>4796</v>
      </c>
    </row>
    <row r="860" spans="1:4" ht="15.5" x14ac:dyDescent="0.35">
      <c r="A860" s="7" t="s">
        <v>1512</v>
      </c>
      <c r="B860" s="7" t="s">
        <v>3205</v>
      </c>
      <c r="C860" s="5" t="s">
        <v>4411</v>
      </c>
      <c r="D860" s="5" t="s">
        <v>5097</v>
      </c>
    </row>
    <row r="861" spans="1:4" ht="15.5" x14ac:dyDescent="0.35">
      <c r="A861" s="7" t="s">
        <v>1511</v>
      </c>
      <c r="B861" s="7" t="s">
        <v>3206</v>
      </c>
      <c r="C861" s="5" t="s">
        <v>4411</v>
      </c>
      <c r="D861" s="5" t="s">
        <v>5098</v>
      </c>
    </row>
    <row r="862" spans="1:4" ht="15.5" x14ac:dyDescent="0.35">
      <c r="A862" s="7" t="s">
        <v>1510</v>
      </c>
      <c r="B862" s="7" t="s">
        <v>3207</v>
      </c>
      <c r="C862" s="5" t="s">
        <v>4413</v>
      </c>
      <c r="D862" s="5" t="s">
        <v>4462</v>
      </c>
    </row>
    <row r="863" spans="1:4" ht="15.5" x14ac:dyDescent="0.35">
      <c r="A863" s="7" t="s">
        <v>1509</v>
      </c>
      <c r="B863" s="7" t="s">
        <v>3208</v>
      </c>
      <c r="C863" s="5" t="s">
        <v>4411</v>
      </c>
      <c r="D863" s="5" t="s">
        <v>4711</v>
      </c>
    </row>
    <row r="864" spans="1:4" ht="15.5" x14ac:dyDescent="0.35">
      <c r="A864" s="7" t="s">
        <v>1508</v>
      </c>
      <c r="B864" s="7" t="s">
        <v>3209</v>
      </c>
      <c r="C864" s="5" t="s">
        <v>4413</v>
      </c>
      <c r="D864" s="5" t="s">
        <v>5099</v>
      </c>
    </row>
    <row r="865" spans="1:4" ht="15.5" x14ac:dyDescent="0.35">
      <c r="A865" s="7" t="s">
        <v>1507</v>
      </c>
      <c r="B865" s="7" t="s">
        <v>3210</v>
      </c>
      <c r="C865" s="5" t="s">
        <v>4413</v>
      </c>
      <c r="D865" s="5" t="s">
        <v>5100</v>
      </c>
    </row>
    <row r="866" spans="1:4" ht="15.5" x14ac:dyDescent="0.35">
      <c r="A866" s="7" t="s">
        <v>1506</v>
      </c>
      <c r="B866" s="7" t="s">
        <v>3211</v>
      </c>
      <c r="C866" s="5" t="s">
        <v>4413</v>
      </c>
      <c r="D866" s="5" t="s">
        <v>4476</v>
      </c>
    </row>
    <row r="867" spans="1:4" ht="15.5" x14ac:dyDescent="0.35">
      <c r="A867" s="7" t="s">
        <v>1505</v>
      </c>
      <c r="B867" s="7" t="s">
        <v>3212</v>
      </c>
      <c r="C867" s="5" t="s">
        <v>4829</v>
      </c>
      <c r="D867" s="5" t="s">
        <v>5101</v>
      </c>
    </row>
    <row r="868" spans="1:4" ht="15.5" x14ac:dyDescent="0.35">
      <c r="A868" s="7" t="s">
        <v>1504</v>
      </c>
      <c r="B868" s="7" t="s">
        <v>3213</v>
      </c>
      <c r="C868" s="5" t="s">
        <v>4413</v>
      </c>
      <c r="D868" s="5" t="s">
        <v>5102</v>
      </c>
    </row>
    <row r="869" spans="1:4" ht="15.5" x14ac:dyDescent="0.35">
      <c r="A869" s="7" t="s">
        <v>1503</v>
      </c>
      <c r="B869" s="7" t="s">
        <v>3214</v>
      </c>
      <c r="C869" s="5" t="s">
        <v>4413</v>
      </c>
      <c r="D869" s="5" t="s">
        <v>4512</v>
      </c>
    </row>
    <row r="870" spans="1:4" ht="15.5" x14ac:dyDescent="0.35">
      <c r="A870" s="7" t="s">
        <v>1502</v>
      </c>
      <c r="B870" s="7" t="s">
        <v>3215</v>
      </c>
      <c r="C870" s="5" t="s">
        <v>4413</v>
      </c>
      <c r="D870" s="5" t="s">
        <v>4424</v>
      </c>
    </row>
    <row r="871" spans="1:4" ht="15.5" x14ac:dyDescent="0.35">
      <c r="A871" s="7" t="s">
        <v>1501</v>
      </c>
      <c r="B871" s="7" t="s">
        <v>3216</v>
      </c>
      <c r="C871" s="5" t="s">
        <v>4413</v>
      </c>
      <c r="D871" s="5" t="s">
        <v>5103</v>
      </c>
    </row>
    <row r="872" spans="1:4" ht="15.5" x14ac:dyDescent="0.35">
      <c r="A872" s="7" t="s">
        <v>1500</v>
      </c>
      <c r="B872" s="7" t="s">
        <v>3217</v>
      </c>
      <c r="C872" s="5" t="s">
        <v>4829</v>
      </c>
      <c r="D872" s="5" t="s">
        <v>5104</v>
      </c>
    </row>
    <row r="873" spans="1:4" ht="15.5" x14ac:dyDescent="0.35">
      <c r="A873" s="7" t="s">
        <v>1499</v>
      </c>
      <c r="B873" s="7" t="s">
        <v>3218</v>
      </c>
      <c r="C873" s="5" t="s">
        <v>4411</v>
      </c>
      <c r="D873" s="5" t="s">
        <v>5105</v>
      </c>
    </row>
    <row r="874" spans="1:4" ht="15.5" x14ac:dyDescent="0.35">
      <c r="A874" s="7" t="s">
        <v>1498</v>
      </c>
      <c r="B874" s="7" t="s">
        <v>3219</v>
      </c>
      <c r="C874" s="5" t="s">
        <v>4829</v>
      </c>
      <c r="D874" s="5" t="s">
        <v>4781</v>
      </c>
    </row>
    <row r="875" spans="1:4" ht="15.5" x14ac:dyDescent="0.35">
      <c r="A875" s="7" t="s">
        <v>1497</v>
      </c>
      <c r="B875" s="7" t="s">
        <v>3220</v>
      </c>
      <c r="C875" s="5" t="s">
        <v>4411</v>
      </c>
      <c r="D875" s="5" t="s">
        <v>5106</v>
      </c>
    </row>
    <row r="876" spans="1:4" ht="15.5" x14ac:dyDescent="0.35">
      <c r="A876" s="7" t="s">
        <v>1496</v>
      </c>
      <c r="B876" s="7" t="s">
        <v>3221</v>
      </c>
      <c r="C876" s="5" t="s">
        <v>4411</v>
      </c>
      <c r="D876" s="5" t="s">
        <v>5107</v>
      </c>
    </row>
    <row r="877" spans="1:4" ht="15.5" x14ac:dyDescent="0.35">
      <c r="A877" s="7" t="s">
        <v>1495</v>
      </c>
      <c r="B877" s="7" t="s">
        <v>3222</v>
      </c>
      <c r="C877" s="5" t="s">
        <v>4411</v>
      </c>
      <c r="D877" s="5" t="s">
        <v>5108</v>
      </c>
    </row>
    <row r="878" spans="1:4" ht="15.5" x14ac:dyDescent="0.35">
      <c r="A878" s="7" t="s">
        <v>1494</v>
      </c>
      <c r="B878" s="7" t="s">
        <v>3223</v>
      </c>
      <c r="C878" s="5" t="s">
        <v>4829</v>
      </c>
      <c r="D878" s="5" t="s">
        <v>4947</v>
      </c>
    </row>
    <row r="879" spans="1:4" ht="15.5" x14ac:dyDescent="0.35">
      <c r="A879" s="7" t="s">
        <v>1493</v>
      </c>
      <c r="B879" s="7" t="s">
        <v>3224</v>
      </c>
      <c r="C879" s="5" t="s">
        <v>4829</v>
      </c>
      <c r="D879" s="5" t="s">
        <v>5109</v>
      </c>
    </row>
    <row r="880" spans="1:4" ht="15.5" x14ac:dyDescent="0.35">
      <c r="A880" s="7" t="s">
        <v>1492</v>
      </c>
      <c r="B880" s="7" t="s">
        <v>3225</v>
      </c>
      <c r="C880" s="5" t="s">
        <v>4411</v>
      </c>
      <c r="D880" s="5" t="s">
        <v>5110</v>
      </c>
    </row>
    <row r="881" spans="1:5" ht="15.5" x14ac:dyDescent="0.35">
      <c r="A881" s="7" t="s">
        <v>1491</v>
      </c>
      <c r="B881" s="7" t="s">
        <v>3226</v>
      </c>
      <c r="C881" s="5" t="s">
        <v>4411</v>
      </c>
      <c r="D881" s="5" t="s">
        <v>5111</v>
      </c>
    </row>
    <row r="882" spans="1:5" ht="15.5" x14ac:dyDescent="0.35">
      <c r="A882" s="7" t="s">
        <v>1490</v>
      </c>
      <c r="B882" s="7" t="s">
        <v>3227</v>
      </c>
      <c r="C882" s="5" t="s">
        <v>4411</v>
      </c>
      <c r="D882" s="5" t="s">
        <v>5112</v>
      </c>
    </row>
    <row r="883" spans="1:5" ht="15.5" x14ac:dyDescent="0.35">
      <c r="A883" s="7" t="s">
        <v>1489</v>
      </c>
      <c r="B883" s="7" t="s">
        <v>3228</v>
      </c>
      <c r="C883" s="5" t="s">
        <v>4411</v>
      </c>
      <c r="D883" s="5" t="s">
        <v>4663</v>
      </c>
    </row>
    <row r="884" spans="1:5" ht="15.5" x14ac:dyDescent="0.35">
      <c r="A884" s="7" t="s">
        <v>1488</v>
      </c>
      <c r="B884" s="7" t="s">
        <v>3229</v>
      </c>
      <c r="C884" s="5" t="s">
        <v>4411</v>
      </c>
      <c r="D884" s="5" t="s">
        <v>5113</v>
      </c>
    </row>
    <row r="885" spans="1:5" ht="15.5" x14ac:dyDescent="0.35">
      <c r="A885" s="7" t="s">
        <v>1487</v>
      </c>
      <c r="B885" s="7" t="s">
        <v>3230</v>
      </c>
      <c r="C885" s="5" t="s">
        <v>4411</v>
      </c>
      <c r="D885" s="5" t="s">
        <v>5114</v>
      </c>
    </row>
    <row r="886" spans="1:5" ht="15.5" x14ac:dyDescent="0.35">
      <c r="A886" s="7" t="s">
        <v>1486</v>
      </c>
      <c r="B886" s="7" t="s">
        <v>3231</v>
      </c>
      <c r="C886" s="5" t="s">
        <v>4411</v>
      </c>
      <c r="D886" s="5" t="s">
        <v>5115</v>
      </c>
    </row>
    <row r="887" spans="1:5" ht="15.5" x14ac:dyDescent="0.35">
      <c r="A887" s="7" t="s">
        <v>1485</v>
      </c>
      <c r="B887" s="7" t="s">
        <v>3232</v>
      </c>
      <c r="C887" s="5" t="s">
        <v>4411</v>
      </c>
      <c r="D887" s="5" t="s">
        <v>5116</v>
      </c>
    </row>
    <row r="888" spans="1:5" ht="15.5" x14ac:dyDescent="0.35">
      <c r="A888" s="7" t="s">
        <v>1484</v>
      </c>
      <c r="B888" s="7" t="s">
        <v>3233</v>
      </c>
      <c r="C888" s="5" t="s">
        <v>4411</v>
      </c>
      <c r="D888" s="5" t="s">
        <v>5117</v>
      </c>
    </row>
    <row r="889" spans="1:5" ht="15.5" x14ac:dyDescent="0.35">
      <c r="A889" s="7" t="s">
        <v>1483</v>
      </c>
      <c r="B889" s="7" t="s">
        <v>3234</v>
      </c>
      <c r="C889" s="5" t="s">
        <v>4829</v>
      </c>
      <c r="D889" s="5" t="s">
        <v>5118</v>
      </c>
    </row>
    <row r="890" spans="1:5" ht="15.5" x14ac:dyDescent="0.35">
      <c r="A890" s="7" t="s">
        <v>1482</v>
      </c>
      <c r="B890" s="7" t="s">
        <v>3235</v>
      </c>
      <c r="C890" s="5" t="s">
        <v>4413</v>
      </c>
      <c r="D890" s="5" t="s">
        <v>5119</v>
      </c>
    </row>
    <row r="891" spans="1:5" ht="15.5" x14ac:dyDescent="0.35">
      <c r="A891" s="7" t="s">
        <v>1481</v>
      </c>
      <c r="B891" s="7" t="s">
        <v>3236</v>
      </c>
      <c r="C891" s="5" t="s">
        <v>4413</v>
      </c>
      <c r="D891" s="5" t="s">
        <v>4582</v>
      </c>
    </row>
    <row r="892" spans="1:5" ht="15.5" x14ac:dyDescent="0.35">
      <c r="A892" s="7" t="s">
        <v>1480</v>
      </c>
      <c r="B892" s="7" t="s">
        <v>3237</v>
      </c>
      <c r="C892" s="5" t="s">
        <v>4413</v>
      </c>
      <c r="D892" s="5" t="s">
        <v>5120</v>
      </c>
    </row>
    <row r="893" spans="1:5" ht="15.5" x14ac:dyDescent="0.35">
      <c r="A893" s="7" t="s">
        <v>1479</v>
      </c>
      <c r="B893" s="7" t="s">
        <v>3238</v>
      </c>
      <c r="C893" s="5" t="s">
        <v>4413</v>
      </c>
      <c r="D893" s="5" t="s">
        <v>5121</v>
      </c>
      <c r="E893" t="s">
        <v>4481</v>
      </c>
    </row>
    <row r="894" spans="1:5" ht="15.5" x14ac:dyDescent="0.35">
      <c r="A894" s="7" t="s">
        <v>1478</v>
      </c>
      <c r="B894" s="7" t="s">
        <v>3239</v>
      </c>
      <c r="C894" s="5" t="s">
        <v>4829</v>
      </c>
      <c r="D894" s="5" t="s">
        <v>5122</v>
      </c>
    </row>
    <row r="895" spans="1:5" ht="15.5" x14ac:dyDescent="0.35">
      <c r="A895" s="7" t="s">
        <v>1477</v>
      </c>
      <c r="B895" s="7" t="s">
        <v>3240</v>
      </c>
      <c r="C895" s="5" t="s">
        <v>4413</v>
      </c>
      <c r="D895" s="5" t="s">
        <v>4432</v>
      </c>
    </row>
    <row r="896" spans="1:5" ht="15.5" x14ac:dyDescent="0.35">
      <c r="A896" s="7" t="s">
        <v>1476</v>
      </c>
      <c r="B896" s="7" t="s">
        <v>3241</v>
      </c>
      <c r="C896" s="5" t="s">
        <v>4413</v>
      </c>
      <c r="D896" s="5" t="s">
        <v>5123</v>
      </c>
    </row>
    <row r="897" spans="1:4" ht="15.5" x14ac:dyDescent="0.35">
      <c r="A897" s="7" t="s">
        <v>1475</v>
      </c>
      <c r="B897" s="7" t="s">
        <v>3242</v>
      </c>
      <c r="C897" s="5" t="s">
        <v>4411</v>
      </c>
      <c r="D897" s="5" t="s">
        <v>5124</v>
      </c>
    </row>
    <row r="898" spans="1:4" ht="15.5" x14ac:dyDescent="0.35">
      <c r="A898" s="7" t="s">
        <v>1474</v>
      </c>
      <c r="B898" s="7" t="s">
        <v>2903</v>
      </c>
      <c r="C898" s="5" t="s">
        <v>4411</v>
      </c>
      <c r="D898" s="5" t="s">
        <v>5125</v>
      </c>
    </row>
    <row r="899" spans="1:4" ht="15.5" x14ac:dyDescent="0.35">
      <c r="A899" s="7" t="s">
        <v>1473</v>
      </c>
      <c r="B899" s="7" t="s">
        <v>3243</v>
      </c>
      <c r="C899" s="5" t="s">
        <v>4411</v>
      </c>
      <c r="D899" s="5" t="s">
        <v>5126</v>
      </c>
    </row>
    <row r="900" spans="1:4" ht="15.5" x14ac:dyDescent="0.35">
      <c r="A900" s="7" t="s">
        <v>1472</v>
      </c>
      <c r="B900" s="7" t="s">
        <v>2606</v>
      </c>
      <c r="C900" s="5" t="s">
        <v>4413</v>
      </c>
      <c r="D900" s="5" t="s">
        <v>4451</v>
      </c>
    </row>
    <row r="901" spans="1:4" ht="15.5" x14ac:dyDescent="0.35">
      <c r="A901" s="7" t="s">
        <v>1471</v>
      </c>
      <c r="B901" s="7" t="s">
        <v>2623</v>
      </c>
      <c r="C901" s="5" t="s">
        <v>4829</v>
      </c>
      <c r="D901" s="5" t="s">
        <v>5127</v>
      </c>
    </row>
    <row r="902" spans="1:4" ht="15.5" x14ac:dyDescent="0.35">
      <c r="A902" s="7" t="s">
        <v>1470</v>
      </c>
      <c r="B902" s="7" t="s">
        <v>3244</v>
      </c>
      <c r="C902" s="5" t="s">
        <v>4411</v>
      </c>
      <c r="D902" s="5" t="s">
        <v>5128</v>
      </c>
    </row>
    <row r="903" spans="1:4" ht="15.5" x14ac:dyDescent="0.35">
      <c r="A903" s="7" t="s">
        <v>1469</v>
      </c>
      <c r="B903" s="7" t="s">
        <v>3245</v>
      </c>
      <c r="C903" s="5" t="s">
        <v>4413</v>
      </c>
      <c r="D903" s="5" t="s">
        <v>4886</v>
      </c>
    </row>
    <row r="904" spans="1:4" ht="15.5" x14ac:dyDescent="0.35">
      <c r="A904" s="7" t="s">
        <v>1468</v>
      </c>
      <c r="B904" s="7" t="s">
        <v>3246</v>
      </c>
      <c r="C904" s="5" t="s">
        <v>4411</v>
      </c>
      <c r="D904" s="5" t="s">
        <v>5129</v>
      </c>
    </row>
    <row r="905" spans="1:4" ht="15.5" x14ac:dyDescent="0.35">
      <c r="A905" s="7" t="s">
        <v>1467</v>
      </c>
      <c r="B905" s="7" t="s">
        <v>3247</v>
      </c>
      <c r="C905" s="5" t="s">
        <v>4411</v>
      </c>
      <c r="D905" s="5" t="s">
        <v>5130</v>
      </c>
    </row>
    <row r="906" spans="1:4" ht="15.5" x14ac:dyDescent="0.35">
      <c r="A906" s="7" t="s">
        <v>1466</v>
      </c>
      <c r="B906" s="7" t="s">
        <v>3248</v>
      </c>
      <c r="C906" s="5" t="s">
        <v>4413</v>
      </c>
      <c r="D906" s="5" t="s">
        <v>5131</v>
      </c>
    </row>
    <row r="907" spans="1:4" ht="15.5" x14ac:dyDescent="0.35">
      <c r="A907" s="7" t="s">
        <v>1465</v>
      </c>
      <c r="B907" s="7" t="s">
        <v>3249</v>
      </c>
      <c r="C907" s="5" t="s">
        <v>4411</v>
      </c>
      <c r="D907" s="5" t="s">
        <v>5085</v>
      </c>
    </row>
    <row r="908" spans="1:4" ht="15.5" x14ac:dyDescent="0.35">
      <c r="A908" s="7" t="s">
        <v>1464</v>
      </c>
      <c r="B908" s="7" t="s">
        <v>3250</v>
      </c>
      <c r="C908" s="5" t="s">
        <v>4829</v>
      </c>
      <c r="D908" s="5" t="s">
        <v>5132</v>
      </c>
    </row>
    <row r="909" spans="1:4" ht="15.5" x14ac:dyDescent="0.35">
      <c r="A909" s="7" t="s">
        <v>1463</v>
      </c>
      <c r="B909" s="7" t="s">
        <v>3251</v>
      </c>
      <c r="C909" s="5" t="s">
        <v>4413</v>
      </c>
      <c r="D909" s="5" t="s">
        <v>5133</v>
      </c>
    </row>
    <row r="910" spans="1:4" ht="15.5" x14ac:dyDescent="0.35">
      <c r="A910" s="7" t="s">
        <v>1462</v>
      </c>
      <c r="B910" s="7" t="s">
        <v>3252</v>
      </c>
      <c r="C910" s="5" t="s">
        <v>4413</v>
      </c>
      <c r="D910" s="5" t="s">
        <v>4697</v>
      </c>
    </row>
    <row r="911" spans="1:4" ht="15.5" x14ac:dyDescent="0.35">
      <c r="A911" s="7" t="s">
        <v>1461</v>
      </c>
      <c r="B911" s="7" t="s">
        <v>3253</v>
      </c>
      <c r="C911" s="5" t="s">
        <v>4413</v>
      </c>
      <c r="D911" s="5" t="s">
        <v>5134</v>
      </c>
    </row>
    <row r="912" spans="1:4" ht="15.5" x14ac:dyDescent="0.35">
      <c r="A912" s="7" t="s">
        <v>1460</v>
      </c>
      <c r="B912" s="7" t="s">
        <v>3254</v>
      </c>
      <c r="C912" s="5" t="s">
        <v>4413</v>
      </c>
      <c r="D912" s="5" t="s">
        <v>5135</v>
      </c>
    </row>
    <row r="913" spans="1:4" ht="15.5" x14ac:dyDescent="0.35">
      <c r="A913" s="7" t="s">
        <v>1459</v>
      </c>
      <c r="B913" s="7" t="s">
        <v>3255</v>
      </c>
      <c r="C913" s="5" t="s">
        <v>4413</v>
      </c>
      <c r="D913" s="5" t="s">
        <v>4772</v>
      </c>
    </row>
    <row r="914" spans="1:4" ht="15.5" x14ac:dyDescent="0.35">
      <c r="A914" s="7" t="s">
        <v>1458</v>
      </c>
      <c r="B914" s="7" t="s">
        <v>3256</v>
      </c>
      <c r="C914" s="5" t="s">
        <v>4413</v>
      </c>
      <c r="D914" s="5" t="s">
        <v>4493</v>
      </c>
    </row>
    <row r="915" spans="1:4" ht="15.5" x14ac:dyDescent="0.35">
      <c r="A915" s="7" t="s">
        <v>1457</v>
      </c>
      <c r="B915" s="7" t="s">
        <v>2538</v>
      </c>
      <c r="C915" s="5" t="s">
        <v>4413</v>
      </c>
      <c r="D915" s="5" t="s">
        <v>5136</v>
      </c>
    </row>
    <row r="916" spans="1:4" ht="15.5" x14ac:dyDescent="0.35">
      <c r="A916" s="7" t="s">
        <v>1456</v>
      </c>
      <c r="B916" s="7" t="s">
        <v>3257</v>
      </c>
      <c r="C916" s="5" t="s">
        <v>4413</v>
      </c>
      <c r="D916" s="5" t="s">
        <v>5137</v>
      </c>
    </row>
    <row r="917" spans="1:4" ht="15.5" x14ac:dyDescent="0.35">
      <c r="A917" s="7" t="s">
        <v>1455</v>
      </c>
      <c r="B917" s="7" t="s">
        <v>2623</v>
      </c>
      <c r="C917" s="5" t="s">
        <v>4413</v>
      </c>
      <c r="D917" s="5" t="s">
        <v>5138</v>
      </c>
    </row>
    <row r="918" spans="1:4" ht="15.5" x14ac:dyDescent="0.35">
      <c r="A918" s="7" t="s">
        <v>1454</v>
      </c>
      <c r="B918" s="7" t="s">
        <v>3258</v>
      </c>
      <c r="C918" s="5" t="s">
        <v>4411</v>
      </c>
      <c r="D918" s="5" t="s">
        <v>5139</v>
      </c>
    </row>
    <row r="919" spans="1:4" ht="15.5" x14ac:dyDescent="0.35">
      <c r="A919" s="7" t="s">
        <v>1453</v>
      </c>
      <c r="B919" s="7" t="s">
        <v>3259</v>
      </c>
      <c r="C919" s="5" t="s">
        <v>4411</v>
      </c>
      <c r="D919" s="5" t="s">
        <v>4780</v>
      </c>
    </row>
    <row r="920" spans="1:4" ht="15.5" x14ac:dyDescent="0.35">
      <c r="A920" s="7" t="s">
        <v>1452</v>
      </c>
      <c r="B920" s="7" t="s">
        <v>3260</v>
      </c>
      <c r="C920" s="5" t="s">
        <v>4411</v>
      </c>
      <c r="D920" s="5" t="s">
        <v>4458</v>
      </c>
    </row>
    <row r="921" spans="1:4" ht="15.5" x14ac:dyDescent="0.35">
      <c r="A921" s="7" t="s">
        <v>1451</v>
      </c>
      <c r="B921" s="7" t="s">
        <v>3261</v>
      </c>
      <c r="C921" s="5" t="s">
        <v>4411</v>
      </c>
      <c r="D921" s="5" t="s">
        <v>5140</v>
      </c>
    </row>
    <row r="922" spans="1:4" ht="15.5" x14ac:dyDescent="0.35">
      <c r="A922" s="7" t="s">
        <v>1450</v>
      </c>
      <c r="B922" s="7" t="s">
        <v>3262</v>
      </c>
      <c r="C922" s="5" t="s">
        <v>4411</v>
      </c>
      <c r="D922" s="5" t="s">
        <v>5141</v>
      </c>
    </row>
    <row r="923" spans="1:4" ht="15.5" x14ac:dyDescent="0.35">
      <c r="A923" s="7" t="s">
        <v>1449</v>
      </c>
      <c r="B923" s="7" t="s">
        <v>3263</v>
      </c>
      <c r="C923" s="5" t="s">
        <v>4411</v>
      </c>
      <c r="D923" s="5" t="s">
        <v>5142</v>
      </c>
    </row>
    <row r="924" spans="1:4" ht="15.5" x14ac:dyDescent="0.35">
      <c r="A924" s="7" t="s">
        <v>1448</v>
      </c>
      <c r="B924" s="7" t="s">
        <v>3264</v>
      </c>
      <c r="C924" s="5" t="s">
        <v>4411</v>
      </c>
      <c r="D924" s="5" t="s">
        <v>5143</v>
      </c>
    </row>
    <row r="925" spans="1:4" ht="15.5" x14ac:dyDescent="0.35">
      <c r="A925" s="7" t="s">
        <v>1447</v>
      </c>
      <c r="B925" s="7" t="s">
        <v>3265</v>
      </c>
      <c r="C925" s="5" t="s">
        <v>4411</v>
      </c>
      <c r="D925" s="5" t="s">
        <v>5144</v>
      </c>
    </row>
    <row r="926" spans="1:4" ht="15.5" x14ac:dyDescent="0.35">
      <c r="A926" s="7" t="s">
        <v>1446</v>
      </c>
      <c r="B926" s="7" t="s">
        <v>3266</v>
      </c>
      <c r="C926" s="5" t="s">
        <v>4411</v>
      </c>
      <c r="D926" s="5" t="s">
        <v>5145</v>
      </c>
    </row>
    <row r="927" spans="1:4" ht="15.5" x14ac:dyDescent="0.35">
      <c r="A927" s="7" t="s">
        <v>1445</v>
      </c>
      <c r="B927" s="7" t="s">
        <v>3267</v>
      </c>
      <c r="C927" s="5" t="s">
        <v>4411</v>
      </c>
      <c r="D927" s="5" t="s">
        <v>5146</v>
      </c>
    </row>
    <row r="928" spans="1:4" ht="15.5" x14ac:dyDescent="0.35">
      <c r="A928" s="7" t="s">
        <v>1444</v>
      </c>
      <c r="B928" s="7" t="s">
        <v>3268</v>
      </c>
      <c r="C928" s="5" t="s">
        <v>4411</v>
      </c>
      <c r="D928" s="5" t="s">
        <v>4982</v>
      </c>
    </row>
    <row r="929" spans="1:4" ht="15.5" x14ac:dyDescent="0.35">
      <c r="A929" s="7" t="s">
        <v>1443</v>
      </c>
      <c r="B929" s="7" t="s">
        <v>3269</v>
      </c>
      <c r="C929" s="5" t="s">
        <v>4411</v>
      </c>
      <c r="D929" s="5" t="s">
        <v>5147</v>
      </c>
    </row>
    <row r="930" spans="1:4" ht="15.5" x14ac:dyDescent="0.35">
      <c r="A930" s="7" t="s">
        <v>1442</v>
      </c>
      <c r="B930" s="7" t="s">
        <v>3270</v>
      </c>
      <c r="C930" s="5" t="s">
        <v>4829</v>
      </c>
      <c r="D930" s="5" t="s">
        <v>5148</v>
      </c>
    </row>
    <row r="931" spans="1:4" ht="15.5" x14ac:dyDescent="0.35">
      <c r="A931" s="7" t="s">
        <v>1441</v>
      </c>
      <c r="B931" s="7" t="s">
        <v>3271</v>
      </c>
      <c r="C931" s="5" t="s">
        <v>4413</v>
      </c>
      <c r="D931" s="5" t="s">
        <v>5149</v>
      </c>
    </row>
    <row r="932" spans="1:4" ht="15.5" x14ac:dyDescent="0.35">
      <c r="A932" s="7" t="s">
        <v>1440</v>
      </c>
      <c r="B932" s="7" t="s">
        <v>3272</v>
      </c>
      <c r="C932" s="5" t="s">
        <v>4829</v>
      </c>
      <c r="D932" s="5" t="s">
        <v>4983</v>
      </c>
    </row>
    <row r="933" spans="1:4" ht="15.5" x14ac:dyDescent="0.35">
      <c r="A933" s="7" t="s">
        <v>1439</v>
      </c>
      <c r="B933" s="7" t="s">
        <v>3273</v>
      </c>
      <c r="C933" s="5" t="s">
        <v>4413</v>
      </c>
      <c r="D933" s="5" t="s">
        <v>4575</v>
      </c>
    </row>
    <row r="934" spans="1:4" ht="15.5" x14ac:dyDescent="0.35">
      <c r="A934" s="7" t="s">
        <v>1438</v>
      </c>
      <c r="B934" s="7" t="s">
        <v>3274</v>
      </c>
      <c r="C934" s="5" t="s">
        <v>4413</v>
      </c>
      <c r="D934" s="5" t="s">
        <v>5150</v>
      </c>
    </row>
    <row r="935" spans="1:4" ht="15.5" x14ac:dyDescent="0.35">
      <c r="A935" s="7" t="s">
        <v>1437</v>
      </c>
      <c r="B935" s="7" t="s">
        <v>2415</v>
      </c>
      <c r="C935" s="5" t="s">
        <v>4411</v>
      </c>
      <c r="D935" s="5" t="s">
        <v>5151</v>
      </c>
    </row>
    <row r="936" spans="1:4" ht="15.5" x14ac:dyDescent="0.35">
      <c r="A936" s="7" t="s">
        <v>1436</v>
      </c>
      <c r="B936" s="7" t="s">
        <v>3275</v>
      </c>
      <c r="C936" s="5" t="s">
        <v>4413</v>
      </c>
      <c r="D936" s="5" t="s">
        <v>5152</v>
      </c>
    </row>
    <row r="937" spans="1:4" ht="15.5" x14ac:dyDescent="0.35">
      <c r="A937" s="7" t="s">
        <v>1435</v>
      </c>
      <c r="B937" s="7" t="s">
        <v>3276</v>
      </c>
      <c r="C937" s="5" t="s">
        <v>4413</v>
      </c>
      <c r="D937" s="5" t="s">
        <v>4470</v>
      </c>
    </row>
    <row r="938" spans="1:4" ht="15.5" x14ac:dyDescent="0.35">
      <c r="A938" s="7" t="s">
        <v>1434</v>
      </c>
      <c r="B938" s="7" t="s">
        <v>3258</v>
      </c>
      <c r="C938" s="5" t="s">
        <v>4829</v>
      </c>
      <c r="D938" s="5" t="s">
        <v>5153</v>
      </c>
    </row>
    <row r="939" spans="1:4" ht="15.5" x14ac:dyDescent="0.35">
      <c r="A939" s="7" t="s">
        <v>1433</v>
      </c>
      <c r="B939" s="7" t="s">
        <v>3277</v>
      </c>
      <c r="C939" s="5" t="s">
        <v>4411</v>
      </c>
      <c r="D939" s="5" t="s">
        <v>5154</v>
      </c>
    </row>
    <row r="940" spans="1:4" ht="15.5" x14ac:dyDescent="0.35">
      <c r="A940" s="7" t="s">
        <v>1432</v>
      </c>
      <c r="B940" s="7" t="s">
        <v>3278</v>
      </c>
      <c r="C940" s="5" t="s">
        <v>4413</v>
      </c>
      <c r="D940" s="5" t="s">
        <v>5155</v>
      </c>
    </row>
    <row r="941" spans="1:4" ht="15.5" x14ac:dyDescent="0.35">
      <c r="A941" s="7" t="s">
        <v>1431</v>
      </c>
      <c r="B941" s="7" t="s">
        <v>3279</v>
      </c>
      <c r="C941" s="5" t="s">
        <v>4413</v>
      </c>
      <c r="D941" s="5" t="s">
        <v>4759</v>
      </c>
    </row>
    <row r="942" spans="1:4" ht="15.5" x14ac:dyDescent="0.35">
      <c r="A942" s="7" t="s">
        <v>1430</v>
      </c>
      <c r="B942" s="7" t="s">
        <v>3280</v>
      </c>
      <c r="C942" s="5" t="s">
        <v>4411</v>
      </c>
      <c r="D942" s="5" t="s">
        <v>5156</v>
      </c>
    </row>
    <row r="943" spans="1:4" ht="15.5" x14ac:dyDescent="0.35">
      <c r="A943" s="7" t="s">
        <v>1429</v>
      </c>
      <c r="B943" s="7" t="s">
        <v>3281</v>
      </c>
      <c r="C943" s="5" t="s">
        <v>4411</v>
      </c>
      <c r="D943" s="5" t="s">
        <v>5157</v>
      </c>
    </row>
    <row r="944" spans="1:4" ht="15.5" x14ac:dyDescent="0.35">
      <c r="A944" s="7" t="s">
        <v>1428</v>
      </c>
      <c r="B944" s="7" t="s">
        <v>3282</v>
      </c>
      <c r="C944" s="5" t="s">
        <v>4411</v>
      </c>
      <c r="D944" s="5" t="s">
        <v>5158</v>
      </c>
    </row>
    <row r="945" spans="1:4" ht="15.5" x14ac:dyDescent="0.35">
      <c r="A945" s="7" t="s">
        <v>1427</v>
      </c>
      <c r="B945" s="7" t="s">
        <v>2782</v>
      </c>
      <c r="C945" s="5" t="s">
        <v>4413</v>
      </c>
      <c r="D945" s="5" t="s">
        <v>5159</v>
      </c>
    </row>
    <row r="946" spans="1:4" ht="15.5" x14ac:dyDescent="0.35">
      <c r="A946" s="7" t="s">
        <v>1426</v>
      </c>
      <c r="B946" s="7" t="s">
        <v>3283</v>
      </c>
      <c r="C946" s="5" t="s">
        <v>4411</v>
      </c>
      <c r="D946" s="5" t="s">
        <v>4497</v>
      </c>
    </row>
    <row r="947" spans="1:4" ht="15.5" x14ac:dyDescent="0.35">
      <c r="A947" s="7" t="s">
        <v>1425</v>
      </c>
      <c r="B947" s="7" t="s">
        <v>3284</v>
      </c>
      <c r="C947" s="5" t="s">
        <v>4413</v>
      </c>
      <c r="D947" s="5" t="s">
        <v>4432</v>
      </c>
    </row>
    <row r="948" spans="1:4" ht="15.5" x14ac:dyDescent="0.35">
      <c r="A948" s="7" t="s">
        <v>1424</v>
      </c>
      <c r="B948" s="7" t="s">
        <v>2430</v>
      </c>
      <c r="C948" s="5" t="s">
        <v>4413</v>
      </c>
      <c r="D948" s="5" t="s">
        <v>5160</v>
      </c>
    </row>
    <row r="949" spans="1:4" ht="15.5" x14ac:dyDescent="0.35">
      <c r="A949" s="7" t="s">
        <v>1423</v>
      </c>
      <c r="B949" s="7" t="s">
        <v>3285</v>
      </c>
      <c r="C949" s="5" t="s">
        <v>4413</v>
      </c>
      <c r="D949" s="5" t="s">
        <v>4549</v>
      </c>
    </row>
    <row r="950" spans="1:4" ht="15.5" x14ac:dyDescent="0.35">
      <c r="A950" s="7" t="s">
        <v>1422</v>
      </c>
      <c r="B950" s="7" t="s">
        <v>3286</v>
      </c>
      <c r="C950" s="5" t="s">
        <v>4413</v>
      </c>
      <c r="D950" s="5" t="s">
        <v>4616</v>
      </c>
    </row>
    <row r="951" spans="1:4" ht="15.5" x14ac:dyDescent="0.35">
      <c r="A951" s="7" t="s">
        <v>1421</v>
      </c>
      <c r="B951" s="7" t="s">
        <v>3287</v>
      </c>
      <c r="C951" s="5" t="s">
        <v>4413</v>
      </c>
      <c r="D951" s="5" t="s">
        <v>4813</v>
      </c>
    </row>
    <row r="952" spans="1:4" ht="15.5" x14ac:dyDescent="0.35">
      <c r="A952" s="7" t="s">
        <v>1420</v>
      </c>
      <c r="B952" s="7" t="s">
        <v>3288</v>
      </c>
      <c r="C952" s="5" t="s">
        <v>4411</v>
      </c>
      <c r="D952" s="5" t="s">
        <v>5161</v>
      </c>
    </row>
    <row r="953" spans="1:4" ht="15.5" x14ac:dyDescent="0.35">
      <c r="A953" s="7" t="s">
        <v>1419</v>
      </c>
      <c r="B953" s="7" t="s">
        <v>2734</v>
      </c>
      <c r="C953" s="5" t="s">
        <v>4411</v>
      </c>
      <c r="D953" s="5" t="s">
        <v>5162</v>
      </c>
    </row>
    <row r="954" spans="1:4" ht="15.5" x14ac:dyDescent="0.35">
      <c r="A954" s="7" t="s">
        <v>1418</v>
      </c>
      <c r="B954" s="7" t="s">
        <v>3289</v>
      </c>
      <c r="C954" s="5" t="s">
        <v>4411</v>
      </c>
      <c r="D954" s="5" t="s">
        <v>5163</v>
      </c>
    </row>
    <row r="955" spans="1:4" ht="15.5" x14ac:dyDescent="0.35">
      <c r="A955" s="7" t="s">
        <v>1417</v>
      </c>
      <c r="B955" s="7" t="s">
        <v>3290</v>
      </c>
      <c r="C955" s="5" t="s">
        <v>4413</v>
      </c>
      <c r="D955" s="5" t="s">
        <v>5164</v>
      </c>
    </row>
    <row r="956" spans="1:4" ht="15.5" x14ac:dyDescent="0.35">
      <c r="A956" s="7" t="s">
        <v>1416</v>
      </c>
      <c r="B956" s="7" t="s">
        <v>3291</v>
      </c>
      <c r="C956" s="5" t="s">
        <v>4413</v>
      </c>
      <c r="D956" s="5" t="s">
        <v>5103</v>
      </c>
    </row>
    <row r="957" spans="1:4" ht="15.5" x14ac:dyDescent="0.35">
      <c r="A957" s="7" t="s">
        <v>1415</v>
      </c>
      <c r="B957" s="7" t="s">
        <v>3292</v>
      </c>
      <c r="C957" s="5" t="s">
        <v>4829</v>
      </c>
      <c r="D957" s="5" t="s">
        <v>5165</v>
      </c>
    </row>
    <row r="958" spans="1:4" ht="15.5" x14ac:dyDescent="0.35">
      <c r="A958" s="7" t="s">
        <v>1414</v>
      </c>
      <c r="B958" s="7" t="s">
        <v>3238</v>
      </c>
      <c r="C958" s="5" t="s">
        <v>4413</v>
      </c>
      <c r="D958" s="5" t="s">
        <v>4549</v>
      </c>
    </row>
    <row r="959" spans="1:4" ht="15.5" x14ac:dyDescent="0.35">
      <c r="A959" s="7" t="s">
        <v>1413</v>
      </c>
      <c r="B959" s="7" t="s">
        <v>3293</v>
      </c>
      <c r="C959" s="5" t="s">
        <v>4411</v>
      </c>
      <c r="D959" s="5" t="s">
        <v>5166</v>
      </c>
    </row>
    <row r="960" spans="1:4" ht="15.5" x14ac:dyDescent="0.35">
      <c r="A960" s="7" t="s">
        <v>1412</v>
      </c>
      <c r="B960" s="7" t="s">
        <v>3294</v>
      </c>
      <c r="C960" s="5" t="s">
        <v>4829</v>
      </c>
      <c r="D960" s="5" t="s">
        <v>5167</v>
      </c>
    </row>
    <row r="961" spans="1:4" ht="15.5" x14ac:dyDescent="0.35">
      <c r="A961" s="7" t="s">
        <v>1411</v>
      </c>
      <c r="B961" s="7" t="s">
        <v>3295</v>
      </c>
      <c r="C961" s="5" t="s">
        <v>4411</v>
      </c>
      <c r="D961" s="5" t="s">
        <v>4978</v>
      </c>
    </row>
    <row r="962" spans="1:4" ht="15.5" x14ac:dyDescent="0.35">
      <c r="A962" s="7" t="s">
        <v>1410</v>
      </c>
      <c r="B962" s="7" t="s">
        <v>3296</v>
      </c>
      <c r="C962" s="5" t="s">
        <v>4829</v>
      </c>
      <c r="D962" s="5" t="s">
        <v>4762</v>
      </c>
    </row>
    <row r="963" spans="1:4" ht="15.5" x14ac:dyDescent="0.35">
      <c r="A963" s="7" t="s">
        <v>1409</v>
      </c>
      <c r="B963" s="7" t="s">
        <v>2694</v>
      </c>
      <c r="C963" s="5" t="s">
        <v>4413</v>
      </c>
      <c r="D963" s="5" t="s">
        <v>4691</v>
      </c>
    </row>
    <row r="964" spans="1:4" ht="15.5" x14ac:dyDescent="0.35">
      <c r="A964" s="7" t="s">
        <v>1408</v>
      </c>
      <c r="B964" s="7" t="s">
        <v>3297</v>
      </c>
      <c r="C964" s="5" t="s">
        <v>4411</v>
      </c>
      <c r="D964" s="5" t="s">
        <v>5168</v>
      </c>
    </row>
    <row r="965" spans="1:4" ht="15.5" x14ac:dyDescent="0.35">
      <c r="A965" s="7" t="s">
        <v>1407</v>
      </c>
      <c r="B965" s="7" t="s">
        <v>3298</v>
      </c>
      <c r="C965" s="5" t="s">
        <v>4829</v>
      </c>
      <c r="D965" s="5" t="s">
        <v>5169</v>
      </c>
    </row>
    <row r="966" spans="1:4" ht="15.5" x14ac:dyDescent="0.35">
      <c r="A966" s="7" t="s">
        <v>1406</v>
      </c>
      <c r="B966" s="7" t="s">
        <v>3299</v>
      </c>
      <c r="C966" s="5" t="s">
        <v>4411</v>
      </c>
      <c r="D966" s="5" t="s">
        <v>5170</v>
      </c>
    </row>
    <row r="967" spans="1:4" ht="15.5" x14ac:dyDescent="0.35">
      <c r="A967" s="7" t="s">
        <v>1405</v>
      </c>
      <c r="B967" s="7" t="s">
        <v>3300</v>
      </c>
      <c r="C967" s="5" t="s">
        <v>4411</v>
      </c>
      <c r="D967" s="5" t="s">
        <v>5171</v>
      </c>
    </row>
    <row r="968" spans="1:4" ht="15.5" x14ac:dyDescent="0.35">
      <c r="A968" s="7" t="s">
        <v>1404</v>
      </c>
      <c r="B968" s="7" t="s">
        <v>3301</v>
      </c>
      <c r="C968" s="5" t="s">
        <v>4411</v>
      </c>
      <c r="D968" s="5" t="s">
        <v>5172</v>
      </c>
    </row>
    <row r="969" spans="1:4" ht="15.5" x14ac:dyDescent="0.35">
      <c r="A969" s="7" t="s">
        <v>1403</v>
      </c>
      <c r="B969" s="7" t="s">
        <v>3302</v>
      </c>
      <c r="C969" s="5" t="s">
        <v>4413</v>
      </c>
      <c r="D969" s="5" t="s">
        <v>4472</v>
      </c>
    </row>
    <row r="970" spans="1:4" ht="15.5" x14ac:dyDescent="0.35">
      <c r="A970" s="7" t="s">
        <v>1402</v>
      </c>
      <c r="B970" s="7" t="s">
        <v>3303</v>
      </c>
      <c r="C970" s="5" t="s">
        <v>4411</v>
      </c>
      <c r="D970" s="5" t="s">
        <v>4923</v>
      </c>
    </row>
    <row r="971" spans="1:4" ht="15.5" x14ac:dyDescent="0.35">
      <c r="A971" s="7" t="s">
        <v>1401</v>
      </c>
      <c r="B971" s="7" t="s">
        <v>3304</v>
      </c>
      <c r="C971" s="5" t="s">
        <v>4413</v>
      </c>
      <c r="D971" s="5" t="s">
        <v>5173</v>
      </c>
    </row>
    <row r="972" spans="1:4" ht="15.5" x14ac:dyDescent="0.35">
      <c r="A972" s="7" t="s">
        <v>1400</v>
      </c>
      <c r="B972" s="7" t="s">
        <v>3305</v>
      </c>
      <c r="C972" s="5" t="s">
        <v>4411</v>
      </c>
      <c r="D972" s="5" t="s">
        <v>4770</v>
      </c>
    </row>
    <row r="973" spans="1:4" ht="15.5" x14ac:dyDescent="0.35">
      <c r="A973" s="7" t="s">
        <v>1399</v>
      </c>
      <c r="B973" s="7" t="s">
        <v>3306</v>
      </c>
      <c r="C973" s="5" t="s">
        <v>4411</v>
      </c>
      <c r="D973" s="5" t="s">
        <v>5174</v>
      </c>
    </row>
    <row r="974" spans="1:4" ht="15.5" x14ac:dyDescent="0.35">
      <c r="A974" s="7" t="s">
        <v>1398</v>
      </c>
      <c r="B974" s="7" t="s">
        <v>3307</v>
      </c>
      <c r="C974" s="5" t="s">
        <v>4413</v>
      </c>
      <c r="D974" s="5" t="s">
        <v>4559</v>
      </c>
    </row>
    <row r="975" spans="1:4" ht="15.5" x14ac:dyDescent="0.35">
      <c r="A975" s="7" t="s">
        <v>1397</v>
      </c>
      <c r="B975" s="7" t="s">
        <v>3124</v>
      </c>
      <c r="C975" s="5" t="s">
        <v>4829</v>
      </c>
      <c r="D975" s="5" t="s">
        <v>5175</v>
      </c>
    </row>
    <row r="976" spans="1:4" ht="15.5" x14ac:dyDescent="0.35">
      <c r="A976" s="7" t="s">
        <v>1396</v>
      </c>
      <c r="B976" s="7" t="s">
        <v>3308</v>
      </c>
      <c r="C976" s="5" t="s">
        <v>4413</v>
      </c>
      <c r="D976" s="5" t="s">
        <v>4984</v>
      </c>
    </row>
    <row r="977" spans="1:4" ht="15.5" x14ac:dyDescent="0.35">
      <c r="A977" s="7" t="s">
        <v>1395</v>
      </c>
      <c r="B977" s="7" t="s">
        <v>3309</v>
      </c>
      <c r="C977" s="5" t="s">
        <v>4829</v>
      </c>
      <c r="D977" s="5" t="s">
        <v>5176</v>
      </c>
    </row>
    <row r="978" spans="1:4" ht="15.5" x14ac:dyDescent="0.35">
      <c r="A978" s="7" t="s">
        <v>1394</v>
      </c>
      <c r="B978" s="7" t="s">
        <v>2864</v>
      </c>
      <c r="C978" s="5" t="s">
        <v>4829</v>
      </c>
      <c r="D978" s="5" t="s">
        <v>5177</v>
      </c>
    </row>
    <row r="979" spans="1:4" ht="15.5" x14ac:dyDescent="0.35">
      <c r="A979" s="7" t="s">
        <v>1393</v>
      </c>
      <c r="B979" s="7" t="s">
        <v>3310</v>
      </c>
      <c r="C979" s="5" t="s">
        <v>4413</v>
      </c>
      <c r="D979" s="5" t="s">
        <v>4683</v>
      </c>
    </row>
    <row r="980" spans="1:4" ht="15.5" x14ac:dyDescent="0.35">
      <c r="A980" s="7" t="s">
        <v>1392</v>
      </c>
      <c r="B980" s="7" t="s">
        <v>3311</v>
      </c>
      <c r="C980" s="5" t="s">
        <v>4413</v>
      </c>
      <c r="D980" s="5" t="s">
        <v>4457</v>
      </c>
    </row>
    <row r="981" spans="1:4" ht="15.5" x14ac:dyDescent="0.35">
      <c r="A981" s="7" t="s">
        <v>1391</v>
      </c>
      <c r="B981" s="7" t="s">
        <v>3312</v>
      </c>
      <c r="C981" s="5" t="s">
        <v>4413</v>
      </c>
      <c r="D981" s="5" t="s">
        <v>4618</v>
      </c>
    </row>
    <row r="982" spans="1:4" ht="15.5" x14ac:dyDescent="0.35">
      <c r="A982" s="7" t="s">
        <v>1390</v>
      </c>
      <c r="B982" s="7" t="s">
        <v>3313</v>
      </c>
      <c r="C982" s="5" t="s">
        <v>4413</v>
      </c>
      <c r="D982" s="5" t="s">
        <v>5178</v>
      </c>
    </row>
    <row r="983" spans="1:4" ht="15.5" x14ac:dyDescent="0.35">
      <c r="A983" s="7" t="s">
        <v>1389</v>
      </c>
      <c r="B983" s="7" t="s">
        <v>3314</v>
      </c>
      <c r="C983" s="5" t="s">
        <v>4413</v>
      </c>
      <c r="D983" s="5" t="s">
        <v>5179</v>
      </c>
    </row>
    <row r="984" spans="1:4" ht="15.5" x14ac:dyDescent="0.35">
      <c r="A984" s="7" t="s">
        <v>1388</v>
      </c>
      <c r="B984" s="7" t="s">
        <v>3315</v>
      </c>
      <c r="C984" s="5" t="s">
        <v>4413</v>
      </c>
      <c r="D984" s="5" t="s">
        <v>4623</v>
      </c>
    </row>
    <row r="985" spans="1:4" ht="15.5" x14ac:dyDescent="0.35">
      <c r="A985" s="7" t="s">
        <v>1387</v>
      </c>
      <c r="B985" s="7" t="s">
        <v>3316</v>
      </c>
      <c r="C985" s="5" t="s">
        <v>4829</v>
      </c>
      <c r="D985" s="5" t="s">
        <v>5180</v>
      </c>
    </row>
    <row r="986" spans="1:4" ht="15.5" x14ac:dyDescent="0.35">
      <c r="A986" s="7" t="s">
        <v>1386</v>
      </c>
      <c r="B986" s="7" t="s">
        <v>3317</v>
      </c>
      <c r="C986" s="5" t="s">
        <v>4413</v>
      </c>
      <c r="D986" s="5" t="s">
        <v>5181</v>
      </c>
    </row>
    <row r="987" spans="1:4" ht="15.5" x14ac:dyDescent="0.35">
      <c r="A987" s="7" t="s">
        <v>1385</v>
      </c>
      <c r="B987" s="7" t="s">
        <v>3318</v>
      </c>
      <c r="C987" s="5" t="s">
        <v>4411</v>
      </c>
      <c r="D987" s="5" t="s">
        <v>5182</v>
      </c>
    </row>
    <row r="988" spans="1:4" ht="15.5" x14ac:dyDescent="0.35">
      <c r="A988" s="7" t="s">
        <v>1384</v>
      </c>
      <c r="B988" s="7" t="s">
        <v>2551</v>
      </c>
      <c r="C988" s="5" t="s">
        <v>4411</v>
      </c>
      <c r="D988" s="5" t="s">
        <v>4643</v>
      </c>
    </row>
    <row r="989" spans="1:4" ht="15.5" x14ac:dyDescent="0.35">
      <c r="A989" s="7" t="s">
        <v>1383</v>
      </c>
      <c r="B989" s="7" t="s">
        <v>3319</v>
      </c>
      <c r="C989" s="5" t="s">
        <v>4829</v>
      </c>
      <c r="D989" s="5" t="s">
        <v>5114</v>
      </c>
    </row>
    <row r="990" spans="1:4" ht="15.5" x14ac:dyDescent="0.35">
      <c r="A990" s="7" t="s">
        <v>1382</v>
      </c>
      <c r="B990" s="7" t="s">
        <v>3320</v>
      </c>
      <c r="C990" s="5" t="s">
        <v>4411</v>
      </c>
      <c r="D990" s="5" t="s">
        <v>5183</v>
      </c>
    </row>
    <row r="991" spans="1:4" ht="15.5" x14ac:dyDescent="0.35">
      <c r="A991" s="7" t="s">
        <v>1381</v>
      </c>
      <c r="B991" s="7" t="s">
        <v>3321</v>
      </c>
      <c r="C991" s="5" t="s">
        <v>4411</v>
      </c>
      <c r="D991" s="5" t="s">
        <v>4489</v>
      </c>
    </row>
    <row r="992" spans="1:4" ht="15.5" x14ac:dyDescent="0.35">
      <c r="A992" s="7" t="s">
        <v>1380</v>
      </c>
      <c r="B992" s="7" t="s">
        <v>3322</v>
      </c>
      <c r="C992" s="5" t="s">
        <v>4411</v>
      </c>
      <c r="D992" s="5" t="s">
        <v>5184</v>
      </c>
    </row>
    <row r="993" spans="1:4" ht="15.5" x14ac:dyDescent="0.35">
      <c r="A993" s="7" t="s">
        <v>1379</v>
      </c>
      <c r="B993" s="7" t="s">
        <v>2497</v>
      </c>
      <c r="C993" s="5" t="s">
        <v>4413</v>
      </c>
      <c r="D993" s="5" t="s">
        <v>5185</v>
      </c>
    </row>
    <row r="994" spans="1:4" ht="15.5" x14ac:dyDescent="0.35">
      <c r="A994" s="7" t="s">
        <v>1378</v>
      </c>
      <c r="B994" s="7" t="s">
        <v>3323</v>
      </c>
      <c r="C994" s="5" t="s">
        <v>4413</v>
      </c>
      <c r="D994" s="5" t="s">
        <v>5186</v>
      </c>
    </row>
    <row r="995" spans="1:4" ht="15.5" x14ac:dyDescent="0.35">
      <c r="A995" s="7" t="s">
        <v>1377</v>
      </c>
      <c r="B995" s="7" t="s">
        <v>3324</v>
      </c>
      <c r="C995" s="5" t="s">
        <v>4411</v>
      </c>
      <c r="D995" s="5" t="s">
        <v>5187</v>
      </c>
    </row>
    <row r="996" spans="1:4" ht="15.5" x14ac:dyDescent="0.35">
      <c r="A996" s="7" t="s">
        <v>1376</v>
      </c>
      <c r="B996" s="7" t="s">
        <v>2450</v>
      </c>
      <c r="C996" s="5" t="s">
        <v>4413</v>
      </c>
      <c r="D996" s="5" t="s">
        <v>5188</v>
      </c>
    </row>
    <row r="997" spans="1:4" ht="15.5" x14ac:dyDescent="0.35">
      <c r="A997" s="7" t="s">
        <v>1375</v>
      </c>
      <c r="B997" s="7" t="s">
        <v>3325</v>
      </c>
      <c r="C997" s="5" t="s">
        <v>4829</v>
      </c>
      <c r="D997" s="5" t="s">
        <v>5189</v>
      </c>
    </row>
    <row r="998" spans="1:4" ht="15.5" x14ac:dyDescent="0.35">
      <c r="A998" s="7" t="s">
        <v>1374</v>
      </c>
      <c r="B998" s="7" t="s">
        <v>2433</v>
      </c>
      <c r="C998" s="5" t="s">
        <v>4413</v>
      </c>
      <c r="D998" s="5" t="s">
        <v>5190</v>
      </c>
    </row>
    <row r="999" spans="1:4" ht="15.5" x14ac:dyDescent="0.35">
      <c r="A999" s="7" t="s">
        <v>1373</v>
      </c>
      <c r="B999" s="7" t="s">
        <v>3326</v>
      </c>
      <c r="C999" s="5" t="s">
        <v>4829</v>
      </c>
      <c r="D999" s="5" t="s">
        <v>4801</v>
      </c>
    </row>
    <row r="1000" spans="1:4" ht="15.5" x14ac:dyDescent="0.35">
      <c r="A1000" s="7" t="s">
        <v>1372</v>
      </c>
      <c r="B1000" s="7" t="s">
        <v>2931</v>
      </c>
      <c r="C1000" s="5" t="s">
        <v>4413</v>
      </c>
      <c r="D1000" s="5" t="s">
        <v>5191</v>
      </c>
    </row>
    <row r="1001" spans="1:4" ht="15.5" x14ac:dyDescent="0.35">
      <c r="A1001" s="7" t="s">
        <v>1371</v>
      </c>
      <c r="B1001" s="7" t="s">
        <v>3327</v>
      </c>
      <c r="C1001" s="5" t="s">
        <v>4829</v>
      </c>
      <c r="D1001" s="5" t="s">
        <v>5192</v>
      </c>
    </row>
    <row r="1002" spans="1:4" ht="15.5" x14ac:dyDescent="0.35">
      <c r="A1002" s="7" t="s">
        <v>1370</v>
      </c>
      <c r="B1002" s="7" t="s">
        <v>3328</v>
      </c>
      <c r="C1002" s="5" t="s">
        <v>4413</v>
      </c>
      <c r="D1002" s="5" t="s">
        <v>4491</v>
      </c>
    </row>
    <row r="1003" spans="1:4" ht="15.5" x14ac:dyDescent="0.35">
      <c r="A1003" s="7" t="s">
        <v>1369</v>
      </c>
      <c r="B1003" s="7" t="s">
        <v>3329</v>
      </c>
      <c r="C1003" s="5" t="s">
        <v>4829</v>
      </c>
      <c r="D1003" s="5" t="s">
        <v>5193</v>
      </c>
    </row>
    <row r="1004" spans="1:4" ht="15.5" x14ac:dyDescent="0.35">
      <c r="A1004" s="7" t="s">
        <v>1368</v>
      </c>
      <c r="B1004" s="7" t="s">
        <v>3330</v>
      </c>
      <c r="C1004" s="5" t="s">
        <v>4411</v>
      </c>
      <c r="D1004" s="5" t="s">
        <v>5194</v>
      </c>
    </row>
    <row r="1005" spans="1:4" ht="15.5" x14ac:dyDescent="0.35">
      <c r="A1005" s="7" t="s">
        <v>1367</v>
      </c>
      <c r="B1005" s="7" t="s">
        <v>3331</v>
      </c>
      <c r="C1005" s="5" t="s">
        <v>4413</v>
      </c>
      <c r="D1005" s="5" t="s">
        <v>4448</v>
      </c>
    </row>
    <row r="1006" spans="1:4" ht="15.5" x14ac:dyDescent="0.35">
      <c r="A1006" s="7" t="s">
        <v>1366</v>
      </c>
      <c r="B1006" s="7" t="s">
        <v>3332</v>
      </c>
      <c r="C1006" s="5" t="s">
        <v>4413</v>
      </c>
      <c r="D1006" s="5" t="s">
        <v>4503</v>
      </c>
    </row>
    <row r="1007" spans="1:4" ht="15.5" x14ac:dyDescent="0.35">
      <c r="A1007" s="7" t="s">
        <v>1365</v>
      </c>
      <c r="B1007" s="7" t="s">
        <v>3333</v>
      </c>
      <c r="C1007" s="5" t="s">
        <v>4411</v>
      </c>
      <c r="D1007" s="5" t="s">
        <v>5195</v>
      </c>
    </row>
    <row r="1008" spans="1:4" ht="15.5" x14ac:dyDescent="0.35">
      <c r="A1008" s="7" t="s">
        <v>1364</v>
      </c>
      <c r="B1008" s="7" t="s">
        <v>2664</v>
      </c>
      <c r="C1008" s="5" t="s">
        <v>4411</v>
      </c>
      <c r="D1008" s="5" t="s">
        <v>5196</v>
      </c>
    </row>
    <row r="1009" spans="1:4" ht="15.5" x14ac:dyDescent="0.35">
      <c r="A1009" s="7" t="s">
        <v>1363</v>
      </c>
      <c r="B1009" s="7" t="s">
        <v>3334</v>
      </c>
      <c r="C1009" s="5" t="s">
        <v>4413</v>
      </c>
      <c r="D1009" s="5" t="s">
        <v>5197</v>
      </c>
    </row>
    <row r="1010" spans="1:4" ht="15.5" x14ac:dyDescent="0.35">
      <c r="A1010" s="7" t="s">
        <v>1362</v>
      </c>
      <c r="B1010" s="7" t="s">
        <v>3335</v>
      </c>
      <c r="C1010" s="5" t="s">
        <v>4411</v>
      </c>
      <c r="D1010" s="5" t="s">
        <v>4585</v>
      </c>
    </row>
    <row r="1011" spans="1:4" ht="15.5" x14ac:dyDescent="0.35">
      <c r="A1011" s="7" t="s">
        <v>1361</v>
      </c>
      <c r="B1011" s="7" t="s">
        <v>3336</v>
      </c>
      <c r="C1011" s="5" t="s">
        <v>4411</v>
      </c>
      <c r="D1011" s="5" t="s">
        <v>5198</v>
      </c>
    </row>
    <row r="1012" spans="1:4" ht="15.5" x14ac:dyDescent="0.35">
      <c r="A1012" s="7" t="s">
        <v>1360</v>
      </c>
      <c r="B1012" s="7" t="s">
        <v>3337</v>
      </c>
      <c r="C1012" s="5" t="s">
        <v>4411</v>
      </c>
      <c r="D1012" s="5" t="s">
        <v>4640</v>
      </c>
    </row>
    <row r="1013" spans="1:4" ht="15.5" x14ac:dyDescent="0.35">
      <c r="A1013" s="7" t="s">
        <v>1359</v>
      </c>
      <c r="B1013" s="7" t="s">
        <v>3338</v>
      </c>
      <c r="C1013" s="5" t="s">
        <v>4411</v>
      </c>
      <c r="D1013" s="5" t="s">
        <v>5139</v>
      </c>
    </row>
    <row r="1014" spans="1:4" ht="15.5" x14ac:dyDescent="0.35">
      <c r="A1014" s="7" t="s">
        <v>1358</v>
      </c>
      <c r="B1014" s="7" t="s">
        <v>3339</v>
      </c>
      <c r="C1014" s="5" t="s">
        <v>4411</v>
      </c>
      <c r="D1014" s="5" t="s">
        <v>5199</v>
      </c>
    </row>
    <row r="1015" spans="1:4" ht="15.5" x14ac:dyDescent="0.35">
      <c r="A1015" s="7" t="s">
        <v>1357</v>
      </c>
      <c r="B1015" s="7" t="s">
        <v>3340</v>
      </c>
      <c r="C1015" s="5" t="s">
        <v>4411</v>
      </c>
      <c r="D1015" s="5" t="s">
        <v>4855</v>
      </c>
    </row>
    <row r="1016" spans="1:4" ht="15.5" x14ac:dyDescent="0.35">
      <c r="A1016" s="7" t="s">
        <v>1356</v>
      </c>
      <c r="B1016" s="7" t="s">
        <v>3341</v>
      </c>
      <c r="C1016" s="5" t="s">
        <v>4411</v>
      </c>
      <c r="D1016" s="5" t="s">
        <v>4561</v>
      </c>
    </row>
    <row r="1017" spans="1:4" ht="15.5" x14ac:dyDescent="0.35">
      <c r="A1017" s="7" t="s">
        <v>1355</v>
      </c>
      <c r="B1017" s="7" t="s">
        <v>3342</v>
      </c>
      <c r="C1017" s="5" t="s">
        <v>4411</v>
      </c>
      <c r="D1017" s="5" t="s">
        <v>5200</v>
      </c>
    </row>
    <row r="1018" spans="1:4" ht="15.5" x14ac:dyDescent="0.35">
      <c r="A1018" s="7" t="s">
        <v>1354</v>
      </c>
      <c r="B1018" s="7" t="s">
        <v>3343</v>
      </c>
      <c r="C1018" s="5" t="s">
        <v>4829</v>
      </c>
      <c r="D1018" s="5" t="s">
        <v>5201</v>
      </c>
    </row>
    <row r="1019" spans="1:4" ht="15.5" x14ac:dyDescent="0.35">
      <c r="A1019" s="7" t="s">
        <v>1353</v>
      </c>
      <c r="B1019" s="7" t="s">
        <v>3344</v>
      </c>
      <c r="C1019" s="5" t="s">
        <v>4829</v>
      </c>
      <c r="D1019" s="5" t="s">
        <v>5202</v>
      </c>
    </row>
    <row r="1020" spans="1:4" ht="15.5" x14ac:dyDescent="0.35">
      <c r="A1020" s="7" t="s">
        <v>1352</v>
      </c>
      <c r="B1020" s="7" t="s">
        <v>3345</v>
      </c>
      <c r="C1020" s="5" t="s">
        <v>4413</v>
      </c>
      <c r="D1020" s="5" t="s">
        <v>4420</v>
      </c>
    </row>
    <row r="1021" spans="1:4" ht="15.5" x14ac:dyDescent="0.35">
      <c r="A1021" s="7" t="s">
        <v>1351</v>
      </c>
      <c r="B1021" s="7" t="s">
        <v>3346</v>
      </c>
      <c r="C1021" s="5" t="s">
        <v>4411</v>
      </c>
      <c r="D1021" s="5" t="s">
        <v>5203</v>
      </c>
    </row>
    <row r="1022" spans="1:4" ht="15.5" x14ac:dyDescent="0.35">
      <c r="A1022" s="7" t="s">
        <v>1350</v>
      </c>
      <c r="B1022" s="7" t="s">
        <v>3347</v>
      </c>
      <c r="C1022" s="5" t="s">
        <v>4413</v>
      </c>
      <c r="D1022" s="5" t="s">
        <v>5204</v>
      </c>
    </row>
    <row r="1023" spans="1:4" ht="15.5" x14ac:dyDescent="0.35">
      <c r="A1023" s="7" t="s">
        <v>1349</v>
      </c>
      <c r="B1023" s="7" t="s">
        <v>3348</v>
      </c>
      <c r="C1023" s="5" t="s">
        <v>4411</v>
      </c>
      <c r="D1023" s="5" t="s">
        <v>5205</v>
      </c>
    </row>
    <row r="1024" spans="1:4" ht="15.5" x14ac:dyDescent="0.35">
      <c r="A1024" s="7" t="s">
        <v>1348</v>
      </c>
      <c r="B1024" s="7" t="s">
        <v>3349</v>
      </c>
      <c r="C1024" s="5" t="s">
        <v>4411</v>
      </c>
      <c r="D1024" s="5" t="s">
        <v>5206</v>
      </c>
    </row>
    <row r="1025" spans="1:4" ht="15.5" x14ac:dyDescent="0.35">
      <c r="A1025" s="7" t="s">
        <v>1347</v>
      </c>
      <c r="B1025" s="7" t="s">
        <v>3350</v>
      </c>
      <c r="C1025" s="5" t="s">
        <v>4413</v>
      </c>
      <c r="D1025" s="5" t="s">
        <v>5207</v>
      </c>
    </row>
    <row r="1026" spans="1:4" ht="15.5" x14ac:dyDescent="0.35">
      <c r="A1026" s="7" t="s">
        <v>1346</v>
      </c>
      <c r="B1026" s="7" t="s">
        <v>3351</v>
      </c>
      <c r="C1026" s="5" t="s">
        <v>4413</v>
      </c>
      <c r="D1026" s="5" t="s">
        <v>4424</v>
      </c>
    </row>
    <row r="1027" spans="1:4" ht="15.5" x14ac:dyDescent="0.35">
      <c r="A1027" s="7" t="s">
        <v>1345</v>
      </c>
      <c r="B1027" s="7" t="s">
        <v>3352</v>
      </c>
      <c r="C1027" s="5" t="s">
        <v>4413</v>
      </c>
      <c r="D1027" s="5" t="s">
        <v>5208</v>
      </c>
    </row>
    <row r="1028" spans="1:4" ht="15.5" x14ac:dyDescent="0.35">
      <c r="A1028" s="7" t="s">
        <v>1344</v>
      </c>
      <c r="B1028" s="7" t="s">
        <v>3353</v>
      </c>
      <c r="C1028" s="5" t="s">
        <v>4411</v>
      </c>
      <c r="D1028" s="5" t="s">
        <v>5209</v>
      </c>
    </row>
    <row r="1029" spans="1:4" ht="15.5" x14ac:dyDescent="0.35">
      <c r="A1029" s="7" t="s">
        <v>1343</v>
      </c>
      <c r="B1029" s="7" t="s">
        <v>3354</v>
      </c>
      <c r="C1029" s="5" t="s">
        <v>4413</v>
      </c>
      <c r="D1029" s="5" t="s">
        <v>5208</v>
      </c>
    </row>
    <row r="1030" spans="1:4" ht="15.5" x14ac:dyDescent="0.35">
      <c r="A1030" s="7" t="s">
        <v>1342</v>
      </c>
      <c r="B1030" s="7" t="s">
        <v>3355</v>
      </c>
      <c r="C1030" s="5" t="s">
        <v>4413</v>
      </c>
      <c r="D1030" s="5" t="s">
        <v>4491</v>
      </c>
    </row>
    <row r="1031" spans="1:4" ht="15.5" x14ac:dyDescent="0.35">
      <c r="A1031" s="7" t="s">
        <v>1341</v>
      </c>
      <c r="B1031" s="7" t="s">
        <v>3356</v>
      </c>
      <c r="C1031" s="5" t="s">
        <v>4411</v>
      </c>
      <c r="D1031" s="5" t="s">
        <v>5210</v>
      </c>
    </row>
    <row r="1032" spans="1:4" ht="15.5" x14ac:dyDescent="0.35">
      <c r="A1032" s="7" t="s">
        <v>1340</v>
      </c>
      <c r="B1032" s="7" t="s">
        <v>3357</v>
      </c>
      <c r="C1032" s="5" t="s">
        <v>4413</v>
      </c>
      <c r="D1032" s="5" t="s">
        <v>5211</v>
      </c>
    </row>
    <row r="1033" spans="1:4" ht="15.5" x14ac:dyDescent="0.35">
      <c r="A1033" s="7" t="s">
        <v>1339</v>
      </c>
      <c r="B1033" s="7" t="s">
        <v>3358</v>
      </c>
      <c r="C1033" s="5" t="s">
        <v>4411</v>
      </c>
      <c r="D1033" s="5" t="s">
        <v>5212</v>
      </c>
    </row>
    <row r="1034" spans="1:4" ht="15.5" x14ac:dyDescent="0.35">
      <c r="A1034" s="7" t="s">
        <v>1338</v>
      </c>
      <c r="B1034" s="7" t="s">
        <v>3029</v>
      </c>
      <c r="C1034" s="5" t="s">
        <v>4411</v>
      </c>
      <c r="D1034" s="5" t="s">
        <v>5213</v>
      </c>
    </row>
    <row r="1035" spans="1:4" ht="15.5" x14ac:dyDescent="0.35">
      <c r="A1035" s="7" t="s">
        <v>1337</v>
      </c>
      <c r="B1035" s="7" t="s">
        <v>3359</v>
      </c>
      <c r="C1035" s="5" t="s">
        <v>4411</v>
      </c>
      <c r="D1035" s="5" t="s">
        <v>4750</v>
      </c>
    </row>
    <row r="1036" spans="1:4" ht="15.5" x14ac:dyDescent="0.35">
      <c r="A1036" s="7" t="s">
        <v>1336</v>
      </c>
      <c r="B1036" s="7" t="s">
        <v>3360</v>
      </c>
      <c r="C1036" s="5" t="s">
        <v>4411</v>
      </c>
      <c r="D1036" s="5" t="s">
        <v>5214</v>
      </c>
    </row>
    <row r="1037" spans="1:4" ht="15.5" x14ac:dyDescent="0.35">
      <c r="A1037" s="7" t="s">
        <v>1335</v>
      </c>
      <c r="B1037" s="7" t="s">
        <v>3361</v>
      </c>
      <c r="C1037" s="5" t="s">
        <v>4411</v>
      </c>
      <c r="D1037" s="5" t="s">
        <v>4882</v>
      </c>
    </row>
    <row r="1038" spans="1:4" ht="15.5" x14ac:dyDescent="0.35">
      <c r="A1038" s="7" t="s">
        <v>1334</v>
      </c>
      <c r="B1038" s="7" t="s">
        <v>3362</v>
      </c>
      <c r="C1038" s="5" t="s">
        <v>4413</v>
      </c>
      <c r="D1038" s="5" t="s">
        <v>4475</v>
      </c>
    </row>
    <row r="1039" spans="1:4" ht="15.5" x14ac:dyDescent="0.35">
      <c r="A1039" s="7" t="s">
        <v>1333</v>
      </c>
      <c r="B1039" s="7" t="s">
        <v>3363</v>
      </c>
      <c r="C1039" s="5" t="s">
        <v>4413</v>
      </c>
      <c r="D1039" s="5" t="s">
        <v>5215</v>
      </c>
    </row>
    <row r="1040" spans="1:4" ht="15.5" x14ac:dyDescent="0.35">
      <c r="A1040" s="7" t="s">
        <v>1332</v>
      </c>
      <c r="B1040" s="7" t="s">
        <v>3364</v>
      </c>
      <c r="C1040" s="5" t="s">
        <v>4411</v>
      </c>
      <c r="D1040" s="5" t="s">
        <v>4655</v>
      </c>
    </row>
    <row r="1041" spans="1:4" ht="15.5" x14ac:dyDescent="0.35">
      <c r="A1041" s="7" t="s">
        <v>1331</v>
      </c>
      <c r="B1041" s="7" t="s">
        <v>3365</v>
      </c>
      <c r="C1041" s="5" t="s">
        <v>4411</v>
      </c>
      <c r="D1041" s="5" t="s">
        <v>5216</v>
      </c>
    </row>
    <row r="1042" spans="1:4" ht="15.5" x14ac:dyDescent="0.35">
      <c r="A1042" s="7" t="s">
        <v>1330</v>
      </c>
      <c r="B1042" s="7" t="s">
        <v>3056</v>
      </c>
      <c r="C1042" s="5" t="s">
        <v>4413</v>
      </c>
      <c r="D1042" s="5" t="s">
        <v>4563</v>
      </c>
    </row>
    <row r="1043" spans="1:4" ht="15.5" x14ac:dyDescent="0.35">
      <c r="A1043" s="7" t="s">
        <v>1329</v>
      </c>
      <c r="B1043" s="7" t="s">
        <v>3366</v>
      </c>
      <c r="C1043" s="5" t="s">
        <v>4411</v>
      </c>
      <c r="D1043" s="5" t="s">
        <v>5217</v>
      </c>
    </row>
    <row r="1044" spans="1:4" ht="15.5" x14ac:dyDescent="0.35">
      <c r="A1044" s="7" t="s">
        <v>1328</v>
      </c>
      <c r="B1044" s="7" t="s">
        <v>3367</v>
      </c>
      <c r="C1044" s="5" t="s">
        <v>4413</v>
      </c>
      <c r="D1044" s="5" t="s">
        <v>5218</v>
      </c>
    </row>
    <row r="1045" spans="1:4" ht="15.5" x14ac:dyDescent="0.35">
      <c r="A1045" s="7" t="s">
        <v>1327</v>
      </c>
      <c r="B1045" s="7" t="s">
        <v>3368</v>
      </c>
      <c r="C1045" s="5" t="s">
        <v>4413</v>
      </c>
      <c r="D1045" s="5" t="s">
        <v>5219</v>
      </c>
    </row>
    <row r="1046" spans="1:4" ht="15.5" x14ac:dyDescent="0.35">
      <c r="A1046" s="7" t="s">
        <v>1326</v>
      </c>
      <c r="B1046" s="7" t="s">
        <v>3369</v>
      </c>
      <c r="C1046" s="5" t="s">
        <v>4829</v>
      </c>
      <c r="D1046" s="5" t="s">
        <v>5220</v>
      </c>
    </row>
    <row r="1047" spans="1:4" ht="15.5" x14ac:dyDescent="0.35">
      <c r="A1047" s="7" t="s">
        <v>1325</v>
      </c>
      <c r="B1047" s="7" t="s">
        <v>3370</v>
      </c>
      <c r="C1047" s="5" t="s">
        <v>4413</v>
      </c>
      <c r="D1047" s="5" t="s">
        <v>5221</v>
      </c>
    </row>
    <row r="1048" spans="1:4" ht="15.5" x14ac:dyDescent="0.35">
      <c r="A1048" s="7" t="s">
        <v>1324</v>
      </c>
      <c r="B1048" s="7" t="s">
        <v>3371</v>
      </c>
      <c r="C1048" s="5" t="s">
        <v>4413</v>
      </c>
      <c r="D1048" s="5" t="s">
        <v>5208</v>
      </c>
    </row>
    <row r="1049" spans="1:4" ht="15.5" x14ac:dyDescent="0.35">
      <c r="A1049" s="7" t="s">
        <v>1323</v>
      </c>
      <c r="B1049" s="7" t="s">
        <v>3372</v>
      </c>
      <c r="C1049" s="5" t="s">
        <v>4411</v>
      </c>
      <c r="D1049" s="5" t="s">
        <v>5222</v>
      </c>
    </row>
    <row r="1050" spans="1:4" ht="15.5" x14ac:dyDescent="0.35">
      <c r="A1050" s="7" t="s">
        <v>1322</v>
      </c>
      <c r="B1050" s="7" t="s">
        <v>3373</v>
      </c>
      <c r="C1050" s="5" t="s">
        <v>4411</v>
      </c>
      <c r="D1050" s="5" t="s">
        <v>5223</v>
      </c>
    </row>
    <row r="1051" spans="1:4" ht="15.5" x14ac:dyDescent="0.35">
      <c r="A1051" s="7" t="s">
        <v>1321</v>
      </c>
      <c r="B1051" s="7" t="s">
        <v>3374</v>
      </c>
      <c r="C1051" s="5" t="s">
        <v>4411</v>
      </c>
      <c r="D1051" s="5" t="s">
        <v>4983</v>
      </c>
    </row>
    <row r="1052" spans="1:4" ht="15.5" x14ac:dyDescent="0.35">
      <c r="A1052" s="7" t="s">
        <v>1320</v>
      </c>
      <c r="B1052" s="7" t="s">
        <v>3375</v>
      </c>
      <c r="C1052" s="5" t="s">
        <v>4829</v>
      </c>
      <c r="D1052" s="5" t="s">
        <v>5224</v>
      </c>
    </row>
    <row r="1053" spans="1:4" ht="15.5" x14ac:dyDescent="0.35">
      <c r="A1053" s="7" t="s">
        <v>1319</v>
      </c>
      <c r="B1053" s="7" t="s">
        <v>3376</v>
      </c>
      <c r="C1053" s="5" t="s">
        <v>4413</v>
      </c>
      <c r="D1053" s="5" t="s">
        <v>5225</v>
      </c>
    </row>
    <row r="1054" spans="1:4" ht="15.5" x14ac:dyDescent="0.35">
      <c r="A1054" s="7" t="s">
        <v>1318</v>
      </c>
      <c r="B1054" s="7" t="s">
        <v>3377</v>
      </c>
      <c r="C1054" s="5" t="s">
        <v>4411</v>
      </c>
      <c r="D1054" s="5" t="s">
        <v>5226</v>
      </c>
    </row>
    <row r="1055" spans="1:4" ht="15.5" x14ac:dyDescent="0.35">
      <c r="A1055" s="7" t="s">
        <v>1317</v>
      </c>
      <c r="B1055" s="7" t="s">
        <v>3378</v>
      </c>
      <c r="C1055" s="5" t="s">
        <v>4413</v>
      </c>
      <c r="D1055" s="5" t="s">
        <v>4813</v>
      </c>
    </row>
    <row r="1056" spans="1:4" ht="15.5" x14ac:dyDescent="0.35">
      <c r="A1056" s="7" t="s">
        <v>1316</v>
      </c>
      <c r="B1056" s="7" t="s">
        <v>3379</v>
      </c>
      <c r="C1056" s="5" t="s">
        <v>4829</v>
      </c>
      <c r="D1056" s="5" t="s">
        <v>4781</v>
      </c>
    </row>
    <row r="1057" spans="1:5" ht="15.5" x14ac:dyDescent="0.35">
      <c r="A1057" s="7" t="s">
        <v>1315</v>
      </c>
      <c r="B1057" s="7" t="s">
        <v>3380</v>
      </c>
      <c r="C1057" s="5" t="s">
        <v>4411</v>
      </c>
      <c r="D1057" s="5" t="s">
        <v>5227</v>
      </c>
    </row>
    <row r="1058" spans="1:5" ht="15.5" x14ac:dyDescent="0.35">
      <c r="A1058" s="7" t="s">
        <v>1314</v>
      </c>
      <c r="B1058" s="7" t="s">
        <v>3321</v>
      </c>
      <c r="C1058" s="5" t="s">
        <v>4829</v>
      </c>
      <c r="D1058" s="5" t="s">
        <v>5228</v>
      </c>
    </row>
    <row r="1059" spans="1:5" ht="15.5" x14ac:dyDescent="0.35">
      <c r="A1059" s="7" t="s">
        <v>1313</v>
      </c>
      <c r="B1059" s="7" t="s">
        <v>3381</v>
      </c>
      <c r="C1059" s="5" t="s">
        <v>4411</v>
      </c>
      <c r="D1059" s="5" t="s">
        <v>5148</v>
      </c>
    </row>
    <row r="1060" spans="1:5" ht="15.5" x14ac:dyDescent="0.35">
      <c r="A1060" s="7" t="s">
        <v>1312</v>
      </c>
      <c r="B1060" s="7" t="s">
        <v>3382</v>
      </c>
      <c r="C1060" s="5" t="s">
        <v>4413</v>
      </c>
      <c r="D1060" s="5" t="s">
        <v>4602</v>
      </c>
    </row>
    <row r="1061" spans="1:5" ht="15.5" x14ac:dyDescent="0.35">
      <c r="A1061" s="7" t="s">
        <v>1311</v>
      </c>
      <c r="B1061" s="7" t="s">
        <v>3383</v>
      </c>
      <c r="C1061" s="5" t="s">
        <v>4413</v>
      </c>
      <c r="D1061" s="5" t="s">
        <v>5229</v>
      </c>
    </row>
    <row r="1062" spans="1:5" ht="15.5" x14ac:dyDescent="0.35">
      <c r="A1062" s="7" t="s">
        <v>1310</v>
      </c>
      <c r="B1062" s="7" t="s">
        <v>3384</v>
      </c>
      <c r="C1062" s="5" t="s">
        <v>4413</v>
      </c>
      <c r="D1062" s="5" t="s">
        <v>5230</v>
      </c>
    </row>
    <row r="1063" spans="1:5" ht="15.5" x14ac:dyDescent="0.35">
      <c r="A1063" s="7" t="s">
        <v>1309</v>
      </c>
      <c r="B1063" s="7" t="s">
        <v>3127</v>
      </c>
      <c r="C1063" s="5" t="s">
        <v>4413</v>
      </c>
      <c r="D1063" s="5" t="s">
        <v>5231</v>
      </c>
      <c r="E1063" t="s">
        <v>5232</v>
      </c>
    </row>
    <row r="1064" spans="1:5" ht="15.5" x14ac:dyDescent="0.35">
      <c r="A1064" s="7" t="s">
        <v>1308</v>
      </c>
      <c r="B1064" s="7" t="s">
        <v>3385</v>
      </c>
      <c r="C1064" s="5" t="s">
        <v>4413</v>
      </c>
      <c r="D1064" s="5" t="s">
        <v>5233</v>
      </c>
    </row>
    <row r="1065" spans="1:5" ht="15.5" x14ac:dyDescent="0.35">
      <c r="A1065" s="7" t="s">
        <v>1307</v>
      </c>
      <c r="B1065" s="7" t="s">
        <v>3386</v>
      </c>
      <c r="C1065" s="5" t="s">
        <v>4413</v>
      </c>
      <c r="D1065" s="5" t="s">
        <v>5234</v>
      </c>
    </row>
    <row r="1066" spans="1:5" ht="15.5" x14ac:dyDescent="0.35">
      <c r="A1066" s="7" t="s">
        <v>1306</v>
      </c>
      <c r="B1066" s="7" t="s">
        <v>3387</v>
      </c>
      <c r="C1066" s="5" t="s">
        <v>4411</v>
      </c>
      <c r="D1066" s="5" t="s">
        <v>5235</v>
      </c>
    </row>
    <row r="1067" spans="1:5" ht="15.5" x14ac:dyDescent="0.35">
      <c r="A1067" s="7" t="s">
        <v>1305</v>
      </c>
      <c r="B1067" s="7" t="s">
        <v>3388</v>
      </c>
      <c r="C1067" s="5" t="s">
        <v>4413</v>
      </c>
      <c r="D1067" s="5" t="s">
        <v>5236</v>
      </c>
    </row>
    <row r="1068" spans="1:5" ht="15.5" x14ac:dyDescent="0.35">
      <c r="A1068" s="7" t="s">
        <v>1304</v>
      </c>
      <c r="B1068" s="7" t="s">
        <v>3389</v>
      </c>
      <c r="C1068" s="5" t="s">
        <v>4411</v>
      </c>
      <c r="D1068" s="5" t="s">
        <v>5040</v>
      </c>
    </row>
    <row r="1069" spans="1:5" ht="15.5" x14ac:dyDescent="0.35">
      <c r="A1069" s="7" t="s">
        <v>1303</v>
      </c>
      <c r="B1069" s="7" t="s">
        <v>3390</v>
      </c>
      <c r="C1069" s="5" t="s">
        <v>4413</v>
      </c>
      <c r="D1069" s="5" t="s">
        <v>4419</v>
      </c>
    </row>
    <row r="1070" spans="1:5" ht="15.5" x14ac:dyDescent="0.35">
      <c r="A1070" s="7" t="s">
        <v>1302</v>
      </c>
      <c r="B1070" s="7" t="s">
        <v>3135</v>
      </c>
      <c r="C1070" s="5" t="s">
        <v>4411</v>
      </c>
      <c r="D1070" s="5" t="s">
        <v>5237</v>
      </c>
    </row>
    <row r="1071" spans="1:5" ht="15.5" x14ac:dyDescent="0.35">
      <c r="A1071" s="7" t="s">
        <v>1301</v>
      </c>
      <c r="B1071" s="7" t="s">
        <v>3391</v>
      </c>
      <c r="C1071" s="5" t="s">
        <v>4411</v>
      </c>
      <c r="D1071" s="5" t="s">
        <v>5238</v>
      </c>
    </row>
    <row r="1072" spans="1:5" ht="15.5" x14ac:dyDescent="0.35">
      <c r="A1072" s="7" t="s">
        <v>1300</v>
      </c>
      <c r="B1072" s="7" t="s">
        <v>3392</v>
      </c>
      <c r="C1072" s="5" t="s">
        <v>4411</v>
      </c>
      <c r="D1072" s="5" t="s">
        <v>4718</v>
      </c>
    </row>
    <row r="1073" spans="1:4" ht="15.5" x14ac:dyDescent="0.35">
      <c r="A1073" s="7" t="s">
        <v>1299</v>
      </c>
      <c r="B1073" s="7" t="s">
        <v>3393</v>
      </c>
      <c r="C1073" s="5" t="s">
        <v>4829</v>
      </c>
      <c r="D1073" s="5" t="s">
        <v>5239</v>
      </c>
    </row>
    <row r="1074" spans="1:4" ht="15.5" x14ac:dyDescent="0.35">
      <c r="A1074" s="7" t="s">
        <v>1298</v>
      </c>
      <c r="B1074" s="7" t="s">
        <v>3394</v>
      </c>
      <c r="C1074" s="5" t="s">
        <v>4411</v>
      </c>
      <c r="D1074" s="5" t="s">
        <v>5240</v>
      </c>
    </row>
    <row r="1075" spans="1:4" ht="15.5" x14ac:dyDescent="0.35">
      <c r="A1075" s="7" t="s">
        <v>1297</v>
      </c>
      <c r="B1075" s="7" t="s">
        <v>3395</v>
      </c>
      <c r="C1075" s="5" t="s">
        <v>4413</v>
      </c>
      <c r="D1075" s="5" t="s">
        <v>4549</v>
      </c>
    </row>
    <row r="1076" spans="1:4" ht="15.5" x14ac:dyDescent="0.35">
      <c r="A1076" s="7" t="s">
        <v>1296</v>
      </c>
      <c r="B1076" s="7" t="s">
        <v>3396</v>
      </c>
      <c r="C1076" s="5" t="s">
        <v>4413</v>
      </c>
      <c r="D1076" s="5" t="s">
        <v>4870</v>
      </c>
    </row>
    <row r="1077" spans="1:4" ht="15.5" x14ac:dyDescent="0.35">
      <c r="A1077" s="7" t="s">
        <v>1295</v>
      </c>
      <c r="B1077" s="7" t="s">
        <v>2884</v>
      </c>
      <c r="C1077" s="5" t="s">
        <v>4413</v>
      </c>
      <c r="D1077" s="5" t="s">
        <v>5241</v>
      </c>
    </row>
    <row r="1078" spans="1:4" ht="15.5" x14ac:dyDescent="0.35">
      <c r="A1078" s="7" t="s">
        <v>1294</v>
      </c>
      <c r="B1078" s="7" t="s">
        <v>3397</v>
      </c>
      <c r="C1078" s="5" t="s">
        <v>4411</v>
      </c>
      <c r="D1078" s="5" t="s">
        <v>5242</v>
      </c>
    </row>
    <row r="1079" spans="1:4" ht="15.5" x14ac:dyDescent="0.35">
      <c r="A1079" s="7" t="s">
        <v>1293</v>
      </c>
      <c r="B1079" s="7" t="s">
        <v>3398</v>
      </c>
      <c r="C1079" s="5" t="s">
        <v>4413</v>
      </c>
      <c r="D1079" s="5" t="s">
        <v>4618</v>
      </c>
    </row>
    <row r="1080" spans="1:4" ht="15.5" x14ac:dyDescent="0.35">
      <c r="A1080" s="7" t="s">
        <v>1292</v>
      </c>
      <c r="B1080" s="7" t="s">
        <v>3399</v>
      </c>
      <c r="C1080" s="5" t="s">
        <v>4413</v>
      </c>
      <c r="D1080" s="5" t="s">
        <v>5243</v>
      </c>
    </row>
    <row r="1081" spans="1:4" ht="15.5" x14ac:dyDescent="0.35">
      <c r="A1081" s="7" t="s">
        <v>1291</v>
      </c>
      <c r="B1081" s="7" t="s">
        <v>3400</v>
      </c>
      <c r="C1081" s="5" t="s">
        <v>4413</v>
      </c>
      <c r="D1081" s="5" t="s">
        <v>5244</v>
      </c>
    </row>
    <row r="1082" spans="1:4" ht="15.5" x14ac:dyDescent="0.35">
      <c r="A1082" s="7" t="s">
        <v>1290</v>
      </c>
      <c r="B1082" s="7" t="s">
        <v>3401</v>
      </c>
      <c r="C1082" s="5" t="s">
        <v>4413</v>
      </c>
      <c r="D1082" s="5" t="s">
        <v>4879</v>
      </c>
    </row>
    <row r="1083" spans="1:4" ht="15.5" x14ac:dyDescent="0.35">
      <c r="A1083" s="7" t="s">
        <v>1289</v>
      </c>
      <c r="B1083" s="7" t="s">
        <v>3402</v>
      </c>
      <c r="C1083" s="5" t="s">
        <v>4829</v>
      </c>
      <c r="D1083" s="5" t="s">
        <v>5245</v>
      </c>
    </row>
    <row r="1084" spans="1:4" ht="15.5" x14ac:dyDescent="0.35">
      <c r="A1084" s="7" t="s">
        <v>1288</v>
      </c>
      <c r="B1084" s="7" t="s">
        <v>3403</v>
      </c>
      <c r="C1084" s="5" t="s">
        <v>4829</v>
      </c>
      <c r="D1084" s="5" t="s">
        <v>5246</v>
      </c>
    </row>
    <row r="1085" spans="1:4" ht="15.5" x14ac:dyDescent="0.35">
      <c r="A1085" s="7" t="s">
        <v>1287</v>
      </c>
      <c r="B1085" s="7" t="s">
        <v>3404</v>
      </c>
      <c r="C1085" s="5" t="s">
        <v>4413</v>
      </c>
      <c r="D1085" s="5" t="s">
        <v>5247</v>
      </c>
    </row>
    <row r="1086" spans="1:4" ht="15.5" x14ac:dyDescent="0.35">
      <c r="A1086" s="7" t="s">
        <v>1286</v>
      </c>
      <c r="B1086" s="7" t="s">
        <v>3405</v>
      </c>
      <c r="C1086" s="5" t="s">
        <v>4413</v>
      </c>
      <c r="D1086" s="5" t="s">
        <v>4870</v>
      </c>
    </row>
    <row r="1087" spans="1:4" ht="15.5" x14ac:dyDescent="0.35">
      <c r="A1087" s="7" t="s">
        <v>1285</v>
      </c>
      <c r="B1087" s="7" t="s">
        <v>3406</v>
      </c>
      <c r="C1087" s="5" t="s">
        <v>4413</v>
      </c>
      <c r="D1087" s="5" t="s">
        <v>4618</v>
      </c>
    </row>
    <row r="1088" spans="1:4" ht="15.5" x14ac:dyDescent="0.35">
      <c r="A1088" s="7" t="s">
        <v>1284</v>
      </c>
      <c r="B1088" s="7" t="s">
        <v>3407</v>
      </c>
      <c r="C1088" s="5" t="s">
        <v>4411</v>
      </c>
      <c r="D1088" s="5" t="s">
        <v>5248</v>
      </c>
    </row>
    <row r="1089" spans="1:4" ht="15.5" x14ac:dyDescent="0.35">
      <c r="A1089" s="7" t="s">
        <v>1283</v>
      </c>
      <c r="B1089" s="7" t="s">
        <v>3408</v>
      </c>
      <c r="C1089" s="5" t="s">
        <v>4411</v>
      </c>
      <c r="D1089" s="5" t="s">
        <v>5249</v>
      </c>
    </row>
    <row r="1090" spans="1:4" ht="15.5" x14ac:dyDescent="0.35">
      <c r="A1090" s="7" t="s">
        <v>1282</v>
      </c>
      <c r="B1090" s="7" t="s">
        <v>3409</v>
      </c>
      <c r="C1090" s="5" t="s">
        <v>4829</v>
      </c>
      <c r="D1090" s="5" t="s">
        <v>5250</v>
      </c>
    </row>
    <row r="1091" spans="1:4" ht="15.5" x14ac:dyDescent="0.35">
      <c r="A1091" s="7" t="s">
        <v>1281</v>
      </c>
      <c r="B1091" s="7" t="s">
        <v>3410</v>
      </c>
      <c r="C1091" s="5" t="s">
        <v>4411</v>
      </c>
      <c r="D1091" s="5" t="s">
        <v>5251</v>
      </c>
    </row>
    <row r="1092" spans="1:4" ht="15.5" x14ac:dyDescent="0.35">
      <c r="A1092" s="7" t="s">
        <v>1280</v>
      </c>
      <c r="B1092" s="7" t="s">
        <v>3363</v>
      </c>
      <c r="C1092" s="5" t="s">
        <v>4411</v>
      </c>
      <c r="D1092" s="5" t="s">
        <v>5252</v>
      </c>
    </row>
    <row r="1093" spans="1:4" ht="15.5" x14ac:dyDescent="0.35">
      <c r="A1093" s="7" t="s">
        <v>1279</v>
      </c>
      <c r="B1093" s="7" t="s">
        <v>3411</v>
      </c>
      <c r="C1093" s="5" t="s">
        <v>4413</v>
      </c>
      <c r="D1093" s="5" t="s">
        <v>5253</v>
      </c>
    </row>
    <row r="1094" spans="1:4" ht="15.5" x14ac:dyDescent="0.35">
      <c r="A1094" s="7" t="s">
        <v>1278</v>
      </c>
      <c r="B1094" s="7" t="s">
        <v>3412</v>
      </c>
      <c r="C1094" s="5" t="s">
        <v>4411</v>
      </c>
      <c r="D1094" s="5" t="s">
        <v>5254</v>
      </c>
    </row>
    <row r="1095" spans="1:4" ht="15.5" x14ac:dyDescent="0.35">
      <c r="A1095" s="7" t="s">
        <v>1277</v>
      </c>
      <c r="B1095" s="7" t="s">
        <v>2472</v>
      </c>
      <c r="C1095" s="5" t="s">
        <v>4413</v>
      </c>
      <c r="D1095" s="5" t="s">
        <v>5082</v>
      </c>
    </row>
    <row r="1096" spans="1:4" ht="15.5" x14ac:dyDescent="0.35">
      <c r="A1096" s="7" t="s">
        <v>1276</v>
      </c>
      <c r="B1096" s="7" t="s">
        <v>3413</v>
      </c>
      <c r="C1096" s="5" t="s">
        <v>4413</v>
      </c>
      <c r="D1096" s="5" t="s">
        <v>4559</v>
      </c>
    </row>
    <row r="1097" spans="1:4" ht="15.5" x14ac:dyDescent="0.35">
      <c r="A1097" s="7" t="s">
        <v>1275</v>
      </c>
      <c r="B1097" s="7" t="s">
        <v>3414</v>
      </c>
      <c r="C1097" s="5" t="s">
        <v>4829</v>
      </c>
      <c r="D1097" s="5" t="s">
        <v>5255</v>
      </c>
    </row>
    <row r="1098" spans="1:4" ht="15.5" x14ac:dyDescent="0.35">
      <c r="A1098" s="7" t="s">
        <v>1274</v>
      </c>
      <c r="B1098" s="7" t="s">
        <v>3415</v>
      </c>
      <c r="C1098" s="5" t="s">
        <v>4411</v>
      </c>
      <c r="D1098" s="5" t="s">
        <v>5256</v>
      </c>
    </row>
    <row r="1099" spans="1:4" ht="15.5" x14ac:dyDescent="0.35">
      <c r="A1099" s="7" t="s">
        <v>1273</v>
      </c>
      <c r="B1099" s="7" t="s">
        <v>3416</v>
      </c>
      <c r="C1099" s="5" t="s">
        <v>4411</v>
      </c>
      <c r="D1099" s="5" t="s">
        <v>4983</v>
      </c>
    </row>
    <row r="1100" spans="1:4" ht="15.5" x14ac:dyDescent="0.35">
      <c r="A1100" s="7" t="s">
        <v>1272</v>
      </c>
      <c r="B1100" s="7" t="s">
        <v>2659</v>
      </c>
      <c r="C1100" s="5" t="s">
        <v>4411</v>
      </c>
      <c r="D1100" s="5" t="s">
        <v>5257</v>
      </c>
    </row>
    <row r="1101" spans="1:4" ht="15.5" x14ac:dyDescent="0.35">
      <c r="A1101" s="7" t="s">
        <v>1271</v>
      </c>
      <c r="B1101" s="7" t="s">
        <v>3417</v>
      </c>
      <c r="C1101" s="5" t="s">
        <v>4413</v>
      </c>
      <c r="D1101" s="5" t="s">
        <v>5258</v>
      </c>
    </row>
    <row r="1102" spans="1:4" ht="15.5" x14ac:dyDescent="0.35">
      <c r="A1102" s="7" t="s">
        <v>1270</v>
      </c>
      <c r="B1102" s="7" t="s">
        <v>3418</v>
      </c>
      <c r="C1102" s="5" t="s">
        <v>4829</v>
      </c>
      <c r="D1102" s="5" t="s">
        <v>4801</v>
      </c>
    </row>
    <row r="1103" spans="1:4" ht="15.5" x14ac:dyDescent="0.35">
      <c r="A1103" s="7" t="s">
        <v>1269</v>
      </c>
      <c r="B1103" s="7" t="s">
        <v>2862</v>
      </c>
      <c r="C1103" s="5" t="s">
        <v>4413</v>
      </c>
      <c r="D1103" s="5" t="s">
        <v>4419</v>
      </c>
    </row>
    <row r="1104" spans="1:4" ht="15.5" x14ac:dyDescent="0.35">
      <c r="A1104" s="7" t="s">
        <v>1268</v>
      </c>
      <c r="B1104" s="7" t="s">
        <v>3419</v>
      </c>
      <c r="C1104" s="5" t="s">
        <v>4413</v>
      </c>
      <c r="D1104" s="5" t="s">
        <v>5259</v>
      </c>
    </row>
    <row r="1105" spans="1:4" ht="15.5" x14ac:dyDescent="0.35">
      <c r="A1105" s="7" t="s">
        <v>1267</v>
      </c>
      <c r="B1105" s="7" t="s">
        <v>3420</v>
      </c>
      <c r="C1105" s="5" t="s">
        <v>4411</v>
      </c>
      <c r="D1105" s="5" t="s">
        <v>5260</v>
      </c>
    </row>
    <row r="1106" spans="1:4" ht="15.5" x14ac:dyDescent="0.35">
      <c r="A1106" s="7" t="s">
        <v>1266</v>
      </c>
      <c r="B1106" s="7" t="s">
        <v>3421</v>
      </c>
      <c r="C1106" s="5" t="s">
        <v>4413</v>
      </c>
      <c r="D1106" s="5" t="s">
        <v>5261</v>
      </c>
    </row>
    <row r="1107" spans="1:4" ht="15.5" x14ac:dyDescent="0.35">
      <c r="A1107" s="7" t="s">
        <v>1265</v>
      </c>
      <c r="B1107" s="7" t="s">
        <v>3422</v>
      </c>
      <c r="C1107" s="5" t="s">
        <v>4413</v>
      </c>
      <c r="D1107" s="5" t="s">
        <v>4523</v>
      </c>
    </row>
    <row r="1108" spans="1:4" ht="15.5" x14ac:dyDescent="0.35">
      <c r="A1108" s="7" t="s">
        <v>1264</v>
      </c>
      <c r="B1108" s="7" t="s">
        <v>3423</v>
      </c>
      <c r="C1108" s="5" t="s">
        <v>4413</v>
      </c>
      <c r="D1108" s="5" t="s">
        <v>4905</v>
      </c>
    </row>
    <row r="1109" spans="1:4" ht="15.5" x14ac:dyDescent="0.35">
      <c r="A1109" s="7" t="s">
        <v>1263</v>
      </c>
      <c r="B1109" s="7" t="s">
        <v>3424</v>
      </c>
      <c r="C1109" s="5" t="s">
        <v>4411</v>
      </c>
      <c r="D1109" s="5" t="s">
        <v>5262</v>
      </c>
    </row>
    <row r="1110" spans="1:4" ht="15.5" x14ac:dyDescent="0.35">
      <c r="A1110" s="7" t="s">
        <v>1262</v>
      </c>
      <c r="B1110" s="7" t="s">
        <v>3425</v>
      </c>
      <c r="C1110" s="5" t="s">
        <v>4829</v>
      </c>
      <c r="D1110" s="5" t="s">
        <v>5263</v>
      </c>
    </row>
    <row r="1111" spans="1:4" ht="15.5" x14ac:dyDescent="0.35">
      <c r="A1111" s="7" t="s">
        <v>1261</v>
      </c>
      <c r="B1111" s="7" t="s">
        <v>3426</v>
      </c>
      <c r="C1111" s="5" t="s">
        <v>4829</v>
      </c>
      <c r="D1111" s="5" t="s">
        <v>5264</v>
      </c>
    </row>
    <row r="1112" spans="1:4" ht="15.5" x14ac:dyDescent="0.35">
      <c r="A1112" s="7" t="s">
        <v>1260</v>
      </c>
      <c r="B1112" s="7" t="s">
        <v>2793</v>
      </c>
      <c r="C1112" s="5" t="s">
        <v>4411</v>
      </c>
      <c r="D1112" s="5" t="s">
        <v>4489</v>
      </c>
    </row>
    <row r="1113" spans="1:4" ht="15.5" x14ac:dyDescent="0.35">
      <c r="A1113" s="7" t="s">
        <v>1259</v>
      </c>
      <c r="B1113" s="7" t="s">
        <v>3427</v>
      </c>
      <c r="C1113" s="5" t="s">
        <v>4829</v>
      </c>
      <c r="D1113" s="5" t="s">
        <v>5265</v>
      </c>
    </row>
    <row r="1114" spans="1:4" ht="15.5" x14ac:dyDescent="0.35">
      <c r="A1114" s="7" t="s">
        <v>1258</v>
      </c>
      <c r="B1114" s="7" t="s">
        <v>3428</v>
      </c>
      <c r="C1114" s="5" t="s">
        <v>4413</v>
      </c>
      <c r="D1114" s="5" t="s">
        <v>4503</v>
      </c>
    </row>
    <row r="1115" spans="1:4" ht="15.5" x14ac:dyDescent="0.35">
      <c r="A1115" s="7" t="s">
        <v>1257</v>
      </c>
      <c r="B1115" s="7" t="s">
        <v>3429</v>
      </c>
      <c r="C1115" s="5" t="s">
        <v>4411</v>
      </c>
      <c r="D1115" s="5" t="s">
        <v>5266</v>
      </c>
    </row>
    <row r="1116" spans="1:4" ht="15.5" x14ac:dyDescent="0.35">
      <c r="A1116" s="7" t="s">
        <v>1256</v>
      </c>
      <c r="B1116" s="7" t="s">
        <v>3430</v>
      </c>
      <c r="C1116" s="5" t="s">
        <v>4411</v>
      </c>
      <c r="D1116" s="5" t="s">
        <v>5267</v>
      </c>
    </row>
    <row r="1117" spans="1:4" ht="15.5" x14ac:dyDescent="0.35">
      <c r="A1117" s="7" t="s">
        <v>1255</v>
      </c>
      <c r="B1117" s="7" t="s">
        <v>3431</v>
      </c>
      <c r="C1117" s="5" t="s">
        <v>4411</v>
      </c>
      <c r="D1117" s="5" t="s">
        <v>5268</v>
      </c>
    </row>
    <row r="1118" spans="1:4" ht="15.5" x14ac:dyDescent="0.35">
      <c r="A1118" s="7" t="s">
        <v>1254</v>
      </c>
      <c r="B1118" s="7" t="s">
        <v>3432</v>
      </c>
      <c r="C1118" s="5" t="s">
        <v>4411</v>
      </c>
      <c r="D1118" s="5" t="s">
        <v>5269</v>
      </c>
    </row>
    <row r="1119" spans="1:4" ht="15.5" x14ac:dyDescent="0.35">
      <c r="A1119" s="7" t="s">
        <v>1253</v>
      </c>
      <c r="B1119" s="7" t="s">
        <v>3433</v>
      </c>
      <c r="C1119" s="5" t="s">
        <v>4411</v>
      </c>
      <c r="D1119" s="5" t="s">
        <v>4622</v>
      </c>
    </row>
    <row r="1120" spans="1:4" ht="15.5" x14ac:dyDescent="0.35">
      <c r="A1120" s="7" t="s">
        <v>1252</v>
      </c>
      <c r="B1120" s="7" t="s">
        <v>3434</v>
      </c>
      <c r="C1120" s="5" t="s">
        <v>4413</v>
      </c>
      <c r="D1120" s="5" t="s">
        <v>5270</v>
      </c>
    </row>
    <row r="1121" spans="1:4" ht="15.5" x14ac:dyDescent="0.35">
      <c r="A1121" s="7" t="s">
        <v>1251</v>
      </c>
      <c r="B1121" s="7" t="s">
        <v>3435</v>
      </c>
      <c r="C1121" s="5" t="s">
        <v>4413</v>
      </c>
      <c r="D1121" s="5" t="s">
        <v>5271</v>
      </c>
    </row>
    <row r="1122" spans="1:4" ht="15.5" x14ac:dyDescent="0.35">
      <c r="A1122" s="7" t="s">
        <v>1250</v>
      </c>
      <c r="B1122" s="7" t="s">
        <v>3436</v>
      </c>
      <c r="C1122" s="5" t="s">
        <v>4413</v>
      </c>
      <c r="D1122" s="5" t="s">
        <v>5272</v>
      </c>
    </row>
    <row r="1123" spans="1:4" ht="15.5" x14ac:dyDescent="0.35">
      <c r="A1123" s="7" t="s">
        <v>1249</v>
      </c>
      <c r="B1123" s="7" t="s">
        <v>3437</v>
      </c>
      <c r="C1123" s="5" t="s">
        <v>4413</v>
      </c>
      <c r="D1123" s="5" t="s">
        <v>5082</v>
      </c>
    </row>
    <row r="1124" spans="1:4" ht="15.5" x14ac:dyDescent="0.35">
      <c r="A1124" s="7" t="s">
        <v>1248</v>
      </c>
      <c r="B1124" s="7" t="s">
        <v>3438</v>
      </c>
      <c r="C1124" s="5" t="s">
        <v>4411</v>
      </c>
      <c r="D1124" s="5" t="s">
        <v>5273</v>
      </c>
    </row>
    <row r="1125" spans="1:4" ht="15.5" x14ac:dyDescent="0.35">
      <c r="A1125" s="7" t="s">
        <v>1247</v>
      </c>
      <c r="B1125" s="7" t="s">
        <v>3439</v>
      </c>
      <c r="C1125" s="5" t="s">
        <v>4413</v>
      </c>
      <c r="D1125" s="5" t="s">
        <v>4766</v>
      </c>
    </row>
    <row r="1126" spans="1:4" ht="15.5" x14ac:dyDescent="0.35">
      <c r="A1126" s="7" t="s">
        <v>1246</v>
      </c>
      <c r="B1126" s="7" t="s">
        <v>3440</v>
      </c>
      <c r="C1126" s="5" t="s">
        <v>4829</v>
      </c>
      <c r="D1126" s="5" t="s">
        <v>5274</v>
      </c>
    </row>
    <row r="1127" spans="1:4" ht="15.5" x14ac:dyDescent="0.35">
      <c r="A1127" s="7" t="s">
        <v>1245</v>
      </c>
      <c r="B1127" s="7" t="s">
        <v>3441</v>
      </c>
      <c r="C1127" s="5" t="s">
        <v>4411</v>
      </c>
      <c r="D1127" s="5" t="s">
        <v>5275</v>
      </c>
    </row>
    <row r="1128" spans="1:4" ht="15.5" x14ac:dyDescent="0.35">
      <c r="A1128" s="7" t="s">
        <v>1244</v>
      </c>
      <c r="B1128" s="7" t="s">
        <v>3442</v>
      </c>
      <c r="C1128" s="5" t="s">
        <v>4413</v>
      </c>
      <c r="D1128" s="5" t="s">
        <v>4772</v>
      </c>
    </row>
    <row r="1129" spans="1:4" ht="15.5" x14ac:dyDescent="0.35">
      <c r="A1129" s="7" t="s">
        <v>1243</v>
      </c>
      <c r="B1129" s="7" t="s">
        <v>3443</v>
      </c>
      <c r="C1129" s="5" t="s">
        <v>4413</v>
      </c>
      <c r="D1129" s="5" t="s">
        <v>4460</v>
      </c>
    </row>
    <row r="1130" spans="1:4" ht="15.5" x14ac:dyDescent="0.35">
      <c r="A1130" s="7" t="s">
        <v>1242</v>
      </c>
      <c r="B1130" s="7" t="s">
        <v>3444</v>
      </c>
      <c r="C1130" s="5" t="s">
        <v>4413</v>
      </c>
      <c r="D1130" s="5" t="s">
        <v>5276</v>
      </c>
    </row>
    <row r="1131" spans="1:4" ht="15.5" x14ac:dyDescent="0.35">
      <c r="A1131" s="7" t="s">
        <v>1241</v>
      </c>
      <c r="B1131" s="7" t="s">
        <v>3445</v>
      </c>
      <c r="C1131" s="5" t="s">
        <v>4411</v>
      </c>
      <c r="D1131" s="5" t="s">
        <v>4857</v>
      </c>
    </row>
    <row r="1132" spans="1:4" ht="15.5" x14ac:dyDescent="0.35">
      <c r="A1132" s="7" t="s">
        <v>1240</v>
      </c>
      <c r="B1132" s="7" t="s">
        <v>3446</v>
      </c>
      <c r="C1132" s="5" t="s">
        <v>4829</v>
      </c>
      <c r="D1132" s="5" t="s">
        <v>5277</v>
      </c>
    </row>
    <row r="1133" spans="1:4" ht="15.5" x14ac:dyDescent="0.35">
      <c r="A1133" s="7" t="s">
        <v>1239</v>
      </c>
      <c r="B1133" s="7" t="s">
        <v>3447</v>
      </c>
      <c r="C1133" s="5" t="s">
        <v>4411</v>
      </c>
      <c r="D1133" s="5" t="s">
        <v>5278</v>
      </c>
    </row>
    <row r="1134" spans="1:4" ht="15.5" x14ac:dyDescent="0.35">
      <c r="A1134" s="7" t="s">
        <v>1238</v>
      </c>
      <c r="B1134" s="7" t="s">
        <v>3448</v>
      </c>
      <c r="C1134" s="5" t="s">
        <v>4413</v>
      </c>
      <c r="D1134" s="5" t="s">
        <v>5279</v>
      </c>
    </row>
    <row r="1135" spans="1:4" ht="15.5" x14ac:dyDescent="0.35">
      <c r="A1135" s="7" t="s">
        <v>1237</v>
      </c>
      <c r="B1135" s="7" t="s">
        <v>3449</v>
      </c>
      <c r="C1135" s="5" t="s">
        <v>4411</v>
      </c>
      <c r="D1135" s="5" t="s">
        <v>4590</v>
      </c>
    </row>
    <row r="1136" spans="1:4" ht="15.5" x14ac:dyDescent="0.35">
      <c r="A1136" s="7" t="s">
        <v>1236</v>
      </c>
      <c r="B1136" s="7" t="s">
        <v>3450</v>
      </c>
      <c r="C1136" s="5" t="s">
        <v>4411</v>
      </c>
      <c r="D1136" s="5" t="s">
        <v>4474</v>
      </c>
    </row>
    <row r="1137" spans="1:4" ht="15.5" x14ac:dyDescent="0.35">
      <c r="A1137" s="7" t="s">
        <v>1235</v>
      </c>
      <c r="B1137" s="7" t="s">
        <v>3451</v>
      </c>
      <c r="C1137" s="5" t="s">
        <v>4411</v>
      </c>
      <c r="D1137" s="5" t="s">
        <v>5280</v>
      </c>
    </row>
    <row r="1138" spans="1:4" ht="15.5" x14ac:dyDescent="0.35">
      <c r="A1138" s="7" t="s">
        <v>1234</v>
      </c>
      <c r="B1138" s="7" t="s">
        <v>3452</v>
      </c>
      <c r="C1138" s="5" t="s">
        <v>4411</v>
      </c>
      <c r="D1138" s="5" t="s">
        <v>5281</v>
      </c>
    </row>
    <row r="1139" spans="1:4" ht="15.5" x14ac:dyDescent="0.35">
      <c r="A1139" s="7" t="s">
        <v>1233</v>
      </c>
      <c r="B1139" s="7" t="s">
        <v>3453</v>
      </c>
      <c r="C1139" s="5" t="s">
        <v>4411</v>
      </c>
      <c r="D1139" s="5" t="s">
        <v>5282</v>
      </c>
    </row>
    <row r="1140" spans="1:4" ht="15.5" x14ac:dyDescent="0.35">
      <c r="A1140" s="7" t="s">
        <v>1232</v>
      </c>
      <c r="B1140" s="7" t="s">
        <v>3454</v>
      </c>
      <c r="C1140" s="5" t="s">
        <v>4411</v>
      </c>
      <c r="D1140" s="5" t="s">
        <v>5283</v>
      </c>
    </row>
    <row r="1141" spans="1:4" ht="15.5" x14ac:dyDescent="0.35">
      <c r="A1141" s="7" t="s">
        <v>1231</v>
      </c>
      <c r="B1141" s="7" t="s">
        <v>3455</v>
      </c>
      <c r="C1141" s="5" t="s">
        <v>4413</v>
      </c>
      <c r="D1141" s="5" t="s">
        <v>4460</v>
      </c>
    </row>
    <row r="1142" spans="1:4" ht="15.5" x14ac:dyDescent="0.35">
      <c r="A1142" s="7" t="s">
        <v>1230</v>
      </c>
      <c r="B1142" s="7" t="s">
        <v>2625</v>
      </c>
      <c r="C1142" s="5" t="s">
        <v>4413</v>
      </c>
      <c r="D1142" s="5" t="s">
        <v>4475</v>
      </c>
    </row>
    <row r="1143" spans="1:4" ht="15.5" x14ac:dyDescent="0.35">
      <c r="A1143" s="7" t="s">
        <v>1229</v>
      </c>
      <c r="B1143" s="7" t="s">
        <v>3456</v>
      </c>
      <c r="C1143" s="5" t="s">
        <v>4411</v>
      </c>
      <c r="D1143" s="5" t="s">
        <v>4589</v>
      </c>
    </row>
    <row r="1144" spans="1:4" ht="15.5" x14ac:dyDescent="0.35">
      <c r="A1144" s="7" t="s">
        <v>1228</v>
      </c>
      <c r="B1144" s="7" t="s">
        <v>3457</v>
      </c>
      <c r="C1144" s="5" t="s">
        <v>4413</v>
      </c>
      <c r="D1144" s="5" t="s">
        <v>5082</v>
      </c>
    </row>
    <row r="1145" spans="1:4" ht="15.5" x14ac:dyDescent="0.35">
      <c r="A1145" s="7" t="s">
        <v>1227</v>
      </c>
      <c r="B1145" s="7" t="s">
        <v>3458</v>
      </c>
      <c r="C1145" s="5" t="s">
        <v>4411</v>
      </c>
      <c r="D1145" s="5" t="s">
        <v>5284</v>
      </c>
    </row>
    <row r="1146" spans="1:4" ht="15.5" x14ac:dyDescent="0.35">
      <c r="A1146" s="7" t="s">
        <v>1226</v>
      </c>
      <c r="B1146" s="7" t="s">
        <v>3459</v>
      </c>
      <c r="C1146" s="5" t="s">
        <v>4411</v>
      </c>
      <c r="D1146" s="5" t="s">
        <v>4435</v>
      </c>
    </row>
    <row r="1147" spans="1:4" ht="15.5" x14ac:dyDescent="0.35">
      <c r="A1147" s="7" t="s">
        <v>1225</v>
      </c>
      <c r="B1147" s="7" t="s">
        <v>3460</v>
      </c>
      <c r="C1147" s="5" t="s">
        <v>4413</v>
      </c>
      <c r="D1147" s="5" t="s">
        <v>5285</v>
      </c>
    </row>
    <row r="1148" spans="1:4" ht="15.5" x14ac:dyDescent="0.35">
      <c r="A1148" s="7" t="s">
        <v>1224</v>
      </c>
      <c r="B1148" s="7" t="s">
        <v>3461</v>
      </c>
      <c r="C1148" s="5" t="s">
        <v>4413</v>
      </c>
      <c r="D1148" s="5" t="s">
        <v>5286</v>
      </c>
    </row>
    <row r="1149" spans="1:4" ht="15.5" x14ac:dyDescent="0.35">
      <c r="A1149" s="7" t="s">
        <v>1223</v>
      </c>
      <c r="B1149" s="7" t="s">
        <v>3462</v>
      </c>
      <c r="C1149" s="5" t="s">
        <v>4413</v>
      </c>
      <c r="D1149" s="5" t="s">
        <v>4507</v>
      </c>
    </row>
    <row r="1150" spans="1:4" ht="15.5" x14ac:dyDescent="0.35">
      <c r="A1150" s="7" t="s">
        <v>1222</v>
      </c>
      <c r="B1150" s="7" t="s">
        <v>3463</v>
      </c>
      <c r="C1150" s="5" t="s">
        <v>4413</v>
      </c>
      <c r="D1150" s="5" t="s">
        <v>4559</v>
      </c>
    </row>
    <row r="1151" spans="1:4" ht="15.5" x14ac:dyDescent="0.35">
      <c r="A1151" s="7" t="s">
        <v>1221</v>
      </c>
      <c r="B1151" s="7" t="s">
        <v>3464</v>
      </c>
      <c r="C1151" s="5" t="s">
        <v>4411</v>
      </c>
      <c r="D1151" s="5" t="s">
        <v>5287</v>
      </c>
    </row>
    <row r="1152" spans="1:4" ht="15.5" x14ac:dyDescent="0.35">
      <c r="A1152" s="7" t="s">
        <v>1220</v>
      </c>
      <c r="B1152" s="7" t="s">
        <v>2903</v>
      </c>
      <c r="C1152" s="5" t="s">
        <v>4413</v>
      </c>
      <c r="D1152" s="5" t="s">
        <v>5288</v>
      </c>
    </row>
    <row r="1153" spans="1:4" ht="15.5" x14ac:dyDescent="0.35">
      <c r="A1153" s="7" t="s">
        <v>1219</v>
      </c>
      <c r="B1153" s="7" t="s">
        <v>3465</v>
      </c>
      <c r="C1153" s="5" t="s">
        <v>4413</v>
      </c>
      <c r="D1153" s="5" t="s">
        <v>5289</v>
      </c>
    </row>
    <row r="1154" spans="1:4" ht="15.5" x14ac:dyDescent="0.35">
      <c r="A1154" s="7" t="s">
        <v>1218</v>
      </c>
      <c r="B1154" s="7" t="s">
        <v>3466</v>
      </c>
      <c r="C1154" s="5" t="s">
        <v>4411</v>
      </c>
      <c r="D1154" s="5" t="s">
        <v>4842</v>
      </c>
    </row>
    <row r="1155" spans="1:4" ht="15.5" x14ac:dyDescent="0.35">
      <c r="A1155" s="7" t="s">
        <v>1217</v>
      </c>
      <c r="B1155" s="7" t="s">
        <v>3467</v>
      </c>
      <c r="C1155" s="5" t="s">
        <v>4411</v>
      </c>
      <c r="D1155" s="5" t="s">
        <v>5290</v>
      </c>
    </row>
    <row r="1156" spans="1:4" ht="15.5" x14ac:dyDescent="0.35">
      <c r="A1156" s="7" t="s">
        <v>1216</v>
      </c>
      <c r="B1156" s="7" t="s">
        <v>3468</v>
      </c>
      <c r="C1156" s="5" t="s">
        <v>4411</v>
      </c>
      <c r="D1156" s="5" t="s">
        <v>5291</v>
      </c>
    </row>
    <row r="1157" spans="1:4" ht="15.5" x14ac:dyDescent="0.35">
      <c r="A1157" s="7" t="s">
        <v>1215</v>
      </c>
      <c r="B1157" s="7" t="s">
        <v>3469</v>
      </c>
      <c r="C1157" s="5" t="s">
        <v>4413</v>
      </c>
      <c r="D1157" s="5" t="s">
        <v>5292</v>
      </c>
    </row>
    <row r="1158" spans="1:4" ht="15.5" x14ac:dyDescent="0.35">
      <c r="A1158" s="7" t="s">
        <v>1214</v>
      </c>
      <c r="B1158" s="7" t="s">
        <v>3470</v>
      </c>
      <c r="C1158" s="5" t="s">
        <v>4413</v>
      </c>
      <c r="D1158" s="5" t="s">
        <v>5293</v>
      </c>
    </row>
    <row r="1159" spans="1:4" ht="15.5" x14ac:dyDescent="0.35">
      <c r="A1159" s="7" t="s">
        <v>1213</v>
      </c>
      <c r="B1159" s="7" t="s">
        <v>3471</v>
      </c>
      <c r="C1159" s="5" t="s">
        <v>4413</v>
      </c>
      <c r="D1159" s="5" t="s">
        <v>5294</v>
      </c>
    </row>
    <row r="1160" spans="1:4" ht="15.5" x14ac:dyDescent="0.35">
      <c r="A1160" s="7" t="s">
        <v>1212</v>
      </c>
      <c r="B1160" s="7" t="s">
        <v>3472</v>
      </c>
      <c r="C1160" s="5" t="s">
        <v>4411</v>
      </c>
      <c r="D1160" s="5" t="s">
        <v>5295</v>
      </c>
    </row>
    <row r="1161" spans="1:4" ht="15.5" x14ac:dyDescent="0.35">
      <c r="A1161" s="7" t="s">
        <v>1211</v>
      </c>
      <c r="B1161" s="7" t="s">
        <v>3473</v>
      </c>
      <c r="C1161" s="5" t="s">
        <v>4413</v>
      </c>
      <c r="D1161" s="5" t="s">
        <v>5296</v>
      </c>
    </row>
    <row r="1162" spans="1:4" ht="15.5" x14ac:dyDescent="0.35">
      <c r="A1162" s="7" t="s">
        <v>1210</v>
      </c>
      <c r="B1162" s="7" t="s">
        <v>3474</v>
      </c>
      <c r="C1162" s="5" t="s">
        <v>4411</v>
      </c>
      <c r="D1162" s="5" t="s">
        <v>5297</v>
      </c>
    </row>
    <row r="1163" spans="1:4" ht="15.5" x14ac:dyDescent="0.35">
      <c r="A1163" s="7" t="s">
        <v>1209</v>
      </c>
      <c r="B1163" s="7" t="s">
        <v>3475</v>
      </c>
      <c r="C1163" s="5" t="s">
        <v>4411</v>
      </c>
      <c r="D1163" s="5" t="s">
        <v>5020</v>
      </c>
    </row>
    <row r="1164" spans="1:4" ht="15.5" x14ac:dyDescent="0.35">
      <c r="A1164" s="7" t="s">
        <v>1208</v>
      </c>
      <c r="B1164" s="7" t="s">
        <v>3476</v>
      </c>
      <c r="C1164" s="5" t="s">
        <v>4413</v>
      </c>
      <c r="D1164" s="5" t="s">
        <v>5298</v>
      </c>
    </row>
    <row r="1165" spans="1:4" ht="15.5" x14ac:dyDescent="0.35">
      <c r="A1165" s="7" t="s">
        <v>1207</v>
      </c>
      <c r="B1165" s="7" t="s">
        <v>3477</v>
      </c>
      <c r="C1165" s="5" t="s">
        <v>4411</v>
      </c>
      <c r="D1165" s="5" t="s">
        <v>5299</v>
      </c>
    </row>
    <row r="1166" spans="1:4" ht="15.5" x14ac:dyDescent="0.35">
      <c r="A1166" s="7" t="s">
        <v>1206</v>
      </c>
      <c r="B1166" s="7" t="s">
        <v>3478</v>
      </c>
      <c r="C1166" s="5" t="s">
        <v>4411</v>
      </c>
      <c r="D1166" s="5" t="s">
        <v>5300</v>
      </c>
    </row>
    <row r="1167" spans="1:4" ht="15.5" x14ac:dyDescent="0.35">
      <c r="A1167" s="7" t="s">
        <v>1205</v>
      </c>
      <c r="B1167" s="7" t="s">
        <v>3479</v>
      </c>
      <c r="C1167" s="5" t="s">
        <v>4411</v>
      </c>
      <c r="D1167" s="5" t="s">
        <v>4604</v>
      </c>
    </row>
    <row r="1168" spans="1:4" ht="15.5" x14ac:dyDescent="0.35">
      <c r="A1168" s="7" t="s">
        <v>1204</v>
      </c>
      <c r="B1168" s="7" t="s">
        <v>3480</v>
      </c>
      <c r="C1168" s="5" t="s">
        <v>4411</v>
      </c>
      <c r="D1168" s="5" t="s">
        <v>4450</v>
      </c>
    </row>
    <row r="1169" spans="1:4" ht="15.5" x14ac:dyDescent="0.35">
      <c r="A1169" s="7" t="s">
        <v>1203</v>
      </c>
      <c r="B1169" s="7" t="s">
        <v>3481</v>
      </c>
      <c r="C1169" s="5" t="s">
        <v>4829</v>
      </c>
      <c r="D1169" s="5" t="s">
        <v>5301</v>
      </c>
    </row>
    <row r="1170" spans="1:4" ht="15.5" x14ac:dyDescent="0.35">
      <c r="A1170" s="7" t="s">
        <v>1202</v>
      </c>
      <c r="B1170" s="7" t="s">
        <v>2450</v>
      </c>
      <c r="C1170" s="5" t="s">
        <v>4413</v>
      </c>
      <c r="D1170" s="5" t="s">
        <v>5302</v>
      </c>
    </row>
    <row r="1171" spans="1:4" ht="15.5" x14ac:dyDescent="0.35">
      <c r="A1171" s="7" t="s">
        <v>1201</v>
      </c>
      <c r="B1171" s="7" t="s">
        <v>3482</v>
      </c>
      <c r="C1171" s="5" t="s">
        <v>4413</v>
      </c>
      <c r="D1171" s="5" t="s">
        <v>5303</v>
      </c>
    </row>
    <row r="1172" spans="1:4" ht="15.5" x14ac:dyDescent="0.35">
      <c r="A1172" s="7" t="s">
        <v>1200</v>
      </c>
      <c r="B1172" s="7" t="s">
        <v>3323</v>
      </c>
      <c r="C1172" s="5" t="s">
        <v>4829</v>
      </c>
      <c r="D1172" s="5" t="s">
        <v>5304</v>
      </c>
    </row>
    <row r="1173" spans="1:4" ht="15.5" x14ac:dyDescent="0.35">
      <c r="A1173" s="7" t="s">
        <v>1199</v>
      </c>
      <c r="B1173" s="7" t="s">
        <v>3483</v>
      </c>
      <c r="C1173" s="5" t="s">
        <v>4411</v>
      </c>
      <c r="D1173" s="5" t="s">
        <v>5305</v>
      </c>
    </row>
    <row r="1174" spans="1:4" ht="15.5" x14ac:dyDescent="0.35">
      <c r="A1174" s="7" t="s">
        <v>1198</v>
      </c>
      <c r="B1174" s="7" t="s">
        <v>3484</v>
      </c>
      <c r="C1174" s="5" t="s">
        <v>4413</v>
      </c>
      <c r="D1174" s="5" t="s">
        <v>5306</v>
      </c>
    </row>
    <row r="1175" spans="1:4" ht="15.5" x14ac:dyDescent="0.35">
      <c r="A1175" s="7" t="s">
        <v>1197</v>
      </c>
      <c r="B1175" s="7" t="s">
        <v>3485</v>
      </c>
      <c r="C1175" s="5" t="s">
        <v>4829</v>
      </c>
      <c r="D1175" s="5" t="s">
        <v>5307</v>
      </c>
    </row>
    <row r="1176" spans="1:4" ht="15.5" x14ac:dyDescent="0.35">
      <c r="A1176" s="7" t="s">
        <v>1196</v>
      </c>
      <c r="B1176" s="7" t="s">
        <v>3486</v>
      </c>
      <c r="C1176" s="5" t="s">
        <v>4413</v>
      </c>
      <c r="D1176" s="5" t="s">
        <v>5308</v>
      </c>
    </row>
    <row r="1177" spans="1:4" ht="15.5" x14ac:dyDescent="0.35">
      <c r="A1177" s="7" t="s">
        <v>1195</v>
      </c>
      <c r="B1177" s="7" t="s">
        <v>3487</v>
      </c>
      <c r="C1177" s="5" t="s">
        <v>4413</v>
      </c>
      <c r="D1177" s="5" t="s">
        <v>5309</v>
      </c>
    </row>
    <row r="1178" spans="1:4" ht="15.5" x14ac:dyDescent="0.35">
      <c r="A1178" s="7" t="s">
        <v>1194</v>
      </c>
      <c r="B1178" s="7" t="s">
        <v>3488</v>
      </c>
      <c r="C1178" s="5" t="s">
        <v>4413</v>
      </c>
      <c r="D1178" s="5" t="s">
        <v>5310</v>
      </c>
    </row>
    <row r="1179" spans="1:4" ht="15.5" x14ac:dyDescent="0.35">
      <c r="A1179" s="7" t="s">
        <v>1193</v>
      </c>
      <c r="B1179" s="7" t="s">
        <v>3489</v>
      </c>
      <c r="C1179" s="5" t="s">
        <v>4411</v>
      </c>
      <c r="D1179" s="5" t="s">
        <v>5311</v>
      </c>
    </row>
    <row r="1180" spans="1:4" ht="15.5" x14ac:dyDescent="0.35">
      <c r="A1180" s="7" t="s">
        <v>1192</v>
      </c>
      <c r="B1180" s="7" t="s">
        <v>3490</v>
      </c>
      <c r="C1180" s="5" t="s">
        <v>4413</v>
      </c>
      <c r="D1180" s="5" t="s">
        <v>4479</v>
      </c>
    </row>
    <row r="1181" spans="1:4" ht="15.5" x14ac:dyDescent="0.35">
      <c r="A1181" s="7" t="s">
        <v>1191</v>
      </c>
      <c r="B1181" s="7" t="s">
        <v>3491</v>
      </c>
      <c r="C1181" s="5" t="s">
        <v>4411</v>
      </c>
      <c r="D1181" s="5" t="s">
        <v>4585</v>
      </c>
    </row>
    <row r="1182" spans="1:4" ht="15.5" x14ac:dyDescent="0.35">
      <c r="A1182" s="7" t="s">
        <v>1190</v>
      </c>
      <c r="B1182" s="7" t="s">
        <v>3492</v>
      </c>
      <c r="C1182" s="5" t="s">
        <v>4413</v>
      </c>
      <c r="D1182" s="5" t="s">
        <v>4438</v>
      </c>
    </row>
    <row r="1183" spans="1:4" ht="15.5" x14ac:dyDescent="0.35">
      <c r="A1183" s="7" t="s">
        <v>1189</v>
      </c>
      <c r="B1183" s="7" t="s">
        <v>2449</v>
      </c>
      <c r="C1183" s="5" t="s">
        <v>4411</v>
      </c>
      <c r="D1183" s="5" t="s">
        <v>5312</v>
      </c>
    </row>
    <row r="1184" spans="1:4" ht="15.5" x14ac:dyDescent="0.35">
      <c r="A1184" s="7" t="s">
        <v>1188</v>
      </c>
      <c r="B1184" s="7" t="s">
        <v>3493</v>
      </c>
      <c r="C1184" s="5" t="s">
        <v>4411</v>
      </c>
      <c r="D1184" s="5" t="s">
        <v>5313</v>
      </c>
    </row>
    <row r="1185" spans="1:4" ht="15.5" x14ac:dyDescent="0.35">
      <c r="A1185" s="7" t="s">
        <v>1187</v>
      </c>
      <c r="B1185" s="7" t="s">
        <v>3494</v>
      </c>
      <c r="C1185" s="5" t="s">
        <v>4829</v>
      </c>
      <c r="D1185" s="5" t="s">
        <v>5314</v>
      </c>
    </row>
    <row r="1186" spans="1:4" ht="15.5" x14ac:dyDescent="0.35">
      <c r="A1186" s="7" t="s">
        <v>1186</v>
      </c>
      <c r="B1186" s="7" t="s">
        <v>3495</v>
      </c>
      <c r="C1186" s="5" t="s">
        <v>4413</v>
      </c>
      <c r="D1186" s="5" t="s">
        <v>5315</v>
      </c>
    </row>
    <row r="1187" spans="1:4" ht="15.5" x14ac:dyDescent="0.35">
      <c r="A1187" s="7" t="s">
        <v>1185</v>
      </c>
      <c r="B1187" s="7" t="s">
        <v>3496</v>
      </c>
      <c r="C1187" s="5" t="s">
        <v>4411</v>
      </c>
      <c r="D1187" s="5" t="s">
        <v>4435</v>
      </c>
    </row>
    <row r="1188" spans="1:4" ht="15.5" x14ac:dyDescent="0.35">
      <c r="A1188" s="7" t="s">
        <v>1184</v>
      </c>
      <c r="B1188" s="7" t="s">
        <v>3497</v>
      </c>
      <c r="C1188" s="5" t="s">
        <v>4411</v>
      </c>
      <c r="D1188" s="5" t="s">
        <v>5316</v>
      </c>
    </row>
    <row r="1189" spans="1:4" ht="15.5" x14ac:dyDescent="0.35">
      <c r="A1189" s="7" t="s">
        <v>1183</v>
      </c>
      <c r="B1189" s="7" t="s">
        <v>2677</v>
      </c>
      <c r="C1189" s="5" t="s">
        <v>4413</v>
      </c>
      <c r="D1189" s="5" t="s">
        <v>5317</v>
      </c>
    </row>
    <row r="1190" spans="1:4" ht="15.5" x14ac:dyDescent="0.35">
      <c r="A1190" s="7" t="s">
        <v>1182</v>
      </c>
      <c r="B1190" s="7" t="s">
        <v>3498</v>
      </c>
      <c r="C1190" s="5" t="s">
        <v>4413</v>
      </c>
      <c r="D1190" s="5" t="s">
        <v>5318</v>
      </c>
    </row>
    <row r="1191" spans="1:4" ht="15.5" x14ac:dyDescent="0.35">
      <c r="A1191" s="7" t="s">
        <v>1181</v>
      </c>
      <c r="B1191" s="7" t="s">
        <v>3499</v>
      </c>
      <c r="C1191" s="5" t="s">
        <v>4413</v>
      </c>
      <c r="D1191" s="5" t="s">
        <v>5319</v>
      </c>
    </row>
    <row r="1192" spans="1:4" ht="15.5" x14ac:dyDescent="0.35">
      <c r="A1192" s="7" t="s">
        <v>1180</v>
      </c>
      <c r="B1192" s="7" t="s">
        <v>3500</v>
      </c>
      <c r="C1192" s="5" t="s">
        <v>4413</v>
      </c>
      <c r="D1192" s="5" t="s">
        <v>5320</v>
      </c>
    </row>
    <row r="1193" spans="1:4" ht="15.5" x14ac:dyDescent="0.35">
      <c r="A1193" s="7" t="s">
        <v>1179</v>
      </c>
      <c r="B1193" s="7" t="s">
        <v>3501</v>
      </c>
      <c r="C1193" s="5" t="s">
        <v>4413</v>
      </c>
      <c r="D1193" s="5" t="s">
        <v>4634</v>
      </c>
    </row>
    <row r="1194" spans="1:4" ht="15.5" x14ac:dyDescent="0.35">
      <c r="A1194" s="7" t="s">
        <v>1178</v>
      </c>
      <c r="B1194" s="7" t="s">
        <v>3502</v>
      </c>
      <c r="C1194" s="5" t="s">
        <v>4411</v>
      </c>
      <c r="D1194" s="5" t="s">
        <v>4717</v>
      </c>
    </row>
    <row r="1195" spans="1:4" ht="15.5" x14ac:dyDescent="0.35">
      <c r="A1195" s="7" t="s">
        <v>1177</v>
      </c>
      <c r="B1195" s="7" t="s">
        <v>3503</v>
      </c>
      <c r="C1195" s="5" t="s">
        <v>4411</v>
      </c>
      <c r="D1195" s="5" t="s">
        <v>4515</v>
      </c>
    </row>
    <row r="1196" spans="1:4" ht="15.5" x14ac:dyDescent="0.35">
      <c r="A1196" s="7" t="s">
        <v>1176</v>
      </c>
      <c r="B1196" s="7" t="s">
        <v>3504</v>
      </c>
      <c r="C1196" s="5" t="s">
        <v>4411</v>
      </c>
      <c r="D1196" s="5" t="s">
        <v>5321</v>
      </c>
    </row>
    <row r="1197" spans="1:4" ht="15.5" x14ac:dyDescent="0.35">
      <c r="A1197" s="7" t="s">
        <v>1175</v>
      </c>
      <c r="B1197" s="7" t="s">
        <v>3505</v>
      </c>
      <c r="C1197" s="5" t="s">
        <v>4411</v>
      </c>
      <c r="D1197" s="5" t="s">
        <v>5322</v>
      </c>
    </row>
    <row r="1198" spans="1:4" ht="15.5" x14ac:dyDescent="0.35">
      <c r="A1198" s="7" t="s">
        <v>1174</v>
      </c>
      <c r="B1198" s="7" t="s">
        <v>3506</v>
      </c>
      <c r="C1198" s="5" t="s">
        <v>4411</v>
      </c>
      <c r="D1198" s="5" t="s">
        <v>5323</v>
      </c>
    </row>
    <row r="1199" spans="1:4" ht="15.5" x14ac:dyDescent="0.35">
      <c r="A1199" s="7" t="s">
        <v>1173</v>
      </c>
      <c r="B1199" s="7" t="s">
        <v>3507</v>
      </c>
      <c r="C1199" s="5" t="s">
        <v>4413</v>
      </c>
      <c r="D1199" s="5" t="s">
        <v>5208</v>
      </c>
    </row>
    <row r="1200" spans="1:4" ht="15.5" x14ac:dyDescent="0.35">
      <c r="A1200" s="7" t="s">
        <v>1172</v>
      </c>
      <c r="B1200" s="7" t="s">
        <v>3508</v>
      </c>
      <c r="C1200" s="5" t="s">
        <v>4413</v>
      </c>
      <c r="D1200" s="5" t="s">
        <v>5324</v>
      </c>
    </row>
    <row r="1201" spans="1:4" ht="15.5" x14ac:dyDescent="0.35">
      <c r="A1201" s="7" t="s">
        <v>1171</v>
      </c>
      <c r="B1201" s="7" t="s">
        <v>3509</v>
      </c>
      <c r="C1201" s="5" t="s">
        <v>4829</v>
      </c>
      <c r="D1201" s="5" t="s">
        <v>5148</v>
      </c>
    </row>
    <row r="1202" spans="1:4" ht="15.5" x14ac:dyDescent="0.35">
      <c r="A1202" s="7" t="s">
        <v>1170</v>
      </c>
      <c r="B1202" s="7" t="s">
        <v>3186</v>
      </c>
      <c r="C1202" s="5" t="s">
        <v>4413</v>
      </c>
      <c r="D1202" s="5" t="s">
        <v>4460</v>
      </c>
    </row>
    <row r="1203" spans="1:4" ht="15.5" x14ac:dyDescent="0.35">
      <c r="A1203" s="7" t="s">
        <v>1169</v>
      </c>
      <c r="B1203" s="7" t="s">
        <v>3510</v>
      </c>
      <c r="C1203" s="5" t="s">
        <v>4829</v>
      </c>
      <c r="D1203" s="5" t="s">
        <v>5325</v>
      </c>
    </row>
    <row r="1204" spans="1:4" ht="15.5" x14ac:dyDescent="0.35">
      <c r="A1204" s="7" t="s">
        <v>1168</v>
      </c>
      <c r="B1204" s="7" t="s">
        <v>3511</v>
      </c>
      <c r="C1204" s="5" t="s">
        <v>4413</v>
      </c>
      <c r="D1204" s="5" t="s">
        <v>5326</v>
      </c>
    </row>
    <row r="1205" spans="1:4" ht="15.5" x14ac:dyDescent="0.35">
      <c r="A1205" s="7" t="s">
        <v>1167</v>
      </c>
      <c r="B1205" s="7" t="s">
        <v>3512</v>
      </c>
      <c r="C1205" s="5" t="s">
        <v>4413</v>
      </c>
      <c r="D1205" s="5" t="s">
        <v>4715</v>
      </c>
    </row>
    <row r="1206" spans="1:4" ht="15.5" x14ac:dyDescent="0.35">
      <c r="A1206" s="7" t="s">
        <v>1166</v>
      </c>
      <c r="B1206" s="7" t="s">
        <v>3513</v>
      </c>
      <c r="C1206" s="5" t="s">
        <v>4829</v>
      </c>
      <c r="D1206" s="5" t="s">
        <v>5327</v>
      </c>
    </row>
    <row r="1207" spans="1:4" ht="15.5" x14ac:dyDescent="0.35">
      <c r="A1207" s="7" t="s">
        <v>1165</v>
      </c>
      <c r="B1207" s="7" t="s">
        <v>3514</v>
      </c>
      <c r="C1207" s="5" t="s">
        <v>4413</v>
      </c>
      <c r="D1207" s="5" t="s">
        <v>5328</v>
      </c>
    </row>
    <row r="1208" spans="1:4" ht="15.5" x14ac:dyDescent="0.35">
      <c r="A1208" s="7" t="s">
        <v>1164</v>
      </c>
      <c r="B1208" s="7" t="s">
        <v>3515</v>
      </c>
      <c r="C1208" s="5" t="s">
        <v>4829</v>
      </c>
      <c r="D1208" s="5" t="s">
        <v>5329</v>
      </c>
    </row>
    <row r="1209" spans="1:4" ht="15.5" x14ac:dyDescent="0.35">
      <c r="A1209" s="7" t="s">
        <v>1163</v>
      </c>
      <c r="B1209" s="7" t="s">
        <v>2943</v>
      </c>
      <c r="C1209" s="5" t="s">
        <v>4411</v>
      </c>
      <c r="D1209" s="5" t="s">
        <v>5330</v>
      </c>
    </row>
    <row r="1210" spans="1:4" ht="15.5" x14ac:dyDescent="0.35">
      <c r="A1210" s="7" t="s">
        <v>1162</v>
      </c>
      <c r="B1210" s="7" t="s">
        <v>3516</v>
      </c>
      <c r="C1210" s="5" t="s">
        <v>4413</v>
      </c>
      <c r="D1210" s="5" t="s">
        <v>5331</v>
      </c>
    </row>
    <row r="1211" spans="1:4" ht="15.5" x14ac:dyDescent="0.35">
      <c r="A1211" s="7" t="s">
        <v>1161</v>
      </c>
      <c r="B1211" s="7" t="s">
        <v>2999</v>
      </c>
      <c r="C1211" s="5" t="s">
        <v>4413</v>
      </c>
      <c r="D1211" s="5" t="s">
        <v>4559</v>
      </c>
    </row>
    <row r="1212" spans="1:4" ht="15.5" x14ac:dyDescent="0.35">
      <c r="A1212" s="7" t="s">
        <v>1160</v>
      </c>
      <c r="B1212" s="7" t="s">
        <v>3517</v>
      </c>
      <c r="C1212" s="5" t="s">
        <v>4413</v>
      </c>
      <c r="D1212" s="5" t="s">
        <v>5332</v>
      </c>
    </row>
    <row r="1213" spans="1:4" ht="15.5" x14ac:dyDescent="0.35">
      <c r="A1213" s="7" t="s">
        <v>1159</v>
      </c>
      <c r="B1213" s="7" t="s">
        <v>3518</v>
      </c>
      <c r="C1213" s="5" t="s">
        <v>4413</v>
      </c>
      <c r="D1213" s="5" t="s">
        <v>4558</v>
      </c>
    </row>
    <row r="1214" spans="1:4" ht="15.5" x14ac:dyDescent="0.35">
      <c r="A1214" s="7" t="s">
        <v>1158</v>
      </c>
      <c r="B1214" s="7" t="s">
        <v>3519</v>
      </c>
      <c r="C1214" s="5" t="s">
        <v>4829</v>
      </c>
      <c r="D1214" s="5" t="s">
        <v>4781</v>
      </c>
    </row>
    <row r="1215" spans="1:4" ht="15.5" x14ac:dyDescent="0.35">
      <c r="A1215" s="7" t="s">
        <v>1157</v>
      </c>
      <c r="B1215" s="7" t="s">
        <v>3520</v>
      </c>
      <c r="C1215" s="5" t="s">
        <v>4411</v>
      </c>
      <c r="D1215" s="5" t="s">
        <v>4983</v>
      </c>
    </row>
    <row r="1216" spans="1:4" ht="15.5" x14ac:dyDescent="0.35">
      <c r="A1216" s="7" t="s">
        <v>1156</v>
      </c>
      <c r="B1216" s="7" t="s">
        <v>3521</v>
      </c>
      <c r="C1216" s="5" t="s">
        <v>4413</v>
      </c>
      <c r="D1216" s="5" t="s">
        <v>5333</v>
      </c>
    </row>
    <row r="1217" spans="1:4" ht="15.5" x14ac:dyDescent="0.35">
      <c r="A1217" s="7" t="s">
        <v>1155</v>
      </c>
      <c r="B1217" s="7" t="s">
        <v>3522</v>
      </c>
      <c r="C1217" s="5" t="s">
        <v>4411</v>
      </c>
      <c r="D1217" s="5" t="s">
        <v>5334</v>
      </c>
    </row>
    <row r="1218" spans="1:4" ht="15.5" x14ac:dyDescent="0.35">
      <c r="A1218" s="7" t="s">
        <v>1154</v>
      </c>
      <c r="B1218" s="7" t="s">
        <v>3110</v>
      </c>
      <c r="C1218" s="5" t="s">
        <v>4411</v>
      </c>
      <c r="D1218" s="5" t="s">
        <v>4978</v>
      </c>
    </row>
    <row r="1219" spans="1:4" ht="15.5" x14ac:dyDescent="0.35">
      <c r="A1219" s="7" t="s">
        <v>1153</v>
      </c>
      <c r="B1219" s="7" t="s">
        <v>3523</v>
      </c>
      <c r="C1219" s="5" t="s">
        <v>4413</v>
      </c>
      <c r="D1219" s="5" t="s">
        <v>5335</v>
      </c>
    </row>
    <row r="1220" spans="1:4" ht="15.5" x14ac:dyDescent="0.35">
      <c r="A1220" s="7" t="s">
        <v>1152</v>
      </c>
      <c r="B1220" s="7" t="s">
        <v>3524</v>
      </c>
      <c r="C1220" s="5" t="s">
        <v>4413</v>
      </c>
      <c r="D1220" s="5" t="s">
        <v>4420</v>
      </c>
    </row>
    <row r="1221" spans="1:4" ht="15.5" x14ac:dyDescent="0.35">
      <c r="A1221" s="7" t="s">
        <v>1151</v>
      </c>
      <c r="B1221" s="7" t="s">
        <v>3525</v>
      </c>
      <c r="C1221" s="5" t="s">
        <v>4413</v>
      </c>
      <c r="D1221" s="5" t="s">
        <v>5336</v>
      </c>
    </row>
    <row r="1222" spans="1:4" ht="15.5" x14ac:dyDescent="0.35">
      <c r="A1222" s="7" t="s">
        <v>1150</v>
      </c>
      <c r="B1222" s="7" t="s">
        <v>3526</v>
      </c>
      <c r="C1222" s="5" t="s">
        <v>4413</v>
      </c>
      <c r="D1222" s="5" t="s">
        <v>5337</v>
      </c>
    </row>
    <row r="1223" spans="1:4" ht="15.5" x14ac:dyDescent="0.35">
      <c r="A1223" s="7" t="s">
        <v>1149</v>
      </c>
      <c r="B1223" s="7" t="s">
        <v>3527</v>
      </c>
      <c r="C1223" s="5" t="s">
        <v>4411</v>
      </c>
      <c r="D1223" s="5" t="s">
        <v>4911</v>
      </c>
    </row>
    <row r="1224" spans="1:4" ht="15.5" x14ac:dyDescent="0.35">
      <c r="A1224" s="7" t="s">
        <v>1148</v>
      </c>
      <c r="B1224" s="7" t="s">
        <v>3528</v>
      </c>
      <c r="C1224" s="5" t="s">
        <v>4411</v>
      </c>
      <c r="D1224" s="5" t="s">
        <v>5338</v>
      </c>
    </row>
    <row r="1225" spans="1:4" ht="15.5" x14ac:dyDescent="0.35">
      <c r="A1225" s="7" t="s">
        <v>1147</v>
      </c>
      <c r="B1225" s="7" t="s">
        <v>2703</v>
      </c>
      <c r="C1225" s="5" t="s">
        <v>4413</v>
      </c>
      <c r="D1225" s="5" t="s">
        <v>5339</v>
      </c>
    </row>
    <row r="1226" spans="1:4" ht="15.5" x14ac:dyDescent="0.35">
      <c r="A1226" s="7" t="s">
        <v>1146</v>
      </c>
      <c r="B1226" s="7" t="s">
        <v>2459</v>
      </c>
      <c r="C1226" s="5" t="s">
        <v>4411</v>
      </c>
      <c r="D1226" s="5" t="s">
        <v>5340</v>
      </c>
    </row>
    <row r="1227" spans="1:4" ht="15.5" x14ac:dyDescent="0.35">
      <c r="A1227" s="7" t="s">
        <v>1145</v>
      </c>
      <c r="B1227" s="7" t="s">
        <v>3529</v>
      </c>
      <c r="C1227" s="5" t="s">
        <v>4413</v>
      </c>
      <c r="D1227" s="5" t="s">
        <v>5341</v>
      </c>
    </row>
    <row r="1228" spans="1:4" ht="15.5" x14ac:dyDescent="0.35">
      <c r="A1228" s="7" t="s">
        <v>1144</v>
      </c>
      <c r="B1228" s="7" t="s">
        <v>3530</v>
      </c>
      <c r="C1228" s="5" t="s">
        <v>4411</v>
      </c>
      <c r="D1228" s="5" t="s">
        <v>5342</v>
      </c>
    </row>
    <row r="1229" spans="1:4" ht="15.5" x14ac:dyDescent="0.35">
      <c r="A1229" s="7" t="s">
        <v>1143</v>
      </c>
      <c r="B1229" s="7" t="s">
        <v>3531</v>
      </c>
      <c r="C1229" s="5" t="s">
        <v>4413</v>
      </c>
      <c r="D1229" s="5" t="s">
        <v>5343</v>
      </c>
    </row>
    <row r="1230" spans="1:4" ht="15.5" x14ac:dyDescent="0.35">
      <c r="A1230" s="7" t="s">
        <v>1142</v>
      </c>
      <c r="B1230" s="7" t="s">
        <v>3532</v>
      </c>
      <c r="C1230" s="5" t="s">
        <v>4413</v>
      </c>
      <c r="D1230" s="5" t="s">
        <v>4634</v>
      </c>
    </row>
    <row r="1231" spans="1:4" ht="15.5" x14ac:dyDescent="0.35">
      <c r="A1231" s="7" t="s">
        <v>1141</v>
      </c>
      <c r="B1231" s="7" t="s">
        <v>3533</v>
      </c>
      <c r="C1231" s="5" t="s">
        <v>4411</v>
      </c>
      <c r="D1231" s="5" t="s">
        <v>5344</v>
      </c>
    </row>
    <row r="1232" spans="1:4" ht="15.5" x14ac:dyDescent="0.35">
      <c r="A1232" s="7" t="s">
        <v>1140</v>
      </c>
      <c r="B1232" s="7" t="s">
        <v>3534</v>
      </c>
      <c r="C1232" s="5" t="s">
        <v>4411</v>
      </c>
      <c r="D1232" s="5" t="s">
        <v>5345</v>
      </c>
    </row>
    <row r="1233" spans="1:4" ht="15.5" x14ac:dyDescent="0.35">
      <c r="A1233" s="7" t="s">
        <v>1139</v>
      </c>
      <c r="B1233" s="7" t="s">
        <v>3535</v>
      </c>
      <c r="C1233" s="5" t="s">
        <v>4411</v>
      </c>
      <c r="D1233" s="5" t="s">
        <v>5346</v>
      </c>
    </row>
    <row r="1234" spans="1:4" ht="15.5" x14ac:dyDescent="0.35">
      <c r="A1234" s="7" t="s">
        <v>1138</v>
      </c>
      <c r="B1234" s="7" t="s">
        <v>3536</v>
      </c>
      <c r="C1234" s="5" t="s">
        <v>4413</v>
      </c>
      <c r="D1234" s="5" t="s">
        <v>5347</v>
      </c>
    </row>
    <row r="1235" spans="1:4" ht="15.5" x14ac:dyDescent="0.35">
      <c r="A1235" s="7" t="s">
        <v>1137</v>
      </c>
      <c r="B1235" s="7" t="s">
        <v>3346</v>
      </c>
      <c r="C1235" s="5" t="s">
        <v>4413</v>
      </c>
      <c r="D1235" s="5" t="s">
        <v>5348</v>
      </c>
    </row>
    <row r="1236" spans="1:4" ht="15.5" x14ac:dyDescent="0.35">
      <c r="A1236" s="7" t="s">
        <v>1136</v>
      </c>
      <c r="B1236" s="7" t="s">
        <v>3537</v>
      </c>
      <c r="C1236" s="5" t="s">
        <v>4829</v>
      </c>
      <c r="D1236" s="5" t="s">
        <v>5264</v>
      </c>
    </row>
    <row r="1237" spans="1:4" ht="15.5" x14ac:dyDescent="0.35">
      <c r="A1237" s="7" t="s">
        <v>1135</v>
      </c>
      <c r="B1237" s="7" t="s">
        <v>3538</v>
      </c>
      <c r="C1237" s="5" t="s">
        <v>4829</v>
      </c>
      <c r="D1237" s="5" t="s">
        <v>5349</v>
      </c>
    </row>
    <row r="1238" spans="1:4" ht="15.5" x14ac:dyDescent="0.35">
      <c r="A1238" s="7" t="s">
        <v>1134</v>
      </c>
      <c r="B1238" s="7" t="s">
        <v>3539</v>
      </c>
      <c r="C1238" s="5" t="s">
        <v>4411</v>
      </c>
      <c r="D1238" s="5" t="s">
        <v>5350</v>
      </c>
    </row>
    <row r="1239" spans="1:4" ht="15.5" x14ac:dyDescent="0.35">
      <c r="A1239" s="7" t="s">
        <v>1133</v>
      </c>
      <c r="B1239" s="7" t="s">
        <v>3540</v>
      </c>
      <c r="C1239" s="5" t="s">
        <v>4413</v>
      </c>
      <c r="D1239" s="5" t="s">
        <v>4558</v>
      </c>
    </row>
    <row r="1240" spans="1:4" ht="15.5" x14ac:dyDescent="0.35">
      <c r="A1240" s="7" t="s">
        <v>1132</v>
      </c>
      <c r="B1240" s="7" t="s">
        <v>3541</v>
      </c>
      <c r="C1240" s="5" t="s">
        <v>4413</v>
      </c>
      <c r="D1240" s="5" t="s">
        <v>5351</v>
      </c>
    </row>
    <row r="1241" spans="1:4" ht="15.5" x14ac:dyDescent="0.35">
      <c r="A1241" s="7" t="s">
        <v>1131</v>
      </c>
      <c r="B1241" s="7" t="s">
        <v>3542</v>
      </c>
      <c r="C1241" s="5" t="s">
        <v>4411</v>
      </c>
      <c r="D1241" s="5" t="s">
        <v>5352</v>
      </c>
    </row>
    <row r="1242" spans="1:4" ht="15.5" x14ac:dyDescent="0.35">
      <c r="A1242" s="7" t="s">
        <v>1130</v>
      </c>
      <c r="B1242" s="7" t="s">
        <v>3543</v>
      </c>
      <c r="C1242" s="5" t="s">
        <v>4413</v>
      </c>
      <c r="D1242" s="5" t="s">
        <v>5353</v>
      </c>
    </row>
    <row r="1243" spans="1:4" ht="15.5" x14ac:dyDescent="0.35">
      <c r="A1243" s="7" t="s">
        <v>1129</v>
      </c>
      <c r="B1243" s="7" t="s">
        <v>3255</v>
      </c>
      <c r="C1243" s="5" t="s">
        <v>4829</v>
      </c>
      <c r="D1243" s="5" t="s">
        <v>5354</v>
      </c>
    </row>
    <row r="1244" spans="1:4" ht="15.5" x14ac:dyDescent="0.35">
      <c r="A1244" s="7" t="s">
        <v>1128</v>
      </c>
      <c r="B1244" s="7" t="s">
        <v>3544</v>
      </c>
      <c r="C1244" s="5" t="s">
        <v>4413</v>
      </c>
      <c r="D1244" s="5" t="s">
        <v>5355</v>
      </c>
    </row>
    <row r="1245" spans="1:4" ht="15.5" x14ac:dyDescent="0.35">
      <c r="A1245" s="7" t="s">
        <v>1127</v>
      </c>
      <c r="B1245" s="7" t="s">
        <v>3545</v>
      </c>
      <c r="C1245" s="5" t="s">
        <v>4411</v>
      </c>
      <c r="D1245" s="5" t="s">
        <v>5237</v>
      </c>
    </row>
    <row r="1246" spans="1:4" ht="15.5" x14ac:dyDescent="0.35">
      <c r="A1246" s="7" t="s">
        <v>1126</v>
      </c>
      <c r="B1246" s="7" t="s">
        <v>3511</v>
      </c>
      <c r="C1246" s="5" t="s">
        <v>4411</v>
      </c>
      <c r="D1246" s="5" t="s">
        <v>5356</v>
      </c>
    </row>
    <row r="1247" spans="1:4" ht="15.5" x14ac:dyDescent="0.35">
      <c r="A1247" s="7" t="s">
        <v>1125</v>
      </c>
      <c r="B1247" s="7" t="s">
        <v>3546</v>
      </c>
      <c r="C1247" s="5" t="s">
        <v>4413</v>
      </c>
      <c r="D1247" s="5" t="s">
        <v>5357</v>
      </c>
    </row>
    <row r="1248" spans="1:4" ht="15.5" x14ac:dyDescent="0.35">
      <c r="A1248" s="7" t="s">
        <v>1124</v>
      </c>
      <c r="B1248" s="7" t="s">
        <v>3547</v>
      </c>
      <c r="C1248" s="5" t="s">
        <v>4413</v>
      </c>
      <c r="D1248" s="5" t="s">
        <v>5358</v>
      </c>
    </row>
    <row r="1249" spans="1:4" ht="15.5" x14ac:dyDescent="0.35">
      <c r="A1249" s="7" t="s">
        <v>1123</v>
      </c>
      <c r="B1249" s="7" t="s">
        <v>3548</v>
      </c>
      <c r="C1249" s="5" t="s">
        <v>4413</v>
      </c>
      <c r="D1249" s="5" t="s">
        <v>4761</v>
      </c>
    </row>
    <row r="1250" spans="1:4" ht="15.5" x14ac:dyDescent="0.35">
      <c r="A1250" s="7" t="s">
        <v>1122</v>
      </c>
      <c r="B1250" s="7" t="s">
        <v>3549</v>
      </c>
      <c r="C1250" s="5" t="s">
        <v>4413</v>
      </c>
      <c r="D1250" s="5" t="s">
        <v>4549</v>
      </c>
    </row>
    <row r="1251" spans="1:4" ht="15.5" x14ac:dyDescent="0.35">
      <c r="A1251" s="7" t="s">
        <v>1121</v>
      </c>
      <c r="B1251" s="7" t="s">
        <v>3550</v>
      </c>
      <c r="C1251" s="5" t="s">
        <v>4411</v>
      </c>
      <c r="D1251" s="5" t="s">
        <v>5359</v>
      </c>
    </row>
    <row r="1252" spans="1:4" ht="15.5" x14ac:dyDescent="0.35">
      <c r="A1252" s="7" t="s">
        <v>1120</v>
      </c>
      <c r="B1252" s="7" t="s">
        <v>3551</v>
      </c>
      <c r="C1252" s="5" t="s">
        <v>4413</v>
      </c>
      <c r="D1252" s="5" t="s">
        <v>5360</v>
      </c>
    </row>
    <row r="1253" spans="1:4" ht="15.5" x14ac:dyDescent="0.35">
      <c r="A1253" s="7" t="s">
        <v>1119</v>
      </c>
      <c r="B1253" s="7" t="s">
        <v>3552</v>
      </c>
      <c r="C1253" s="5" t="s">
        <v>4413</v>
      </c>
      <c r="D1253" s="5" t="s">
        <v>4925</v>
      </c>
    </row>
    <row r="1254" spans="1:4" ht="15.5" x14ac:dyDescent="0.35">
      <c r="A1254" s="7" t="s">
        <v>1118</v>
      </c>
      <c r="B1254" s="7" t="s">
        <v>3553</v>
      </c>
      <c r="C1254" s="5" t="s">
        <v>4411</v>
      </c>
      <c r="D1254" s="5" t="s">
        <v>5361</v>
      </c>
    </row>
    <row r="1255" spans="1:4" ht="15.5" x14ac:dyDescent="0.35">
      <c r="A1255" s="7" t="s">
        <v>1117</v>
      </c>
      <c r="B1255" s="7" t="s">
        <v>3554</v>
      </c>
      <c r="C1255" s="5" t="s">
        <v>4829</v>
      </c>
      <c r="D1255" s="5" t="s">
        <v>4489</v>
      </c>
    </row>
    <row r="1256" spans="1:4" ht="15.5" x14ac:dyDescent="0.35">
      <c r="A1256" s="7" t="s">
        <v>1116</v>
      </c>
      <c r="B1256" s="7" t="s">
        <v>3555</v>
      </c>
      <c r="C1256" s="5" t="s">
        <v>4411</v>
      </c>
      <c r="D1256" s="5" t="s">
        <v>5362</v>
      </c>
    </row>
    <row r="1257" spans="1:4" ht="15.5" x14ac:dyDescent="0.35">
      <c r="A1257" s="7" t="s">
        <v>1115</v>
      </c>
      <c r="B1257" s="7" t="s">
        <v>3556</v>
      </c>
      <c r="C1257" s="5" t="s">
        <v>4411</v>
      </c>
      <c r="D1257" s="5" t="s">
        <v>5363</v>
      </c>
    </row>
    <row r="1258" spans="1:4" ht="15.5" x14ac:dyDescent="0.35">
      <c r="A1258" s="7" t="s">
        <v>1114</v>
      </c>
      <c r="B1258" s="7" t="s">
        <v>3557</v>
      </c>
      <c r="C1258" s="5" t="s">
        <v>4413</v>
      </c>
      <c r="D1258" s="5" t="s">
        <v>4557</v>
      </c>
    </row>
    <row r="1259" spans="1:4" ht="15.5" x14ac:dyDescent="0.35">
      <c r="A1259" s="7" t="s">
        <v>1113</v>
      </c>
      <c r="B1259" s="7" t="s">
        <v>3558</v>
      </c>
      <c r="C1259" s="5" t="s">
        <v>4411</v>
      </c>
      <c r="D1259" s="5" t="s">
        <v>5364</v>
      </c>
    </row>
    <row r="1260" spans="1:4" ht="15.5" x14ac:dyDescent="0.35">
      <c r="A1260" s="7" t="s">
        <v>1112</v>
      </c>
      <c r="B1260" s="7" t="s">
        <v>3559</v>
      </c>
      <c r="C1260" s="5" t="s">
        <v>4413</v>
      </c>
      <c r="D1260" s="5" t="s">
        <v>5365</v>
      </c>
    </row>
    <row r="1261" spans="1:4" ht="15.5" x14ac:dyDescent="0.35">
      <c r="A1261" s="7" t="s">
        <v>1111</v>
      </c>
      <c r="B1261" s="7" t="s">
        <v>3327</v>
      </c>
      <c r="C1261" s="5" t="s">
        <v>4413</v>
      </c>
      <c r="D1261" s="5" t="s">
        <v>5366</v>
      </c>
    </row>
    <row r="1262" spans="1:4" ht="15.5" x14ac:dyDescent="0.35">
      <c r="A1262" s="7" t="s">
        <v>1110</v>
      </c>
      <c r="B1262" s="7" t="s">
        <v>3560</v>
      </c>
      <c r="C1262" s="5" t="s">
        <v>4413</v>
      </c>
      <c r="D1262" s="5" t="s">
        <v>4759</v>
      </c>
    </row>
    <row r="1263" spans="1:4" ht="15.5" x14ac:dyDescent="0.35">
      <c r="A1263" s="7" t="s">
        <v>1109</v>
      </c>
      <c r="B1263" s="7" t="s">
        <v>3561</v>
      </c>
      <c r="C1263" s="5" t="s">
        <v>4411</v>
      </c>
      <c r="D1263" s="5" t="s">
        <v>5367</v>
      </c>
    </row>
    <row r="1264" spans="1:4" ht="15.5" x14ac:dyDescent="0.35">
      <c r="A1264" s="7" t="s">
        <v>1108</v>
      </c>
      <c r="B1264" s="7" t="s">
        <v>3562</v>
      </c>
      <c r="C1264" s="5" t="s">
        <v>4411</v>
      </c>
      <c r="D1264" s="5" t="s">
        <v>5368</v>
      </c>
    </row>
    <row r="1265" spans="1:4" ht="15.5" x14ac:dyDescent="0.35">
      <c r="A1265" s="7" t="s">
        <v>1107</v>
      </c>
      <c r="B1265" s="7" t="s">
        <v>3563</v>
      </c>
      <c r="C1265" s="5" t="s">
        <v>4413</v>
      </c>
      <c r="D1265" s="5" t="s">
        <v>5369</v>
      </c>
    </row>
    <row r="1266" spans="1:4" ht="15.5" x14ac:dyDescent="0.35">
      <c r="A1266" s="7" t="s">
        <v>1106</v>
      </c>
      <c r="B1266" s="7" t="s">
        <v>3564</v>
      </c>
      <c r="C1266" s="5" t="s">
        <v>4413</v>
      </c>
      <c r="D1266" s="5" t="s">
        <v>5370</v>
      </c>
    </row>
    <row r="1267" spans="1:4" ht="15.5" x14ac:dyDescent="0.35">
      <c r="A1267" s="7" t="s">
        <v>1105</v>
      </c>
      <c r="B1267" s="7" t="s">
        <v>3565</v>
      </c>
      <c r="C1267" s="5" t="s">
        <v>4413</v>
      </c>
      <c r="D1267" s="5" t="s">
        <v>4602</v>
      </c>
    </row>
    <row r="1268" spans="1:4" ht="15.5" x14ac:dyDescent="0.35">
      <c r="A1268" s="7" t="s">
        <v>1104</v>
      </c>
      <c r="B1268" s="7" t="s">
        <v>3566</v>
      </c>
      <c r="C1268" s="5" t="s">
        <v>4413</v>
      </c>
      <c r="D1268" s="5" t="s">
        <v>5371</v>
      </c>
    </row>
    <row r="1269" spans="1:4" ht="15.5" x14ac:dyDescent="0.35">
      <c r="A1269" s="7" t="s">
        <v>1103</v>
      </c>
      <c r="B1269" s="7" t="s">
        <v>3567</v>
      </c>
      <c r="C1269" s="5" t="s">
        <v>4411</v>
      </c>
      <c r="D1269" s="5" t="s">
        <v>5372</v>
      </c>
    </row>
    <row r="1270" spans="1:4" ht="15.5" x14ac:dyDescent="0.35">
      <c r="A1270" s="7" t="s">
        <v>1102</v>
      </c>
      <c r="B1270" s="7" t="s">
        <v>3568</v>
      </c>
      <c r="C1270" s="5" t="s">
        <v>4411</v>
      </c>
      <c r="D1270" s="5" t="s">
        <v>5367</v>
      </c>
    </row>
    <row r="1271" spans="1:4" ht="15.5" x14ac:dyDescent="0.35">
      <c r="A1271" s="7" t="s">
        <v>1101</v>
      </c>
      <c r="B1271" s="7" t="s">
        <v>2595</v>
      </c>
      <c r="C1271" s="5" t="s">
        <v>4411</v>
      </c>
      <c r="D1271" s="5" t="s">
        <v>5373</v>
      </c>
    </row>
    <row r="1272" spans="1:4" ht="15.5" x14ac:dyDescent="0.35">
      <c r="A1272" s="7" t="s">
        <v>1100</v>
      </c>
      <c r="B1272" s="7" t="s">
        <v>2551</v>
      </c>
      <c r="C1272" s="5" t="s">
        <v>4413</v>
      </c>
      <c r="D1272" s="5" t="s">
        <v>5374</v>
      </c>
    </row>
    <row r="1273" spans="1:4" ht="15.5" x14ac:dyDescent="0.35">
      <c r="A1273" s="7" t="s">
        <v>1099</v>
      </c>
      <c r="B1273" s="7" t="s">
        <v>3569</v>
      </c>
      <c r="C1273" s="5" t="s">
        <v>4413</v>
      </c>
      <c r="D1273" s="5" t="s">
        <v>5375</v>
      </c>
    </row>
    <row r="1274" spans="1:4" ht="15.5" x14ac:dyDescent="0.35">
      <c r="A1274" s="7" t="s">
        <v>1098</v>
      </c>
      <c r="B1274" s="7" t="s">
        <v>3570</v>
      </c>
      <c r="C1274" s="5" t="s">
        <v>4413</v>
      </c>
      <c r="D1274" s="5" t="s">
        <v>5376</v>
      </c>
    </row>
    <row r="1275" spans="1:4" ht="15.5" x14ac:dyDescent="0.35">
      <c r="A1275" s="7" t="s">
        <v>1097</v>
      </c>
      <c r="B1275" s="7" t="s">
        <v>3571</v>
      </c>
      <c r="C1275" s="5" t="s">
        <v>4413</v>
      </c>
      <c r="D1275" s="5" t="s">
        <v>4885</v>
      </c>
    </row>
    <row r="1276" spans="1:4" ht="15.5" x14ac:dyDescent="0.35">
      <c r="A1276" s="7" t="s">
        <v>1096</v>
      </c>
      <c r="B1276" s="7" t="s">
        <v>3572</v>
      </c>
      <c r="C1276" s="5" t="s">
        <v>4413</v>
      </c>
      <c r="D1276" s="5" t="s">
        <v>4438</v>
      </c>
    </row>
    <row r="1277" spans="1:4" ht="15.5" x14ac:dyDescent="0.35">
      <c r="A1277" s="7" t="s">
        <v>1095</v>
      </c>
      <c r="B1277" s="7" t="s">
        <v>3311</v>
      </c>
      <c r="C1277" s="5" t="s">
        <v>4413</v>
      </c>
      <c r="D1277" s="5" t="s">
        <v>5377</v>
      </c>
    </row>
    <row r="1278" spans="1:4" ht="15.5" x14ac:dyDescent="0.35">
      <c r="A1278" s="7" t="s">
        <v>1094</v>
      </c>
      <c r="B1278" s="7" t="s">
        <v>3573</v>
      </c>
      <c r="C1278" s="5" t="s">
        <v>4411</v>
      </c>
      <c r="D1278" s="5" t="s">
        <v>5378</v>
      </c>
    </row>
    <row r="1279" spans="1:4" ht="15.5" x14ac:dyDescent="0.35">
      <c r="A1279" s="7" t="s">
        <v>1093</v>
      </c>
      <c r="B1279" s="7" t="s">
        <v>3574</v>
      </c>
      <c r="C1279" s="5" t="s">
        <v>4411</v>
      </c>
      <c r="D1279" s="5" t="s">
        <v>5379</v>
      </c>
    </row>
    <row r="1280" spans="1:4" ht="15.5" x14ac:dyDescent="0.35">
      <c r="A1280" s="7" t="s">
        <v>1092</v>
      </c>
      <c r="B1280" s="7" t="s">
        <v>3575</v>
      </c>
      <c r="C1280" s="5" t="s">
        <v>4411</v>
      </c>
      <c r="D1280" s="5" t="s">
        <v>5251</v>
      </c>
    </row>
    <row r="1281" spans="1:5" ht="15.5" x14ac:dyDescent="0.35">
      <c r="A1281" s="7" t="s">
        <v>1091</v>
      </c>
      <c r="B1281" s="7" t="s">
        <v>3576</v>
      </c>
      <c r="C1281" s="5" t="s">
        <v>4413</v>
      </c>
      <c r="D1281" s="5" t="s">
        <v>5380</v>
      </c>
    </row>
    <row r="1282" spans="1:5" ht="15.5" x14ac:dyDescent="0.35">
      <c r="A1282" s="7" t="s">
        <v>1090</v>
      </c>
      <c r="B1282" s="7" t="s">
        <v>3577</v>
      </c>
      <c r="C1282" s="5" t="s">
        <v>4413</v>
      </c>
      <c r="D1282" s="5" t="s">
        <v>4556</v>
      </c>
    </row>
    <row r="1283" spans="1:5" ht="15.5" x14ac:dyDescent="0.35">
      <c r="A1283" s="7" t="s">
        <v>1089</v>
      </c>
      <c r="B1283" s="7" t="s">
        <v>3578</v>
      </c>
      <c r="C1283" s="5" t="s">
        <v>4411</v>
      </c>
      <c r="D1283" s="5" t="s">
        <v>5240</v>
      </c>
    </row>
    <row r="1284" spans="1:5" ht="15.5" x14ac:dyDescent="0.35">
      <c r="A1284" s="7" t="s">
        <v>1088</v>
      </c>
      <c r="B1284" s="7" t="s">
        <v>2647</v>
      </c>
      <c r="C1284" s="5" t="s">
        <v>4413</v>
      </c>
      <c r="D1284" s="5" t="s">
        <v>4616</v>
      </c>
    </row>
    <row r="1285" spans="1:5" ht="15.5" x14ac:dyDescent="0.35">
      <c r="A1285" s="7" t="s">
        <v>1087</v>
      </c>
      <c r="B1285" s="7" t="s">
        <v>3579</v>
      </c>
      <c r="C1285" s="5" t="s">
        <v>4411</v>
      </c>
      <c r="D1285" s="5" t="s">
        <v>5381</v>
      </c>
    </row>
    <row r="1286" spans="1:5" ht="15.5" x14ac:dyDescent="0.35">
      <c r="A1286" s="7" t="s">
        <v>1086</v>
      </c>
      <c r="B1286" s="7" t="s">
        <v>3580</v>
      </c>
      <c r="C1286" s="5" t="s">
        <v>4411</v>
      </c>
      <c r="D1286" s="5" t="s">
        <v>5382</v>
      </c>
    </row>
    <row r="1287" spans="1:5" ht="15.5" x14ac:dyDescent="0.35">
      <c r="A1287" s="7" t="s">
        <v>1085</v>
      </c>
      <c r="B1287" s="7" t="s">
        <v>3581</v>
      </c>
      <c r="C1287" s="5" t="s">
        <v>4411</v>
      </c>
      <c r="D1287" s="5" t="s">
        <v>5383</v>
      </c>
    </row>
    <row r="1288" spans="1:5" ht="15.5" x14ac:dyDescent="0.35">
      <c r="A1288" s="7" t="s">
        <v>1084</v>
      </c>
      <c r="B1288" s="7" t="s">
        <v>2419</v>
      </c>
      <c r="C1288" s="5" t="s">
        <v>4411</v>
      </c>
      <c r="D1288" s="5" t="s">
        <v>5384</v>
      </c>
    </row>
    <row r="1289" spans="1:5" ht="15.5" x14ac:dyDescent="0.35">
      <c r="A1289" s="7" t="s">
        <v>1083</v>
      </c>
      <c r="B1289" s="7" t="s">
        <v>3582</v>
      </c>
      <c r="C1289" s="5" t="s">
        <v>4411</v>
      </c>
      <c r="D1289" s="5" t="s">
        <v>4589</v>
      </c>
    </row>
    <row r="1290" spans="1:5" ht="15.5" x14ac:dyDescent="0.35">
      <c r="A1290" s="7" t="s">
        <v>1082</v>
      </c>
      <c r="B1290" s="7" t="s">
        <v>3583</v>
      </c>
      <c r="C1290" s="5" t="s">
        <v>4411</v>
      </c>
      <c r="D1290" s="5" t="s">
        <v>5385</v>
      </c>
    </row>
    <row r="1291" spans="1:5" ht="15.5" x14ac:dyDescent="0.35">
      <c r="A1291" s="7" t="s">
        <v>1081</v>
      </c>
      <c r="B1291" s="7" t="s">
        <v>3584</v>
      </c>
      <c r="C1291" s="5" t="s">
        <v>4411</v>
      </c>
      <c r="D1291" s="5" t="s">
        <v>5386</v>
      </c>
    </row>
    <row r="1292" spans="1:5" ht="15.5" x14ac:dyDescent="0.35">
      <c r="A1292" s="7" t="s">
        <v>1080</v>
      </c>
      <c r="B1292" s="7" t="s">
        <v>3585</v>
      </c>
      <c r="C1292" s="5" t="s">
        <v>4411</v>
      </c>
      <c r="D1292" s="5" t="s">
        <v>4467</v>
      </c>
    </row>
    <row r="1293" spans="1:5" ht="15.5" x14ac:dyDescent="0.35">
      <c r="A1293" s="7" t="s">
        <v>1079</v>
      </c>
      <c r="B1293" s="7" t="s">
        <v>3586</v>
      </c>
      <c r="C1293" s="5" t="s">
        <v>4411</v>
      </c>
      <c r="D1293" s="5" t="s">
        <v>5251</v>
      </c>
    </row>
    <row r="1294" spans="1:5" ht="15.5" x14ac:dyDescent="0.35">
      <c r="A1294" s="7" t="s">
        <v>1078</v>
      </c>
      <c r="B1294" s="7" t="s">
        <v>3587</v>
      </c>
      <c r="C1294" s="5" t="s">
        <v>4411</v>
      </c>
      <c r="D1294" s="5" t="s">
        <v>5387</v>
      </c>
    </row>
    <row r="1295" spans="1:5" ht="15.5" x14ac:dyDescent="0.35">
      <c r="A1295" s="7" t="s">
        <v>1077</v>
      </c>
      <c r="B1295" s="7" t="s">
        <v>3588</v>
      </c>
      <c r="C1295" s="5" t="s">
        <v>4411</v>
      </c>
      <c r="D1295" s="5" t="s">
        <v>5388</v>
      </c>
    </row>
    <row r="1296" spans="1:5" ht="15.5" x14ac:dyDescent="0.35">
      <c r="A1296" s="7" t="s">
        <v>1076</v>
      </c>
      <c r="B1296" s="7" t="s">
        <v>3589</v>
      </c>
      <c r="C1296" s="5" t="s">
        <v>4413</v>
      </c>
      <c r="D1296" s="5" t="s">
        <v>5389</v>
      </c>
      <c r="E1296" t="s">
        <v>5390</v>
      </c>
    </row>
    <row r="1297" spans="1:4" ht="15.5" x14ac:dyDescent="0.35">
      <c r="A1297" s="7" t="s">
        <v>1075</v>
      </c>
      <c r="B1297" s="7" t="s">
        <v>3590</v>
      </c>
      <c r="C1297" s="5" t="s">
        <v>4411</v>
      </c>
      <c r="D1297" s="5" t="s">
        <v>5391</v>
      </c>
    </row>
    <row r="1298" spans="1:4" ht="15.5" x14ac:dyDescent="0.35">
      <c r="A1298" s="7" t="s">
        <v>1074</v>
      </c>
      <c r="B1298" s="7" t="s">
        <v>3591</v>
      </c>
      <c r="C1298" s="5" t="s">
        <v>4413</v>
      </c>
      <c r="D1298" s="5" t="s">
        <v>5392</v>
      </c>
    </row>
    <row r="1299" spans="1:4" ht="15.5" x14ac:dyDescent="0.35">
      <c r="A1299" s="7" t="s">
        <v>1073</v>
      </c>
      <c r="B1299" s="7" t="s">
        <v>3010</v>
      </c>
      <c r="C1299" s="5" t="s">
        <v>4829</v>
      </c>
      <c r="D1299" s="5" t="s">
        <v>5393</v>
      </c>
    </row>
    <row r="1300" spans="1:4" ht="15.5" x14ac:dyDescent="0.35">
      <c r="A1300" s="7" t="s">
        <v>1072</v>
      </c>
      <c r="B1300" s="7" t="s">
        <v>3410</v>
      </c>
      <c r="C1300" s="5" t="s">
        <v>4411</v>
      </c>
      <c r="D1300" s="5" t="s">
        <v>5394</v>
      </c>
    </row>
    <row r="1301" spans="1:4" ht="15.5" x14ac:dyDescent="0.35">
      <c r="A1301" s="7" t="s">
        <v>1071</v>
      </c>
      <c r="B1301" s="7" t="s">
        <v>3592</v>
      </c>
      <c r="C1301" s="5" t="s">
        <v>4413</v>
      </c>
      <c r="D1301" s="5" t="s">
        <v>4451</v>
      </c>
    </row>
    <row r="1302" spans="1:4" ht="15.5" x14ac:dyDescent="0.35">
      <c r="A1302" s="7" t="s">
        <v>1070</v>
      </c>
      <c r="B1302" s="7" t="s">
        <v>3593</v>
      </c>
      <c r="C1302" s="5" t="s">
        <v>4413</v>
      </c>
      <c r="D1302" s="5" t="s">
        <v>5395</v>
      </c>
    </row>
    <row r="1303" spans="1:4" ht="15.5" x14ac:dyDescent="0.35">
      <c r="A1303" s="7" t="s">
        <v>1069</v>
      </c>
      <c r="B1303" s="7" t="s">
        <v>3594</v>
      </c>
      <c r="C1303" s="5" t="s">
        <v>4413</v>
      </c>
      <c r="D1303" s="5" t="s">
        <v>5396</v>
      </c>
    </row>
    <row r="1304" spans="1:4" ht="15.5" x14ac:dyDescent="0.35">
      <c r="A1304" s="7" t="s">
        <v>1068</v>
      </c>
      <c r="B1304" s="7" t="s">
        <v>3595</v>
      </c>
      <c r="C1304" s="5" t="s">
        <v>4413</v>
      </c>
      <c r="D1304" s="5" t="s">
        <v>5397</v>
      </c>
    </row>
    <row r="1305" spans="1:4" ht="15.5" x14ac:dyDescent="0.35">
      <c r="A1305" s="7" t="s">
        <v>1067</v>
      </c>
      <c r="B1305" s="7" t="s">
        <v>3596</v>
      </c>
      <c r="C1305" s="5" t="s">
        <v>4413</v>
      </c>
      <c r="D1305" s="5" t="s">
        <v>4616</v>
      </c>
    </row>
    <row r="1306" spans="1:4" ht="15.5" x14ac:dyDescent="0.35">
      <c r="A1306" s="7" t="s">
        <v>1066</v>
      </c>
      <c r="B1306" s="7" t="s">
        <v>3597</v>
      </c>
      <c r="C1306" s="5" t="s">
        <v>4413</v>
      </c>
      <c r="D1306" s="5" t="s">
        <v>4772</v>
      </c>
    </row>
    <row r="1307" spans="1:4" ht="15.5" x14ac:dyDescent="0.35">
      <c r="A1307" s="7" t="s">
        <v>1065</v>
      </c>
      <c r="B1307" s="7" t="s">
        <v>3598</v>
      </c>
      <c r="C1307" s="5" t="s">
        <v>4413</v>
      </c>
      <c r="D1307" s="5" t="s">
        <v>5398</v>
      </c>
    </row>
    <row r="1308" spans="1:4" ht="15.5" x14ac:dyDescent="0.35">
      <c r="A1308" s="7" t="s">
        <v>1064</v>
      </c>
      <c r="B1308" s="7" t="s">
        <v>3599</v>
      </c>
      <c r="C1308" s="5" t="s">
        <v>4413</v>
      </c>
      <c r="D1308" s="5" t="s">
        <v>5399</v>
      </c>
    </row>
    <row r="1309" spans="1:4" ht="15.5" x14ac:dyDescent="0.35">
      <c r="A1309" s="7" t="s">
        <v>1063</v>
      </c>
      <c r="B1309" s="7" t="s">
        <v>3600</v>
      </c>
      <c r="C1309" s="5" t="s">
        <v>4413</v>
      </c>
      <c r="D1309" s="5" t="s">
        <v>5103</v>
      </c>
    </row>
    <row r="1310" spans="1:4" ht="15.5" x14ac:dyDescent="0.35">
      <c r="A1310" s="7" t="s">
        <v>1062</v>
      </c>
      <c r="B1310" s="7" t="s">
        <v>2721</v>
      </c>
      <c r="C1310" s="5" t="s">
        <v>4413</v>
      </c>
      <c r="D1310" s="5" t="s">
        <v>4920</v>
      </c>
    </row>
    <row r="1311" spans="1:4" ht="15.5" x14ac:dyDescent="0.35">
      <c r="A1311" s="7" t="s">
        <v>1061</v>
      </c>
      <c r="B1311" s="7" t="s">
        <v>3601</v>
      </c>
      <c r="C1311" s="5" t="s">
        <v>4413</v>
      </c>
      <c r="D1311" s="5" t="s">
        <v>5400</v>
      </c>
    </row>
    <row r="1312" spans="1:4" ht="15.5" x14ac:dyDescent="0.35">
      <c r="A1312" s="7" t="s">
        <v>1060</v>
      </c>
      <c r="B1312" s="7" t="s">
        <v>3602</v>
      </c>
      <c r="C1312" s="5" t="s">
        <v>4413</v>
      </c>
      <c r="D1312" s="5" t="s">
        <v>5401</v>
      </c>
    </row>
    <row r="1313" spans="1:4" ht="15.5" x14ac:dyDescent="0.35">
      <c r="A1313" s="7" t="s">
        <v>1059</v>
      </c>
      <c r="B1313" s="7" t="s">
        <v>3603</v>
      </c>
      <c r="C1313" s="5" t="s">
        <v>4413</v>
      </c>
      <c r="D1313" s="5" t="s">
        <v>4759</v>
      </c>
    </row>
    <row r="1314" spans="1:4" ht="15.5" x14ac:dyDescent="0.35">
      <c r="A1314" s="7" t="s">
        <v>1058</v>
      </c>
      <c r="B1314" s="7" t="s">
        <v>3604</v>
      </c>
      <c r="C1314" s="5" t="s">
        <v>4411</v>
      </c>
      <c r="D1314" s="5" t="s">
        <v>5402</v>
      </c>
    </row>
    <row r="1315" spans="1:4" ht="15.5" x14ac:dyDescent="0.35">
      <c r="A1315" s="7" t="s">
        <v>1057</v>
      </c>
      <c r="B1315" s="7" t="s">
        <v>3605</v>
      </c>
      <c r="C1315" s="5" t="s">
        <v>4411</v>
      </c>
      <c r="D1315" s="5" t="s">
        <v>4655</v>
      </c>
    </row>
    <row r="1316" spans="1:4" ht="15.5" x14ac:dyDescent="0.35">
      <c r="A1316" s="7" t="s">
        <v>1056</v>
      </c>
      <c r="B1316" s="7" t="s">
        <v>3606</v>
      </c>
      <c r="C1316" s="5" t="s">
        <v>4413</v>
      </c>
      <c r="D1316" s="5" t="s">
        <v>5403</v>
      </c>
    </row>
    <row r="1317" spans="1:4" ht="15.5" x14ac:dyDescent="0.35">
      <c r="A1317" s="7" t="s">
        <v>1055</v>
      </c>
      <c r="B1317" s="7" t="s">
        <v>3607</v>
      </c>
      <c r="C1317" s="5" t="s">
        <v>4411</v>
      </c>
      <c r="D1317" s="5" t="s">
        <v>4833</v>
      </c>
    </row>
    <row r="1318" spans="1:4" ht="15.5" x14ac:dyDescent="0.35">
      <c r="A1318" s="7" t="s">
        <v>1054</v>
      </c>
      <c r="B1318" s="7" t="s">
        <v>3608</v>
      </c>
      <c r="C1318" s="5" t="s">
        <v>4411</v>
      </c>
      <c r="D1318" s="5" t="s">
        <v>5404</v>
      </c>
    </row>
    <row r="1319" spans="1:4" ht="15.5" x14ac:dyDescent="0.35">
      <c r="A1319" s="7" t="s">
        <v>1053</v>
      </c>
      <c r="B1319" s="7" t="s">
        <v>3609</v>
      </c>
      <c r="C1319" s="5" t="s">
        <v>4411</v>
      </c>
      <c r="D1319" s="5" t="s">
        <v>5405</v>
      </c>
    </row>
    <row r="1320" spans="1:4" ht="15.5" x14ac:dyDescent="0.35">
      <c r="A1320" s="7" t="s">
        <v>1052</v>
      </c>
      <c r="B1320" s="7" t="s">
        <v>3610</v>
      </c>
      <c r="C1320" s="5" t="s">
        <v>4413</v>
      </c>
      <c r="D1320" s="5" t="s">
        <v>5406</v>
      </c>
    </row>
    <row r="1321" spans="1:4" ht="15.5" x14ac:dyDescent="0.35">
      <c r="A1321" s="7" t="s">
        <v>1051</v>
      </c>
      <c r="B1321" s="7" t="s">
        <v>3611</v>
      </c>
      <c r="C1321" s="5" t="s">
        <v>4411</v>
      </c>
      <c r="D1321" s="5" t="s">
        <v>4416</v>
      </c>
    </row>
    <row r="1322" spans="1:4" ht="15.5" x14ac:dyDescent="0.35">
      <c r="A1322" s="7" t="s">
        <v>1050</v>
      </c>
      <c r="B1322" s="7" t="s">
        <v>3612</v>
      </c>
      <c r="C1322" s="5" t="s">
        <v>4413</v>
      </c>
      <c r="D1322" s="5" t="s">
        <v>5407</v>
      </c>
    </row>
    <row r="1323" spans="1:4" ht="15.5" x14ac:dyDescent="0.35">
      <c r="A1323" s="7" t="s">
        <v>1049</v>
      </c>
      <c r="B1323" s="7" t="s">
        <v>3613</v>
      </c>
      <c r="C1323" s="5" t="s">
        <v>4411</v>
      </c>
      <c r="D1323" s="5" t="s">
        <v>5408</v>
      </c>
    </row>
    <row r="1324" spans="1:4" ht="15.5" x14ac:dyDescent="0.35">
      <c r="A1324" s="7" t="s">
        <v>1048</v>
      </c>
      <c r="B1324" s="7" t="s">
        <v>3614</v>
      </c>
      <c r="C1324" s="5" t="s">
        <v>4411</v>
      </c>
      <c r="D1324" s="5" t="s">
        <v>5409</v>
      </c>
    </row>
    <row r="1325" spans="1:4" ht="15.5" x14ac:dyDescent="0.35">
      <c r="A1325" s="7" t="s">
        <v>1047</v>
      </c>
      <c r="B1325" s="7" t="s">
        <v>3615</v>
      </c>
      <c r="C1325" s="5" t="s">
        <v>4411</v>
      </c>
      <c r="D1325" s="5" t="s">
        <v>5410</v>
      </c>
    </row>
    <row r="1326" spans="1:4" ht="15.5" x14ac:dyDescent="0.35">
      <c r="A1326" s="7" t="s">
        <v>1046</v>
      </c>
      <c r="B1326" s="7" t="s">
        <v>3616</v>
      </c>
      <c r="C1326" s="5" t="s">
        <v>4411</v>
      </c>
      <c r="D1326" s="5" t="s">
        <v>4474</v>
      </c>
    </row>
    <row r="1327" spans="1:4" ht="15.5" x14ac:dyDescent="0.35">
      <c r="A1327" s="7" t="s">
        <v>1045</v>
      </c>
      <c r="B1327" s="7" t="s">
        <v>3617</v>
      </c>
      <c r="C1327" s="5" t="s">
        <v>4411</v>
      </c>
      <c r="D1327" s="5" t="s">
        <v>5411</v>
      </c>
    </row>
    <row r="1328" spans="1:4" ht="15.5" x14ac:dyDescent="0.35">
      <c r="A1328" s="7" t="s">
        <v>1044</v>
      </c>
      <c r="B1328" s="7" t="s">
        <v>3618</v>
      </c>
      <c r="C1328" s="5" t="s">
        <v>4411</v>
      </c>
      <c r="D1328" s="5" t="s">
        <v>4831</v>
      </c>
    </row>
    <row r="1329" spans="1:4" ht="15.5" x14ac:dyDescent="0.35">
      <c r="A1329" s="7" t="s">
        <v>1043</v>
      </c>
      <c r="B1329" s="7" t="s">
        <v>3619</v>
      </c>
      <c r="C1329" s="5" t="s">
        <v>4413</v>
      </c>
      <c r="D1329" s="5" t="s">
        <v>4764</v>
      </c>
    </row>
    <row r="1330" spans="1:4" ht="15.5" x14ac:dyDescent="0.35">
      <c r="A1330" s="7" t="s">
        <v>1042</v>
      </c>
      <c r="B1330" s="7" t="s">
        <v>3620</v>
      </c>
      <c r="C1330" s="5" t="s">
        <v>4829</v>
      </c>
      <c r="D1330" s="5" t="s">
        <v>5384</v>
      </c>
    </row>
    <row r="1331" spans="1:4" ht="15.5" x14ac:dyDescent="0.35">
      <c r="A1331" s="7" t="s">
        <v>1041</v>
      </c>
      <c r="B1331" s="7" t="s">
        <v>3621</v>
      </c>
      <c r="C1331" s="5" t="s">
        <v>4413</v>
      </c>
      <c r="D1331" s="5" t="s">
        <v>4623</v>
      </c>
    </row>
    <row r="1332" spans="1:4" ht="15.5" x14ac:dyDescent="0.35">
      <c r="A1332" s="7" t="s">
        <v>1040</v>
      </c>
      <c r="B1332" s="7" t="s">
        <v>3622</v>
      </c>
      <c r="C1332" s="5" t="s">
        <v>4411</v>
      </c>
      <c r="D1332" s="5" t="s">
        <v>4836</v>
      </c>
    </row>
    <row r="1333" spans="1:4" ht="15.5" x14ac:dyDescent="0.35">
      <c r="A1333" s="7" t="s">
        <v>1039</v>
      </c>
      <c r="B1333" s="7" t="s">
        <v>3623</v>
      </c>
      <c r="C1333" s="5" t="s">
        <v>4413</v>
      </c>
      <c r="D1333" s="5" t="s">
        <v>5412</v>
      </c>
    </row>
    <row r="1334" spans="1:4" ht="15.5" x14ac:dyDescent="0.35">
      <c r="A1334" s="7" t="s">
        <v>1038</v>
      </c>
      <c r="B1334" s="7" t="s">
        <v>3624</v>
      </c>
      <c r="C1334" s="5" t="s">
        <v>4829</v>
      </c>
      <c r="D1334" s="5" t="s">
        <v>5413</v>
      </c>
    </row>
    <row r="1335" spans="1:4" ht="15.5" x14ac:dyDescent="0.35">
      <c r="A1335" s="7" t="s">
        <v>1037</v>
      </c>
      <c r="B1335" s="7" t="s">
        <v>3625</v>
      </c>
      <c r="C1335" s="5" t="s">
        <v>4413</v>
      </c>
      <c r="D1335" s="5" t="s">
        <v>5414</v>
      </c>
    </row>
    <row r="1336" spans="1:4" ht="15.5" x14ac:dyDescent="0.35">
      <c r="A1336" s="7" t="s">
        <v>1036</v>
      </c>
      <c r="B1336" s="7" t="s">
        <v>3626</v>
      </c>
      <c r="C1336" s="5" t="s">
        <v>4413</v>
      </c>
      <c r="D1336" s="5" t="s">
        <v>5415</v>
      </c>
    </row>
    <row r="1337" spans="1:4" ht="15.5" x14ac:dyDescent="0.35">
      <c r="A1337" s="7" t="s">
        <v>1035</v>
      </c>
      <c r="B1337" s="7" t="s">
        <v>2412</v>
      </c>
      <c r="C1337" s="5" t="s">
        <v>4413</v>
      </c>
      <c r="D1337" s="5" t="s">
        <v>5416</v>
      </c>
    </row>
    <row r="1338" spans="1:4" ht="15.5" x14ac:dyDescent="0.35">
      <c r="A1338" s="7" t="s">
        <v>1034</v>
      </c>
      <c r="B1338" s="7" t="s">
        <v>3627</v>
      </c>
      <c r="C1338" s="5" t="s">
        <v>4413</v>
      </c>
      <c r="D1338" s="5" t="s">
        <v>5417</v>
      </c>
    </row>
    <row r="1339" spans="1:4" ht="15.5" x14ac:dyDescent="0.35">
      <c r="A1339" s="7" t="s">
        <v>1033</v>
      </c>
      <c r="B1339" s="7" t="s">
        <v>2475</v>
      </c>
      <c r="C1339" s="5" t="s">
        <v>4829</v>
      </c>
      <c r="D1339" s="5" t="s">
        <v>4901</v>
      </c>
    </row>
    <row r="1340" spans="1:4" ht="15.5" x14ac:dyDescent="0.35">
      <c r="A1340" s="7" t="s">
        <v>1032</v>
      </c>
      <c r="B1340" s="7" t="s">
        <v>3628</v>
      </c>
      <c r="C1340" s="5" t="s">
        <v>4413</v>
      </c>
      <c r="D1340" s="5" t="s">
        <v>4558</v>
      </c>
    </row>
    <row r="1341" spans="1:4" ht="15.5" x14ac:dyDescent="0.35">
      <c r="A1341" s="7" t="s">
        <v>1031</v>
      </c>
      <c r="B1341" s="7" t="s">
        <v>3629</v>
      </c>
      <c r="C1341" s="5" t="s">
        <v>4413</v>
      </c>
      <c r="D1341" s="5" t="s">
        <v>5418</v>
      </c>
    </row>
    <row r="1342" spans="1:4" ht="15.5" x14ac:dyDescent="0.35">
      <c r="A1342" s="7" t="s">
        <v>1030</v>
      </c>
      <c r="B1342" s="7" t="s">
        <v>3630</v>
      </c>
      <c r="C1342" s="5" t="s">
        <v>4829</v>
      </c>
      <c r="D1342" s="5" t="s">
        <v>4923</v>
      </c>
    </row>
    <row r="1343" spans="1:4" ht="15.5" x14ac:dyDescent="0.35">
      <c r="A1343" s="7" t="s">
        <v>1029</v>
      </c>
      <c r="B1343" s="7" t="s">
        <v>3631</v>
      </c>
      <c r="C1343" s="5" t="s">
        <v>4411</v>
      </c>
      <c r="D1343" s="5" t="s">
        <v>5419</v>
      </c>
    </row>
    <row r="1344" spans="1:4" ht="15.5" x14ac:dyDescent="0.35">
      <c r="A1344" s="7" t="s">
        <v>1028</v>
      </c>
      <c r="B1344" s="7" t="s">
        <v>3632</v>
      </c>
      <c r="C1344" s="5" t="s">
        <v>4829</v>
      </c>
      <c r="D1344" s="5" t="s">
        <v>5420</v>
      </c>
    </row>
    <row r="1345" spans="1:4" ht="15.5" x14ac:dyDescent="0.35">
      <c r="A1345" s="7" t="s">
        <v>1027</v>
      </c>
      <c r="B1345" s="7" t="s">
        <v>3633</v>
      </c>
      <c r="C1345" s="5" t="s">
        <v>4411</v>
      </c>
      <c r="D1345" s="5" t="s">
        <v>4780</v>
      </c>
    </row>
    <row r="1346" spans="1:4" ht="15.5" x14ac:dyDescent="0.35">
      <c r="A1346" s="7" t="s">
        <v>1026</v>
      </c>
      <c r="B1346" s="7" t="s">
        <v>3634</v>
      </c>
      <c r="C1346" s="5" t="s">
        <v>4413</v>
      </c>
      <c r="D1346" s="5" t="s">
        <v>4507</v>
      </c>
    </row>
    <row r="1347" spans="1:4" ht="15.5" x14ac:dyDescent="0.35">
      <c r="A1347" s="7" t="s">
        <v>1025</v>
      </c>
      <c r="B1347" s="7" t="s">
        <v>3635</v>
      </c>
      <c r="C1347" s="5" t="s">
        <v>4411</v>
      </c>
      <c r="D1347" s="5" t="s">
        <v>5421</v>
      </c>
    </row>
    <row r="1348" spans="1:4" ht="15.5" x14ac:dyDescent="0.35">
      <c r="A1348" s="7" t="s">
        <v>1024</v>
      </c>
      <c r="B1348" s="7" t="s">
        <v>3636</v>
      </c>
      <c r="C1348" s="5" t="s">
        <v>4413</v>
      </c>
      <c r="D1348" s="5" t="s">
        <v>4581</v>
      </c>
    </row>
    <row r="1349" spans="1:4" ht="15.5" x14ac:dyDescent="0.35">
      <c r="A1349" s="7" t="s">
        <v>1023</v>
      </c>
      <c r="B1349" s="7" t="s">
        <v>3637</v>
      </c>
      <c r="C1349" s="5" t="s">
        <v>4411</v>
      </c>
      <c r="D1349" s="5" t="s">
        <v>5422</v>
      </c>
    </row>
    <row r="1350" spans="1:4" ht="15.5" x14ac:dyDescent="0.35">
      <c r="A1350" s="7" t="s">
        <v>1022</v>
      </c>
      <c r="B1350" s="7" t="s">
        <v>3638</v>
      </c>
      <c r="C1350" s="5" t="s">
        <v>4829</v>
      </c>
      <c r="D1350" s="5" t="s">
        <v>4781</v>
      </c>
    </row>
    <row r="1351" spans="1:4" ht="15.5" x14ac:dyDescent="0.35">
      <c r="A1351" s="7" t="s">
        <v>1021</v>
      </c>
      <c r="B1351" s="7" t="s">
        <v>3639</v>
      </c>
      <c r="C1351" s="5" t="s">
        <v>4413</v>
      </c>
      <c r="D1351" s="5" t="s">
        <v>5423</v>
      </c>
    </row>
    <row r="1352" spans="1:4" ht="15.5" x14ac:dyDescent="0.35">
      <c r="A1352" s="7" t="s">
        <v>1020</v>
      </c>
      <c r="B1352" s="7" t="s">
        <v>2703</v>
      </c>
      <c r="C1352" s="5" t="s">
        <v>4411</v>
      </c>
      <c r="D1352" s="5" t="s">
        <v>5424</v>
      </c>
    </row>
    <row r="1353" spans="1:4" ht="15.5" x14ac:dyDescent="0.35">
      <c r="A1353" s="7" t="s">
        <v>1019</v>
      </c>
      <c r="B1353" s="7" t="s">
        <v>3640</v>
      </c>
      <c r="C1353" s="5" t="s">
        <v>4413</v>
      </c>
      <c r="D1353" s="5" t="s">
        <v>4751</v>
      </c>
    </row>
    <row r="1354" spans="1:4" ht="15.5" x14ac:dyDescent="0.35">
      <c r="A1354" s="7" t="s">
        <v>1018</v>
      </c>
      <c r="B1354" s="7" t="s">
        <v>3641</v>
      </c>
      <c r="C1354" s="5" t="s">
        <v>4411</v>
      </c>
      <c r="D1354" s="5" t="s">
        <v>5425</v>
      </c>
    </row>
    <row r="1355" spans="1:4" ht="15.5" x14ac:dyDescent="0.35">
      <c r="A1355" s="7" t="s">
        <v>1017</v>
      </c>
      <c r="B1355" s="7" t="s">
        <v>2747</v>
      </c>
      <c r="C1355" s="5" t="s">
        <v>4411</v>
      </c>
      <c r="D1355" s="5" t="s">
        <v>5426</v>
      </c>
    </row>
    <row r="1356" spans="1:4" ht="15.5" x14ac:dyDescent="0.35">
      <c r="A1356" s="7" t="s">
        <v>1016</v>
      </c>
      <c r="B1356" s="7" t="s">
        <v>3488</v>
      </c>
      <c r="C1356" s="5" t="s">
        <v>4411</v>
      </c>
      <c r="D1356" s="5" t="s">
        <v>5427</v>
      </c>
    </row>
    <row r="1357" spans="1:4" ht="15.5" x14ac:dyDescent="0.35">
      <c r="A1357" s="7" t="s">
        <v>1015</v>
      </c>
      <c r="B1357" s="7" t="s">
        <v>3642</v>
      </c>
      <c r="C1357" s="5" t="s">
        <v>4411</v>
      </c>
      <c r="D1357" s="5" t="s">
        <v>5428</v>
      </c>
    </row>
    <row r="1358" spans="1:4" ht="15.5" x14ac:dyDescent="0.35">
      <c r="A1358" s="7" t="s">
        <v>1014</v>
      </c>
      <c r="B1358" s="7" t="s">
        <v>3643</v>
      </c>
      <c r="C1358" s="5" t="s">
        <v>4411</v>
      </c>
      <c r="D1358" s="5" t="s">
        <v>5429</v>
      </c>
    </row>
    <row r="1359" spans="1:4" ht="15.5" x14ac:dyDescent="0.35">
      <c r="A1359" s="7" t="s">
        <v>1013</v>
      </c>
      <c r="B1359" s="7" t="s">
        <v>3644</v>
      </c>
      <c r="C1359" s="5" t="s">
        <v>4413</v>
      </c>
      <c r="D1359" s="5" t="s">
        <v>4918</v>
      </c>
    </row>
    <row r="1360" spans="1:4" ht="15.5" x14ac:dyDescent="0.35">
      <c r="A1360" s="7" t="s">
        <v>1012</v>
      </c>
      <c r="B1360" s="7" t="s">
        <v>3645</v>
      </c>
      <c r="C1360" s="5" t="s">
        <v>4411</v>
      </c>
      <c r="D1360" s="5" t="s">
        <v>5430</v>
      </c>
    </row>
    <row r="1361" spans="1:4" ht="15.5" x14ac:dyDescent="0.35">
      <c r="A1361" s="7" t="s">
        <v>1011</v>
      </c>
      <c r="B1361" s="7" t="s">
        <v>2541</v>
      </c>
      <c r="C1361" s="5" t="s">
        <v>4411</v>
      </c>
      <c r="D1361" s="5" t="s">
        <v>5431</v>
      </c>
    </row>
    <row r="1362" spans="1:4" ht="15.5" x14ac:dyDescent="0.35">
      <c r="A1362" s="7" t="s">
        <v>1010</v>
      </c>
      <c r="B1362" s="7" t="s">
        <v>3646</v>
      </c>
      <c r="C1362" s="5" t="s">
        <v>4413</v>
      </c>
      <c r="D1362" s="5" t="s">
        <v>5432</v>
      </c>
    </row>
    <row r="1363" spans="1:4" ht="15.5" x14ac:dyDescent="0.35">
      <c r="A1363" s="7" t="s">
        <v>1009</v>
      </c>
      <c r="B1363" s="7" t="s">
        <v>3647</v>
      </c>
      <c r="C1363" s="5" t="s">
        <v>4413</v>
      </c>
      <c r="D1363" s="5" t="s">
        <v>5433</v>
      </c>
    </row>
    <row r="1364" spans="1:4" ht="15.5" x14ac:dyDescent="0.35">
      <c r="A1364" s="7" t="s">
        <v>1008</v>
      </c>
      <c r="B1364" s="7" t="s">
        <v>3170</v>
      </c>
      <c r="C1364" s="5" t="s">
        <v>4413</v>
      </c>
      <c r="D1364" s="5" t="s">
        <v>4886</v>
      </c>
    </row>
    <row r="1365" spans="1:4" ht="15.5" x14ac:dyDescent="0.35">
      <c r="A1365" s="7" t="s">
        <v>1007</v>
      </c>
      <c r="B1365" s="7" t="s">
        <v>3648</v>
      </c>
      <c r="C1365" s="5" t="s">
        <v>4411</v>
      </c>
      <c r="D1365" s="5" t="s">
        <v>5434</v>
      </c>
    </row>
    <row r="1366" spans="1:4" ht="15.5" x14ac:dyDescent="0.35">
      <c r="A1366" s="7" t="s">
        <v>1006</v>
      </c>
      <c r="B1366" s="7" t="s">
        <v>3649</v>
      </c>
      <c r="C1366" s="5" t="s">
        <v>4411</v>
      </c>
      <c r="D1366" s="5" t="s">
        <v>4435</v>
      </c>
    </row>
    <row r="1367" spans="1:4" ht="15.5" x14ac:dyDescent="0.35">
      <c r="A1367" s="7" t="s">
        <v>1005</v>
      </c>
      <c r="B1367" s="7" t="s">
        <v>3650</v>
      </c>
      <c r="C1367" s="5" t="s">
        <v>4829</v>
      </c>
      <c r="D1367" s="5" t="s">
        <v>5435</v>
      </c>
    </row>
    <row r="1368" spans="1:4" ht="15.5" x14ac:dyDescent="0.35">
      <c r="A1368" s="7" t="s">
        <v>1004</v>
      </c>
      <c r="B1368" s="7" t="s">
        <v>3651</v>
      </c>
      <c r="C1368" s="5" t="s">
        <v>4411</v>
      </c>
      <c r="D1368" s="5" t="s">
        <v>5436</v>
      </c>
    </row>
    <row r="1369" spans="1:4" ht="15.5" x14ac:dyDescent="0.35">
      <c r="A1369" s="7" t="s">
        <v>1003</v>
      </c>
      <c r="B1369" s="7" t="s">
        <v>3652</v>
      </c>
      <c r="C1369" s="5" t="s">
        <v>4413</v>
      </c>
      <c r="D1369" s="5" t="s">
        <v>4507</v>
      </c>
    </row>
    <row r="1370" spans="1:4" ht="15.5" x14ac:dyDescent="0.35">
      <c r="A1370" s="7" t="s">
        <v>1002</v>
      </c>
      <c r="B1370" s="7" t="s">
        <v>3653</v>
      </c>
      <c r="C1370" s="5" t="s">
        <v>4413</v>
      </c>
      <c r="D1370" s="5" t="s">
        <v>5437</v>
      </c>
    </row>
    <row r="1371" spans="1:4" ht="15.5" x14ac:dyDescent="0.35">
      <c r="A1371" s="7" t="s">
        <v>1001</v>
      </c>
      <c r="B1371" s="7" t="s">
        <v>3654</v>
      </c>
      <c r="C1371" s="5" t="s">
        <v>4413</v>
      </c>
      <c r="D1371" s="5" t="s">
        <v>5438</v>
      </c>
    </row>
    <row r="1372" spans="1:4" ht="15.5" x14ac:dyDescent="0.35">
      <c r="A1372" s="7" t="s">
        <v>1000</v>
      </c>
      <c r="B1372" s="7" t="s">
        <v>3655</v>
      </c>
      <c r="C1372" s="5" t="s">
        <v>4411</v>
      </c>
      <c r="D1372" s="5" t="s">
        <v>5439</v>
      </c>
    </row>
    <row r="1373" spans="1:4" ht="15.5" x14ac:dyDescent="0.35">
      <c r="A1373" s="7" t="s">
        <v>999</v>
      </c>
      <c r="B1373" s="7" t="s">
        <v>3656</v>
      </c>
      <c r="C1373" s="5" t="s">
        <v>4411</v>
      </c>
      <c r="D1373" s="5" t="s">
        <v>5440</v>
      </c>
    </row>
    <row r="1374" spans="1:4" ht="15.5" x14ac:dyDescent="0.35">
      <c r="A1374" s="7" t="s">
        <v>998</v>
      </c>
      <c r="B1374" s="7" t="s">
        <v>2586</v>
      </c>
      <c r="C1374" s="5" t="s">
        <v>4413</v>
      </c>
      <c r="D1374" s="5" t="s">
        <v>5441</v>
      </c>
    </row>
    <row r="1375" spans="1:4" ht="15.5" x14ac:dyDescent="0.35">
      <c r="A1375" s="7" t="s">
        <v>997</v>
      </c>
      <c r="B1375" s="7" t="s">
        <v>3657</v>
      </c>
      <c r="C1375" s="5" t="s">
        <v>4413</v>
      </c>
      <c r="D1375" s="5" t="s">
        <v>5442</v>
      </c>
    </row>
    <row r="1376" spans="1:4" ht="15.5" x14ac:dyDescent="0.35">
      <c r="A1376" s="7" t="s">
        <v>996</v>
      </c>
      <c r="B1376" s="7" t="s">
        <v>2931</v>
      </c>
      <c r="C1376" s="5" t="s">
        <v>4829</v>
      </c>
      <c r="D1376" s="5" t="s">
        <v>5443</v>
      </c>
    </row>
    <row r="1377" spans="1:4" ht="15.5" x14ac:dyDescent="0.35">
      <c r="A1377" s="7" t="s">
        <v>995</v>
      </c>
      <c r="B1377" s="7" t="s">
        <v>3658</v>
      </c>
      <c r="C1377" s="5" t="s">
        <v>4413</v>
      </c>
      <c r="D1377" s="5" t="s">
        <v>5444</v>
      </c>
    </row>
    <row r="1378" spans="1:4" ht="15.5" x14ac:dyDescent="0.35">
      <c r="A1378" s="7" t="s">
        <v>994</v>
      </c>
      <c r="B1378" s="7" t="s">
        <v>3659</v>
      </c>
      <c r="C1378" s="5" t="s">
        <v>4413</v>
      </c>
      <c r="D1378" s="5" t="s">
        <v>4730</v>
      </c>
    </row>
    <row r="1379" spans="1:4" ht="15.5" x14ac:dyDescent="0.35">
      <c r="A1379" s="7" t="s">
        <v>993</v>
      </c>
      <c r="B1379" s="7" t="s">
        <v>3660</v>
      </c>
      <c r="C1379" s="5" t="s">
        <v>4411</v>
      </c>
      <c r="D1379" s="5" t="s">
        <v>5445</v>
      </c>
    </row>
    <row r="1380" spans="1:4" ht="15.5" x14ac:dyDescent="0.35">
      <c r="A1380" s="7" t="s">
        <v>992</v>
      </c>
      <c r="B1380" s="7" t="s">
        <v>3661</v>
      </c>
      <c r="C1380" s="5" t="s">
        <v>4413</v>
      </c>
      <c r="D1380" s="5" t="s">
        <v>4475</v>
      </c>
    </row>
    <row r="1381" spans="1:4" ht="15.5" x14ac:dyDescent="0.35">
      <c r="A1381" s="7" t="s">
        <v>991</v>
      </c>
      <c r="B1381" s="7" t="s">
        <v>3662</v>
      </c>
      <c r="C1381" s="5" t="s">
        <v>4413</v>
      </c>
      <c r="D1381" s="5" t="s">
        <v>4605</v>
      </c>
    </row>
    <row r="1382" spans="1:4" ht="15.5" x14ac:dyDescent="0.35">
      <c r="A1382" s="7" t="s">
        <v>990</v>
      </c>
      <c r="B1382" s="7" t="s">
        <v>3663</v>
      </c>
      <c r="C1382" s="5" t="s">
        <v>4413</v>
      </c>
      <c r="D1382" s="5" t="s">
        <v>5446</v>
      </c>
    </row>
    <row r="1383" spans="1:4" ht="15.5" x14ac:dyDescent="0.35">
      <c r="A1383" s="7" t="s">
        <v>989</v>
      </c>
      <c r="B1383" s="7" t="s">
        <v>3664</v>
      </c>
      <c r="C1383" s="5" t="s">
        <v>4411</v>
      </c>
      <c r="D1383" s="5" t="s">
        <v>4857</v>
      </c>
    </row>
    <row r="1384" spans="1:4" ht="15.5" x14ac:dyDescent="0.35">
      <c r="A1384" s="7" t="s">
        <v>988</v>
      </c>
      <c r="B1384" s="7" t="s">
        <v>3013</v>
      </c>
      <c r="C1384" s="5" t="s">
        <v>4413</v>
      </c>
      <c r="D1384" s="5" t="s">
        <v>5229</v>
      </c>
    </row>
    <row r="1385" spans="1:4" ht="15.5" x14ac:dyDescent="0.35">
      <c r="A1385" s="7" t="s">
        <v>987</v>
      </c>
      <c r="B1385" s="7" t="s">
        <v>3665</v>
      </c>
      <c r="C1385" s="5" t="s">
        <v>4413</v>
      </c>
      <c r="D1385" s="5" t="s">
        <v>5447</v>
      </c>
    </row>
    <row r="1386" spans="1:4" ht="15.5" x14ac:dyDescent="0.35">
      <c r="A1386" s="7" t="s">
        <v>986</v>
      </c>
      <c r="B1386" s="7" t="s">
        <v>2683</v>
      </c>
      <c r="C1386" s="5" t="s">
        <v>4411</v>
      </c>
      <c r="D1386" s="5" t="s">
        <v>5448</v>
      </c>
    </row>
    <row r="1387" spans="1:4" ht="15.5" x14ac:dyDescent="0.35">
      <c r="A1387" s="7" t="s">
        <v>985</v>
      </c>
      <c r="B1387" s="7" t="s">
        <v>3666</v>
      </c>
      <c r="C1387" s="5" t="s">
        <v>4413</v>
      </c>
      <c r="D1387" s="5" t="s">
        <v>5449</v>
      </c>
    </row>
    <row r="1388" spans="1:4" ht="15.5" x14ac:dyDescent="0.35">
      <c r="A1388" s="7" t="s">
        <v>984</v>
      </c>
      <c r="B1388" s="7" t="s">
        <v>3330</v>
      </c>
      <c r="C1388" s="5" t="s">
        <v>4413</v>
      </c>
      <c r="D1388" s="5" t="s">
        <v>5450</v>
      </c>
    </row>
    <row r="1389" spans="1:4" ht="15.5" x14ac:dyDescent="0.35">
      <c r="A1389" s="7" t="s">
        <v>983</v>
      </c>
      <c r="B1389" s="7" t="s">
        <v>3667</v>
      </c>
      <c r="C1389" s="5" t="s">
        <v>4411</v>
      </c>
      <c r="D1389" s="5" t="s">
        <v>5451</v>
      </c>
    </row>
    <row r="1390" spans="1:4" ht="15.5" x14ac:dyDescent="0.35">
      <c r="A1390" s="7" t="s">
        <v>982</v>
      </c>
      <c r="B1390" s="7" t="s">
        <v>3668</v>
      </c>
      <c r="C1390" s="5" t="s">
        <v>4413</v>
      </c>
      <c r="D1390" s="5" t="s">
        <v>4424</v>
      </c>
    </row>
    <row r="1391" spans="1:4" ht="15.5" x14ac:dyDescent="0.35">
      <c r="A1391" s="7" t="s">
        <v>981</v>
      </c>
      <c r="B1391" s="7" t="s">
        <v>3669</v>
      </c>
      <c r="C1391" s="5" t="s">
        <v>4413</v>
      </c>
      <c r="D1391" s="5" t="s">
        <v>4812</v>
      </c>
    </row>
    <row r="1392" spans="1:4" ht="15.5" x14ac:dyDescent="0.35">
      <c r="A1392" s="7" t="s">
        <v>980</v>
      </c>
      <c r="B1392" s="7" t="s">
        <v>2429</v>
      </c>
      <c r="C1392" s="5" t="s">
        <v>4413</v>
      </c>
      <c r="D1392" s="5" t="s">
        <v>5452</v>
      </c>
    </row>
    <row r="1393" spans="1:4" ht="15.5" x14ac:dyDescent="0.35">
      <c r="A1393" s="7" t="s">
        <v>979</v>
      </c>
      <c r="B1393" s="7" t="s">
        <v>3670</v>
      </c>
      <c r="C1393" s="5" t="s">
        <v>4413</v>
      </c>
      <c r="D1393" s="5" t="s">
        <v>4557</v>
      </c>
    </row>
    <row r="1394" spans="1:4" ht="15.5" x14ac:dyDescent="0.35">
      <c r="A1394" s="7" t="s">
        <v>978</v>
      </c>
      <c r="B1394" s="7" t="s">
        <v>3671</v>
      </c>
      <c r="C1394" s="5" t="s">
        <v>4411</v>
      </c>
      <c r="D1394" s="5" t="s">
        <v>5453</v>
      </c>
    </row>
    <row r="1395" spans="1:4" ht="15.5" x14ac:dyDescent="0.35">
      <c r="A1395" s="7" t="s">
        <v>977</v>
      </c>
      <c r="B1395" s="7" t="s">
        <v>3672</v>
      </c>
      <c r="C1395" s="5" t="s">
        <v>4411</v>
      </c>
      <c r="D1395" s="5" t="s">
        <v>5454</v>
      </c>
    </row>
    <row r="1396" spans="1:4" ht="15.5" x14ac:dyDescent="0.35">
      <c r="A1396" s="7" t="s">
        <v>976</v>
      </c>
      <c r="B1396" s="7" t="s">
        <v>3673</v>
      </c>
      <c r="C1396" s="5" t="s">
        <v>4413</v>
      </c>
      <c r="D1396" s="5" t="s">
        <v>4507</v>
      </c>
    </row>
    <row r="1397" spans="1:4" ht="15.5" x14ac:dyDescent="0.35">
      <c r="A1397" s="7" t="s">
        <v>975</v>
      </c>
      <c r="B1397" s="7" t="s">
        <v>3674</v>
      </c>
      <c r="C1397" s="5" t="s">
        <v>4413</v>
      </c>
      <c r="D1397" s="5" t="s">
        <v>4507</v>
      </c>
    </row>
    <row r="1398" spans="1:4" ht="15.5" x14ac:dyDescent="0.35">
      <c r="A1398" s="7" t="s">
        <v>974</v>
      </c>
      <c r="B1398" s="7" t="s">
        <v>3675</v>
      </c>
      <c r="C1398" s="5" t="s">
        <v>4411</v>
      </c>
      <c r="D1398" s="5" t="s">
        <v>5455</v>
      </c>
    </row>
    <row r="1399" spans="1:4" ht="15.5" x14ac:dyDescent="0.35">
      <c r="A1399" s="7" t="s">
        <v>973</v>
      </c>
      <c r="B1399" s="7" t="s">
        <v>3676</v>
      </c>
      <c r="C1399" s="5" t="s">
        <v>4829</v>
      </c>
      <c r="D1399" s="5" t="s">
        <v>5456</v>
      </c>
    </row>
    <row r="1400" spans="1:4" ht="15.5" x14ac:dyDescent="0.35">
      <c r="A1400" s="7" t="s">
        <v>972</v>
      </c>
      <c r="B1400" s="7" t="s">
        <v>3677</v>
      </c>
      <c r="C1400" s="5" t="s">
        <v>4411</v>
      </c>
      <c r="D1400" s="5" t="s">
        <v>4640</v>
      </c>
    </row>
    <row r="1401" spans="1:4" ht="15.5" x14ac:dyDescent="0.35">
      <c r="A1401" s="7" t="s">
        <v>971</v>
      </c>
      <c r="B1401" s="7" t="s">
        <v>3678</v>
      </c>
      <c r="C1401" s="5" t="s">
        <v>4411</v>
      </c>
      <c r="D1401" s="5" t="s">
        <v>5010</v>
      </c>
    </row>
    <row r="1402" spans="1:4" ht="15.5" x14ac:dyDescent="0.35">
      <c r="A1402" s="7" t="s">
        <v>970</v>
      </c>
      <c r="B1402" s="7" t="s">
        <v>3506</v>
      </c>
      <c r="C1402" s="5" t="s">
        <v>4411</v>
      </c>
      <c r="D1402" s="5" t="s">
        <v>5457</v>
      </c>
    </row>
    <row r="1403" spans="1:4" ht="15.5" x14ac:dyDescent="0.35">
      <c r="A1403" s="7" t="s">
        <v>969</v>
      </c>
      <c r="B1403" s="7" t="s">
        <v>3679</v>
      </c>
      <c r="C1403" s="5" t="s">
        <v>4411</v>
      </c>
      <c r="D1403" s="5" t="s">
        <v>4467</v>
      </c>
    </row>
    <row r="1404" spans="1:4" ht="15.5" x14ac:dyDescent="0.35">
      <c r="A1404" s="7" t="s">
        <v>968</v>
      </c>
      <c r="B1404" s="7" t="s">
        <v>3680</v>
      </c>
      <c r="C1404" s="5" t="s">
        <v>4411</v>
      </c>
      <c r="D1404" s="5" t="s">
        <v>4941</v>
      </c>
    </row>
    <row r="1405" spans="1:4" ht="15.5" x14ac:dyDescent="0.35">
      <c r="A1405" s="7" t="s">
        <v>967</v>
      </c>
      <c r="B1405" s="7" t="s">
        <v>3681</v>
      </c>
      <c r="C1405" s="5" t="s">
        <v>4411</v>
      </c>
      <c r="D1405" s="5" t="s">
        <v>5458</v>
      </c>
    </row>
    <row r="1406" spans="1:4" ht="15.5" x14ac:dyDescent="0.35">
      <c r="A1406" s="7" t="s">
        <v>966</v>
      </c>
      <c r="B1406" s="7" t="s">
        <v>3682</v>
      </c>
      <c r="C1406" s="5" t="s">
        <v>4411</v>
      </c>
      <c r="D1406" s="5" t="s">
        <v>5459</v>
      </c>
    </row>
    <row r="1407" spans="1:4" ht="15.5" x14ac:dyDescent="0.35">
      <c r="A1407" s="7" t="s">
        <v>965</v>
      </c>
      <c r="B1407" s="7" t="s">
        <v>3683</v>
      </c>
      <c r="C1407" s="5" t="s">
        <v>4413</v>
      </c>
      <c r="D1407" s="5" t="s">
        <v>4438</v>
      </c>
    </row>
    <row r="1408" spans="1:4" ht="15.5" x14ac:dyDescent="0.35">
      <c r="A1408" s="7" t="s">
        <v>964</v>
      </c>
      <c r="B1408" s="7" t="s">
        <v>3684</v>
      </c>
      <c r="C1408" s="5" t="s">
        <v>4411</v>
      </c>
      <c r="D1408" s="5" t="s">
        <v>5010</v>
      </c>
    </row>
    <row r="1409" spans="1:4" ht="15.5" x14ac:dyDescent="0.35">
      <c r="A1409" s="7" t="s">
        <v>963</v>
      </c>
      <c r="B1409" s="7" t="s">
        <v>3685</v>
      </c>
      <c r="C1409" s="5" t="s">
        <v>4413</v>
      </c>
      <c r="D1409" s="5" t="s">
        <v>4455</v>
      </c>
    </row>
    <row r="1410" spans="1:4" ht="15.5" x14ac:dyDescent="0.35">
      <c r="A1410" s="7" t="s">
        <v>962</v>
      </c>
      <c r="B1410" s="7" t="s">
        <v>3686</v>
      </c>
      <c r="C1410" s="5" t="s">
        <v>4413</v>
      </c>
      <c r="D1410" s="5" t="s">
        <v>4414</v>
      </c>
    </row>
    <row r="1411" spans="1:4" ht="15.5" x14ac:dyDescent="0.35">
      <c r="A1411" s="7" t="s">
        <v>961</v>
      </c>
      <c r="B1411" s="7" t="s">
        <v>3687</v>
      </c>
      <c r="C1411" s="5" t="s">
        <v>4413</v>
      </c>
      <c r="D1411" s="5" t="s">
        <v>5460</v>
      </c>
    </row>
    <row r="1412" spans="1:4" ht="15.5" x14ac:dyDescent="0.35">
      <c r="A1412" s="7" t="s">
        <v>960</v>
      </c>
      <c r="B1412" s="7" t="s">
        <v>3427</v>
      </c>
      <c r="C1412" s="5" t="s">
        <v>4411</v>
      </c>
      <c r="D1412" s="5" t="s">
        <v>5461</v>
      </c>
    </row>
    <row r="1413" spans="1:4" ht="15.5" x14ac:dyDescent="0.35">
      <c r="A1413" s="7" t="s">
        <v>959</v>
      </c>
      <c r="B1413" s="7" t="s">
        <v>3688</v>
      </c>
      <c r="C1413" s="5" t="s">
        <v>4411</v>
      </c>
      <c r="D1413" s="5" t="s">
        <v>5439</v>
      </c>
    </row>
    <row r="1414" spans="1:4" ht="15.5" x14ac:dyDescent="0.35">
      <c r="A1414" s="7" t="s">
        <v>958</v>
      </c>
      <c r="B1414" s="7" t="s">
        <v>3531</v>
      </c>
      <c r="C1414" s="5" t="s">
        <v>4411</v>
      </c>
      <c r="D1414" s="5" t="s">
        <v>5462</v>
      </c>
    </row>
    <row r="1415" spans="1:4" ht="15.5" x14ac:dyDescent="0.35">
      <c r="A1415" s="7" t="s">
        <v>957</v>
      </c>
      <c r="B1415" s="7" t="s">
        <v>3689</v>
      </c>
      <c r="C1415" s="5" t="s">
        <v>4413</v>
      </c>
      <c r="D1415" s="5" t="s">
        <v>4559</v>
      </c>
    </row>
    <row r="1416" spans="1:4" ht="15.5" x14ac:dyDescent="0.35">
      <c r="A1416" s="7" t="s">
        <v>956</v>
      </c>
      <c r="B1416" s="7" t="s">
        <v>3690</v>
      </c>
      <c r="C1416" s="5" t="s">
        <v>4413</v>
      </c>
      <c r="D1416" s="5" t="s">
        <v>5463</v>
      </c>
    </row>
    <row r="1417" spans="1:4" ht="15.5" x14ac:dyDescent="0.35">
      <c r="A1417" s="7" t="s">
        <v>955</v>
      </c>
      <c r="B1417" s="7" t="s">
        <v>3691</v>
      </c>
      <c r="C1417" s="5" t="s">
        <v>4413</v>
      </c>
      <c r="D1417" s="5" t="s">
        <v>4493</v>
      </c>
    </row>
    <row r="1418" spans="1:4" ht="15.5" x14ac:dyDescent="0.35">
      <c r="A1418" s="7" t="s">
        <v>954</v>
      </c>
      <c r="B1418" s="7" t="s">
        <v>3692</v>
      </c>
      <c r="C1418" s="5" t="s">
        <v>4411</v>
      </c>
      <c r="D1418" s="5" t="s">
        <v>5464</v>
      </c>
    </row>
    <row r="1419" spans="1:4" ht="15.5" x14ac:dyDescent="0.35">
      <c r="A1419" s="7" t="s">
        <v>953</v>
      </c>
      <c r="B1419" s="7" t="s">
        <v>3693</v>
      </c>
      <c r="C1419" s="5" t="s">
        <v>4829</v>
      </c>
      <c r="D1419" s="5" t="s">
        <v>4515</v>
      </c>
    </row>
    <row r="1420" spans="1:4" ht="15.5" x14ac:dyDescent="0.35">
      <c r="A1420" s="7" t="s">
        <v>952</v>
      </c>
      <c r="B1420" s="7" t="s">
        <v>3694</v>
      </c>
      <c r="C1420" s="5" t="s">
        <v>4413</v>
      </c>
      <c r="D1420" s="5" t="s">
        <v>4659</v>
      </c>
    </row>
    <row r="1421" spans="1:4" ht="15.5" x14ac:dyDescent="0.35">
      <c r="A1421" s="7" t="s">
        <v>951</v>
      </c>
      <c r="B1421" s="7" t="s">
        <v>3695</v>
      </c>
      <c r="C1421" s="5" t="s">
        <v>4413</v>
      </c>
      <c r="D1421" s="5" t="s">
        <v>5465</v>
      </c>
    </row>
    <row r="1422" spans="1:4" ht="15.5" x14ac:dyDescent="0.35">
      <c r="A1422" s="7" t="s">
        <v>950</v>
      </c>
      <c r="B1422" s="7" t="s">
        <v>3696</v>
      </c>
      <c r="C1422" s="5" t="s">
        <v>4411</v>
      </c>
      <c r="D1422" s="5" t="s">
        <v>5466</v>
      </c>
    </row>
    <row r="1423" spans="1:4" ht="15.5" x14ac:dyDescent="0.35">
      <c r="A1423" s="7" t="s">
        <v>949</v>
      </c>
      <c r="B1423" s="7" t="s">
        <v>3697</v>
      </c>
      <c r="C1423" s="5" t="s">
        <v>4413</v>
      </c>
      <c r="D1423" s="5" t="s">
        <v>5467</v>
      </c>
    </row>
    <row r="1424" spans="1:4" ht="15.5" x14ac:dyDescent="0.35">
      <c r="A1424" s="7" t="s">
        <v>948</v>
      </c>
      <c r="B1424" s="7" t="s">
        <v>3698</v>
      </c>
      <c r="C1424" s="5" t="s">
        <v>4413</v>
      </c>
      <c r="D1424" s="5" t="s">
        <v>5468</v>
      </c>
    </row>
    <row r="1425" spans="1:4" ht="15.5" x14ac:dyDescent="0.35">
      <c r="A1425" s="7" t="s">
        <v>947</v>
      </c>
      <c r="B1425" s="7" t="s">
        <v>3699</v>
      </c>
      <c r="C1425" s="5" t="s">
        <v>4411</v>
      </c>
      <c r="D1425" s="5" t="s">
        <v>5469</v>
      </c>
    </row>
    <row r="1426" spans="1:4" ht="15.5" x14ac:dyDescent="0.35">
      <c r="A1426" s="7" t="s">
        <v>946</v>
      </c>
      <c r="B1426" s="7" t="s">
        <v>3700</v>
      </c>
      <c r="C1426" s="5" t="s">
        <v>4413</v>
      </c>
      <c r="D1426" s="5" t="s">
        <v>5470</v>
      </c>
    </row>
    <row r="1427" spans="1:4" ht="15.5" x14ac:dyDescent="0.35">
      <c r="A1427" s="7" t="s">
        <v>945</v>
      </c>
      <c r="B1427" s="7" t="s">
        <v>3701</v>
      </c>
      <c r="C1427" s="5" t="s">
        <v>4413</v>
      </c>
      <c r="D1427" s="5" t="s">
        <v>4419</v>
      </c>
    </row>
    <row r="1428" spans="1:4" ht="15.5" x14ac:dyDescent="0.35">
      <c r="A1428" s="7" t="s">
        <v>944</v>
      </c>
      <c r="B1428" s="7" t="s">
        <v>2695</v>
      </c>
      <c r="C1428" s="5" t="s">
        <v>4411</v>
      </c>
      <c r="D1428" s="5" t="s">
        <v>5471</v>
      </c>
    </row>
    <row r="1429" spans="1:4" ht="15.5" x14ac:dyDescent="0.35">
      <c r="A1429" s="7" t="s">
        <v>943</v>
      </c>
      <c r="B1429" s="7" t="s">
        <v>3702</v>
      </c>
      <c r="C1429" s="5" t="s">
        <v>4411</v>
      </c>
      <c r="D1429" s="5" t="s">
        <v>5472</v>
      </c>
    </row>
    <row r="1430" spans="1:4" ht="15.5" x14ac:dyDescent="0.35">
      <c r="A1430" s="7" t="s">
        <v>942</v>
      </c>
      <c r="B1430" s="7" t="s">
        <v>2472</v>
      </c>
      <c r="C1430" s="5" t="s">
        <v>4411</v>
      </c>
      <c r="D1430" s="5" t="s">
        <v>4809</v>
      </c>
    </row>
    <row r="1431" spans="1:4" ht="15.5" x14ac:dyDescent="0.35">
      <c r="A1431" s="7" t="s">
        <v>941</v>
      </c>
      <c r="B1431" s="7" t="s">
        <v>3703</v>
      </c>
      <c r="C1431" s="5" t="s">
        <v>4413</v>
      </c>
      <c r="D1431" s="5" t="s">
        <v>5473</v>
      </c>
    </row>
    <row r="1432" spans="1:4" ht="15.5" x14ac:dyDescent="0.35">
      <c r="A1432" s="7" t="s">
        <v>940</v>
      </c>
      <c r="B1432" s="7" t="s">
        <v>3704</v>
      </c>
      <c r="C1432" s="5" t="s">
        <v>4829</v>
      </c>
      <c r="D1432" s="5" t="s">
        <v>5474</v>
      </c>
    </row>
    <row r="1433" spans="1:4" ht="15.5" x14ac:dyDescent="0.35">
      <c r="A1433" s="7" t="s">
        <v>939</v>
      </c>
      <c r="B1433" s="7" t="s">
        <v>3705</v>
      </c>
      <c r="C1433" s="5" t="s">
        <v>4411</v>
      </c>
      <c r="D1433" s="5" t="s">
        <v>4435</v>
      </c>
    </row>
    <row r="1434" spans="1:4" ht="15.5" x14ac:dyDescent="0.35">
      <c r="A1434" s="7" t="s">
        <v>938</v>
      </c>
      <c r="B1434" s="7" t="s">
        <v>3706</v>
      </c>
      <c r="C1434" s="5" t="s">
        <v>4411</v>
      </c>
      <c r="D1434" s="5" t="s">
        <v>5475</v>
      </c>
    </row>
    <row r="1435" spans="1:4" ht="15.5" x14ac:dyDescent="0.35">
      <c r="A1435" s="7" t="s">
        <v>937</v>
      </c>
      <c r="B1435" s="7" t="s">
        <v>3707</v>
      </c>
      <c r="C1435" s="5" t="s">
        <v>4411</v>
      </c>
      <c r="D1435" s="5" t="s">
        <v>4716</v>
      </c>
    </row>
    <row r="1436" spans="1:4" ht="15.5" x14ac:dyDescent="0.35">
      <c r="A1436" s="7" t="s">
        <v>936</v>
      </c>
      <c r="B1436" s="7" t="s">
        <v>2707</v>
      </c>
      <c r="C1436" s="5" t="s">
        <v>4411</v>
      </c>
      <c r="D1436" s="5" t="s">
        <v>5476</v>
      </c>
    </row>
    <row r="1437" spans="1:4" ht="15.5" x14ac:dyDescent="0.35">
      <c r="A1437" s="7" t="s">
        <v>935</v>
      </c>
      <c r="B1437" s="7" t="s">
        <v>3708</v>
      </c>
      <c r="C1437" s="5" t="s">
        <v>4413</v>
      </c>
      <c r="D1437" s="5" t="s">
        <v>5477</v>
      </c>
    </row>
    <row r="1438" spans="1:4" ht="15.5" x14ac:dyDescent="0.35">
      <c r="A1438" s="7" t="s">
        <v>934</v>
      </c>
      <c r="B1438" s="7" t="s">
        <v>3709</v>
      </c>
      <c r="C1438" s="5" t="s">
        <v>4411</v>
      </c>
      <c r="D1438" s="5" t="s">
        <v>5126</v>
      </c>
    </row>
    <row r="1439" spans="1:4" ht="15.5" x14ac:dyDescent="0.35">
      <c r="A1439" s="7" t="s">
        <v>933</v>
      </c>
      <c r="B1439" s="7" t="s">
        <v>3710</v>
      </c>
      <c r="C1439" s="5" t="s">
        <v>4411</v>
      </c>
      <c r="D1439" s="5" t="s">
        <v>4680</v>
      </c>
    </row>
    <row r="1440" spans="1:4" ht="15.5" x14ac:dyDescent="0.35">
      <c r="A1440" s="7" t="s">
        <v>932</v>
      </c>
      <c r="B1440" s="7" t="s">
        <v>3711</v>
      </c>
      <c r="C1440" s="5" t="s">
        <v>4411</v>
      </c>
      <c r="D1440" s="5" t="s">
        <v>5036</v>
      </c>
    </row>
    <row r="1441" spans="1:4" ht="15.5" x14ac:dyDescent="0.35">
      <c r="A1441" s="7" t="s">
        <v>931</v>
      </c>
      <c r="B1441" s="7" t="s">
        <v>3712</v>
      </c>
      <c r="C1441" s="5" t="s">
        <v>4411</v>
      </c>
      <c r="D1441" s="5" t="s">
        <v>5478</v>
      </c>
    </row>
    <row r="1442" spans="1:4" ht="15.5" x14ac:dyDescent="0.35">
      <c r="A1442" s="7" t="s">
        <v>930</v>
      </c>
      <c r="B1442" s="7" t="s">
        <v>2551</v>
      </c>
      <c r="C1442" s="5" t="s">
        <v>4411</v>
      </c>
      <c r="D1442" s="5" t="s">
        <v>5479</v>
      </c>
    </row>
    <row r="1443" spans="1:4" ht="15.5" x14ac:dyDescent="0.35">
      <c r="A1443" s="7" t="s">
        <v>929</v>
      </c>
      <c r="B1443" s="7" t="s">
        <v>3713</v>
      </c>
      <c r="C1443" s="5" t="s">
        <v>4413</v>
      </c>
      <c r="D1443" s="5" t="s">
        <v>4493</v>
      </c>
    </row>
    <row r="1444" spans="1:4" ht="15.5" x14ac:dyDescent="0.35">
      <c r="A1444" s="7" t="s">
        <v>928</v>
      </c>
      <c r="B1444" s="7" t="s">
        <v>3714</v>
      </c>
      <c r="C1444" s="5" t="s">
        <v>4411</v>
      </c>
      <c r="D1444" s="5" t="s">
        <v>4833</v>
      </c>
    </row>
    <row r="1445" spans="1:4" ht="15.5" x14ac:dyDescent="0.35">
      <c r="A1445" s="7" t="s">
        <v>927</v>
      </c>
      <c r="B1445" s="7" t="s">
        <v>2412</v>
      </c>
      <c r="C1445" s="5" t="s">
        <v>4411</v>
      </c>
      <c r="D1445" s="5" t="s">
        <v>5480</v>
      </c>
    </row>
    <row r="1446" spans="1:4" ht="15.5" x14ac:dyDescent="0.35">
      <c r="A1446" s="7" t="s">
        <v>926</v>
      </c>
      <c r="B1446" s="7" t="s">
        <v>3715</v>
      </c>
      <c r="C1446" s="5" t="s">
        <v>4413</v>
      </c>
      <c r="D1446" s="5" t="s">
        <v>5481</v>
      </c>
    </row>
    <row r="1447" spans="1:4" ht="15.5" x14ac:dyDescent="0.35">
      <c r="A1447" s="7" t="s">
        <v>925</v>
      </c>
      <c r="B1447" s="7" t="s">
        <v>2475</v>
      </c>
      <c r="C1447" s="5" t="s">
        <v>4411</v>
      </c>
      <c r="D1447" s="5" t="s">
        <v>4607</v>
      </c>
    </row>
    <row r="1448" spans="1:4" ht="15.5" x14ac:dyDescent="0.35">
      <c r="A1448" s="7" t="s">
        <v>924</v>
      </c>
      <c r="B1448" s="7" t="s">
        <v>3716</v>
      </c>
      <c r="C1448" s="5" t="s">
        <v>4411</v>
      </c>
      <c r="D1448" s="5" t="s">
        <v>5092</v>
      </c>
    </row>
    <row r="1449" spans="1:4" ht="15.5" x14ac:dyDescent="0.35">
      <c r="A1449" s="7" t="s">
        <v>923</v>
      </c>
      <c r="B1449" s="7" t="s">
        <v>3717</v>
      </c>
      <c r="C1449" s="5" t="s">
        <v>4411</v>
      </c>
      <c r="D1449" s="5" t="s">
        <v>5482</v>
      </c>
    </row>
    <row r="1450" spans="1:4" ht="15.5" x14ac:dyDescent="0.35">
      <c r="A1450" s="7" t="s">
        <v>922</v>
      </c>
      <c r="B1450" s="7" t="s">
        <v>3718</v>
      </c>
      <c r="C1450" s="5" t="s">
        <v>4411</v>
      </c>
      <c r="D1450" s="5" t="s">
        <v>5483</v>
      </c>
    </row>
    <row r="1451" spans="1:4" ht="15.5" x14ac:dyDescent="0.35">
      <c r="A1451" s="7" t="s">
        <v>921</v>
      </c>
      <c r="B1451" s="7" t="s">
        <v>3719</v>
      </c>
      <c r="C1451" s="5" t="s">
        <v>4411</v>
      </c>
      <c r="D1451" s="5" t="s">
        <v>5484</v>
      </c>
    </row>
    <row r="1452" spans="1:4" ht="15.5" x14ac:dyDescent="0.35">
      <c r="A1452" s="7" t="s">
        <v>920</v>
      </c>
      <c r="B1452" s="7" t="s">
        <v>3720</v>
      </c>
      <c r="C1452" s="5" t="s">
        <v>4413</v>
      </c>
      <c r="D1452" s="5" t="s">
        <v>5485</v>
      </c>
    </row>
    <row r="1453" spans="1:4" ht="15.5" x14ac:dyDescent="0.35">
      <c r="A1453" s="7" t="s">
        <v>919</v>
      </c>
      <c r="B1453" s="7" t="s">
        <v>3721</v>
      </c>
      <c r="C1453" s="5" t="s">
        <v>4413</v>
      </c>
      <c r="D1453" s="5" t="s">
        <v>4438</v>
      </c>
    </row>
    <row r="1454" spans="1:4" ht="15.5" x14ac:dyDescent="0.35">
      <c r="A1454" s="7" t="s">
        <v>918</v>
      </c>
      <c r="B1454" s="7" t="s">
        <v>3722</v>
      </c>
      <c r="C1454" s="5" t="s">
        <v>4413</v>
      </c>
      <c r="D1454" s="5" t="s">
        <v>5038</v>
      </c>
    </row>
    <row r="1455" spans="1:4" ht="15.5" x14ac:dyDescent="0.35">
      <c r="A1455" s="7" t="s">
        <v>917</v>
      </c>
      <c r="B1455" s="7" t="s">
        <v>3723</v>
      </c>
      <c r="C1455" s="5" t="s">
        <v>4413</v>
      </c>
      <c r="D1455" s="5" t="s">
        <v>5486</v>
      </c>
    </row>
    <row r="1456" spans="1:4" ht="15.5" x14ac:dyDescent="0.35">
      <c r="A1456" s="7" t="s">
        <v>916</v>
      </c>
      <c r="B1456" s="7" t="s">
        <v>3724</v>
      </c>
      <c r="C1456" s="5" t="s">
        <v>4413</v>
      </c>
      <c r="D1456" s="5" t="s">
        <v>5487</v>
      </c>
    </row>
    <row r="1457" spans="1:5" ht="15.5" x14ac:dyDescent="0.35">
      <c r="A1457" s="7" t="s">
        <v>915</v>
      </c>
      <c r="B1457" s="7" t="s">
        <v>2751</v>
      </c>
      <c r="C1457" s="5" t="s">
        <v>4413</v>
      </c>
      <c r="D1457" s="5" t="s">
        <v>5488</v>
      </c>
    </row>
    <row r="1458" spans="1:5" ht="15.5" x14ac:dyDescent="0.35">
      <c r="A1458" s="7" t="s">
        <v>914</v>
      </c>
      <c r="B1458" s="7" t="s">
        <v>3725</v>
      </c>
      <c r="C1458" s="5" t="s">
        <v>4411</v>
      </c>
      <c r="D1458" s="5" t="s">
        <v>5489</v>
      </c>
    </row>
    <row r="1459" spans="1:5" ht="15.5" x14ac:dyDescent="0.35">
      <c r="A1459" s="7" t="s">
        <v>913</v>
      </c>
      <c r="B1459" s="7" t="s">
        <v>3726</v>
      </c>
      <c r="C1459" s="5" t="s">
        <v>4411</v>
      </c>
      <c r="D1459" s="5" t="s">
        <v>4640</v>
      </c>
    </row>
    <row r="1460" spans="1:5" ht="15.5" x14ac:dyDescent="0.35">
      <c r="A1460" s="7" t="s">
        <v>912</v>
      </c>
      <c r="B1460" s="7" t="s">
        <v>3727</v>
      </c>
      <c r="C1460" s="5" t="s">
        <v>4413</v>
      </c>
      <c r="D1460" s="5" t="s">
        <v>5490</v>
      </c>
    </row>
    <row r="1461" spans="1:5" ht="15.5" x14ac:dyDescent="0.35">
      <c r="A1461" s="7" t="s">
        <v>911</v>
      </c>
      <c r="B1461" s="7" t="s">
        <v>3156</v>
      </c>
      <c r="C1461" s="5" t="s">
        <v>4413</v>
      </c>
      <c r="D1461" s="5" t="s">
        <v>5491</v>
      </c>
    </row>
    <row r="1462" spans="1:5" ht="15.5" x14ac:dyDescent="0.35">
      <c r="A1462" s="7" t="s">
        <v>910</v>
      </c>
      <c r="B1462" s="7" t="s">
        <v>2692</v>
      </c>
      <c r="C1462" s="5" t="s">
        <v>4411</v>
      </c>
      <c r="D1462" s="5" t="s">
        <v>4857</v>
      </c>
    </row>
    <row r="1463" spans="1:5" ht="15.5" x14ac:dyDescent="0.35">
      <c r="A1463" s="7" t="s">
        <v>909</v>
      </c>
      <c r="B1463" s="7" t="s">
        <v>2631</v>
      </c>
      <c r="C1463" s="5" t="s">
        <v>4411</v>
      </c>
      <c r="D1463" s="5" t="s">
        <v>5492</v>
      </c>
    </row>
    <row r="1464" spans="1:5" ht="15.5" x14ac:dyDescent="0.35">
      <c r="A1464" s="7" t="s">
        <v>908</v>
      </c>
      <c r="B1464" s="7" t="s">
        <v>3728</v>
      </c>
      <c r="C1464" s="5" t="s">
        <v>4413</v>
      </c>
      <c r="D1464" s="5" t="s">
        <v>4645</v>
      </c>
    </row>
    <row r="1465" spans="1:5" ht="15.5" x14ac:dyDescent="0.35">
      <c r="A1465" s="7" t="s">
        <v>907</v>
      </c>
      <c r="B1465" s="7" t="s">
        <v>3729</v>
      </c>
      <c r="C1465" s="5" t="s">
        <v>4413</v>
      </c>
      <c r="D1465" s="5" t="s">
        <v>5493</v>
      </c>
      <c r="E1465" t="s">
        <v>4481</v>
      </c>
    </row>
    <row r="1466" spans="1:5" ht="15.5" x14ac:dyDescent="0.35">
      <c r="A1466" s="7" t="s">
        <v>906</v>
      </c>
      <c r="B1466" s="7" t="s">
        <v>2673</v>
      </c>
      <c r="C1466" s="5" t="s">
        <v>4411</v>
      </c>
      <c r="D1466" s="5" t="s">
        <v>5494</v>
      </c>
    </row>
    <row r="1467" spans="1:5" ht="15.5" x14ac:dyDescent="0.35">
      <c r="A1467" s="7" t="s">
        <v>905</v>
      </c>
      <c r="B1467" s="7" t="s">
        <v>2429</v>
      </c>
      <c r="C1467" s="5" t="s">
        <v>4413</v>
      </c>
      <c r="D1467" s="5" t="s">
        <v>5495</v>
      </c>
    </row>
    <row r="1468" spans="1:5" ht="15.5" x14ac:dyDescent="0.35">
      <c r="A1468" s="7" t="s">
        <v>904</v>
      </c>
      <c r="B1468" s="7" t="s">
        <v>3730</v>
      </c>
      <c r="C1468" s="5" t="s">
        <v>4413</v>
      </c>
      <c r="D1468" s="5" t="s">
        <v>5496</v>
      </c>
    </row>
    <row r="1469" spans="1:5" ht="15.5" x14ac:dyDescent="0.35">
      <c r="A1469" s="7" t="s">
        <v>903</v>
      </c>
      <c r="B1469" s="7" t="s">
        <v>3731</v>
      </c>
      <c r="C1469" s="5" t="s">
        <v>4413</v>
      </c>
      <c r="D1469" s="5" t="s">
        <v>5497</v>
      </c>
    </row>
    <row r="1470" spans="1:5" ht="15.5" x14ac:dyDescent="0.35">
      <c r="A1470" s="7" t="s">
        <v>902</v>
      </c>
      <c r="B1470" s="7" t="s">
        <v>3732</v>
      </c>
      <c r="C1470" s="5" t="s">
        <v>4413</v>
      </c>
      <c r="D1470" s="5" t="s">
        <v>4623</v>
      </c>
    </row>
    <row r="1471" spans="1:5" ht="15.5" x14ac:dyDescent="0.35">
      <c r="A1471" s="7" t="s">
        <v>901</v>
      </c>
      <c r="B1471" s="7" t="s">
        <v>3733</v>
      </c>
      <c r="C1471" s="5" t="s">
        <v>4411</v>
      </c>
      <c r="D1471" s="5" t="s">
        <v>5498</v>
      </c>
    </row>
    <row r="1472" spans="1:5" ht="15.5" x14ac:dyDescent="0.35">
      <c r="A1472" s="7" t="s">
        <v>900</v>
      </c>
      <c r="B1472" s="7" t="s">
        <v>3734</v>
      </c>
      <c r="C1472" s="5" t="s">
        <v>4413</v>
      </c>
      <c r="D1472" s="5" t="s">
        <v>5499</v>
      </c>
    </row>
    <row r="1473" spans="1:4" ht="15.5" x14ac:dyDescent="0.35">
      <c r="A1473" s="7" t="s">
        <v>899</v>
      </c>
      <c r="B1473" s="7" t="s">
        <v>3735</v>
      </c>
      <c r="C1473" s="5" t="s">
        <v>4411</v>
      </c>
      <c r="D1473" s="5" t="s">
        <v>4762</v>
      </c>
    </row>
    <row r="1474" spans="1:4" ht="15.5" x14ac:dyDescent="0.35">
      <c r="A1474" s="7" t="s">
        <v>898</v>
      </c>
      <c r="B1474" s="7" t="s">
        <v>3736</v>
      </c>
      <c r="C1474" s="5" t="s">
        <v>4413</v>
      </c>
      <c r="D1474" s="5" t="s">
        <v>5003</v>
      </c>
    </row>
    <row r="1475" spans="1:4" ht="15.5" x14ac:dyDescent="0.35">
      <c r="A1475" s="7" t="s">
        <v>897</v>
      </c>
      <c r="B1475" s="7" t="s">
        <v>3737</v>
      </c>
      <c r="C1475" s="5" t="s">
        <v>4413</v>
      </c>
      <c r="D1475" s="5" t="s">
        <v>5500</v>
      </c>
    </row>
    <row r="1476" spans="1:4" ht="15.5" x14ac:dyDescent="0.35">
      <c r="A1476" s="7" t="s">
        <v>896</v>
      </c>
      <c r="B1476" s="7" t="s">
        <v>3738</v>
      </c>
      <c r="C1476" s="5" t="s">
        <v>4411</v>
      </c>
      <c r="D1476" s="5" t="s">
        <v>5501</v>
      </c>
    </row>
    <row r="1477" spans="1:4" ht="15.5" x14ac:dyDescent="0.35">
      <c r="A1477" s="7" t="s">
        <v>895</v>
      </c>
      <c r="B1477" s="7" t="s">
        <v>3739</v>
      </c>
      <c r="C1477" s="5" t="s">
        <v>4413</v>
      </c>
      <c r="D1477" s="5" t="s">
        <v>5502</v>
      </c>
    </row>
    <row r="1478" spans="1:4" ht="15.5" x14ac:dyDescent="0.35">
      <c r="A1478" s="7" t="s">
        <v>894</v>
      </c>
      <c r="B1478" s="7" t="s">
        <v>3740</v>
      </c>
      <c r="C1478" s="5" t="s">
        <v>4411</v>
      </c>
      <c r="D1478" s="5" t="s">
        <v>5391</v>
      </c>
    </row>
    <row r="1479" spans="1:4" ht="15.5" x14ac:dyDescent="0.35">
      <c r="A1479" s="7" t="s">
        <v>893</v>
      </c>
      <c r="B1479" s="7" t="s">
        <v>3741</v>
      </c>
      <c r="C1479" s="5" t="s">
        <v>4413</v>
      </c>
      <c r="D1479" s="5" t="s">
        <v>5503</v>
      </c>
    </row>
    <row r="1480" spans="1:4" ht="15.5" x14ac:dyDescent="0.35">
      <c r="A1480" s="7" t="s">
        <v>892</v>
      </c>
      <c r="B1480" s="7" t="s">
        <v>3742</v>
      </c>
      <c r="C1480" s="5" t="s">
        <v>4413</v>
      </c>
      <c r="D1480" s="5" t="s">
        <v>5504</v>
      </c>
    </row>
    <row r="1481" spans="1:4" ht="15.5" x14ac:dyDescent="0.35">
      <c r="A1481" s="7" t="s">
        <v>891</v>
      </c>
      <c r="B1481" s="7" t="s">
        <v>3743</v>
      </c>
      <c r="C1481" s="5" t="s">
        <v>4411</v>
      </c>
      <c r="D1481" s="5" t="s">
        <v>5505</v>
      </c>
    </row>
    <row r="1482" spans="1:4" ht="15.5" x14ac:dyDescent="0.35">
      <c r="A1482" s="7" t="s">
        <v>890</v>
      </c>
      <c r="B1482" s="7" t="s">
        <v>3744</v>
      </c>
      <c r="C1482" s="5" t="s">
        <v>4413</v>
      </c>
      <c r="D1482" s="5" t="s">
        <v>4661</v>
      </c>
    </row>
    <row r="1483" spans="1:4" ht="15.5" x14ac:dyDescent="0.35">
      <c r="A1483" s="7" t="s">
        <v>889</v>
      </c>
      <c r="B1483" s="7" t="s">
        <v>3637</v>
      </c>
      <c r="C1483" s="5" t="s">
        <v>4411</v>
      </c>
      <c r="D1483" s="5" t="s">
        <v>5506</v>
      </c>
    </row>
    <row r="1484" spans="1:4" ht="15.5" x14ac:dyDescent="0.35">
      <c r="A1484" s="7" t="s">
        <v>888</v>
      </c>
      <c r="B1484" s="7" t="s">
        <v>3745</v>
      </c>
      <c r="C1484" s="5" t="s">
        <v>4413</v>
      </c>
      <c r="D1484" s="5" t="s">
        <v>5507</v>
      </c>
    </row>
    <row r="1485" spans="1:4" ht="15.5" x14ac:dyDescent="0.35">
      <c r="A1485" s="7" t="s">
        <v>887</v>
      </c>
      <c r="B1485" s="7" t="s">
        <v>3746</v>
      </c>
      <c r="C1485" s="5" t="s">
        <v>4411</v>
      </c>
      <c r="D1485" s="5" t="s">
        <v>4472</v>
      </c>
    </row>
    <row r="1486" spans="1:4" ht="15.5" x14ac:dyDescent="0.35">
      <c r="A1486" s="7" t="s">
        <v>886</v>
      </c>
      <c r="B1486" s="7" t="s">
        <v>3747</v>
      </c>
      <c r="C1486" s="5" t="s">
        <v>4411</v>
      </c>
      <c r="D1486" s="5" t="s">
        <v>5109</v>
      </c>
    </row>
    <row r="1487" spans="1:4" ht="15.5" x14ac:dyDescent="0.35">
      <c r="A1487" s="7" t="s">
        <v>885</v>
      </c>
      <c r="B1487" s="7" t="s">
        <v>3748</v>
      </c>
      <c r="C1487" s="5" t="s">
        <v>4411</v>
      </c>
      <c r="D1487" s="5" t="s">
        <v>5508</v>
      </c>
    </row>
    <row r="1488" spans="1:4" ht="15.5" x14ac:dyDescent="0.35">
      <c r="A1488" s="7" t="s">
        <v>884</v>
      </c>
      <c r="B1488" s="7" t="s">
        <v>3749</v>
      </c>
      <c r="C1488" s="5" t="s">
        <v>4411</v>
      </c>
      <c r="D1488" s="5" t="s">
        <v>5509</v>
      </c>
    </row>
    <row r="1489" spans="1:5" ht="15.5" x14ac:dyDescent="0.35">
      <c r="A1489" s="7" t="s">
        <v>883</v>
      </c>
      <c r="B1489" s="7" t="s">
        <v>3313</v>
      </c>
      <c r="C1489" s="5" t="s">
        <v>4413</v>
      </c>
      <c r="D1489" s="5" t="s">
        <v>5510</v>
      </c>
    </row>
    <row r="1490" spans="1:5" ht="15.5" x14ac:dyDescent="0.35">
      <c r="A1490" s="7" t="s">
        <v>882</v>
      </c>
      <c r="B1490" s="7" t="s">
        <v>3750</v>
      </c>
      <c r="C1490" s="5" t="s">
        <v>4411</v>
      </c>
      <c r="D1490" s="5" t="s">
        <v>5511</v>
      </c>
    </row>
    <row r="1491" spans="1:5" ht="15.5" x14ac:dyDescent="0.35">
      <c r="A1491" s="7" t="s">
        <v>881</v>
      </c>
      <c r="B1491" s="7" t="s">
        <v>3751</v>
      </c>
      <c r="C1491" s="5" t="s">
        <v>4411</v>
      </c>
      <c r="D1491" s="5" t="s">
        <v>5512</v>
      </c>
    </row>
    <row r="1492" spans="1:5" ht="15.5" x14ac:dyDescent="0.35">
      <c r="A1492" s="7" t="s">
        <v>880</v>
      </c>
      <c r="B1492" s="7" t="s">
        <v>3752</v>
      </c>
      <c r="C1492" s="5" t="s">
        <v>4411</v>
      </c>
      <c r="D1492" s="5" t="s">
        <v>5513</v>
      </c>
    </row>
    <row r="1493" spans="1:5" ht="15.5" x14ac:dyDescent="0.35">
      <c r="A1493" s="7" t="s">
        <v>879</v>
      </c>
      <c r="B1493" s="7" t="s">
        <v>3753</v>
      </c>
      <c r="C1493" s="5" t="s">
        <v>4413</v>
      </c>
      <c r="D1493" s="5" t="s">
        <v>5514</v>
      </c>
      <c r="E1493" t="s">
        <v>4481</v>
      </c>
    </row>
    <row r="1494" spans="1:5" ht="15.5" x14ac:dyDescent="0.35">
      <c r="A1494" s="7" t="s">
        <v>878</v>
      </c>
      <c r="B1494" s="7" t="s">
        <v>3754</v>
      </c>
      <c r="C1494" s="5" t="s">
        <v>4413</v>
      </c>
      <c r="D1494" s="5" t="s">
        <v>5515</v>
      </c>
    </row>
    <row r="1495" spans="1:5" ht="15.5" x14ac:dyDescent="0.35">
      <c r="A1495" s="7" t="s">
        <v>877</v>
      </c>
      <c r="B1495" s="7" t="s">
        <v>3755</v>
      </c>
      <c r="C1495" s="5" t="s">
        <v>4411</v>
      </c>
      <c r="D1495" s="5" t="s">
        <v>5384</v>
      </c>
    </row>
    <row r="1496" spans="1:5" ht="15.5" x14ac:dyDescent="0.35">
      <c r="A1496" s="7" t="s">
        <v>876</v>
      </c>
      <c r="B1496" s="7" t="s">
        <v>3756</v>
      </c>
      <c r="C1496" s="5" t="s">
        <v>4413</v>
      </c>
      <c r="D1496" s="5" t="s">
        <v>5516</v>
      </c>
    </row>
    <row r="1497" spans="1:5" ht="15.5" x14ac:dyDescent="0.35">
      <c r="A1497" s="7" t="s">
        <v>875</v>
      </c>
      <c r="B1497" s="7" t="s">
        <v>3757</v>
      </c>
      <c r="C1497" s="5" t="s">
        <v>4413</v>
      </c>
      <c r="D1497" s="5" t="s">
        <v>5517</v>
      </c>
    </row>
    <row r="1498" spans="1:5" ht="15.5" x14ac:dyDescent="0.35">
      <c r="A1498" s="7" t="s">
        <v>874</v>
      </c>
      <c r="B1498" s="7" t="s">
        <v>3758</v>
      </c>
      <c r="C1498" s="5" t="s">
        <v>4413</v>
      </c>
      <c r="D1498" s="5" t="s">
        <v>5518</v>
      </c>
    </row>
    <row r="1499" spans="1:5" ht="15.5" x14ac:dyDescent="0.35">
      <c r="A1499" s="7" t="s">
        <v>873</v>
      </c>
      <c r="B1499" s="7" t="s">
        <v>3759</v>
      </c>
      <c r="C1499" s="5" t="s">
        <v>4413</v>
      </c>
      <c r="D1499" s="5" t="s">
        <v>4507</v>
      </c>
    </row>
    <row r="1500" spans="1:5" ht="15.5" x14ac:dyDescent="0.35">
      <c r="A1500" s="7" t="s">
        <v>872</v>
      </c>
      <c r="B1500" s="7" t="s">
        <v>3760</v>
      </c>
      <c r="C1500" s="5" t="s">
        <v>4411</v>
      </c>
      <c r="D1500" s="5" t="s">
        <v>5519</v>
      </c>
    </row>
    <row r="1501" spans="1:5" ht="15.5" x14ac:dyDescent="0.35">
      <c r="A1501" s="7" t="s">
        <v>871</v>
      </c>
      <c r="B1501" s="7" t="s">
        <v>3761</v>
      </c>
      <c r="C1501" s="5" t="s">
        <v>4411</v>
      </c>
      <c r="D1501" s="5" t="s">
        <v>4966</v>
      </c>
    </row>
    <row r="1502" spans="1:5" ht="15.5" x14ac:dyDescent="0.35">
      <c r="A1502" s="7" t="s">
        <v>870</v>
      </c>
      <c r="B1502" s="7" t="s">
        <v>3762</v>
      </c>
      <c r="C1502" s="5" t="s">
        <v>4829</v>
      </c>
      <c r="D1502" s="5" t="s">
        <v>5520</v>
      </c>
    </row>
    <row r="1503" spans="1:5" ht="15.5" x14ac:dyDescent="0.35">
      <c r="A1503" s="7" t="s">
        <v>869</v>
      </c>
      <c r="B1503" s="7" t="s">
        <v>3763</v>
      </c>
      <c r="C1503" s="5" t="s">
        <v>4411</v>
      </c>
      <c r="D1503" s="5" t="s">
        <v>4954</v>
      </c>
    </row>
    <row r="1504" spans="1:5" ht="15.5" x14ac:dyDescent="0.35">
      <c r="A1504" s="7" t="s">
        <v>868</v>
      </c>
      <c r="B1504" s="7" t="s">
        <v>3764</v>
      </c>
      <c r="C1504" s="5" t="s">
        <v>4411</v>
      </c>
      <c r="D1504" s="5" t="s">
        <v>5521</v>
      </c>
    </row>
    <row r="1505" spans="1:4" ht="15.5" x14ac:dyDescent="0.35">
      <c r="A1505" s="7" t="s">
        <v>867</v>
      </c>
      <c r="B1505" s="7" t="s">
        <v>3247</v>
      </c>
      <c r="C1505" s="5" t="s">
        <v>4413</v>
      </c>
      <c r="D1505" s="5" t="s">
        <v>5522</v>
      </c>
    </row>
    <row r="1506" spans="1:4" ht="15.5" x14ac:dyDescent="0.35">
      <c r="A1506" s="7" t="s">
        <v>866</v>
      </c>
      <c r="B1506" s="7" t="s">
        <v>3765</v>
      </c>
      <c r="C1506" s="5" t="s">
        <v>4413</v>
      </c>
      <c r="D1506" s="5" t="s">
        <v>5523</v>
      </c>
    </row>
    <row r="1507" spans="1:4" ht="15.5" x14ac:dyDescent="0.35">
      <c r="A1507" s="7" t="s">
        <v>865</v>
      </c>
      <c r="B1507" s="7" t="s">
        <v>3766</v>
      </c>
      <c r="C1507" s="5" t="s">
        <v>4411</v>
      </c>
      <c r="D1507" s="5" t="s">
        <v>5524</v>
      </c>
    </row>
    <row r="1508" spans="1:4" ht="15.5" x14ac:dyDescent="0.35">
      <c r="A1508" s="7" t="s">
        <v>864</v>
      </c>
      <c r="B1508" s="7" t="s">
        <v>3767</v>
      </c>
      <c r="C1508" s="5" t="s">
        <v>4413</v>
      </c>
      <c r="D1508" s="5" t="s">
        <v>5450</v>
      </c>
    </row>
    <row r="1509" spans="1:4" ht="15.5" x14ac:dyDescent="0.35">
      <c r="A1509" s="7" t="s">
        <v>863</v>
      </c>
      <c r="B1509" s="7" t="s">
        <v>3174</v>
      </c>
      <c r="C1509" s="5" t="s">
        <v>4413</v>
      </c>
      <c r="D1509" s="5" t="s">
        <v>5525</v>
      </c>
    </row>
    <row r="1510" spans="1:4" ht="15.5" x14ac:dyDescent="0.35">
      <c r="A1510" s="7" t="s">
        <v>862</v>
      </c>
      <c r="B1510" s="7" t="s">
        <v>2573</v>
      </c>
      <c r="C1510" s="5" t="s">
        <v>4413</v>
      </c>
      <c r="D1510" s="5" t="s">
        <v>4591</v>
      </c>
    </row>
    <row r="1511" spans="1:4" ht="15.5" x14ac:dyDescent="0.35">
      <c r="A1511" s="7" t="s">
        <v>861</v>
      </c>
      <c r="B1511" s="7" t="s">
        <v>3768</v>
      </c>
      <c r="C1511" s="5" t="s">
        <v>4411</v>
      </c>
      <c r="D1511" s="5" t="s">
        <v>5526</v>
      </c>
    </row>
    <row r="1512" spans="1:4" ht="15.5" x14ac:dyDescent="0.35">
      <c r="A1512" s="7" t="s">
        <v>860</v>
      </c>
      <c r="B1512" s="7" t="s">
        <v>3769</v>
      </c>
      <c r="C1512" s="5" t="s">
        <v>4413</v>
      </c>
      <c r="D1512" s="5" t="s">
        <v>4559</v>
      </c>
    </row>
    <row r="1513" spans="1:4" ht="15.5" x14ac:dyDescent="0.35">
      <c r="A1513" s="7" t="s">
        <v>859</v>
      </c>
      <c r="B1513" s="7" t="s">
        <v>3770</v>
      </c>
      <c r="C1513" s="5" t="s">
        <v>4413</v>
      </c>
      <c r="D1513" s="5" t="s">
        <v>5527</v>
      </c>
    </row>
    <row r="1514" spans="1:4" ht="15.5" x14ac:dyDescent="0.35">
      <c r="A1514" s="7" t="s">
        <v>858</v>
      </c>
      <c r="B1514" s="7" t="s">
        <v>3771</v>
      </c>
      <c r="C1514" s="5" t="s">
        <v>4411</v>
      </c>
      <c r="D1514" s="5" t="s">
        <v>5528</v>
      </c>
    </row>
    <row r="1515" spans="1:4" ht="15.5" x14ac:dyDescent="0.35">
      <c r="A1515" s="7" t="s">
        <v>857</v>
      </c>
      <c r="B1515" s="7" t="s">
        <v>3772</v>
      </c>
      <c r="C1515" s="5" t="s">
        <v>4413</v>
      </c>
      <c r="D1515" s="5" t="s">
        <v>5529</v>
      </c>
    </row>
    <row r="1516" spans="1:4" ht="15.5" x14ac:dyDescent="0.35">
      <c r="A1516" s="7" t="s">
        <v>856</v>
      </c>
      <c r="B1516" s="7" t="s">
        <v>3773</v>
      </c>
      <c r="C1516" s="5" t="s">
        <v>4413</v>
      </c>
      <c r="D1516" s="5" t="s">
        <v>4559</v>
      </c>
    </row>
    <row r="1517" spans="1:4" ht="15.5" x14ac:dyDescent="0.35">
      <c r="A1517" s="7" t="s">
        <v>855</v>
      </c>
      <c r="B1517" s="7" t="s">
        <v>3774</v>
      </c>
      <c r="C1517" s="5" t="s">
        <v>4413</v>
      </c>
      <c r="D1517" s="5" t="s">
        <v>5317</v>
      </c>
    </row>
    <row r="1518" spans="1:4" ht="15.5" x14ac:dyDescent="0.35">
      <c r="A1518" s="7" t="s">
        <v>854</v>
      </c>
      <c r="B1518" s="7" t="s">
        <v>3775</v>
      </c>
      <c r="C1518" s="5" t="s">
        <v>4411</v>
      </c>
      <c r="D1518" s="5" t="s">
        <v>5530</v>
      </c>
    </row>
    <row r="1519" spans="1:4" ht="15.5" x14ac:dyDescent="0.35">
      <c r="A1519" s="7" t="s">
        <v>853</v>
      </c>
      <c r="B1519" s="7" t="s">
        <v>3776</v>
      </c>
      <c r="C1519" s="5" t="s">
        <v>4411</v>
      </c>
      <c r="D1519" s="5" t="s">
        <v>4801</v>
      </c>
    </row>
    <row r="1520" spans="1:4" ht="15.5" x14ac:dyDescent="0.35">
      <c r="A1520" s="7" t="s">
        <v>852</v>
      </c>
      <c r="B1520" s="7" t="s">
        <v>3777</v>
      </c>
      <c r="C1520" s="5" t="s">
        <v>4411</v>
      </c>
      <c r="D1520" s="5" t="s">
        <v>5531</v>
      </c>
    </row>
    <row r="1521" spans="1:4" ht="15.5" x14ac:dyDescent="0.35">
      <c r="A1521" s="7" t="s">
        <v>851</v>
      </c>
      <c r="B1521" s="7" t="s">
        <v>3778</v>
      </c>
      <c r="C1521" s="5" t="s">
        <v>4411</v>
      </c>
      <c r="D1521" s="5" t="s">
        <v>5532</v>
      </c>
    </row>
    <row r="1522" spans="1:4" ht="15.5" x14ac:dyDescent="0.35">
      <c r="A1522" s="7" t="s">
        <v>850</v>
      </c>
      <c r="B1522" s="7" t="s">
        <v>3779</v>
      </c>
      <c r="C1522" s="5" t="s">
        <v>4413</v>
      </c>
      <c r="D1522" s="5" t="s">
        <v>5533</v>
      </c>
    </row>
    <row r="1523" spans="1:4" ht="15.5" x14ac:dyDescent="0.35">
      <c r="A1523" s="7" t="s">
        <v>849</v>
      </c>
      <c r="B1523" s="7" t="s">
        <v>3780</v>
      </c>
      <c r="C1523" s="5" t="s">
        <v>4411</v>
      </c>
      <c r="D1523" s="5" t="s">
        <v>4947</v>
      </c>
    </row>
    <row r="1524" spans="1:4" ht="15.5" x14ac:dyDescent="0.35">
      <c r="A1524" s="7" t="s">
        <v>848</v>
      </c>
      <c r="B1524" s="7" t="s">
        <v>3781</v>
      </c>
      <c r="C1524" s="5" t="s">
        <v>4413</v>
      </c>
      <c r="D1524" s="5" t="s">
        <v>5534</v>
      </c>
    </row>
    <row r="1525" spans="1:4" ht="15.5" x14ac:dyDescent="0.35">
      <c r="A1525" s="7" t="s">
        <v>847</v>
      </c>
      <c r="B1525" s="7" t="s">
        <v>3782</v>
      </c>
      <c r="C1525" s="5" t="s">
        <v>4413</v>
      </c>
      <c r="D1525" s="5" t="s">
        <v>4623</v>
      </c>
    </row>
    <row r="1526" spans="1:4" ht="15.5" x14ac:dyDescent="0.35">
      <c r="A1526" s="7" t="s">
        <v>846</v>
      </c>
      <c r="B1526" s="7" t="s">
        <v>3223</v>
      </c>
      <c r="C1526" s="5" t="s">
        <v>4413</v>
      </c>
      <c r="D1526" s="5" t="s">
        <v>4719</v>
      </c>
    </row>
    <row r="1527" spans="1:4" ht="15.5" x14ac:dyDescent="0.35">
      <c r="A1527" s="7" t="s">
        <v>845</v>
      </c>
      <c r="B1527" s="7" t="s">
        <v>3783</v>
      </c>
      <c r="C1527" s="5" t="s">
        <v>4411</v>
      </c>
      <c r="D1527" s="5" t="s">
        <v>5535</v>
      </c>
    </row>
    <row r="1528" spans="1:4" ht="15.5" x14ac:dyDescent="0.35">
      <c r="A1528" s="7" t="s">
        <v>844</v>
      </c>
      <c r="B1528" s="7" t="s">
        <v>3784</v>
      </c>
      <c r="C1528" s="5" t="s">
        <v>4411</v>
      </c>
      <c r="D1528" s="5" t="s">
        <v>5536</v>
      </c>
    </row>
    <row r="1529" spans="1:4" ht="15.5" x14ac:dyDescent="0.35">
      <c r="A1529" s="7" t="s">
        <v>843</v>
      </c>
      <c r="B1529" s="7" t="s">
        <v>3785</v>
      </c>
      <c r="C1529" s="5" t="s">
        <v>4413</v>
      </c>
      <c r="D1529" s="5" t="s">
        <v>5537</v>
      </c>
    </row>
    <row r="1530" spans="1:4" ht="15.5" x14ac:dyDescent="0.35">
      <c r="A1530" s="7" t="s">
        <v>842</v>
      </c>
      <c r="B1530" s="7" t="s">
        <v>3786</v>
      </c>
      <c r="C1530" s="5" t="s">
        <v>4411</v>
      </c>
      <c r="D1530" s="5" t="s">
        <v>5538</v>
      </c>
    </row>
    <row r="1531" spans="1:4" ht="15.5" x14ac:dyDescent="0.35">
      <c r="A1531" s="7" t="s">
        <v>841</v>
      </c>
      <c r="B1531" s="7" t="s">
        <v>2695</v>
      </c>
      <c r="C1531" s="5" t="s">
        <v>4411</v>
      </c>
      <c r="D1531" s="5" t="s">
        <v>4492</v>
      </c>
    </row>
    <row r="1532" spans="1:4" ht="15.5" x14ac:dyDescent="0.35">
      <c r="A1532" s="7" t="s">
        <v>840</v>
      </c>
      <c r="B1532" s="7" t="s">
        <v>3787</v>
      </c>
      <c r="C1532" s="5" t="s">
        <v>4411</v>
      </c>
      <c r="D1532" s="5" t="s">
        <v>5539</v>
      </c>
    </row>
    <row r="1533" spans="1:4" ht="15.5" x14ac:dyDescent="0.35">
      <c r="A1533" s="7" t="s">
        <v>839</v>
      </c>
      <c r="B1533" s="7" t="s">
        <v>3788</v>
      </c>
      <c r="C1533" s="5" t="s">
        <v>4413</v>
      </c>
      <c r="D1533" s="5" t="s">
        <v>5540</v>
      </c>
    </row>
    <row r="1534" spans="1:4" ht="15.5" x14ac:dyDescent="0.35">
      <c r="A1534" s="7" t="s">
        <v>838</v>
      </c>
      <c r="B1534" s="7" t="s">
        <v>3789</v>
      </c>
      <c r="C1534" s="5" t="s">
        <v>4413</v>
      </c>
      <c r="D1534" s="5" t="s">
        <v>4761</v>
      </c>
    </row>
    <row r="1535" spans="1:4" ht="15.5" x14ac:dyDescent="0.35">
      <c r="A1535" s="7" t="s">
        <v>837</v>
      </c>
      <c r="B1535" s="7" t="s">
        <v>3790</v>
      </c>
      <c r="C1535" s="5" t="s">
        <v>4411</v>
      </c>
      <c r="D1535" s="5" t="s">
        <v>4497</v>
      </c>
    </row>
    <row r="1536" spans="1:4" ht="15.5" x14ac:dyDescent="0.35">
      <c r="A1536" s="7" t="s">
        <v>836</v>
      </c>
      <c r="B1536" s="7" t="s">
        <v>3791</v>
      </c>
      <c r="C1536" s="5" t="s">
        <v>4413</v>
      </c>
      <c r="D1536" s="5" t="s">
        <v>4438</v>
      </c>
    </row>
    <row r="1537" spans="1:5" ht="15.5" x14ac:dyDescent="0.35">
      <c r="A1537" s="7" t="s">
        <v>835</v>
      </c>
      <c r="B1537" s="7" t="s">
        <v>3792</v>
      </c>
      <c r="C1537" s="5" t="s">
        <v>4413</v>
      </c>
      <c r="D1537" s="5" t="s">
        <v>4460</v>
      </c>
    </row>
    <row r="1538" spans="1:5" ht="15.5" x14ac:dyDescent="0.35">
      <c r="A1538" s="7" t="s">
        <v>834</v>
      </c>
      <c r="B1538" s="7" t="s">
        <v>3793</v>
      </c>
      <c r="C1538" s="5" t="s">
        <v>4411</v>
      </c>
      <c r="D1538" s="5" t="s">
        <v>5541</v>
      </c>
    </row>
    <row r="1539" spans="1:5" ht="15.5" x14ac:dyDescent="0.35">
      <c r="A1539" s="7" t="s">
        <v>833</v>
      </c>
      <c r="B1539" s="7" t="s">
        <v>3794</v>
      </c>
      <c r="C1539" s="5" t="s">
        <v>4413</v>
      </c>
      <c r="D1539" s="5" t="s">
        <v>4618</v>
      </c>
    </row>
    <row r="1540" spans="1:5" ht="15.5" x14ac:dyDescent="0.35">
      <c r="A1540" s="7" t="s">
        <v>832</v>
      </c>
      <c r="B1540" s="7" t="s">
        <v>3795</v>
      </c>
      <c r="C1540" s="5" t="s">
        <v>4413</v>
      </c>
      <c r="D1540" s="5" t="s">
        <v>5542</v>
      </c>
    </row>
    <row r="1541" spans="1:5" ht="15.5" x14ac:dyDescent="0.35">
      <c r="A1541" s="7" t="s">
        <v>831</v>
      </c>
      <c r="B1541" s="7" t="s">
        <v>3796</v>
      </c>
      <c r="C1541" s="5" t="s">
        <v>4411</v>
      </c>
      <c r="D1541" s="5" t="s">
        <v>5543</v>
      </c>
    </row>
    <row r="1542" spans="1:5" ht="15.5" x14ac:dyDescent="0.35">
      <c r="A1542" s="7" t="s">
        <v>830</v>
      </c>
      <c r="B1542" s="7" t="s">
        <v>3797</v>
      </c>
      <c r="C1542" s="5" t="s">
        <v>4411</v>
      </c>
      <c r="D1542" s="5" t="s">
        <v>5544</v>
      </c>
    </row>
    <row r="1543" spans="1:5" ht="15.5" x14ac:dyDescent="0.35">
      <c r="A1543" s="7" t="s">
        <v>829</v>
      </c>
      <c r="B1543" s="7" t="s">
        <v>3798</v>
      </c>
      <c r="C1543" s="5" t="s">
        <v>4413</v>
      </c>
      <c r="D1543" s="5" t="s">
        <v>5545</v>
      </c>
    </row>
    <row r="1544" spans="1:5" ht="15.5" x14ac:dyDescent="0.35">
      <c r="A1544" s="7" t="s">
        <v>828</v>
      </c>
      <c r="B1544" s="7" t="s">
        <v>3799</v>
      </c>
      <c r="C1544" s="5" t="s">
        <v>4413</v>
      </c>
      <c r="D1544" s="5" t="s">
        <v>4460</v>
      </c>
    </row>
    <row r="1545" spans="1:5" ht="15.5" x14ac:dyDescent="0.35">
      <c r="A1545" s="7" t="s">
        <v>827</v>
      </c>
      <c r="B1545" s="7" t="s">
        <v>3800</v>
      </c>
      <c r="C1545" s="5" t="s">
        <v>4413</v>
      </c>
      <c r="D1545" s="5" t="s">
        <v>5546</v>
      </c>
    </row>
    <row r="1546" spans="1:5" ht="15.5" x14ac:dyDescent="0.35">
      <c r="A1546" s="7" t="s">
        <v>826</v>
      </c>
      <c r="B1546" s="7" t="s">
        <v>3801</v>
      </c>
      <c r="C1546" s="5" t="s">
        <v>4413</v>
      </c>
      <c r="D1546" s="5" t="s">
        <v>5547</v>
      </c>
    </row>
    <row r="1547" spans="1:5" ht="15.5" x14ac:dyDescent="0.35">
      <c r="A1547" s="7" t="s">
        <v>825</v>
      </c>
      <c r="B1547" s="7" t="s">
        <v>3802</v>
      </c>
      <c r="C1547" s="5" t="s">
        <v>4411</v>
      </c>
      <c r="D1547" s="5" t="s">
        <v>4762</v>
      </c>
    </row>
    <row r="1548" spans="1:5" ht="15.5" x14ac:dyDescent="0.35">
      <c r="A1548" s="7" t="s">
        <v>824</v>
      </c>
      <c r="B1548" s="7" t="s">
        <v>3803</v>
      </c>
      <c r="C1548" s="5" t="s">
        <v>4411</v>
      </c>
      <c r="D1548" s="5" t="s">
        <v>5548</v>
      </c>
    </row>
    <row r="1549" spans="1:5" ht="15.5" x14ac:dyDescent="0.35">
      <c r="A1549" s="7" t="s">
        <v>823</v>
      </c>
      <c r="B1549" s="7" t="s">
        <v>3804</v>
      </c>
      <c r="C1549" s="5" t="s">
        <v>4411</v>
      </c>
      <c r="D1549" s="5" t="s">
        <v>5549</v>
      </c>
    </row>
    <row r="1550" spans="1:5" ht="15.5" x14ac:dyDescent="0.35">
      <c r="A1550" s="7" t="s">
        <v>822</v>
      </c>
      <c r="B1550" s="7" t="s">
        <v>3805</v>
      </c>
      <c r="C1550" s="5" t="s">
        <v>4413</v>
      </c>
      <c r="D1550" s="5" t="s">
        <v>5550</v>
      </c>
      <c r="E1550" t="s">
        <v>5007</v>
      </c>
    </row>
    <row r="1551" spans="1:5" ht="15.5" x14ac:dyDescent="0.35">
      <c r="A1551" s="7" t="s">
        <v>821</v>
      </c>
      <c r="B1551" s="7" t="s">
        <v>3806</v>
      </c>
      <c r="C1551" s="5" t="s">
        <v>4411</v>
      </c>
      <c r="D1551" s="5" t="s">
        <v>4440</v>
      </c>
    </row>
    <row r="1552" spans="1:5" ht="15.5" x14ac:dyDescent="0.35">
      <c r="A1552" s="7" t="s">
        <v>820</v>
      </c>
      <c r="B1552" s="7" t="s">
        <v>3807</v>
      </c>
      <c r="C1552" s="5" t="s">
        <v>4413</v>
      </c>
      <c r="D1552" s="5" t="s">
        <v>5551</v>
      </c>
    </row>
    <row r="1553" spans="1:5" ht="15.5" x14ac:dyDescent="0.35">
      <c r="A1553" s="7" t="s">
        <v>819</v>
      </c>
      <c r="B1553" s="7" t="s">
        <v>3556</v>
      </c>
      <c r="C1553" s="5" t="s">
        <v>4413</v>
      </c>
      <c r="D1553" s="5" t="s">
        <v>4812</v>
      </c>
    </row>
    <row r="1554" spans="1:5" ht="15.5" x14ac:dyDescent="0.35">
      <c r="A1554" s="7" t="s">
        <v>818</v>
      </c>
      <c r="B1554" s="7" t="s">
        <v>3808</v>
      </c>
      <c r="C1554" s="5" t="s">
        <v>4413</v>
      </c>
      <c r="D1554" s="5" t="s">
        <v>5552</v>
      </c>
    </row>
    <row r="1555" spans="1:5" ht="15.5" x14ac:dyDescent="0.35">
      <c r="A1555" s="7" t="s">
        <v>817</v>
      </c>
      <c r="B1555" s="7" t="s">
        <v>3809</v>
      </c>
      <c r="C1555" s="5" t="s">
        <v>4411</v>
      </c>
      <c r="D1555" s="5" t="s">
        <v>5553</v>
      </c>
    </row>
    <row r="1556" spans="1:5" ht="15.5" x14ac:dyDescent="0.35">
      <c r="A1556" s="7" t="s">
        <v>816</v>
      </c>
      <c r="B1556" s="7" t="s">
        <v>3810</v>
      </c>
      <c r="C1556" s="5" t="s">
        <v>4411</v>
      </c>
      <c r="D1556" s="5" t="s">
        <v>4593</v>
      </c>
    </row>
    <row r="1557" spans="1:5" ht="15.5" x14ac:dyDescent="0.35">
      <c r="A1557" s="7" t="s">
        <v>815</v>
      </c>
      <c r="B1557" s="7" t="s">
        <v>3408</v>
      </c>
      <c r="C1557" s="5" t="s">
        <v>4413</v>
      </c>
      <c r="D1557" s="5" t="s">
        <v>4632</v>
      </c>
      <c r="E1557" t="s">
        <v>4481</v>
      </c>
    </row>
    <row r="1558" spans="1:5" ht="15.5" x14ac:dyDescent="0.35">
      <c r="A1558" s="7" t="s">
        <v>814</v>
      </c>
      <c r="B1558" s="7" t="s">
        <v>3811</v>
      </c>
      <c r="C1558" s="5" t="s">
        <v>4411</v>
      </c>
      <c r="D1558" s="5" t="s">
        <v>5554</v>
      </c>
    </row>
    <row r="1559" spans="1:5" ht="15.5" x14ac:dyDescent="0.35">
      <c r="A1559" s="7" t="s">
        <v>813</v>
      </c>
      <c r="B1559" s="7" t="s">
        <v>3812</v>
      </c>
      <c r="C1559" s="5" t="s">
        <v>4411</v>
      </c>
      <c r="D1559" s="5" t="s">
        <v>4941</v>
      </c>
    </row>
    <row r="1560" spans="1:5" ht="15.5" x14ac:dyDescent="0.35">
      <c r="A1560" s="7" t="s">
        <v>812</v>
      </c>
      <c r="B1560" s="7" t="s">
        <v>3813</v>
      </c>
      <c r="C1560" s="5" t="s">
        <v>4411</v>
      </c>
      <c r="D1560" s="5" t="s">
        <v>5555</v>
      </c>
    </row>
    <row r="1561" spans="1:5" ht="15.5" x14ac:dyDescent="0.35">
      <c r="A1561" s="7" t="s">
        <v>811</v>
      </c>
      <c r="B1561" s="7" t="s">
        <v>3814</v>
      </c>
      <c r="C1561" s="5" t="s">
        <v>4411</v>
      </c>
      <c r="D1561" s="5" t="s">
        <v>5556</v>
      </c>
    </row>
    <row r="1562" spans="1:5" ht="15.5" x14ac:dyDescent="0.35">
      <c r="A1562" s="7" t="s">
        <v>810</v>
      </c>
      <c r="B1562" s="7" t="s">
        <v>3815</v>
      </c>
      <c r="C1562" s="5" t="s">
        <v>4413</v>
      </c>
      <c r="D1562" s="5" t="s">
        <v>5557</v>
      </c>
    </row>
    <row r="1563" spans="1:5" ht="15.5" x14ac:dyDescent="0.35">
      <c r="A1563" s="7" t="s">
        <v>809</v>
      </c>
      <c r="B1563" s="7" t="s">
        <v>3816</v>
      </c>
      <c r="C1563" s="5" t="s">
        <v>4413</v>
      </c>
      <c r="D1563" s="5" t="s">
        <v>5558</v>
      </c>
    </row>
    <row r="1564" spans="1:5" ht="15.5" x14ac:dyDescent="0.35">
      <c r="A1564" s="7" t="s">
        <v>808</v>
      </c>
      <c r="B1564" s="7" t="s">
        <v>3817</v>
      </c>
      <c r="C1564" s="5" t="s">
        <v>4413</v>
      </c>
      <c r="D1564" s="5" t="s">
        <v>5559</v>
      </c>
    </row>
    <row r="1565" spans="1:5" ht="15.5" x14ac:dyDescent="0.35">
      <c r="A1565" s="7" t="s">
        <v>807</v>
      </c>
      <c r="B1565" s="7" t="s">
        <v>2873</v>
      </c>
      <c r="C1565" s="5" t="s">
        <v>4413</v>
      </c>
      <c r="D1565" s="5" t="s">
        <v>4556</v>
      </c>
    </row>
    <row r="1566" spans="1:5" ht="15.5" x14ac:dyDescent="0.35">
      <c r="A1566" s="7" t="s">
        <v>806</v>
      </c>
      <c r="B1566" s="7" t="s">
        <v>3231</v>
      </c>
      <c r="C1566" s="5" t="s">
        <v>4413</v>
      </c>
      <c r="D1566" s="5" t="s">
        <v>5560</v>
      </c>
    </row>
    <row r="1567" spans="1:5" ht="15.5" x14ac:dyDescent="0.35">
      <c r="A1567" s="7" t="s">
        <v>805</v>
      </c>
      <c r="B1567" s="7" t="s">
        <v>3818</v>
      </c>
      <c r="C1567" s="5" t="s">
        <v>4411</v>
      </c>
      <c r="D1567" s="5" t="s">
        <v>5561</v>
      </c>
    </row>
    <row r="1568" spans="1:5" ht="15.5" x14ac:dyDescent="0.35">
      <c r="A1568" s="7" t="s">
        <v>804</v>
      </c>
      <c r="B1568" s="7" t="s">
        <v>3819</v>
      </c>
      <c r="C1568" s="5" t="s">
        <v>4411</v>
      </c>
      <c r="D1568" s="5" t="s">
        <v>4734</v>
      </c>
    </row>
    <row r="1569" spans="1:4" ht="15.5" x14ac:dyDescent="0.35">
      <c r="A1569" s="7" t="s">
        <v>803</v>
      </c>
      <c r="B1569" s="7" t="s">
        <v>2916</v>
      </c>
      <c r="C1569" s="5" t="s">
        <v>4413</v>
      </c>
      <c r="D1569" s="5" t="s">
        <v>5562</v>
      </c>
    </row>
    <row r="1570" spans="1:4" ht="15.5" x14ac:dyDescent="0.35">
      <c r="A1570" s="7" t="s">
        <v>802</v>
      </c>
      <c r="B1570" s="7" t="s">
        <v>3820</v>
      </c>
      <c r="C1570" s="5" t="s">
        <v>4411</v>
      </c>
      <c r="D1570" s="5" t="s">
        <v>5563</v>
      </c>
    </row>
    <row r="1571" spans="1:4" ht="15.5" x14ac:dyDescent="0.35">
      <c r="A1571" s="7" t="s">
        <v>801</v>
      </c>
      <c r="B1571" s="7" t="s">
        <v>3821</v>
      </c>
      <c r="C1571" s="5" t="s">
        <v>4413</v>
      </c>
      <c r="D1571" s="5" t="s">
        <v>5221</v>
      </c>
    </row>
    <row r="1572" spans="1:4" ht="15.5" x14ac:dyDescent="0.35">
      <c r="A1572" s="7" t="s">
        <v>800</v>
      </c>
      <c r="B1572" s="7" t="s">
        <v>3822</v>
      </c>
      <c r="C1572" s="5" t="s">
        <v>4411</v>
      </c>
      <c r="D1572" s="5" t="s">
        <v>5224</v>
      </c>
    </row>
    <row r="1573" spans="1:4" ht="15.5" x14ac:dyDescent="0.35">
      <c r="A1573" s="7" t="s">
        <v>799</v>
      </c>
      <c r="B1573" s="7" t="s">
        <v>2864</v>
      </c>
      <c r="C1573" s="5" t="s">
        <v>4413</v>
      </c>
      <c r="D1573" s="5" t="s">
        <v>5564</v>
      </c>
    </row>
    <row r="1574" spans="1:4" ht="15.5" x14ac:dyDescent="0.35">
      <c r="A1574" s="7" t="s">
        <v>798</v>
      </c>
      <c r="B1574" s="7" t="s">
        <v>3823</v>
      </c>
      <c r="C1574" s="5" t="s">
        <v>4413</v>
      </c>
      <c r="D1574" s="5" t="s">
        <v>5565</v>
      </c>
    </row>
    <row r="1575" spans="1:4" ht="15.5" x14ac:dyDescent="0.35">
      <c r="A1575" s="7" t="s">
        <v>797</v>
      </c>
      <c r="B1575" s="7" t="s">
        <v>3824</v>
      </c>
      <c r="C1575" s="5" t="s">
        <v>4413</v>
      </c>
      <c r="D1575" s="5" t="s">
        <v>5566</v>
      </c>
    </row>
    <row r="1576" spans="1:4" ht="15.5" x14ac:dyDescent="0.35">
      <c r="A1576" s="7" t="s">
        <v>796</v>
      </c>
      <c r="B1576" s="7" t="s">
        <v>3825</v>
      </c>
      <c r="C1576" s="5" t="s">
        <v>4413</v>
      </c>
      <c r="D1576" s="5" t="s">
        <v>4436</v>
      </c>
    </row>
    <row r="1577" spans="1:4" ht="15.5" x14ac:dyDescent="0.35">
      <c r="A1577" s="7" t="s">
        <v>795</v>
      </c>
      <c r="B1577" s="7" t="s">
        <v>2931</v>
      </c>
      <c r="C1577" s="5" t="s">
        <v>4411</v>
      </c>
      <c r="D1577" s="5" t="s">
        <v>5567</v>
      </c>
    </row>
    <row r="1578" spans="1:4" ht="15.5" x14ac:dyDescent="0.35">
      <c r="A1578" s="7" t="s">
        <v>794</v>
      </c>
      <c r="B1578" s="7" t="s">
        <v>3826</v>
      </c>
      <c r="C1578" s="5" t="s">
        <v>4413</v>
      </c>
      <c r="D1578" s="5" t="s">
        <v>5568</v>
      </c>
    </row>
    <row r="1579" spans="1:4" ht="15.5" x14ac:dyDescent="0.35">
      <c r="A1579" s="7" t="s">
        <v>793</v>
      </c>
      <c r="B1579" s="7" t="s">
        <v>3827</v>
      </c>
      <c r="C1579" s="5" t="s">
        <v>4413</v>
      </c>
      <c r="D1579" s="5" t="s">
        <v>5569</v>
      </c>
    </row>
    <row r="1580" spans="1:4" ht="15.5" x14ac:dyDescent="0.35">
      <c r="A1580" s="7" t="s">
        <v>792</v>
      </c>
      <c r="B1580" s="7" t="s">
        <v>3023</v>
      </c>
      <c r="C1580" s="5" t="s">
        <v>4411</v>
      </c>
      <c r="D1580" s="5" t="s">
        <v>5570</v>
      </c>
    </row>
    <row r="1581" spans="1:4" ht="15.5" x14ac:dyDescent="0.35">
      <c r="A1581" s="7" t="s">
        <v>791</v>
      </c>
      <c r="B1581" s="7" t="s">
        <v>3828</v>
      </c>
      <c r="C1581" s="5" t="s">
        <v>4413</v>
      </c>
      <c r="D1581" s="5" t="s">
        <v>4557</v>
      </c>
    </row>
    <row r="1582" spans="1:4" ht="15.5" x14ac:dyDescent="0.35">
      <c r="A1582" s="7" t="s">
        <v>790</v>
      </c>
      <c r="B1582" s="7" t="s">
        <v>3829</v>
      </c>
      <c r="C1582" s="5" t="s">
        <v>4413</v>
      </c>
      <c r="D1582" s="5" t="s">
        <v>5571</v>
      </c>
    </row>
    <row r="1583" spans="1:4" ht="15.5" x14ac:dyDescent="0.35">
      <c r="A1583" s="7" t="s">
        <v>789</v>
      </c>
      <c r="B1583" s="7" t="s">
        <v>2734</v>
      </c>
      <c r="C1583" s="5" t="s">
        <v>4413</v>
      </c>
      <c r="D1583" s="5" t="s">
        <v>5572</v>
      </c>
    </row>
    <row r="1584" spans="1:4" ht="15.5" x14ac:dyDescent="0.35">
      <c r="A1584" s="7" t="s">
        <v>788</v>
      </c>
      <c r="B1584" s="7" t="s">
        <v>3830</v>
      </c>
      <c r="C1584" s="5" t="s">
        <v>4829</v>
      </c>
      <c r="D1584" s="5" t="s">
        <v>5573</v>
      </c>
    </row>
    <row r="1585" spans="1:4" ht="15.5" x14ac:dyDescent="0.35">
      <c r="A1585" s="7" t="s">
        <v>787</v>
      </c>
      <c r="B1585" s="7" t="s">
        <v>3831</v>
      </c>
      <c r="C1585" s="5" t="s">
        <v>4411</v>
      </c>
      <c r="D1585" s="5" t="s">
        <v>5574</v>
      </c>
    </row>
    <row r="1586" spans="1:4" ht="15.5" x14ac:dyDescent="0.35">
      <c r="A1586" s="7" t="s">
        <v>786</v>
      </c>
      <c r="B1586" s="7" t="s">
        <v>3832</v>
      </c>
      <c r="C1586" s="5" t="s">
        <v>4829</v>
      </c>
      <c r="D1586" s="5" t="s">
        <v>5575</v>
      </c>
    </row>
    <row r="1587" spans="1:4" ht="15.5" x14ac:dyDescent="0.35">
      <c r="A1587" s="7" t="s">
        <v>785</v>
      </c>
      <c r="B1587" s="7" t="s">
        <v>3833</v>
      </c>
      <c r="C1587" s="5" t="s">
        <v>4411</v>
      </c>
      <c r="D1587" s="5" t="s">
        <v>5576</v>
      </c>
    </row>
    <row r="1588" spans="1:4" ht="15.5" x14ac:dyDescent="0.35">
      <c r="A1588" s="7" t="s">
        <v>784</v>
      </c>
      <c r="B1588" s="7" t="s">
        <v>3834</v>
      </c>
      <c r="C1588" s="5" t="s">
        <v>4413</v>
      </c>
      <c r="D1588" s="5" t="s">
        <v>5577</v>
      </c>
    </row>
    <row r="1589" spans="1:4" ht="15.5" x14ac:dyDescent="0.35">
      <c r="A1589" s="7" t="s">
        <v>783</v>
      </c>
      <c r="B1589" s="7" t="s">
        <v>3835</v>
      </c>
      <c r="C1589" s="5" t="s">
        <v>4413</v>
      </c>
      <c r="D1589" s="5" t="s">
        <v>5578</v>
      </c>
    </row>
    <row r="1590" spans="1:4" ht="15.5" x14ac:dyDescent="0.35">
      <c r="A1590" s="7" t="s">
        <v>782</v>
      </c>
      <c r="B1590" s="7" t="s">
        <v>3836</v>
      </c>
      <c r="C1590" s="5" t="s">
        <v>4411</v>
      </c>
      <c r="D1590" s="5" t="s">
        <v>5579</v>
      </c>
    </row>
    <row r="1591" spans="1:4" ht="15.5" x14ac:dyDescent="0.35">
      <c r="A1591" s="7" t="s">
        <v>781</v>
      </c>
      <c r="B1591" s="7" t="s">
        <v>2699</v>
      </c>
      <c r="C1591" s="5" t="s">
        <v>4413</v>
      </c>
      <c r="D1591" s="5" t="s">
        <v>4772</v>
      </c>
    </row>
    <row r="1592" spans="1:4" ht="15.5" x14ac:dyDescent="0.35">
      <c r="A1592" s="7" t="s">
        <v>780</v>
      </c>
      <c r="B1592" s="7" t="s">
        <v>3837</v>
      </c>
      <c r="C1592" s="5" t="s">
        <v>4413</v>
      </c>
      <c r="D1592" s="5" t="s">
        <v>4851</v>
      </c>
    </row>
    <row r="1593" spans="1:4" ht="15.5" x14ac:dyDescent="0.35">
      <c r="A1593" s="7" t="s">
        <v>779</v>
      </c>
      <c r="B1593" s="7" t="s">
        <v>3838</v>
      </c>
      <c r="C1593" s="5" t="s">
        <v>4413</v>
      </c>
      <c r="D1593" s="5" t="s">
        <v>4611</v>
      </c>
    </row>
    <row r="1594" spans="1:4" ht="15.5" x14ac:dyDescent="0.35">
      <c r="A1594" s="7" t="s">
        <v>778</v>
      </c>
      <c r="B1594" s="7" t="s">
        <v>3839</v>
      </c>
      <c r="C1594" s="5" t="s">
        <v>4829</v>
      </c>
      <c r="D1594" s="5" t="s">
        <v>4857</v>
      </c>
    </row>
    <row r="1595" spans="1:4" ht="15.5" x14ac:dyDescent="0.35">
      <c r="A1595" s="7" t="s">
        <v>777</v>
      </c>
      <c r="B1595" s="7" t="s">
        <v>3840</v>
      </c>
      <c r="C1595" s="5" t="s">
        <v>4413</v>
      </c>
      <c r="D1595" s="5" t="s">
        <v>5580</v>
      </c>
    </row>
    <row r="1596" spans="1:4" ht="15.5" x14ac:dyDescent="0.35">
      <c r="A1596" s="7" t="s">
        <v>776</v>
      </c>
      <c r="B1596" s="7" t="s">
        <v>3841</v>
      </c>
      <c r="C1596" s="5" t="s">
        <v>4411</v>
      </c>
      <c r="D1596" s="5" t="s">
        <v>4589</v>
      </c>
    </row>
    <row r="1597" spans="1:4" ht="15.5" x14ac:dyDescent="0.35">
      <c r="A1597" s="7" t="s">
        <v>775</v>
      </c>
      <c r="B1597" s="7" t="s">
        <v>3842</v>
      </c>
      <c r="C1597" s="5" t="s">
        <v>4829</v>
      </c>
      <c r="D1597" s="5" t="s">
        <v>4707</v>
      </c>
    </row>
    <row r="1598" spans="1:4" ht="15.5" x14ac:dyDescent="0.35">
      <c r="A1598" s="7" t="s">
        <v>774</v>
      </c>
      <c r="B1598" s="7" t="s">
        <v>3843</v>
      </c>
      <c r="C1598" s="5" t="s">
        <v>4413</v>
      </c>
      <c r="D1598" s="5" t="s">
        <v>5581</v>
      </c>
    </row>
    <row r="1599" spans="1:4" ht="15.5" x14ac:dyDescent="0.35">
      <c r="A1599" s="7" t="s">
        <v>773</v>
      </c>
      <c r="B1599" s="7" t="s">
        <v>3844</v>
      </c>
      <c r="C1599" s="5" t="s">
        <v>4413</v>
      </c>
      <c r="D1599" s="5" t="s">
        <v>5582</v>
      </c>
    </row>
    <row r="1600" spans="1:4" ht="15.5" x14ac:dyDescent="0.35">
      <c r="A1600" s="7" t="s">
        <v>772</v>
      </c>
      <c r="B1600" s="7" t="s">
        <v>3268</v>
      </c>
      <c r="C1600" s="5" t="s">
        <v>4413</v>
      </c>
      <c r="D1600" s="5" t="s">
        <v>5583</v>
      </c>
    </row>
    <row r="1601" spans="1:4" ht="15.5" x14ac:dyDescent="0.35">
      <c r="A1601" s="7" t="s">
        <v>771</v>
      </c>
      <c r="B1601" s="7" t="s">
        <v>3845</v>
      </c>
      <c r="C1601" s="5" t="s">
        <v>4413</v>
      </c>
      <c r="D1601" s="5" t="s">
        <v>4755</v>
      </c>
    </row>
    <row r="1602" spans="1:4" ht="15.5" x14ac:dyDescent="0.35">
      <c r="A1602" s="7" t="s">
        <v>770</v>
      </c>
      <c r="B1602" s="7" t="s">
        <v>3846</v>
      </c>
      <c r="C1602" s="5" t="s">
        <v>4411</v>
      </c>
      <c r="D1602" s="5" t="s">
        <v>5584</v>
      </c>
    </row>
    <row r="1603" spans="1:4" ht="15.5" x14ac:dyDescent="0.35">
      <c r="A1603" s="7" t="s">
        <v>769</v>
      </c>
      <c r="B1603" s="7" t="s">
        <v>3847</v>
      </c>
      <c r="C1603" s="5" t="s">
        <v>4413</v>
      </c>
      <c r="D1603" s="5" t="s">
        <v>5108</v>
      </c>
    </row>
    <row r="1604" spans="1:4" ht="15.5" x14ac:dyDescent="0.35">
      <c r="A1604" s="7" t="s">
        <v>768</v>
      </c>
      <c r="B1604" s="7" t="s">
        <v>3848</v>
      </c>
      <c r="C1604" s="5" t="s">
        <v>4413</v>
      </c>
      <c r="D1604" s="5" t="s">
        <v>4537</v>
      </c>
    </row>
    <row r="1605" spans="1:4" ht="15.5" x14ac:dyDescent="0.35">
      <c r="A1605" s="7" t="s">
        <v>767</v>
      </c>
      <c r="B1605" s="7" t="s">
        <v>3155</v>
      </c>
      <c r="C1605" s="5" t="s">
        <v>4413</v>
      </c>
      <c r="D1605" s="5" t="s">
        <v>5585</v>
      </c>
    </row>
    <row r="1606" spans="1:4" ht="15.5" x14ac:dyDescent="0.35">
      <c r="A1606" s="7" t="s">
        <v>766</v>
      </c>
      <c r="B1606" s="7" t="s">
        <v>3849</v>
      </c>
      <c r="C1606" s="5" t="s">
        <v>4829</v>
      </c>
      <c r="D1606" s="5" t="s">
        <v>5352</v>
      </c>
    </row>
    <row r="1607" spans="1:4" ht="15.5" x14ac:dyDescent="0.35">
      <c r="A1607" s="7" t="s">
        <v>765</v>
      </c>
      <c r="B1607" s="7" t="s">
        <v>3850</v>
      </c>
      <c r="C1607" s="5" t="s">
        <v>4413</v>
      </c>
      <c r="D1607" s="5" t="s">
        <v>4502</v>
      </c>
    </row>
    <row r="1608" spans="1:4" ht="15.5" x14ac:dyDescent="0.35">
      <c r="A1608" s="7" t="s">
        <v>764</v>
      </c>
      <c r="B1608" s="7" t="s">
        <v>2873</v>
      </c>
      <c r="C1608" s="5" t="s">
        <v>4413</v>
      </c>
      <c r="D1608" s="5" t="s">
        <v>4932</v>
      </c>
    </row>
    <row r="1609" spans="1:4" ht="15.5" x14ac:dyDescent="0.35">
      <c r="A1609" s="7" t="s">
        <v>763</v>
      </c>
      <c r="B1609" s="7" t="s">
        <v>3851</v>
      </c>
      <c r="C1609" s="5" t="s">
        <v>4411</v>
      </c>
      <c r="D1609" s="5" t="s">
        <v>5586</v>
      </c>
    </row>
    <row r="1610" spans="1:4" ht="15.5" x14ac:dyDescent="0.35">
      <c r="A1610" s="7" t="s">
        <v>762</v>
      </c>
      <c r="B1610" s="7" t="s">
        <v>3852</v>
      </c>
      <c r="C1610" s="5" t="s">
        <v>4411</v>
      </c>
      <c r="D1610" s="5" t="s">
        <v>4857</v>
      </c>
    </row>
    <row r="1611" spans="1:4" ht="15.5" x14ac:dyDescent="0.35">
      <c r="A1611" s="7" t="s">
        <v>761</v>
      </c>
      <c r="B1611" s="7" t="s">
        <v>3853</v>
      </c>
      <c r="C1611" s="5" t="s">
        <v>4411</v>
      </c>
      <c r="D1611" s="5" t="s">
        <v>5039</v>
      </c>
    </row>
    <row r="1612" spans="1:4" ht="15.5" x14ac:dyDescent="0.35">
      <c r="A1612" s="7" t="s">
        <v>760</v>
      </c>
      <c r="B1612" s="7" t="s">
        <v>3854</v>
      </c>
      <c r="C1612" s="5" t="s">
        <v>4411</v>
      </c>
      <c r="D1612" s="5" t="s">
        <v>5587</v>
      </c>
    </row>
    <row r="1613" spans="1:4" ht="15.5" x14ac:dyDescent="0.35">
      <c r="A1613" s="7" t="s">
        <v>759</v>
      </c>
      <c r="B1613" s="7" t="s">
        <v>3855</v>
      </c>
      <c r="C1613" s="5" t="s">
        <v>4411</v>
      </c>
      <c r="D1613" s="5" t="s">
        <v>4760</v>
      </c>
    </row>
    <row r="1614" spans="1:4" ht="15.5" x14ac:dyDescent="0.35">
      <c r="A1614" s="7" t="s">
        <v>758</v>
      </c>
      <c r="B1614" s="7" t="s">
        <v>3856</v>
      </c>
      <c r="C1614" s="5" t="s">
        <v>4413</v>
      </c>
      <c r="D1614" s="5" t="s">
        <v>5588</v>
      </c>
    </row>
    <row r="1615" spans="1:4" ht="15.5" x14ac:dyDescent="0.35">
      <c r="A1615" s="7" t="s">
        <v>757</v>
      </c>
      <c r="B1615" s="7" t="s">
        <v>3857</v>
      </c>
      <c r="C1615" s="5" t="s">
        <v>4411</v>
      </c>
      <c r="D1615" s="5" t="s">
        <v>5589</v>
      </c>
    </row>
    <row r="1616" spans="1:4" ht="15.5" x14ac:dyDescent="0.35">
      <c r="A1616" s="7" t="s">
        <v>756</v>
      </c>
      <c r="B1616" s="7" t="s">
        <v>3858</v>
      </c>
      <c r="C1616" s="5" t="s">
        <v>4413</v>
      </c>
      <c r="D1616" s="5" t="s">
        <v>4618</v>
      </c>
    </row>
    <row r="1617" spans="1:4" ht="15.5" x14ac:dyDescent="0.35">
      <c r="A1617" s="7" t="s">
        <v>755</v>
      </c>
      <c r="B1617" s="7" t="s">
        <v>3859</v>
      </c>
      <c r="C1617" s="5" t="s">
        <v>4411</v>
      </c>
      <c r="D1617" s="5" t="s">
        <v>4429</v>
      </c>
    </row>
    <row r="1618" spans="1:4" ht="15.5" x14ac:dyDescent="0.35">
      <c r="A1618" s="7" t="s">
        <v>754</v>
      </c>
      <c r="B1618" s="7" t="s">
        <v>3860</v>
      </c>
      <c r="C1618" s="5" t="s">
        <v>4413</v>
      </c>
      <c r="D1618" s="5" t="s">
        <v>5590</v>
      </c>
    </row>
    <row r="1619" spans="1:4" ht="15.5" x14ac:dyDescent="0.35">
      <c r="A1619" s="7" t="s">
        <v>753</v>
      </c>
      <c r="B1619" s="7" t="s">
        <v>3861</v>
      </c>
      <c r="C1619" s="5" t="s">
        <v>4411</v>
      </c>
      <c r="D1619" s="5" t="s">
        <v>5192</v>
      </c>
    </row>
    <row r="1620" spans="1:4" ht="15.5" x14ac:dyDescent="0.35">
      <c r="A1620" s="7" t="s">
        <v>752</v>
      </c>
      <c r="B1620" s="7" t="s">
        <v>2459</v>
      </c>
      <c r="C1620" s="5" t="s">
        <v>4413</v>
      </c>
      <c r="D1620" s="5" t="s">
        <v>5591</v>
      </c>
    </row>
    <row r="1621" spans="1:4" ht="15.5" x14ac:dyDescent="0.35">
      <c r="A1621" s="7" t="s">
        <v>751</v>
      </c>
      <c r="B1621" s="7" t="s">
        <v>3862</v>
      </c>
      <c r="C1621" s="5" t="s">
        <v>4411</v>
      </c>
      <c r="D1621" s="5" t="s">
        <v>5592</v>
      </c>
    </row>
    <row r="1622" spans="1:4" ht="15.5" x14ac:dyDescent="0.35">
      <c r="A1622" s="7" t="s">
        <v>750</v>
      </c>
      <c r="B1622" s="7" t="s">
        <v>3863</v>
      </c>
      <c r="C1622" s="5" t="s">
        <v>4411</v>
      </c>
      <c r="D1622" s="5" t="s">
        <v>5593</v>
      </c>
    </row>
    <row r="1623" spans="1:4" ht="15.5" x14ac:dyDescent="0.35">
      <c r="A1623" s="7" t="s">
        <v>749</v>
      </c>
      <c r="B1623" s="7" t="s">
        <v>3864</v>
      </c>
      <c r="C1623" s="5" t="s">
        <v>4413</v>
      </c>
      <c r="D1623" s="5" t="s">
        <v>4582</v>
      </c>
    </row>
    <row r="1624" spans="1:4" ht="15.5" x14ac:dyDescent="0.35">
      <c r="A1624" s="7" t="s">
        <v>748</v>
      </c>
      <c r="B1624" s="7" t="s">
        <v>3865</v>
      </c>
      <c r="C1624" s="5" t="s">
        <v>4413</v>
      </c>
      <c r="D1624" s="5" t="s">
        <v>4918</v>
      </c>
    </row>
    <row r="1625" spans="1:4" ht="15.5" x14ac:dyDescent="0.35">
      <c r="A1625" s="7" t="s">
        <v>747</v>
      </c>
      <c r="B1625" s="7" t="s">
        <v>3866</v>
      </c>
      <c r="C1625" s="5" t="s">
        <v>4411</v>
      </c>
      <c r="D1625" s="5" t="s">
        <v>4781</v>
      </c>
    </row>
    <row r="1626" spans="1:4" ht="15.5" x14ac:dyDescent="0.35">
      <c r="A1626" s="7" t="s">
        <v>746</v>
      </c>
      <c r="B1626" s="7" t="s">
        <v>3867</v>
      </c>
      <c r="C1626" s="5" t="s">
        <v>4411</v>
      </c>
      <c r="D1626" s="5" t="s">
        <v>4497</v>
      </c>
    </row>
    <row r="1627" spans="1:4" ht="15.5" x14ac:dyDescent="0.35">
      <c r="A1627" s="7" t="s">
        <v>745</v>
      </c>
      <c r="B1627" s="7" t="s">
        <v>3361</v>
      </c>
      <c r="C1627" s="5" t="s">
        <v>4829</v>
      </c>
      <c r="D1627" s="5" t="s">
        <v>5594</v>
      </c>
    </row>
    <row r="1628" spans="1:4" ht="15.5" x14ac:dyDescent="0.35">
      <c r="A1628" s="7" t="s">
        <v>744</v>
      </c>
      <c r="B1628" s="7" t="s">
        <v>3868</v>
      </c>
      <c r="C1628" s="5" t="s">
        <v>4411</v>
      </c>
      <c r="D1628" s="5" t="s">
        <v>5595</v>
      </c>
    </row>
    <row r="1629" spans="1:4" ht="15.5" x14ac:dyDescent="0.35">
      <c r="A1629" s="7" t="s">
        <v>743</v>
      </c>
      <c r="B1629" s="7" t="s">
        <v>3869</v>
      </c>
      <c r="C1629" s="5" t="s">
        <v>4413</v>
      </c>
      <c r="D1629" s="5" t="s">
        <v>4493</v>
      </c>
    </row>
    <row r="1630" spans="1:4" ht="15.5" x14ac:dyDescent="0.35">
      <c r="A1630" s="7" t="s">
        <v>742</v>
      </c>
      <c r="B1630" s="7" t="s">
        <v>3870</v>
      </c>
      <c r="C1630" s="5" t="s">
        <v>4413</v>
      </c>
      <c r="D1630" s="5" t="s">
        <v>5596</v>
      </c>
    </row>
    <row r="1631" spans="1:4" ht="15.5" x14ac:dyDescent="0.35">
      <c r="A1631" s="7" t="s">
        <v>741</v>
      </c>
      <c r="B1631" s="7" t="s">
        <v>3871</v>
      </c>
      <c r="C1631" s="5" t="s">
        <v>4411</v>
      </c>
      <c r="D1631" s="5" t="s">
        <v>5597</v>
      </c>
    </row>
    <row r="1632" spans="1:4" ht="15.5" x14ac:dyDescent="0.35">
      <c r="A1632" s="7" t="s">
        <v>740</v>
      </c>
      <c r="B1632" s="7" t="s">
        <v>3356</v>
      </c>
      <c r="C1632" s="5" t="s">
        <v>4413</v>
      </c>
      <c r="D1632" s="5" t="s">
        <v>4618</v>
      </c>
    </row>
    <row r="1633" spans="1:4" ht="15.5" x14ac:dyDescent="0.35">
      <c r="A1633" s="7" t="s">
        <v>739</v>
      </c>
      <c r="B1633" s="7" t="s">
        <v>3793</v>
      </c>
      <c r="C1633" s="5" t="s">
        <v>4413</v>
      </c>
      <c r="D1633" s="5" t="s">
        <v>5598</v>
      </c>
    </row>
    <row r="1634" spans="1:4" ht="15.5" x14ac:dyDescent="0.35">
      <c r="A1634" s="7" t="s">
        <v>738</v>
      </c>
      <c r="B1634" s="7" t="s">
        <v>3872</v>
      </c>
      <c r="C1634" s="5" t="s">
        <v>4411</v>
      </c>
      <c r="D1634" s="5" t="s">
        <v>5305</v>
      </c>
    </row>
    <row r="1635" spans="1:4" ht="15.5" x14ac:dyDescent="0.35">
      <c r="A1635" s="7" t="s">
        <v>737</v>
      </c>
      <c r="B1635" s="7" t="s">
        <v>3873</v>
      </c>
      <c r="C1635" s="5" t="s">
        <v>4413</v>
      </c>
      <c r="D1635" s="5" t="s">
        <v>5599</v>
      </c>
    </row>
    <row r="1636" spans="1:4" ht="15.5" x14ac:dyDescent="0.35">
      <c r="A1636" s="7" t="s">
        <v>736</v>
      </c>
      <c r="B1636" s="7" t="s">
        <v>3874</v>
      </c>
      <c r="C1636" s="5" t="s">
        <v>4411</v>
      </c>
      <c r="D1636" s="5" t="s">
        <v>5600</v>
      </c>
    </row>
    <row r="1637" spans="1:4" ht="15.5" x14ac:dyDescent="0.35">
      <c r="A1637" s="7" t="s">
        <v>735</v>
      </c>
      <c r="B1637" s="7" t="s">
        <v>3875</v>
      </c>
      <c r="C1637" s="5" t="s">
        <v>4411</v>
      </c>
      <c r="D1637" s="5" t="s">
        <v>4831</v>
      </c>
    </row>
    <row r="1638" spans="1:4" ht="15.5" x14ac:dyDescent="0.35">
      <c r="A1638" s="7" t="s">
        <v>734</v>
      </c>
      <c r="B1638" s="7" t="s">
        <v>3876</v>
      </c>
      <c r="C1638" s="5" t="s">
        <v>4411</v>
      </c>
      <c r="D1638" s="5" t="s">
        <v>5601</v>
      </c>
    </row>
    <row r="1639" spans="1:4" ht="15.5" x14ac:dyDescent="0.35">
      <c r="A1639" s="7" t="s">
        <v>733</v>
      </c>
      <c r="B1639" s="7" t="s">
        <v>3635</v>
      </c>
      <c r="C1639" s="5" t="s">
        <v>4411</v>
      </c>
      <c r="D1639" s="5" t="s">
        <v>5602</v>
      </c>
    </row>
    <row r="1640" spans="1:4" ht="15.5" x14ac:dyDescent="0.35">
      <c r="A1640" s="7" t="s">
        <v>732</v>
      </c>
      <c r="B1640" s="7" t="s">
        <v>2646</v>
      </c>
      <c r="C1640" s="5" t="s">
        <v>4413</v>
      </c>
      <c r="D1640" s="5" t="s">
        <v>5603</v>
      </c>
    </row>
    <row r="1641" spans="1:4" ht="15.5" x14ac:dyDescent="0.35">
      <c r="A1641" s="7" t="s">
        <v>731</v>
      </c>
      <c r="B1641" s="7" t="s">
        <v>3877</v>
      </c>
      <c r="C1641" s="5" t="s">
        <v>4411</v>
      </c>
      <c r="D1641" s="5" t="s">
        <v>5604</v>
      </c>
    </row>
    <row r="1642" spans="1:4" ht="15.5" x14ac:dyDescent="0.35">
      <c r="A1642" s="7" t="s">
        <v>730</v>
      </c>
      <c r="B1642" s="7" t="s">
        <v>3878</v>
      </c>
      <c r="C1642" s="5" t="s">
        <v>4411</v>
      </c>
      <c r="D1642" s="5" t="s">
        <v>5605</v>
      </c>
    </row>
    <row r="1643" spans="1:4" ht="15.5" x14ac:dyDescent="0.35">
      <c r="A1643" s="7" t="s">
        <v>729</v>
      </c>
      <c r="B1643" s="7" t="s">
        <v>2846</v>
      </c>
      <c r="C1643" s="5" t="s">
        <v>4411</v>
      </c>
      <c r="D1643" s="5" t="s">
        <v>4809</v>
      </c>
    </row>
    <row r="1644" spans="1:4" ht="15.5" x14ac:dyDescent="0.35">
      <c r="A1644" s="7" t="s">
        <v>728</v>
      </c>
      <c r="B1644" s="7" t="s">
        <v>3879</v>
      </c>
      <c r="C1644" s="5" t="s">
        <v>4411</v>
      </c>
      <c r="D1644" s="5" t="s">
        <v>4850</v>
      </c>
    </row>
    <row r="1645" spans="1:4" ht="15.5" x14ac:dyDescent="0.35">
      <c r="A1645" s="7" t="s">
        <v>727</v>
      </c>
      <c r="B1645" s="7" t="s">
        <v>2932</v>
      </c>
      <c r="C1645" s="5" t="s">
        <v>4413</v>
      </c>
      <c r="D1645" s="5" t="s">
        <v>4572</v>
      </c>
    </row>
    <row r="1646" spans="1:4" ht="15.5" x14ac:dyDescent="0.35">
      <c r="A1646" s="7" t="s">
        <v>726</v>
      </c>
      <c r="B1646" s="7" t="s">
        <v>3146</v>
      </c>
      <c r="C1646" s="5" t="s">
        <v>4413</v>
      </c>
      <c r="D1646" s="5" t="s">
        <v>5606</v>
      </c>
    </row>
    <row r="1647" spans="1:4" ht="15.5" x14ac:dyDescent="0.35">
      <c r="A1647" s="7" t="s">
        <v>725</v>
      </c>
      <c r="B1647" s="7" t="s">
        <v>3880</v>
      </c>
      <c r="C1647" s="5" t="s">
        <v>4829</v>
      </c>
      <c r="D1647" s="5" t="s">
        <v>5359</v>
      </c>
    </row>
    <row r="1648" spans="1:4" ht="15.5" x14ac:dyDescent="0.35">
      <c r="A1648" s="7" t="s">
        <v>724</v>
      </c>
      <c r="B1648" s="7" t="s">
        <v>3881</v>
      </c>
      <c r="C1648" s="5" t="s">
        <v>4413</v>
      </c>
      <c r="D1648" s="5" t="s">
        <v>4575</v>
      </c>
    </row>
    <row r="1649" spans="1:4" ht="15.5" x14ac:dyDescent="0.35">
      <c r="A1649" s="7" t="s">
        <v>723</v>
      </c>
      <c r="B1649" s="7" t="s">
        <v>3882</v>
      </c>
      <c r="C1649" s="5" t="s">
        <v>4413</v>
      </c>
      <c r="D1649" s="5" t="s">
        <v>4634</v>
      </c>
    </row>
    <row r="1650" spans="1:4" ht="15.5" x14ac:dyDescent="0.35">
      <c r="A1650" s="7" t="s">
        <v>722</v>
      </c>
      <c r="B1650" s="7" t="s">
        <v>2646</v>
      </c>
      <c r="C1650" s="5" t="s">
        <v>4411</v>
      </c>
      <c r="D1650" s="5" t="s">
        <v>4429</v>
      </c>
    </row>
    <row r="1651" spans="1:4" ht="15.5" x14ac:dyDescent="0.35">
      <c r="A1651" s="7" t="s">
        <v>721</v>
      </c>
      <c r="B1651" s="7" t="s">
        <v>3883</v>
      </c>
      <c r="C1651" s="5" t="s">
        <v>4829</v>
      </c>
      <c r="D1651" s="5" t="s">
        <v>4505</v>
      </c>
    </row>
    <row r="1652" spans="1:4" ht="15.5" x14ac:dyDescent="0.35">
      <c r="A1652" s="7" t="s">
        <v>720</v>
      </c>
      <c r="B1652" s="7" t="s">
        <v>3884</v>
      </c>
      <c r="C1652" s="5" t="s">
        <v>4413</v>
      </c>
      <c r="D1652" s="5" t="s">
        <v>5607</v>
      </c>
    </row>
    <row r="1653" spans="1:4" ht="15.5" x14ac:dyDescent="0.35">
      <c r="A1653" s="7" t="s">
        <v>719</v>
      </c>
      <c r="B1653" s="7" t="s">
        <v>3885</v>
      </c>
      <c r="C1653" s="5" t="s">
        <v>4411</v>
      </c>
      <c r="D1653" s="5" t="s">
        <v>5608</v>
      </c>
    </row>
    <row r="1654" spans="1:4" ht="15.5" x14ac:dyDescent="0.35">
      <c r="A1654" s="7" t="s">
        <v>718</v>
      </c>
      <c r="B1654" s="7" t="s">
        <v>3886</v>
      </c>
      <c r="C1654" s="5" t="s">
        <v>4411</v>
      </c>
      <c r="D1654" s="5" t="s">
        <v>4833</v>
      </c>
    </row>
    <row r="1655" spans="1:4" ht="15.5" x14ac:dyDescent="0.35">
      <c r="A1655" s="7" t="s">
        <v>717</v>
      </c>
      <c r="B1655" s="7" t="s">
        <v>3887</v>
      </c>
      <c r="C1655" s="5" t="s">
        <v>4413</v>
      </c>
      <c r="D1655" s="5" t="s">
        <v>5609</v>
      </c>
    </row>
    <row r="1656" spans="1:4" ht="15.5" x14ac:dyDescent="0.35">
      <c r="A1656" s="7" t="s">
        <v>716</v>
      </c>
      <c r="B1656" s="7" t="s">
        <v>3888</v>
      </c>
      <c r="C1656" s="5" t="s">
        <v>4413</v>
      </c>
      <c r="D1656" s="5" t="s">
        <v>5610</v>
      </c>
    </row>
    <row r="1657" spans="1:4" ht="15.5" x14ac:dyDescent="0.35">
      <c r="A1657" s="7" t="s">
        <v>715</v>
      </c>
      <c r="B1657" s="7" t="s">
        <v>3889</v>
      </c>
      <c r="C1657" s="5" t="s">
        <v>4413</v>
      </c>
      <c r="D1657" s="5" t="s">
        <v>4551</v>
      </c>
    </row>
    <row r="1658" spans="1:4" ht="15.5" x14ac:dyDescent="0.35">
      <c r="A1658" s="7" t="s">
        <v>714</v>
      </c>
      <c r="B1658" s="7" t="s">
        <v>3077</v>
      </c>
      <c r="C1658" s="5" t="s">
        <v>4411</v>
      </c>
      <c r="D1658" s="5" t="s">
        <v>5611</v>
      </c>
    </row>
    <row r="1659" spans="1:4" ht="15.5" x14ac:dyDescent="0.35">
      <c r="A1659" s="7" t="s">
        <v>713</v>
      </c>
      <c r="B1659" s="7" t="s">
        <v>3890</v>
      </c>
      <c r="C1659" s="5" t="s">
        <v>4829</v>
      </c>
      <c r="D1659" s="5" t="s">
        <v>5612</v>
      </c>
    </row>
    <row r="1660" spans="1:4" ht="15.5" x14ac:dyDescent="0.35">
      <c r="A1660" s="7" t="s">
        <v>712</v>
      </c>
      <c r="B1660" s="7" t="s">
        <v>3261</v>
      </c>
      <c r="C1660" s="5" t="s">
        <v>4411</v>
      </c>
      <c r="D1660" s="5" t="s">
        <v>4412</v>
      </c>
    </row>
    <row r="1661" spans="1:4" ht="15.5" x14ac:dyDescent="0.35">
      <c r="A1661" s="7" t="s">
        <v>711</v>
      </c>
      <c r="B1661" s="7" t="s">
        <v>3891</v>
      </c>
      <c r="C1661" s="5" t="s">
        <v>4413</v>
      </c>
      <c r="D1661" s="5" t="s">
        <v>5613</v>
      </c>
    </row>
    <row r="1662" spans="1:4" ht="15.5" x14ac:dyDescent="0.35">
      <c r="A1662" s="7" t="s">
        <v>710</v>
      </c>
      <c r="B1662" s="7" t="s">
        <v>3892</v>
      </c>
      <c r="C1662" s="5" t="s">
        <v>4829</v>
      </c>
      <c r="D1662" s="5" t="s">
        <v>5614</v>
      </c>
    </row>
    <row r="1663" spans="1:4" ht="15.5" x14ac:dyDescent="0.35">
      <c r="A1663" s="7" t="s">
        <v>709</v>
      </c>
      <c r="B1663" s="7" t="s">
        <v>3893</v>
      </c>
      <c r="C1663" s="5" t="s">
        <v>4413</v>
      </c>
      <c r="D1663" s="5" t="s">
        <v>4623</v>
      </c>
    </row>
    <row r="1664" spans="1:4" ht="15.5" x14ac:dyDescent="0.35">
      <c r="A1664" s="7" t="s">
        <v>708</v>
      </c>
      <c r="B1664" s="7" t="s">
        <v>3894</v>
      </c>
      <c r="C1664" s="5" t="s">
        <v>4411</v>
      </c>
      <c r="D1664" s="5" t="s">
        <v>5615</v>
      </c>
    </row>
    <row r="1665" spans="1:4" ht="15.5" x14ac:dyDescent="0.35">
      <c r="A1665" s="7" t="s">
        <v>707</v>
      </c>
      <c r="B1665" s="7" t="s">
        <v>3895</v>
      </c>
      <c r="C1665" s="5" t="s">
        <v>4413</v>
      </c>
      <c r="D1665" s="5" t="s">
        <v>5616</v>
      </c>
    </row>
    <row r="1666" spans="1:4" ht="15.5" x14ac:dyDescent="0.35">
      <c r="A1666" s="7" t="s">
        <v>706</v>
      </c>
      <c r="B1666" s="7" t="s">
        <v>3896</v>
      </c>
      <c r="C1666" s="5" t="s">
        <v>4413</v>
      </c>
      <c r="D1666" s="5" t="s">
        <v>5617</v>
      </c>
    </row>
    <row r="1667" spans="1:4" ht="15.5" x14ac:dyDescent="0.35">
      <c r="A1667" s="7" t="s">
        <v>705</v>
      </c>
      <c r="B1667" s="7" t="s">
        <v>2475</v>
      </c>
      <c r="C1667" s="5" t="s">
        <v>4413</v>
      </c>
      <c r="D1667" s="5" t="s">
        <v>5618</v>
      </c>
    </row>
    <row r="1668" spans="1:4" ht="15.5" x14ac:dyDescent="0.35">
      <c r="A1668" s="7" t="s">
        <v>704</v>
      </c>
      <c r="B1668" s="7" t="s">
        <v>3897</v>
      </c>
      <c r="C1668" s="5" t="s">
        <v>4413</v>
      </c>
      <c r="D1668" s="5" t="s">
        <v>4451</v>
      </c>
    </row>
    <row r="1669" spans="1:4" ht="15.5" x14ac:dyDescent="0.35">
      <c r="A1669" s="7" t="s">
        <v>703</v>
      </c>
      <c r="B1669" s="7" t="s">
        <v>3898</v>
      </c>
      <c r="C1669" s="5" t="s">
        <v>4413</v>
      </c>
      <c r="D1669" s="5" t="s">
        <v>5619</v>
      </c>
    </row>
    <row r="1670" spans="1:4" ht="15.5" x14ac:dyDescent="0.35">
      <c r="A1670" s="7" t="s">
        <v>702</v>
      </c>
      <c r="B1670" s="7" t="s">
        <v>2809</v>
      </c>
      <c r="C1670" s="5" t="s">
        <v>4413</v>
      </c>
      <c r="D1670" s="5" t="s">
        <v>4559</v>
      </c>
    </row>
    <row r="1671" spans="1:4" ht="15.5" x14ac:dyDescent="0.35">
      <c r="A1671" s="7" t="s">
        <v>701</v>
      </c>
      <c r="B1671" s="7" t="s">
        <v>3899</v>
      </c>
      <c r="C1671" s="5" t="s">
        <v>4413</v>
      </c>
      <c r="D1671" s="5" t="s">
        <v>5620</v>
      </c>
    </row>
    <row r="1672" spans="1:4" ht="15.5" x14ac:dyDescent="0.35">
      <c r="A1672" s="7" t="s">
        <v>700</v>
      </c>
      <c r="B1672" s="7" t="s">
        <v>3506</v>
      </c>
      <c r="C1672" s="5" t="s">
        <v>4411</v>
      </c>
      <c r="D1672" s="5" t="s">
        <v>5621</v>
      </c>
    </row>
    <row r="1673" spans="1:4" ht="15.5" x14ac:dyDescent="0.35">
      <c r="A1673" s="7" t="s">
        <v>699</v>
      </c>
      <c r="B1673" s="7" t="s">
        <v>3900</v>
      </c>
      <c r="C1673" s="5" t="s">
        <v>4413</v>
      </c>
      <c r="D1673" s="5" t="s">
        <v>5547</v>
      </c>
    </row>
    <row r="1674" spans="1:4" ht="15.5" x14ac:dyDescent="0.35">
      <c r="A1674" s="7" t="s">
        <v>698</v>
      </c>
      <c r="B1674" s="7" t="s">
        <v>3901</v>
      </c>
      <c r="C1674" s="5" t="s">
        <v>4411</v>
      </c>
      <c r="D1674" s="5" t="s">
        <v>5548</v>
      </c>
    </row>
    <row r="1675" spans="1:4" ht="15.5" x14ac:dyDescent="0.35">
      <c r="A1675" s="7" t="s">
        <v>697</v>
      </c>
      <c r="B1675" s="7" t="s">
        <v>3902</v>
      </c>
      <c r="C1675" s="5" t="s">
        <v>4411</v>
      </c>
      <c r="D1675" s="5" t="s">
        <v>5464</v>
      </c>
    </row>
    <row r="1676" spans="1:4" ht="15.5" x14ac:dyDescent="0.35">
      <c r="A1676" s="7" t="s">
        <v>696</v>
      </c>
      <c r="B1676" s="7" t="s">
        <v>3903</v>
      </c>
      <c r="C1676" s="5" t="s">
        <v>4413</v>
      </c>
      <c r="D1676" s="5" t="s">
        <v>5622</v>
      </c>
    </row>
    <row r="1677" spans="1:4" ht="15.5" x14ac:dyDescent="0.35">
      <c r="A1677" s="7" t="s">
        <v>695</v>
      </c>
      <c r="B1677" s="7" t="s">
        <v>3904</v>
      </c>
      <c r="C1677" s="5" t="s">
        <v>4411</v>
      </c>
      <c r="D1677" s="5" t="s">
        <v>5623</v>
      </c>
    </row>
    <row r="1678" spans="1:4" ht="15.5" x14ac:dyDescent="0.35">
      <c r="A1678" s="7" t="s">
        <v>694</v>
      </c>
      <c r="B1678" s="7" t="s">
        <v>3905</v>
      </c>
      <c r="C1678" s="5" t="s">
        <v>4411</v>
      </c>
      <c r="D1678" s="5" t="s">
        <v>5624</v>
      </c>
    </row>
    <row r="1679" spans="1:4" ht="15.5" x14ac:dyDescent="0.35">
      <c r="A1679" s="7" t="s">
        <v>693</v>
      </c>
      <c r="B1679" s="7" t="s">
        <v>3906</v>
      </c>
      <c r="C1679" s="5" t="s">
        <v>4413</v>
      </c>
      <c r="D1679" s="5" t="s">
        <v>5625</v>
      </c>
    </row>
    <row r="1680" spans="1:4" ht="15.5" x14ac:dyDescent="0.35">
      <c r="A1680" s="7" t="s">
        <v>692</v>
      </c>
      <c r="B1680" s="7" t="s">
        <v>3479</v>
      </c>
      <c r="C1680" s="5" t="s">
        <v>4411</v>
      </c>
      <c r="D1680" s="5" t="s">
        <v>5626</v>
      </c>
    </row>
    <row r="1681" spans="1:4" ht="15.5" x14ac:dyDescent="0.35">
      <c r="A1681" s="7" t="s">
        <v>691</v>
      </c>
      <c r="B1681" s="7" t="s">
        <v>3907</v>
      </c>
      <c r="C1681" s="5" t="s">
        <v>4411</v>
      </c>
      <c r="D1681" s="5" t="s">
        <v>5627</v>
      </c>
    </row>
    <row r="1682" spans="1:4" ht="15.5" x14ac:dyDescent="0.35">
      <c r="A1682" s="7" t="s">
        <v>690</v>
      </c>
      <c r="B1682" s="7" t="s">
        <v>2946</v>
      </c>
      <c r="C1682" s="5" t="s">
        <v>4413</v>
      </c>
      <c r="D1682" s="5" t="s">
        <v>5628</v>
      </c>
    </row>
    <row r="1683" spans="1:4" ht="15.5" x14ac:dyDescent="0.35">
      <c r="A1683" s="7" t="s">
        <v>689</v>
      </c>
      <c r="B1683" s="7" t="s">
        <v>3908</v>
      </c>
      <c r="C1683" s="5" t="s">
        <v>4413</v>
      </c>
      <c r="D1683" s="5" t="s">
        <v>5317</v>
      </c>
    </row>
    <row r="1684" spans="1:4" ht="15.5" x14ac:dyDescent="0.35">
      <c r="A1684" s="7" t="s">
        <v>688</v>
      </c>
      <c r="B1684" s="7" t="s">
        <v>2746</v>
      </c>
      <c r="C1684" s="5" t="s">
        <v>4411</v>
      </c>
      <c r="D1684" s="5" t="s">
        <v>5629</v>
      </c>
    </row>
    <row r="1685" spans="1:4" ht="15.5" x14ac:dyDescent="0.35">
      <c r="A1685" s="7" t="s">
        <v>687</v>
      </c>
      <c r="B1685" s="7" t="s">
        <v>3633</v>
      </c>
      <c r="C1685" s="5" t="s">
        <v>4413</v>
      </c>
      <c r="D1685" s="5" t="s">
        <v>5630</v>
      </c>
    </row>
    <row r="1686" spans="1:4" ht="15.5" x14ac:dyDescent="0.35">
      <c r="A1686" s="7" t="s">
        <v>686</v>
      </c>
      <c r="B1686" s="7" t="s">
        <v>3909</v>
      </c>
      <c r="C1686" s="5" t="s">
        <v>4413</v>
      </c>
      <c r="D1686" s="5" t="s">
        <v>4457</v>
      </c>
    </row>
    <row r="1687" spans="1:4" ht="15.5" x14ac:dyDescent="0.35">
      <c r="A1687" s="7" t="s">
        <v>685</v>
      </c>
      <c r="B1687" s="7" t="s">
        <v>2861</v>
      </c>
      <c r="C1687" s="5" t="s">
        <v>4413</v>
      </c>
      <c r="D1687" s="5" t="s">
        <v>5631</v>
      </c>
    </row>
    <row r="1688" spans="1:4" ht="15.5" x14ac:dyDescent="0.35">
      <c r="A1688" s="7" t="s">
        <v>684</v>
      </c>
      <c r="B1688" s="7" t="s">
        <v>3910</v>
      </c>
      <c r="C1688" s="5" t="s">
        <v>4411</v>
      </c>
      <c r="D1688" s="5" t="s">
        <v>5632</v>
      </c>
    </row>
    <row r="1689" spans="1:4" ht="15.5" x14ac:dyDescent="0.35">
      <c r="A1689" s="7" t="s">
        <v>683</v>
      </c>
      <c r="B1689" s="7" t="s">
        <v>3911</v>
      </c>
      <c r="C1689" s="5" t="s">
        <v>4829</v>
      </c>
      <c r="D1689" s="5" t="s">
        <v>5633</v>
      </c>
    </row>
    <row r="1690" spans="1:4" ht="15.5" x14ac:dyDescent="0.35">
      <c r="A1690" s="7" t="s">
        <v>682</v>
      </c>
      <c r="B1690" s="7" t="s">
        <v>3912</v>
      </c>
      <c r="C1690" s="5" t="s">
        <v>4413</v>
      </c>
      <c r="D1690" s="5" t="s">
        <v>5320</v>
      </c>
    </row>
    <row r="1691" spans="1:4" ht="15.5" x14ac:dyDescent="0.35">
      <c r="A1691" s="7" t="s">
        <v>681</v>
      </c>
      <c r="B1691" s="7" t="s">
        <v>3913</v>
      </c>
      <c r="C1691" s="5" t="s">
        <v>4411</v>
      </c>
      <c r="D1691" s="5" t="s">
        <v>5634</v>
      </c>
    </row>
    <row r="1692" spans="1:4" ht="15.5" x14ac:dyDescent="0.35">
      <c r="A1692" s="7" t="s">
        <v>680</v>
      </c>
      <c r="B1692" s="7" t="s">
        <v>3914</v>
      </c>
      <c r="C1692" s="5" t="s">
        <v>4411</v>
      </c>
      <c r="D1692" s="5" t="s">
        <v>5635</v>
      </c>
    </row>
    <row r="1693" spans="1:4" ht="15.5" x14ac:dyDescent="0.35">
      <c r="A1693" s="7" t="s">
        <v>679</v>
      </c>
      <c r="B1693" s="7" t="s">
        <v>3915</v>
      </c>
      <c r="C1693" s="5" t="s">
        <v>4413</v>
      </c>
      <c r="D1693" s="5" t="s">
        <v>5309</v>
      </c>
    </row>
    <row r="1694" spans="1:4" ht="15.5" x14ac:dyDescent="0.35">
      <c r="A1694" s="7" t="s">
        <v>678</v>
      </c>
      <c r="B1694" s="7" t="s">
        <v>2871</v>
      </c>
      <c r="C1694" s="5" t="s">
        <v>4413</v>
      </c>
      <c r="D1694" s="5" t="s">
        <v>5636</v>
      </c>
    </row>
    <row r="1695" spans="1:4" ht="15.5" x14ac:dyDescent="0.35">
      <c r="A1695" s="7" t="s">
        <v>677</v>
      </c>
      <c r="B1695" s="7" t="s">
        <v>3916</v>
      </c>
      <c r="C1695" s="5" t="s">
        <v>4411</v>
      </c>
      <c r="D1695" s="5" t="s">
        <v>4910</v>
      </c>
    </row>
    <row r="1696" spans="1:4" ht="15.5" x14ac:dyDescent="0.35">
      <c r="A1696" s="7" t="s">
        <v>676</v>
      </c>
      <c r="B1696" s="7" t="s">
        <v>3917</v>
      </c>
      <c r="C1696" s="5" t="s">
        <v>4411</v>
      </c>
      <c r="D1696" s="5" t="s">
        <v>5637</v>
      </c>
    </row>
    <row r="1697" spans="1:5" ht="15.5" x14ac:dyDescent="0.35">
      <c r="A1697" s="7" t="s">
        <v>675</v>
      </c>
      <c r="B1697" s="7" t="s">
        <v>3918</v>
      </c>
      <c r="C1697" s="5" t="s">
        <v>4411</v>
      </c>
      <c r="D1697" s="5" t="s">
        <v>5638</v>
      </c>
    </row>
    <row r="1698" spans="1:5" ht="15.5" x14ac:dyDescent="0.35">
      <c r="A1698" s="7" t="s">
        <v>674</v>
      </c>
      <c r="B1698" s="7" t="s">
        <v>3661</v>
      </c>
      <c r="C1698" s="5" t="s">
        <v>4411</v>
      </c>
      <c r="D1698" s="5" t="s">
        <v>5639</v>
      </c>
    </row>
    <row r="1699" spans="1:5" ht="15.5" x14ac:dyDescent="0.35">
      <c r="A1699" s="7" t="s">
        <v>673</v>
      </c>
      <c r="B1699" s="7" t="s">
        <v>3919</v>
      </c>
      <c r="C1699" s="5" t="s">
        <v>4411</v>
      </c>
      <c r="D1699" s="5" t="s">
        <v>5222</v>
      </c>
    </row>
    <row r="1700" spans="1:5" ht="15.5" x14ac:dyDescent="0.35">
      <c r="A1700" s="7" t="s">
        <v>672</v>
      </c>
      <c r="B1700" s="7" t="s">
        <v>3920</v>
      </c>
      <c r="C1700" s="5" t="s">
        <v>4413</v>
      </c>
      <c r="D1700" s="5" t="s">
        <v>4507</v>
      </c>
    </row>
    <row r="1701" spans="1:5" ht="15.5" x14ac:dyDescent="0.35">
      <c r="A1701" s="7" t="s">
        <v>671</v>
      </c>
      <c r="B1701" s="7" t="s">
        <v>3921</v>
      </c>
      <c r="C1701" s="5" t="s">
        <v>4411</v>
      </c>
      <c r="D1701" s="5" t="s">
        <v>5640</v>
      </c>
    </row>
    <row r="1702" spans="1:5" ht="15.5" x14ac:dyDescent="0.35">
      <c r="A1702" s="7" t="s">
        <v>670</v>
      </c>
      <c r="B1702" s="7" t="s">
        <v>3922</v>
      </c>
      <c r="C1702" s="5" t="s">
        <v>4413</v>
      </c>
      <c r="D1702" s="5" t="s">
        <v>4420</v>
      </c>
    </row>
    <row r="1703" spans="1:5" ht="15.5" x14ac:dyDescent="0.35">
      <c r="A1703" s="7" t="s">
        <v>669</v>
      </c>
      <c r="B1703" s="7" t="s">
        <v>3923</v>
      </c>
      <c r="C1703" s="5" t="s">
        <v>4413</v>
      </c>
      <c r="D1703" s="5" t="s">
        <v>4488</v>
      </c>
    </row>
    <row r="1704" spans="1:5" ht="15.5" x14ac:dyDescent="0.35">
      <c r="A1704" s="7" t="s">
        <v>668</v>
      </c>
      <c r="B1704" s="7" t="s">
        <v>3924</v>
      </c>
      <c r="C1704" s="5" t="s">
        <v>4413</v>
      </c>
      <c r="D1704" s="5" t="s">
        <v>5003</v>
      </c>
    </row>
    <row r="1705" spans="1:5" ht="15.5" x14ac:dyDescent="0.35">
      <c r="A1705" s="7" t="s">
        <v>667</v>
      </c>
      <c r="B1705" s="7" t="s">
        <v>3925</v>
      </c>
      <c r="C1705" s="5" t="s">
        <v>4411</v>
      </c>
      <c r="D1705" s="5" t="s">
        <v>4593</v>
      </c>
    </row>
    <row r="1706" spans="1:5" ht="15.5" x14ac:dyDescent="0.35">
      <c r="A1706" s="7" t="s">
        <v>666</v>
      </c>
      <c r="B1706" s="7" t="s">
        <v>3129</v>
      </c>
      <c r="C1706" s="5" t="s">
        <v>4413</v>
      </c>
      <c r="D1706" s="5" t="s">
        <v>5641</v>
      </c>
    </row>
    <row r="1707" spans="1:5" ht="15.5" x14ac:dyDescent="0.35">
      <c r="A1707" s="7" t="s">
        <v>665</v>
      </c>
      <c r="B1707" s="7" t="s">
        <v>3926</v>
      </c>
      <c r="C1707" s="5" t="s">
        <v>4411</v>
      </c>
      <c r="D1707" s="5" t="s">
        <v>5642</v>
      </c>
    </row>
    <row r="1708" spans="1:5" ht="15.5" x14ac:dyDescent="0.35">
      <c r="A1708" s="7" t="s">
        <v>664</v>
      </c>
      <c r="B1708" s="7" t="s">
        <v>3454</v>
      </c>
      <c r="C1708" s="5" t="s">
        <v>4411</v>
      </c>
      <c r="D1708" s="5" t="s">
        <v>4880</v>
      </c>
    </row>
    <row r="1709" spans="1:5" ht="15.5" x14ac:dyDescent="0.35">
      <c r="A1709" s="7" t="s">
        <v>663</v>
      </c>
      <c r="B1709" s="7" t="s">
        <v>3927</v>
      </c>
      <c r="C1709" s="5" t="s">
        <v>4413</v>
      </c>
      <c r="D1709" s="5" t="s">
        <v>5643</v>
      </c>
    </row>
    <row r="1710" spans="1:5" ht="15.5" x14ac:dyDescent="0.35">
      <c r="A1710" s="7" t="s">
        <v>662</v>
      </c>
      <c r="B1710" s="7" t="s">
        <v>3661</v>
      </c>
      <c r="C1710" s="5" t="s">
        <v>4411</v>
      </c>
      <c r="D1710" s="5" t="s">
        <v>5128</v>
      </c>
    </row>
    <row r="1711" spans="1:5" ht="15.5" x14ac:dyDescent="0.35">
      <c r="A1711" s="7" t="s">
        <v>661</v>
      </c>
      <c r="B1711" s="7" t="s">
        <v>3928</v>
      </c>
      <c r="C1711" s="5" t="s">
        <v>4411</v>
      </c>
      <c r="D1711" s="5" t="s">
        <v>5644</v>
      </c>
    </row>
    <row r="1712" spans="1:5" ht="15.5" x14ac:dyDescent="0.35">
      <c r="A1712" s="7" t="s">
        <v>660</v>
      </c>
      <c r="B1712" s="7" t="s">
        <v>3929</v>
      </c>
      <c r="C1712" s="5" t="s">
        <v>4413</v>
      </c>
      <c r="D1712" s="5" t="s">
        <v>5645</v>
      </c>
      <c r="E1712" t="s">
        <v>4481</v>
      </c>
    </row>
    <row r="1713" spans="1:4" ht="15.5" x14ac:dyDescent="0.35">
      <c r="A1713" s="7" t="s">
        <v>659</v>
      </c>
      <c r="B1713" s="7" t="s">
        <v>3930</v>
      </c>
      <c r="C1713" s="5" t="s">
        <v>4411</v>
      </c>
      <c r="D1713" s="5" t="s">
        <v>4714</v>
      </c>
    </row>
    <row r="1714" spans="1:4" ht="15.5" x14ac:dyDescent="0.35">
      <c r="A1714" s="7" t="s">
        <v>658</v>
      </c>
      <c r="B1714" s="7" t="s">
        <v>3931</v>
      </c>
      <c r="C1714" s="5" t="s">
        <v>4413</v>
      </c>
      <c r="D1714" s="5" t="s">
        <v>4581</v>
      </c>
    </row>
    <row r="1715" spans="1:4" ht="15.5" x14ac:dyDescent="0.35">
      <c r="A1715" s="7" t="s">
        <v>657</v>
      </c>
      <c r="B1715" s="7" t="s">
        <v>3932</v>
      </c>
      <c r="C1715" s="5" t="s">
        <v>4411</v>
      </c>
      <c r="D1715" s="5" t="s">
        <v>5646</v>
      </c>
    </row>
    <row r="1716" spans="1:4" ht="15.5" x14ac:dyDescent="0.35">
      <c r="A1716" s="7" t="s">
        <v>656</v>
      </c>
      <c r="B1716" s="7" t="s">
        <v>3933</v>
      </c>
      <c r="C1716" s="5" t="s">
        <v>4411</v>
      </c>
      <c r="D1716" s="5" t="s">
        <v>5644</v>
      </c>
    </row>
    <row r="1717" spans="1:4" ht="15.5" x14ac:dyDescent="0.35">
      <c r="A1717" s="7" t="s">
        <v>655</v>
      </c>
      <c r="B1717" s="7" t="s">
        <v>3934</v>
      </c>
      <c r="C1717" s="5" t="s">
        <v>4413</v>
      </c>
      <c r="D1717" s="5" t="s">
        <v>4503</v>
      </c>
    </row>
    <row r="1718" spans="1:4" ht="15.5" x14ac:dyDescent="0.35">
      <c r="A1718" s="7" t="s">
        <v>654</v>
      </c>
      <c r="B1718" s="7" t="s">
        <v>3935</v>
      </c>
      <c r="C1718" s="5" t="s">
        <v>4411</v>
      </c>
      <c r="D1718" s="5" t="s">
        <v>5647</v>
      </c>
    </row>
    <row r="1719" spans="1:4" ht="15.5" x14ac:dyDescent="0.35">
      <c r="A1719" s="7" t="s">
        <v>653</v>
      </c>
      <c r="B1719" s="7" t="s">
        <v>3936</v>
      </c>
      <c r="C1719" s="5" t="s">
        <v>4411</v>
      </c>
      <c r="D1719" s="5" t="s">
        <v>5648</v>
      </c>
    </row>
    <row r="1720" spans="1:4" ht="15.5" x14ac:dyDescent="0.35">
      <c r="A1720" s="7" t="s">
        <v>652</v>
      </c>
      <c r="B1720" s="7" t="s">
        <v>3937</v>
      </c>
      <c r="C1720" s="5" t="s">
        <v>4411</v>
      </c>
      <c r="D1720" s="5" t="s">
        <v>5148</v>
      </c>
    </row>
    <row r="1721" spans="1:4" ht="15.5" x14ac:dyDescent="0.35">
      <c r="A1721" s="7" t="s">
        <v>651</v>
      </c>
      <c r="B1721" s="7" t="s">
        <v>2612</v>
      </c>
      <c r="C1721" s="5" t="s">
        <v>4411</v>
      </c>
      <c r="D1721" s="5" t="s">
        <v>5649</v>
      </c>
    </row>
    <row r="1722" spans="1:4" ht="15.5" x14ac:dyDescent="0.35">
      <c r="A1722" s="7" t="s">
        <v>650</v>
      </c>
      <c r="B1722" s="7" t="s">
        <v>3938</v>
      </c>
      <c r="C1722" s="5" t="s">
        <v>4413</v>
      </c>
      <c r="D1722" s="5" t="s">
        <v>4491</v>
      </c>
    </row>
    <row r="1723" spans="1:4" ht="15.5" x14ac:dyDescent="0.35">
      <c r="A1723" s="7" t="s">
        <v>649</v>
      </c>
      <c r="B1723" s="7" t="s">
        <v>3939</v>
      </c>
      <c r="C1723" s="5" t="s">
        <v>4413</v>
      </c>
      <c r="D1723" s="5" t="s">
        <v>5650</v>
      </c>
    </row>
    <row r="1724" spans="1:4" ht="15.5" x14ac:dyDescent="0.35">
      <c r="A1724" s="7" t="s">
        <v>648</v>
      </c>
      <c r="B1724" s="7" t="s">
        <v>3940</v>
      </c>
      <c r="C1724" s="5" t="s">
        <v>4411</v>
      </c>
      <c r="D1724" s="5" t="s">
        <v>5651</v>
      </c>
    </row>
    <row r="1725" spans="1:4" ht="15.5" x14ac:dyDescent="0.35">
      <c r="A1725" s="7" t="s">
        <v>647</v>
      </c>
      <c r="B1725" s="7" t="s">
        <v>3941</v>
      </c>
      <c r="C1725" s="5" t="s">
        <v>4413</v>
      </c>
      <c r="D1725" s="5" t="s">
        <v>5652</v>
      </c>
    </row>
    <row r="1726" spans="1:4" ht="15.5" x14ac:dyDescent="0.35">
      <c r="A1726" s="7" t="s">
        <v>646</v>
      </c>
      <c r="B1726" s="7" t="s">
        <v>3718</v>
      </c>
      <c r="C1726" s="5" t="s">
        <v>4411</v>
      </c>
      <c r="D1726" s="5" t="s">
        <v>5653</v>
      </c>
    </row>
    <row r="1727" spans="1:4" ht="15.5" x14ac:dyDescent="0.35">
      <c r="A1727" s="7" t="s">
        <v>645</v>
      </c>
      <c r="B1727" s="7" t="s">
        <v>3942</v>
      </c>
      <c r="C1727" s="5" t="s">
        <v>4411</v>
      </c>
      <c r="D1727" s="5" t="s">
        <v>5654</v>
      </c>
    </row>
    <row r="1728" spans="1:4" ht="15.5" x14ac:dyDescent="0.35">
      <c r="A1728" s="7" t="s">
        <v>644</v>
      </c>
      <c r="B1728" s="7" t="s">
        <v>3943</v>
      </c>
      <c r="C1728" s="5" t="s">
        <v>4411</v>
      </c>
      <c r="D1728" s="5" t="s">
        <v>5464</v>
      </c>
    </row>
    <row r="1729" spans="1:4" ht="15.5" x14ac:dyDescent="0.35">
      <c r="A1729" s="7" t="s">
        <v>643</v>
      </c>
      <c r="B1729" s="7" t="s">
        <v>3036</v>
      </c>
      <c r="C1729" s="5" t="s">
        <v>4413</v>
      </c>
      <c r="D1729" s="5" t="s">
        <v>5655</v>
      </c>
    </row>
    <row r="1730" spans="1:4" ht="15.5" x14ac:dyDescent="0.35">
      <c r="A1730" s="7" t="s">
        <v>642</v>
      </c>
      <c r="B1730" s="7" t="s">
        <v>3944</v>
      </c>
      <c r="C1730" s="5" t="s">
        <v>4413</v>
      </c>
      <c r="D1730" s="5" t="s">
        <v>5656</v>
      </c>
    </row>
    <row r="1731" spans="1:4" ht="15.5" x14ac:dyDescent="0.35">
      <c r="A1731" s="7" t="s">
        <v>641</v>
      </c>
      <c r="B1731" s="7" t="s">
        <v>3841</v>
      </c>
      <c r="C1731" s="5" t="s">
        <v>4413</v>
      </c>
      <c r="D1731" s="5" t="s">
        <v>5657</v>
      </c>
    </row>
    <row r="1732" spans="1:4" ht="15.5" x14ac:dyDescent="0.35">
      <c r="A1732" s="7" t="s">
        <v>640</v>
      </c>
      <c r="B1732" s="7" t="s">
        <v>2967</v>
      </c>
      <c r="C1732" s="5" t="s">
        <v>4411</v>
      </c>
      <c r="D1732" s="5" t="s">
        <v>5658</v>
      </c>
    </row>
    <row r="1733" spans="1:4" ht="15.5" x14ac:dyDescent="0.35">
      <c r="A1733" s="7" t="s">
        <v>639</v>
      </c>
      <c r="B1733" s="7" t="s">
        <v>3945</v>
      </c>
      <c r="C1733" s="5" t="s">
        <v>4411</v>
      </c>
      <c r="D1733" s="5" t="s">
        <v>4492</v>
      </c>
    </row>
    <row r="1734" spans="1:4" ht="15.5" x14ac:dyDescent="0.35">
      <c r="A1734" s="7" t="s">
        <v>638</v>
      </c>
      <c r="B1734" s="7" t="s">
        <v>3946</v>
      </c>
      <c r="C1734" s="5" t="s">
        <v>4411</v>
      </c>
      <c r="D1734" s="5" t="s">
        <v>5659</v>
      </c>
    </row>
    <row r="1735" spans="1:4" ht="15.5" x14ac:dyDescent="0.35">
      <c r="A1735" s="7" t="s">
        <v>637</v>
      </c>
      <c r="B1735" s="7" t="s">
        <v>3947</v>
      </c>
      <c r="C1735" s="5" t="s">
        <v>4411</v>
      </c>
      <c r="D1735" s="5" t="s">
        <v>5660</v>
      </c>
    </row>
    <row r="1736" spans="1:4" ht="15.5" x14ac:dyDescent="0.35">
      <c r="A1736" s="7" t="s">
        <v>636</v>
      </c>
      <c r="B1736" s="7" t="s">
        <v>3948</v>
      </c>
      <c r="C1736" s="5" t="s">
        <v>4829</v>
      </c>
      <c r="D1736" s="5" t="s">
        <v>5661</v>
      </c>
    </row>
    <row r="1737" spans="1:4" ht="15.5" x14ac:dyDescent="0.35">
      <c r="A1737" s="7" t="s">
        <v>635</v>
      </c>
      <c r="B1737" s="7" t="s">
        <v>3949</v>
      </c>
      <c r="C1737" s="5" t="s">
        <v>4411</v>
      </c>
      <c r="D1737" s="5" t="s">
        <v>5662</v>
      </c>
    </row>
    <row r="1738" spans="1:4" ht="15.5" x14ac:dyDescent="0.35">
      <c r="A1738" s="7" t="s">
        <v>634</v>
      </c>
      <c r="B1738" s="7" t="s">
        <v>3247</v>
      </c>
      <c r="C1738" s="5" t="s">
        <v>4413</v>
      </c>
      <c r="D1738" s="5" t="s">
        <v>5663</v>
      </c>
    </row>
    <row r="1739" spans="1:4" ht="15.5" x14ac:dyDescent="0.35">
      <c r="A1739" s="7" t="s">
        <v>633</v>
      </c>
      <c r="B1739" s="7" t="s">
        <v>3950</v>
      </c>
      <c r="C1739" s="5" t="s">
        <v>4413</v>
      </c>
      <c r="D1739" s="5" t="s">
        <v>4462</v>
      </c>
    </row>
    <row r="1740" spans="1:4" ht="15.5" x14ac:dyDescent="0.35">
      <c r="A1740" s="7" t="s">
        <v>631</v>
      </c>
      <c r="B1740" s="7" t="s">
        <v>3951</v>
      </c>
      <c r="C1740" s="5" t="s">
        <v>4413</v>
      </c>
      <c r="D1740" s="5" t="s">
        <v>5664</v>
      </c>
    </row>
    <row r="1741" spans="1:4" ht="15.5" x14ac:dyDescent="0.35">
      <c r="A1741" s="7" t="s">
        <v>630</v>
      </c>
      <c r="B1741" s="7" t="s">
        <v>3952</v>
      </c>
      <c r="C1741" s="5" t="s">
        <v>4411</v>
      </c>
      <c r="D1741" s="5" t="s">
        <v>5665</v>
      </c>
    </row>
    <row r="1742" spans="1:4" ht="15.5" x14ac:dyDescent="0.35">
      <c r="A1742" s="7" t="s">
        <v>629</v>
      </c>
      <c r="B1742" s="7" t="s">
        <v>3953</v>
      </c>
      <c r="C1742" s="5" t="s">
        <v>4411</v>
      </c>
      <c r="D1742" s="5" t="s">
        <v>5666</v>
      </c>
    </row>
    <row r="1743" spans="1:4" ht="15.5" x14ac:dyDescent="0.35">
      <c r="A1743" s="7" t="s">
        <v>628</v>
      </c>
      <c r="B1743" s="7" t="s">
        <v>3954</v>
      </c>
      <c r="C1743" s="5" t="s">
        <v>4411</v>
      </c>
      <c r="D1743" s="5" t="s">
        <v>5667</v>
      </c>
    </row>
    <row r="1744" spans="1:4" ht="15.5" x14ac:dyDescent="0.35">
      <c r="A1744" s="7" t="s">
        <v>627</v>
      </c>
      <c r="B1744" s="7" t="s">
        <v>3955</v>
      </c>
      <c r="C1744" s="5" t="s">
        <v>4411</v>
      </c>
      <c r="D1744" s="5" t="s">
        <v>5668</v>
      </c>
    </row>
    <row r="1745" spans="1:4" ht="15.5" x14ac:dyDescent="0.35">
      <c r="A1745" s="7" t="s">
        <v>626</v>
      </c>
      <c r="B1745" s="7" t="s">
        <v>3956</v>
      </c>
      <c r="C1745" s="5" t="s">
        <v>4411</v>
      </c>
      <c r="D1745" s="5" t="s">
        <v>4857</v>
      </c>
    </row>
    <row r="1746" spans="1:4" ht="15.5" x14ac:dyDescent="0.35">
      <c r="A1746" s="7" t="s">
        <v>625</v>
      </c>
      <c r="B1746" s="7" t="s">
        <v>3099</v>
      </c>
      <c r="C1746" s="5" t="s">
        <v>4413</v>
      </c>
      <c r="D1746" s="5" t="s">
        <v>5244</v>
      </c>
    </row>
    <row r="1747" spans="1:4" ht="15.5" x14ac:dyDescent="0.35">
      <c r="A1747" s="7" t="s">
        <v>624</v>
      </c>
      <c r="B1747" s="7" t="s">
        <v>3957</v>
      </c>
      <c r="C1747" s="5" t="s">
        <v>4411</v>
      </c>
      <c r="D1747" s="5" t="s">
        <v>5535</v>
      </c>
    </row>
    <row r="1748" spans="1:4" ht="15.5" x14ac:dyDescent="0.35">
      <c r="A1748" s="7" t="s">
        <v>623</v>
      </c>
      <c r="B1748" s="7" t="s">
        <v>3958</v>
      </c>
      <c r="C1748" s="5" t="s">
        <v>4411</v>
      </c>
      <c r="D1748" s="5" t="s">
        <v>5669</v>
      </c>
    </row>
    <row r="1749" spans="1:4" ht="15.5" x14ac:dyDescent="0.35">
      <c r="A1749" s="7" t="s">
        <v>622</v>
      </c>
      <c r="B1749" s="7" t="s">
        <v>3949</v>
      </c>
      <c r="C1749" s="5" t="s">
        <v>4413</v>
      </c>
      <c r="D1749" s="5" t="s">
        <v>5670</v>
      </c>
    </row>
    <row r="1750" spans="1:4" ht="15.5" x14ac:dyDescent="0.35">
      <c r="A1750" s="7" t="s">
        <v>621</v>
      </c>
      <c r="B1750" s="7" t="s">
        <v>3959</v>
      </c>
      <c r="C1750" s="5" t="s">
        <v>4413</v>
      </c>
      <c r="D1750" s="5" t="s">
        <v>5066</v>
      </c>
    </row>
    <row r="1751" spans="1:4" ht="15.5" x14ac:dyDescent="0.35">
      <c r="A1751" s="7" t="s">
        <v>620</v>
      </c>
      <c r="B1751" s="7" t="s">
        <v>3417</v>
      </c>
      <c r="C1751" s="5" t="s">
        <v>4413</v>
      </c>
      <c r="D1751" s="5" t="s">
        <v>5671</v>
      </c>
    </row>
    <row r="1752" spans="1:4" ht="15.5" x14ac:dyDescent="0.35">
      <c r="A1752" s="7" t="s">
        <v>619</v>
      </c>
      <c r="B1752" s="7" t="s">
        <v>3960</v>
      </c>
      <c r="C1752" s="5" t="s">
        <v>4829</v>
      </c>
      <c r="D1752" s="5" t="s">
        <v>5672</v>
      </c>
    </row>
    <row r="1753" spans="1:4" ht="15.5" x14ac:dyDescent="0.35">
      <c r="A1753" s="7" t="s">
        <v>618</v>
      </c>
      <c r="B1753" s="7" t="s">
        <v>3961</v>
      </c>
      <c r="C1753" s="5" t="s">
        <v>4413</v>
      </c>
      <c r="D1753" s="5" t="s">
        <v>4932</v>
      </c>
    </row>
    <row r="1754" spans="1:4" ht="15.5" x14ac:dyDescent="0.35">
      <c r="A1754" s="7" t="s">
        <v>617</v>
      </c>
      <c r="B1754" s="7" t="s">
        <v>3962</v>
      </c>
      <c r="C1754" s="5" t="s">
        <v>4413</v>
      </c>
      <c r="D1754" s="5" t="s">
        <v>5673</v>
      </c>
    </row>
    <row r="1755" spans="1:4" ht="15.5" x14ac:dyDescent="0.35">
      <c r="A1755" s="7" t="s">
        <v>616</v>
      </c>
      <c r="B1755" s="7" t="s">
        <v>2430</v>
      </c>
      <c r="C1755" s="5" t="s">
        <v>4413</v>
      </c>
      <c r="D1755" s="5" t="s">
        <v>5674</v>
      </c>
    </row>
    <row r="1756" spans="1:4" ht="15.5" x14ac:dyDescent="0.35">
      <c r="A1756" s="7" t="s">
        <v>615</v>
      </c>
      <c r="B1756" s="7" t="s">
        <v>3963</v>
      </c>
      <c r="C1756" s="5" t="s">
        <v>4411</v>
      </c>
      <c r="D1756" s="5" t="s">
        <v>5675</v>
      </c>
    </row>
    <row r="1757" spans="1:4" ht="15.5" x14ac:dyDescent="0.35">
      <c r="A1757" s="7" t="s">
        <v>614</v>
      </c>
      <c r="B1757" s="7" t="s">
        <v>3964</v>
      </c>
      <c r="C1757" s="5" t="s">
        <v>4411</v>
      </c>
      <c r="D1757" s="5" t="s">
        <v>5676</v>
      </c>
    </row>
    <row r="1758" spans="1:4" ht="15.5" x14ac:dyDescent="0.35">
      <c r="A1758" s="7" t="s">
        <v>613</v>
      </c>
      <c r="B1758" s="7" t="s">
        <v>2646</v>
      </c>
      <c r="C1758" s="5" t="s">
        <v>4413</v>
      </c>
      <c r="D1758" s="5" t="s">
        <v>5677</v>
      </c>
    </row>
    <row r="1759" spans="1:4" ht="15.5" x14ac:dyDescent="0.35">
      <c r="A1759" s="7" t="s">
        <v>612</v>
      </c>
      <c r="B1759" s="7" t="s">
        <v>3965</v>
      </c>
      <c r="C1759" s="5" t="s">
        <v>4829</v>
      </c>
      <c r="D1759" s="5" t="s">
        <v>5678</v>
      </c>
    </row>
    <row r="1760" spans="1:4" ht="15.5" x14ac:dyDescent="0.35">
      <c r="A1760" s="7" t="s">
        <v>611</v>
      </c>
      <c r="B1760" s="7" t="s">
        <v>3966</v>
      </c>
      <c r="C1760" s="5" t="s">
        <v>4413</v>
      </c>
      <c r="D1760" s="5" t="s">
        <v>5679</v>
      </c>
    </row>
    <row r="1761" spans="1:4" ht="15.5" x14ac:dyDescent="0.35">
      <c r="A1761" s="7" t="s">
        <v>610</v>
      </c>
      <c r="B1761" s="7" t="s">
        <v>3967</v>
      </c>
      <c r="C1761" s="5" t="s">
        <v>4413</v>
      </c>
      <c r="D1761" s="5" t="s">
        <v>5680</v>
      </c>
    </row>
    <row r="1762" spans="1:4" ht="15.5" x14ac:dyDescent="0.35">
      <c r="A1762" s="7" t="s">
        <v>609</v>
      </c>
      <c r="B1762" s="7" t="s">
        <v>3968</v>
      </c>
      <c r="C1762" s="5" t="s">
        <v>4413</v>
      </c>
      <c r="D1762" s="5" t="s">
        <v>5681</v>
      </c>
    </row>
    <row r="1763" spans="1:4" ht="15.5" x14ac:dyDescent="0.35">
      <c r="A1763" s="7" t="s">
        <v>608</v>
      </c>
      <c r="B1763" s="7" t="s">
        <v>3969</v>
      </c>
      <c r="C1763" s="5" t="s">
        <v>4411</v>
      </c>
      <c r="D1763" s="5" t="s">
        <v>5682</v>
      </c>
    </row>
    <row r="1764" spans="1:4" ht="15.5" x14ac:dyDescent="0.35">
      <c r="A1764" s="7" t="s">
        <v>607</v>
      </c>
      <c r="B1764" s="7" t="s">
        <v>3970</v>
      </c>
      <c r="C1764" s="5" t="s">
        <v>4411</v>
      </c>
      <c r="D1764" s="5" t="s">
        <v>5683</v>
      </c>
    </row>
    <row r="1765" spans="1:4" ht="15.5" x14ac:dyDescent="0.35">
      <c r="A1765" s="7" t="s">
        <v>606</v>
      </c>
      <c r="B1765" s="7" t="s">
        <v>2636</v>
      </c>
      <c r="C1765" s="5" t="s">
        <v>4411</v>
      </c>
      <c r="D1765" s="5" t="s">
        <v>5684</v>
      </c>
    </row>
    <row r="1766" spans="1:4" ht="15.5" x14ac:dyDescent="0.35">
      <c r="A1766" s="7" t="s">
        <v>605</v>
      </c>
      <c r="B1766" s="7" t="s">
        <v>3474</v>
      </c>
      <c r="C1766" s="5" t="s">
        <v>4411</v>
      </c>
      <c r="D1766" s="5" t="s">
        <v>5685</v>
      </c>
    </row>
    <row r="1767" spans="1:4" ht="15.5" x14ac:dyDescent="0.35">
      <c r="A1767" s="7" t="s">
        <v>604</v>
      </c>
      <c r="B1767" s="7" t="s">
        <v>3971</v>
      </c>
      <c r="C1767" s="5" t="s">
        <v>4413</v>
      </c>
      <c r="D1767" s="5" t="s">
        <v>4566</v>
      </c>
    </row>
    <row r="1768" spans="1:4" ht="15.5" x14ac:dyDescent="0.35">
      <c r="A1768" s="7" t="s">
        <v>603</v>
      </c>
      <c r="B1768" s="7" t="s">
        <v>3972</v>
      </c>
      <c r="C1768" s="5" t="s">
        <v>4411</v>
      </c>
      <c r="D1768" s="5" t="s">
        <v>5264</v>
      </c>
    </row>
    <row r="1769" spans="1:4" ht="15.5" x14ac:dyDescent="0.35">
      <c r="A1769" s="7" t="s">
        <v>602</v>
      </c>
      <c r="B1769" s="7" t="s">
        <v>3973</v>
      </c>
      <c r="C1769" s="5" t="s">
        <v>4411</v>
      </c>
      <c r="D1769" s="5" t="s">
        <v>4589</v>
      </c>
    </row>
    <row r="1770" spans="1:4" ht="15.5" x14ac:dyDescent="0.35">
      <c r="A1770" s="7" t="s">
        <v>601</v>
      </c>
      <c r="B1770" s="7" t="s">
        <v>3974</v>
      </c>
      <c r="C1770" s="5" t="s">
        <v>4411</v>
      </c>
      <c r="D1770" s="5" t="s">
        <v>4857</v>
      </c>
    </row>
    <row r="1771" spans="1:4" ht="15.5" x14ac:dyDescent="0.35">
      <c r="A1771" s="7" t="s">
        <v>600</v>
      </c>
      <c r="B1771" s="7" t="s">
        <v>3975</v>
      </c>
      <c r="C1771" s="5" t="s">
        <v>4411</v>
      </c>
      <c r="D1771" s="5" t="s">
        <v>5686</v>
      </c>
    </row>
    <row r="1772" spans="1:4" ht="15.5" x14ac:dyDescent="0.35">
      <c r="A1772" s="7" t="s">
        <v>599</v>
      </c>
      <c r="B1772" s="7" t="s">
        <v>3976</v>
      </c>
      <c r="C1772" s="5" t="s">
        <v>4411</v>
      </c>
      <c r="D1772" s="5" t="s">
        <v>5687</v>
      </c>
    </row>
    <row r="1773" spans="1:4" ht="15.5" x14ac:dyDescent="0.35">
      <c r="A1773" s="7" t="s">
        <v>598</v>
      </c>
      <c r="B1773" s="7" t="s">
        <v>3977</v>
      </c>
      <c r="C1773" s="5" t="s">
        <v>4411</v>
      </c>
      <c r="D1773" s="5" t="s">
        <v>4837</v>
      </c>
    </row>
    <row r="1774" spans="1:4" ht="15.5" x14ac:dyDescent="0.35">
      <c r="A1774" s="7" t="s">
        <v>597</v>
      </c>
      <c r="B1774" s="7" t="s">
        <v>3978</v>
      </c>
      <c r="C1774" s="5" t="s">
        <v>4411</v>
      </c>
      <c r="D1774" s="5" t="s">
        <v>5688</v>
      </c>
    </row>
    <row r="1775" spans="1:4" ht="15.5" x14ac:dyDescent="0.35">
      <c r="A1775" s="7" t="s">
        <v>596</v>
      </c>
      <c r="B1775" s="7" t="s">
        <v>3979</v>
      </c>
      <c r="C1775" s="5" t="s">
        <v>4413</v>
      </c>
      <c r="D1775" s="5" t="s">
        <v>5188</v>
      </c>
    </row>
    <row r="1776" spans="1:4" ht="15.5" x14ac:dyDescent="0.35">
      <c r="A1776" s="7" t="s">
        <v>595</v>
      </c>
      <c r="B1776" s="7" t="s">
        <v>3980</v>
      </c>
      <c r="C1776" s="5" t="s">
        <v>4411</v>
      </c>
      <c r="D1776" s="5" t="s">
        <v>5223</v>
      </c>
    </row>
    <row r="1777" spans="1:5" ht="15.5" x14ac:dyDescent="0.35">
      <c r="A1777" s="7" t="s">
        <v>594</v>
      </c>
      <c r="B1777" s="7" t="s">
        <v>3981</v>
      </c>
      <c r="C1777" s="5" t="s">
        <v>4411</v>
      </c>
      <c r="D1777" s="5" t="s">
        <v>4505</v>
      </c>
    </row>
    <row r="1778" spans="1:5" ht="15.5" x14ac:dyDescent="0.35">
      <c r="A1778" s="7" t="s">
        <v>593</v>
      </c>
      <c r="B1778" s="7" t="s">
        <v>3982</v>
      </c>
      <c r="C1778" s="5" t="s">
        <v>4413</v>
      </c>
      <c r="D1778" s="5" t="s">
        <v>5689</v>
      </c>
    </row>
    <row r="1779" spans="1:5" ht="15.5" x14ac:dyDescent="0.35">
      <c r="A1779" s="7" t="s">
        <v>592</v>
      </c>
      <c r="B1779" s="7" t="s">
        <v>3418</v>
      </c>
      <c r="C1779" s="5" t="s">
        <v>4411</v>
      </c>
      <c r="D1779" s="5" t="s">
        <v>5690</v>
      </c>
    </row>
    <row r="1780" spans="1:5" ht="15.5" x14ac:dyDescent="0.35">
      <c r="A1780" s="7" t="s">
        <v>591</v>
      </c>
      <c r="B1780" s="7" t="s">
        <v>3983</v>
      </c>
      <c r="C1780" s="5" t="s">
        <v>4413</v>
      </c>
      <c r="D1780" s="5" t="s">
        <v>5691</v>
      </c>
      <c r="E1780" t="s">
        <v>5007</v>
      </c>
    </row>
    <row r="1781" spans="1:5" ht="15.5" x14ac:dyDescent="0.35">
      <c r="A1781" s="7" t="s">
        <v>590</v>
      </c>
      <c r="B1781" s="7" t="s">
        <v>3984</v>
      </c>
      <c r="C1781" s="5" t="s">
        <v>4411</v>
      </c>
      <c r="D1781" s="5" t="s">
        <v>5055</v>
      </c>
    </row>
    <row r="1782" spans="1:5" ht="15.5" x14ac:dyDescent="0.35">
      <c r="A1782" s="7" t="s">
        <v>589</v>
      </c>
      <c r="B1782" s="7" t="s">
        <v>3985</v>
      </c>
      <c r="C1782" s="5" t="s">
        <v>4411</v>
      </c>
      <c r="D1782" s="5" t="s">
        <v>5106</v>
      </c>
    </row>
    <row r="1783" spans="1:5" ht="15.5" x14ac:dyDescent="0.35">
      <c r="A1783" s="7" t="s">
        <v>588</v>
      </c>
      <c r="B1783" s="7" t="s">
        <v>3847</v>
      </c>
      <c r="C1783" s="5" t="s">
        <v>4413</v>
      </c>
      <c r="D1783" s="5" t="s">
        <v>5692</v>
      </c>
    </row>
    <row r="1784" spans="1:5" ht="15.5" x14ac:dyDescent="0.35">
      <c r="A1784" s="7" t="s">
        <v>587</v>
      </c>
      <c r="B1784" s="7" t="s">
        <v>2434</v>
      </c>
      <c r="C1784" s="5" t="s">
        <v>4411</v>
      </c>
      <c r="D1784" s="5" t="s">
        <v>5693</v>
      </c>
    </row>
    <row r="1785" spans="1:5" ht="15.5" x14ac:dyDescent="0.35">
      <c r="A1785" s="7" t="s">
        <v>586</v>
      </c>
      <c r="B1785" s="7" t="s">
        <v>2965</v>
      </c>
      <c r="C1785" s="5" t="s">
        <v>4413</v>
      </c>
      <c r="D1785" s="5" t="s">
        <v>5049</v>
      </c>
    </row>
    <row r="1786" spans="1:5" ht="15.5" x14ac:dyDescent="0.35">
      <c r="A1786" s="7" t="s">
        <v>585</v>
      </c>
      <c r="B1786" s="7" t="s">
        <v>3986</v>
      </c>
      <c r="C1786" s="5" t="s">
        <v>4413</v>
      </c>
      <c r="D1786" s="5" t="s">
        <v>5694</v>
      </c>
    </row>
    <row r="1787" spans="1:5" ht="15.5" x14ac:dyDescent="0.35">
      <c r="A1787" s="7" t="s">
        <v>584</v>
      </c>
      <c r="B1787" s="7" t="s">
        <v>3987</v>
      </c>
      <c r="C1787" s="5" t="s">
        <v>4413</v>
      </c>
      <c r="D1787" s="5" t="s">
        <v>4432</v>
      </c>
    </row>
    <row r="1788" spans="1:5" ht="15.5" x14ac:dyDescent="0.35">
      <c r="A1788" s="7" t="s">
        <v>583</v>
      </c>
      <c r="B1788" s="7" t="s">
        <v>3988</v>
      </c>
      <c r="C1788" s="5" t="s">
        <v>4413</v>
      </c>
      <c r="D1788" s="5" t="s">
        <v>5695</v>
      </c>
    </row>
    <row r="1789" spans="1:5" ht="15.5" x14ac:dyDescent="0.35">
      <c r="A1789" s="7" t="s">
        <v>582</v>
      </c>
      <c r="B1789" s="7" t="s">
        <v>3438</v>
      </c>
      <c r="C1789" s="5" t="s">
        <v>4413</v>
      </c>
      <c r="D1789" s="5" t="s">
        <v>5696</v>
      </c>
    </row>
    <row r="1790" spans="1:5" ht="15.5" x14ac:dyDescent="0.35">
      <c r="A1790" s="7" t="s">
        <v>581</v>
      </c>
      <c r="B1790" s="7" t="s">
        <v>3989</v>
      </c>
      <c r="C1790" s="5" t="s">
        <v>4413</v>
      </c>
      <c r="D1790" s="5" t="s">
        <v>4419</v>
      </c>
    </row>
    <row r="1791" spans="1:5" ht="15.5" x14ac:dyDescent="0.35">
      <c r="A1791" s="7" t="s">
        <v>580</v>
      </c>
      <c r="B1791" s="7" t="s">
        <v>3990</v>
      </c>
      <c r="C1791" s="5" t="s">
        <v>4413</v>
      </c>
      <c r="D1791" s="5" t="s">
        <v>5697</v>
      </c>
    </row>
    <row r="1792" spans="1:5" ht="15.5" x14ac:dyDescent="0.35">
      <c r="A1792" s="7" t="s">
        <v>579</v>
      </c>
      <c r="B1792" s="7" t="s">
        <v>2802</v>
      </c>
      <c r="C1792" s="5" t="s">
        <v>4413</v>
      </c>
      <c r="D1792" s="5" t="s">
        <v>5698</v>
      </c>
      <c r="E1792" t="s">
        <v>5007</v>
      </c>
    </row>
    <row r="1793" spans="1:4" ht="15.5" x14ac:dyDescent="0.35">
      <c r="A1793" s="7" t="s">
        <v>578</v>
      </c>
      <c r="B1793" s="7" t="s">
        <v>3991</v>
      </c>
      <c r="C1793" s="5" t="s">
        <v>4411</v>
      </c>
      <c r="D1793" s="5" t="s">
        <v>4593</v>
      </c>
    </row>
    <row r="1794" spans="1:4" ht="15.5" x14ac:dyDescent="0.35">
      <c r="A1794" s="7" t="s">
        <v>577</v>
      </c>
      <c r="B1794" s="7" t="s">
        <v>3992</v>
      </c>
      <c r="C1794" s="5" t="s">
        <v>4413</v>
      </c>
      <c r="D1794" s="5" t="s">
        <v>4557</v>
      </c>
    </row>
    <row r="1795" spans="1:4" ht="15.5" x14ac:dyDescent="0.35">
      <c r="A1795" s="7" t="s">
        <v>576</v>
      </c>
      <c r="B1795" s="7" t="s">
        <v>3993</v>
      </c>
      <c r="C1795" s="5" t="s">
        <v>4411</v>
      </c>
      <c r="D1795" s="5" t="s">
        <v>4954</v>
      </c>
    </row>
    <row r="1796" spans="1:4" ht="15.5" x14ac:dyDescent="0.35">
      <c r="A1796" s="7" t="s">
        <v>575</v>
      </c>
      <c r="B1796" s="7" t="s">
        <v>3706</v>
      </c>
      <c r="C1796" s="5" t="s">
        <v>4413</v>
      </c>
      <c r="D1796" s="5" t="s">
        <v>4448</v>
      </c>
    </row>
    <row r="1797" spans="1:4" ht="15.5" x14ac:dyDescent="0.35">
      <c r="A1797" s="7" t="s">
        <v>574</v>
      </c>
      <c r="B1797" s="7" t="s">
        <v>3994</v>
      </c>
      <c r="C1797" s="5" t="s">
        <v>4411</v>
      </c>
      <c r="D1797" s="5" t="s">
        <v>5280</v>
      </c>
    </row>
    <row r="1798" spans="1:4" ht="15.5" x14ac:dyDescent="0.35">
      <c r="A1798" s="7" t="s">
        <v>573</v>
      </c>
      <c r="B1798" s="7" t="s">
        <v>3995</v>
      </c>
      <c r="C1798" s="5" t="s">
        <v>4413</v>
      </c>
      <c r="D1798" s="5" t="s">
        <v>5699</v>
      </c>
    </row>
    <row r="1799" spans="1:4" ht="15.5" x14ac:dyDescent="0.35">
      <c r="A1799" s="7" t="s">
        <v>572</v>
      </c>
      <c r="B1799" s="7" t="s">
        <v>3996</v>
      </c>
      <c r="C1799" s="5" t="s">
        <v>4411</v>
      </c>
      <c r="D1799" s="5" t="s">
        <v>4999</v>
      </c>
    </row>
    <row r="1800" spans="1:4" ht="15.5" x14ac:dyDescent="0.35">
      <c r="A1800" s="7" t="s">
        <v>571</v>
      </c>
      <c r="B1800" s="7" t="s">
        <v>2938</v>
      </c>
      <c r="C1800" s="5" t="s">
        <v>4411</v>
      </c>
      <c r="D1800" s="5" t="s">
        <v>5325</v>
      </c>
    </row>
    <row r="1801" spans="1:4" ht="15.5" x14ac:dyDescent="0.35">
      <c r="A1801" s="7" t="s">
        <v>570</v>
      </c>
      <c r="B1801" s="7" t="s">
        <v>3997</v>
      </c>
      <c r="C1801" s="5" t="s">
        <v>4413</v>
      </c>
      <c r="D1801" s="5" t="s">
        <v>5700</v>
      </c>
    </row>
    <row r="1802" spans="1:4" ht="15.5" x14ac:dyDescent="0.35">
      <c r="A1802" s="7" t="s">
        <v>569</v>
      </c>
      <c r="B1802" s="7" t="s">
        <v>3998</v>
      </c>
      <c r="C1802" s="5" t="s">
        <v>4411</v>
      </c>
      <c r="D1802" s="5" t="s">
        <v>5644</v>
      </c>
    </row>
    <row r="1803" spans="1:4" ht="15.5" x14ac:dyDescent="0.35">
      <c r="A1803" s="7" t="s">
        <v>568</v>
      </c>
      <c r="B1803" s="7" t="s">
        <v>3999</v>
      </c>
      <c r="C1803" s="5" t="s">
        <v>4413</v>
      </c>
      <c r="D1803" s="5" t="s">
        <v>4475</v>
      </c>
    </row>
    <row r="1804" spans="1:4" ht="15.5" x14ac:dyDescent="0.35">
      <c r="A1804" s="7" t="s">
        <v>567</v>
      </c>
      <c r="B1804" s="7" t="s">
        <v>2609</v>
      </c>
      <c r="C1804" s="5" t="s">
        <v>4413</v>
      </c>
      <c r="D1804" s="5" t="s">
        <v>4894</v>
      </c>
    </row>
    <row r="1805" spans="1:4" ht="15.5" x14ac:dyDescent="0.35">
      <c r="A1805" s="7" t="s">
        <v>566</v>
      </c>
      <c r="B1805" s="7" t="s">
        <v>2437</v>
      </c>
      <c r="C1805" s="5" t="s">
        <v>4413</v>
      </c>
      <c r="D1805" s="5" t="s">
        <v>5701</v>
      </c>
    </row>
    <row r="1806" spans="1:4" ht="15.5" x14ac:dyDescent="0.35">
      <c r="A1806" s="7" t="s">
        <v>565</v>
      </c>
      <c r="B1806" s="7" t="s">
        <v>4000</v>
      </c>
      <c r="C1806" s="5" t="s">
        <v>4413</v>
      </c>
      <c r="D1806" s="5" t="s">
        <v>5473</v>
      </c>
    </row>
    <row r="1807" spans="1:4" ht="15.5" x14ac:dyDescent="0.35">
      <c r="A1807" s="7" t="s">
        <v>564</v>
      </c>
      <c r="B1807" s="7" t="s">
        <v>4001</v>
      </c>
      <c r="C1807" s="5" t="s">
        <v>4411</v>
      </c>
      <c r="D1807" s="5" t="s">
        <v>4801</v>
      </c>
    </row>
    <row r="1808" spans="1:4" ht="15.5" x14ac:dyDescent="0.35">
      <c r="A1808" s="7" t="s">
        <v>563</v>
      </c>
      <c r="B1808" s="7" t="s">
        <v>4002</v>
      </c>
      <c r="C1808" s="5" t="s">
        <v>4411</v>
      </c>
      <c r="D1808" s="5" t="s">
        <v>5702</v>
      </c>
    </row>
    <row r="1809" spans="1:5" ht="15.5" x14ac:dyDescent="0.35">
      <c r="A1809" s="7" t="s">
        <v>562</v>
      </c>
      <c r="B1809" s="7" t="s">
        <v>4003</v>
      </c>
      <c r="C1809" s="5" t="s">
        <v>4411</v>
      </c>
      <c r="D1809" s="5" t="s">
        <v>5703</v>
      </c>
    </row>
    <row r="1810" spans="1:5" ht="15.5" x14ac:dyDescent="0.35">
      <c r="A1810" s="7" t="s">
        <v>561</v>
      </c>
      <c r="B1810" s="7" t="s">
        <v>4004</v>
      </c>
      <c r="C1810" s="5" t="s">
        <v>4411</v>
      </c>
      <c r="D1810" s="5" t="s">
        <v>4640</v>
      </c>
    </row>
    <row r="1811" spans="1:5" ht="15.5" x14ac:dyDescent="0.35">
      <c r="A1811" s="7" t="s">
        <v>560</v>
      </c>
      <c r="B1811" s="7" t="s">
        <v>4005</v>
      </c>
      <c r="C1811" s="5" t="s">
        <v>4411</v>
      </c>
      <c r="D1811" s="5" t="s">
        <v>5666</v>
      </c>
    </row>
    <row r="1812" spans="1:5" ht="15.5" x14ac:dyDescent="0.35">
      <c r="A1812" s="7" t="s">
        <v>559</v>
      </c>
      <c r="B1812" s="7" t="s">
        <v>4006</v>
      </c>
      <c r="C1812" s="5" t="s">
        <v>4411</v>
      </c>
      <c r="D1812" s="5" t="s">
        <v>5704</v>
      </c>
    </row>
    <row r="1813" spans="1:5" ht="15.5" x14ac:dyDescent="0.35">
      <c r="A1813" s="7" t="s">
        <v>558</v>
      </c>
      <c r="B1813" s="7" t="s">
        <v>4007</v>
      </c>
      <c r="C1813" s="5" t="s">
        <v>4411</v>
      </c>
      <c r="D1813" s="5" t="s">
        <v>5705</v>
      </c>
    </row>
    <row r="1814" spans="1:5" ht="15.5" x14ac:dyDescent="0.35">
      <c r="A1814" s="7" t="s">
        <v>557</v>
      </c>
      <c r="B1814" s="7" t="s">
        <v>4008</v>
      </c>
      <c r="C1814" s="5" t="s">
        <v>4413</v>
      </c>
      <c r="D1814" s="5" t="s">
        <v>5706</v>
      </c>
    </row>
    <row r="1815" spans="1:5" ht="15.5" x14ac:dyDescent="0.35">
      <c r="A1815" s="7" t="s">
        <v>556</v>
      </c>
      <c r="B1815" s="7" t="s">
        <v>4009</v>
      </c>
      <c r="C1815" s="5" t="s">
        <v>4411</v>
      </c>
      <c r="D1815" s="5" t="s">
        <v>4801</v>
      </c>
    </row>
    <row r="1816" spans="1:5" ht="15.5" x14ac:dyDescent="0.35">
      <c r="A1816" s="7" t="s">
        <v>555</v>
      </c>
      <c r="B1816" s="7" t="s">
        <v>4010</v>
      </c>
      <c r="C1816" s="5" t="s">
        <v>4413</v>
      </c>
      <c r="D1816" s="5" t="s">
        <v>5011</v>
      </c>
    </row>
    <row r="1817" spans="1:5" ht="15.5" x14ac:dyDescent="0.35">
      <c r="A1817" s="7" t="s">
        <v>554</v>
      </c>
      <c r="B1817" s="7" t="s">
        <v>4011</v>
      </c>
      <c r="C1817" s="5" t="s">
        <v>4413</v>
      </c>
      <c r="D1817" s="5" t="s">
        <v>5707</v>
      </c>
    </row>
    <row r="1818" spans="1:5" ht="15.5" x14ac:dyDescent="0.35">
      <c r="A1818" s="7" t="s">
        <v>553</v>
      </c>
      <c r="B1818" s="7" t="s">
        <v>4012</v>
      </c>
      <c r="C1818" s="5" t="s">
        <v>4413</v>
      </c>
      <c r="D1818" s="5" t="s">
        <v>5188</v>
      </c>
      <c r="E1818" t="s">
        <v>5007</v>
      </c>
    </row>
    <row r="1819" spans="1:5" ht="15.5" x14ac:dyDescent="0.35">
      <c r="A1819" s="7" t="s">
        <v>552</v>
      </c>
      <c r="B1819" s="7" t="s">
        <v>4013</v>
      </c>
      <c r="C1819" s="5" t="s">
        <v>4413</v>
      </c>
      <c r="D1819" s="5" t="s">
        <v>5507</v>
      </c>
    </row>
    <row r="1820" spans="1:5" ht="15.5" x14ac:dyDescent="0.35">
      <c r="A1820" s="7" t="s">
        <v>551</v>
      </c>
      <c r="B1820" s="7" t="s">
        <v>3355</v>
      </c>
      <c r="C1820" s="5" t="s">
        <v>4413</v>
      </c>
      <c r="D1820" s="5" t="s">
        <v>4723</v>
      </c>
    </row>
    <row r="1821" spans="1:5" ht="15.5" x14ac:dyDescent="0.35">
      <c r="A1821" s="7" t="s">
        <v>550</v>
      </c>
      <c r="B1821" s="7" t="s">
        <v>4014</v>
      </c>
      <c r="C1821" s="5" t="s">
        <v>4413</v>
      </c>
      <c r="D1821" s="5" t="s">
        <v>5708</v>
      </c>
    </row>
    <row r="1822" spans="1:5" ht="15.5" x14ac:dyDescent="0.35">
      <c r="A1822" s="7" t="s">
        <v>549</v>
      </c>
      <c r="B1822" s="7" t="s">
        <v>4015</v>
      </c>
      <c r="C1822" s="5" t="s">
        <v>4413</v>
      </c>
      <c r="D1822" s="5" t="s">
        <v>4491</v>
      </c>
    </row>
    <row r="1823" spans="1:5" ht="15.5" x14ac:dyDescent="0.35">
      <c r="A1823" s="7" t="s">
        <v>548</v>
      </c>
      <c r="B1823" s="7" t="s">
        <v>4016</v>
      </c>
      <c r="C1823" s="5" t="s">
        <v>4413</v>
      </c>
      <c r="D1823" s="5" t="s">
        <v>5709</v>
      </c>
    </row>
    <row r="1824" spans="1:5" ht="15.5" x14ac:dyDescent="0.35">
      <c r="A1824" s="7" t="s">
        <v>547</v>
      </c>
      <c r="B1824" s="7" t="s">
        <v>4017</v>
      </c>
      <c r="C1824" s="5" t="s">
        <v>4411</v>
      </c>
      <c r="D1824" s="5" t="s">
        <v>5710</v>
      </c>
    </row>
    <row r="1825" spans="1:4" ht="15.5" x14ac:dyDescent="0.35">
      <c r="A1825" s="7" t="s">
        <v>546</v>
      </c>
      <c r="B1825" s="7" t="s">
        <v>3116</v>
      </c>
      <c r="C1825" s="5" t="s">
        <v>4413</v>
      </c>
      <c r="D1825" s="5" t="s">
        <v>4813</v>
      </c>
    </row>
    <row r="1826" spans="1:4" ht="15.5" x14ac:dyDescent="0.35">
      <c r="A1826" s="7" t="s">
        <v>545</v>
      </c>
      <c r="B1826" s="7" t="s">
        <v>4018</v>
      </c>
      <c r="C1826" s="5" t="s">
        <v>4411</v>
      </c>
      <c r="D1826" s="5" t="s">
        <v>5711</v>
      </c>
    </row>
    <row r="1827" spans="1:4" ht="15.5" x14ac:dyDescent="0.35">
      <c r="A1827" s="7" t="s">
        <v>544</v>
      </c>
      <c r="B1827" s="7" t="s">
        <v>4019</v>
      </c>
      <c r="C1827" s="5" t="s">
        <v>4411</v>
      </c>
      <c r="D1827" s="5" t="s">
        <v>5712</v>
      </c>
    </row>
    <row r="1828" spans="1:4" ht="15.5" x14ac:dyDescent="0.35">
      <c r="A1828" s="7" t="s">
        <v>543</v>
      </c>
      <c r="B1828" s="7" t="s">
        <v>4020</v>
      </c>
      <c r="C1828" s="5" t="s">
        <v>4411</v>
      </c>
      <c r="D1828" s="5" t="s">
        <v>5713</v>
      </c>
    </row>
    <row r="1829" spans="1:4" ht="15.5" x14ac:dyDescent="0.35">
      <c r="A1829" s="7" t="s">
        <v>542</v>
      </c>
      <c r="B1829" s="7" t="s">
        <v>4021</v>
      </c>
      <c r="C1829" s="5" t="s">
        <v>4411</v>
      </c>
      <c r="D1829" s="5" t="s">
        <v>5651</v>
      </c>
    </row>
    <row r="1830" spans="1:4" ht="15.5" x14ac:dyDescent="0.35">
      <c r="A1830" s="7" t="s">
        <v>541</v>
      </c>
      <c r="B1830" s="7" t="s">
        <v>4022</v>
      </c>
      <c r="C1830" s="5" t="s">
        <v>4411</v>
      </c>
      <c r="D1830" s="5" t="s">
        <v>4796</v>
      </c>
    </row>
    <row r="1831" spans="1:4" ht="15.5" x14ac:dyDescent="0.35">
      <c r="A1831" s="7" t="s">
        <v>540</v>
      </c>
      <c r="B1831" s="7" t="s">
        <v>2596</v>
      </c>
      <c r="C1831" s="5" t="s">
        <v>4413</v>
      </c>
      <c r="D1831" s="5" t="s">
        <v>5714</v>
      </c>
    </row>
    <row r="1832" spans="1:4" ht="15.5" x14ac:dyDescent="0.35">
      <c r="A1832" s="7" t="s">
        <v>539</v>
      </c>
      <c r="B1832" s="7" t="s">
        <v>3356</v>
      </c>
      <c r="C1832" s="5" t="s">
        <v>4411</v>
      </c>
      <c r="D1832" s="5" t="s">
        <v>4605</v>
      </c>
    </row>
    <row r="1833" spans="1:4" ht="15.5" x14ac:dyDescent="0.35">
      <c r="A1833" s="7" t="s">
        <v>538</v>
      </c>
      <c r="B1833" s="7" t="s">
        <v>2789</v>
      </c>
      <c r="C1833" s="5" t="s">
        <v>4411</v>
      </c>
      <c r="D1833" s="5" t="s">
        <v>5615</v>
      </c>
    </row>
    <row r="1834" spans="1:4" ht="15.5" x14ac:dyDescent="0.35">
      <c r="A1834" s="7" t="s">
        <v>537</v>
      </c>
      <c r="B1834" s="7" t="s">
        <v>4023</v>
      </c>
      <c r="C1834" s="5" t="s">
        <v>4413</v>
      </c>
      <c r="D1834" s="5" t="s">
        <v>5715</v>
      </c>
    </row>
    <row r="1835" spans="1:4" ht="15.5" x14ac:dyDescent="0.35">
      <c r="A1835" s="7" t="s">
        <v>536</v>
      </c>
      <c r="B1835" s="7" t="s">
        <v>4024</v>
      </c>
      <c r="C1835" s="5" t="s">
        <v>4411</v>
      </c>
      <c r="D1835" s="5" t="s">
        <v>5716</v>
      </c>
    </row>
    <row r="1836" spans="1:4" ht="15.5" x14ac:dyDescent="0.35">
      <c r="A1836" s="7" t="s">
        <v>534</v>
      </c>
      <c r="B1836" s="7" t="s">
        <v>4025</v>
      </c>
      <c r="C1836" s="5" t="s">
        <v>4829</v>
      </c>
      <c r="D1836" s="5" t="s">
        <v>5384</v>
      </c>
    </row>
    <row r="1837" spans="1:4" ht="15.5" x14ac:dyDescent="0.35">
      <c r="A1837" s="7" t="s">
        <v>533</v>
      </c>
      <c r="B1837" s="7" t="s">
        <v>4026</v>
      </c>
      <c r="C1837" s="5" t="s">
        <v>4413</v>
      </c>
      <c r="D1837" s="5" t="s">
        <v>5011</v>
      </c>
    </row>
    <row r="1838" spans="1:4" ht="15.5" x14ac:dyDescent="0.35">
      <c r="A1838" s="7" t="s">
        <v>532</v>
      </c>
      <c r="B1838" s="7" t="s">
        <v>4027</v>
      </c>
      <c r="C1838" s="5" t="s">
        <v>4413</v>
      </c>
      <c r="D1838" s="5" t="s">
        <v>5717</v>
      </c>
    </row>
    <row r="1839" spans="1:4" ht="15.5" x14ac:dyDescent="0.35">
      <c r="A1839" s="7" t="s">
        <v>531</v>
      </c>
      <c r="B1839" s="7" t="s">
        <v>4028</v>
      </c>
      <c r="C1839" s="5" t="s">
        <v>4413</v>
      </c>
      <c r="D1839" s="5" t="s">
        <v>5718</v>
      </c>
    </row>
    <row r="1840" spans="1:4" ht="15.5" x14ac:dyDescent="0.35">
      <c r="A1840" s="7" t="s">
        <v>530</v>
      </c>
      <c r="B1840" s="7" t="s">
        <v>3485</v>
      </c>
      <c r="C1840" s="5" t="s">
        <v>4413</v>
      </c>
      <c r="D1840" s="5" t="s">
        <v>5719</v>
      </c>
    </row>
    <row r="1841" spans="1:4" ht="15.5" x14ac:dyDescent="0.35">
      <c r="A1841" s="7" t="s">
        <v>529</v>
      </c>
      <c r="B1841" s="7" t="s">
        <v>3531</v>
      </c>
      <c r="C1841" s="5" t="s">
        <v>4413</v>
      </c>
      <c r="D1841" s="5" t="s">
        <v>5720</v>
      </c>
    </row>
    <row r="1842" spans="1:4" ht="15.5" x14ac:dyDescent="0.35">
      <c r="A1842" s="7" t="s">
        <v>528</v>
      </c>
      <c r="B1842" s="7" t="s">
        <v>4029</v>
      </c>
      <c r="C1842" s="5" t="s">
        <v>4411</v>
      </c>
      <c r="D1842" s="5" t="s">
        <v>4474</v>
      </c>
    </row>
    <row r="1843" spans="1:4" ht="15.5" x14ac:dyDescent="0.35">
      <c r="A1843" s="7" t="s">
        <v>527</v>
      </c>
      <c r="B1843" s="7" t="s">
        <v>4030</v>
      </c>
      <c r="C1843" s="5" t="s">
        <v>4411</v>
      </c>
      <c r="D1843" s="5" t="s">
        <v>5721</v>
      </c>
    </row>
    <row r="1844" spans="1:4" ht="15.5" x14ac:dyDescent="0.35">
      <c r="A1844" s="7" t="s">
        <v>526</v>
      </c>
      <c r="B1844" s="7" t="s">
        <v>2475</v>
      </c>
      <c r="C1844" s="5" t="s">
        <v>4413</v>
      </c>
      <c r="D1844" s="5" t="s">
        <v>5722</v>
      </c>
    </row>
    <row r="1845" spans="1:4" ht="15.5" x14ac:dyDescent="0.35">
      <c r="A1845" s="7" t="s">
        <v>525</v>
      </c>
      <c r="B1845" s="7" t="s">
        <v>4031</v>
      </c>
      <c r="C1845" s="5" t="s">
        <v>4413</v>
      </c>
      <c r="D1845" s="5" t="s">
        <v>5723</v>
      </c>
    </row>
    <row r="1846" spans="1:4" ht="15.5" x14ac:dyDescent="0.35">
      <c r="A1846" s="7" t="s">
        <v>524</v>
      </c>
      <c r="B1846" s="7" t="s">
        <v>4032</v>
      </c>
      <c r="C1846" s="5" t="s">
        <v>4413</v>
      </c>
      <c r="D1846" s="5" t="s">
        <v>4438</v>
      </c>
    </row>
    <row r="1847" spans="1:4" ht="15.5" x14ac:dyDescent="0.35">
      <c r="A1847" s="7" t="s">
        <v>523</v>
      </c>
      <c r="B1847" s="7" t="s">
        <v>4033</v>
      </c>
      <c r="C1847" s="5" t="s">
        <v>4413</v>
      </c>
      <c r="D1847" s="5" t="s">
        <v>5724</v>
      </c>
    </row>
    <row r="1848" spans="1:4" ht="15.5" x14ac:dyDescent="0.35">
      <c r="A1848" s="7" t="s">
        <v>522</v>
      </c>
      <c r="B1848" s="7" t="s">
        <v>4034</v>
      </c>
      <c r="C1848" s="5" t="s">
        <v>4413</v>
      </c>
      <c r="D1848" s="5" t="s">
        <v>5725</v>
      </c>
    </row>
    <row r="1849" spans="1:4" ht="15.5" x14ac:dyDescent="0.35">
      <c r="A1849" s="7" t="s">
        <v>521</v>
      </c>
      <c r="B1849" s="7" t="s">
        <v>4035</v>
      </c>
      <c r="C1849" s="5" t="s">
        <v>4413</v>
      </c>
      <c r="D1849" s="5" t="s">
        <v>5726</v>
      </c>
    </row>
    <row r="1850" spans="1:4" ht="15.5" x14ac:dyDescent="0.35">
      <c r="A1850" s="7" t="s">
        <v>520</v>
      </c>
      <c r="B1850" s="7" t="s">
        <v>4036</v>
      </c>
      <c r="C1850" s="5" t="s">
        <v>4413</v>
      </c>
      <c r="D1850" s="5" t="s">
        <v>5727</v>
      </c>
    </row>
    <row r="1851" spans="1:4" ht="15.5" x14ac:dyDescent="0.35">
      <c r="A1851" s="7" t="s">
        <v>519</v>
      </c>
      <c r="B1851" s="7" t="s">
        <v>4037</v>
      </c>
      <c r="C1851" s="5" t="s">
        <v>4413</v>
      </c>
      <c r="D1851" s="5" t="s">
        <v>4683</v>
      </c>
    </row>
    <row r="1852" spans="1:4" ht="15.5" x14ac:dyDescent="0.35">
      <c r="A1852" s="7" t="s">
        <v>518</v>
      </c>
      <c r="B1852" s="7" t="s">
        <v>4038</v>
      </c>
      <c r="C1852" s="5" t="s">
        <v>4413</v>
      </c>
      <c r="D1852" s="5" t="s">
        <v>4460</v>
      </c>
    </row>
    <row r="1853" spans="1:4" ht="15.5" x14ac:dyDescent="0.35">
      <c r="A1853" s="7" t="s">
        <v>517</v>
      </c>
      <c r="B1853" s="7" t="s">
        <v>4039</v>
      </c>
      <c r="C1853" s="5" t="s">
        <v>4413</v>
      </c>
      <c r="D1853" s="5" t="s">
        <v>5728</v>
      </c>
    </row>
    <row r="1854" spans="1:4" ht="15.5" x14ac:dyDescent="0.35">
      <c r="A1854" s="7" t="s">
        <v>515</v>
      </c>
      <c r="B1854" s="7" t="s">
        <v>4040</v>
      </c>
      <c r="C1854" s="5" t="s">
        <v>4413</v>
      </c>
      <c r="D1854" s="5" t="s">
        <v>4460</v>
      </c>
    </row>
    <row r="1855" spans="1:4" ht="15.5" x14ac:dyDescent="0.35">
      <c r="A1855" s="7" t="s">
        <v>514</v>
      </c>
      <c r="B1855" s="7" t="s">
        <v>3873</v>
      </c>
      <c r="C1855" s="5" t="s">
        <v>4411</v>
      </c>
      <c r="D1855" s="5" t="s">
        <v>5729</v>
      </c>
    </row>
    <row r="1856" spans="1:4" ht="15.5" x14ac:dyDescent="0.35">
      <c r="A1856" s="7" t="s">
        <v>513</v>
      </c>
      <c r="B1856" s="7" t="s">
        <v>3055</v>
      </c>
      <c r="C1856" s="5" t="s">
        <v>4413</v>
      </c>
      <c r="D1856" s="5" t="s">
        <v>4885</v>
      </c>
    </row>
    <row r="1857" spans="1:4" ht="15.5" x14ac:dyDescent="0.35">
      <c r="A1857" s="7" t="s">
        <v>512</v>
      </c>
      <c r="B1857" s="7" t="s">
        <v>4041</v>
      </c>
      <c r="C1857" s="5" t="s">
        <v>4413</v>
      </c>
      <c r="D1857" s="5" t="s">
        <v>4772</v>
      </c>
    </row>
    <row r="1858" spans="1:4" ht="15.5" x14ac:dyDescent="0.35">
      <c r="A1858" s="7" t="s">
        <v>511</v>
      </c>
      <c r="B1858" s="7" t="s">
        <v>4042</v>
      </c>
      <c r="C1858" s="5" t="s">
        <v>4411</v>
      </c>
      <c r="D1858" s="5" t="s">
        <v>5730</v>
      </c>
    </row>
    <row r="1859" spans="1:4" ht="15.5" x14ac:dyDescent="0.35">
      <c r="A1859" s="7" t="s">
        <v>510</v>
      </c>
      <c r="B1859" s="7" t="s">
        <v>4043</v>
      </c>
      <c r="C1859" s="5" t="s">
        <v>4413</v>
      </c>
      <c r="D1859" s="5" t="s">
        <v>5731</v>
      </c>
    </row>
    <row r="1860" spans="1:4" ht="15.5" x14ac:dyDescent="0.35">
      <c r="A1860" s="7" t="s">
        <v>509</v>
      </c>
      <c r="B1860" s="7" t="s">
        <v>3405</v>
      </c>
      <c r="C1860" s="5" t="s">
        <v>4411</v>
      </c>
      <c r="D1860" s="5" t="s">
        <v>5405</v>
      </c>
    </row>
    <row r="1861" spans="1:4" ht="15.5" x14ac:dyDescent="0.35">
      <c r="A1861" s="7" t="s">
        <v>508</v>
      </c>
      <c r="B1861" s="7" t="s">
        <v>3247</v>
      </c>
      <c r="C1861" s="5" t="s">
        <v>4411</v>
      </c>
      <c r="D1861" s="5" t="s">
        <v>5732</v>
      </c>
    </row>
    <row r="1862" spans="1:4" ht="15.5" x14ac:dyDescent="0.35">
      <c r="A1862" s="7" t="s">
        <v>507</v>
      </c>
      <c r="B1862" s="7" t="s">
        <v>4044</v>
      </c>
      <c r="C1862" s="5" t="s">
        <v>4411</v>
      </c>
      <c r="D1862" s="5" t="s">
        <v>5733</v>
      </c>
    </row>
    <row r="1863" spans="1:4" ht="15.5" x14ac:dyDescent="0.35">
      <c r="A1863" s="7" t="s">
        <v>506</v>
      </c>
      <c r="B1863" s="7" t="s">
        <v>2793</v>
      </c>
      <c r="C1863" s="5" t="s">
        <v>4411</v>
      </c>
      <c r="D1863" s="5" t="s">
        <v>4857</v>
      </c>
    </row>
    <row r="1864" spans="1:4" ht="15.5" x14ac:dyDescent="0.35">
      <c r="A1864" s="7" t="s">
        <v>505</v>
      </c>
      <c r="B1864" s="7" t="s">
        <v>4045</v>
      </c>
      <c r="C1864" s="5" t="s">
        <v>4411</v>
      </c>
      <c r="D1864" s="5" t="s">
        <v>5734</v>
      </c>
    </row>
    <row r="1865" spans="1:4" ht="15.5" x14ac:dyDescent="0.35">
      <c r="A1865" s="7" t="s">
        <v>504</v>
      </c>
      <c r="B1865" s="7" t="s">
        <v>4046</v>
      </c>
      <c r="C1865" s="5" t="s">
        <v>4411</v>
      </c>
      <c r="D1865" s="5" t="s">
        <v>4465</v>
      </c>
    </row>
    <row r="1866" spans="1:4" ht="15.5" x14ac:dyDescent="0.35">
      <c r="A1866" s="7" t="s">
        <v>503</v>
      </c>
      <c r="B1866" s="7" t="s">
        <v>2429</v>
      </c>
      <c r="C1866" s="5" t="s">
        <v>4411</v>
      </c>
      <c r="D1866" s="5" t="s">
        <v>5735</v>
      </c>
    </row>
    <row r="1867" spans="1:4" ht="15.5" x14ac:dyDescent="0.35">
      <c r="A1867" s="7" t="s">
        <v>502</v>
      </c>
      <c r="B1867" s="7" t="s">
        <v>4047</v>
      </c>
      <c r="C1867" s="5" t="s">
        <v>4413</v>
      </c>
      <c r="D1867" s="5" t="s">
        <v>5736</v>
      </c>
    </row>
    <row r="1868" spans="1:4" ht="15.5" x14ac:dyDescent="0.35">
      <c r="A1868" s="7" t="s">
        <v>501</v>
      </c>
      <c r="B1868" s="7" t="s">
        <v>3170</v>
      </c>
      <c r="C1868" s="5" t="s">
        <v>4411</v>
      </c>
      <c r="D1868" s="5" t="s">
        <v>5037</v>
      </c>
    </row>
    <row r="1869" spans="1:4" ht="15.5" x14ac:dyDescent="0.35">
      <c r="A1869" s="7" t="s">
        <v>500</v>
      </c>
      <c r="B1869" s="7" t="s">
        <v>3077</v>
      </c>
      <c r="C1869" s="5" t="s">
        <v>4413</v>
      </c>
      <c r="D1869" s="5" t="s">
        <v>5737</v>
      </c>
    </row>
    <row r="1870" spans="1:4" ht="15.5" x14ac:dyDescent="0.35">
      <c r="A1870" s="7" t="s">
        <v>499</v>
      </c>
      <c r="B1870" s="7" t="s">
        <v>4048</v>
      </c>
      <c r="C1870" s="5" t="s">
        <v>4413</v>
      </c>
      <c r="D1870" s="5" t="s">
        <v>4744</v>
      </c>
    </row>
    <row r="1871" spans="1:4" ht="15.5" x14ac:dyDescent="0.35">
      <c r="A1871" s="7" t="s">
        <v>498</v>
      </c>
      <c r="B1871" s="7" t="s">
        <v>2613</v>
      </c>
      <c r="C1871" s="5" t="s">
        <v>4413</v>
      </c>
      <c r="D1871" s="5" t="s">
        <v>4533</v>
      </c>
    </row>
    <row r="1872" spans="1:4" ht="15.5" x14ac:dyDescent="0.35">
      <c r="A1872" s="7" t="s">
        <v>497</v>
      </c>
      <c r="B1872" s="7" t="s">
        <v>4049</v>
      </c>
      <c r="C1872" s="5" t="s">
        <v>4413</v>
      </c>
      <c r="D1872" s="5" t="s">
        <v>5738</v>
      </c>
    </row>
    <row r="1873" spans="1:4" ht="15.5" x14ac:dyDescent="0.35">
      <c r="A1873" s="7" t="s">
        <v>496</v>
      </c>
      <c r="B1873" s="7" t="s">
        <v>4050</v>
      </c>
      <c r="C1873" s="5" t="s">
        <v>4413</v>
      </c>
      <c r="D1873" s="5" t="s">
        <v>5739</v>
      </c>
    </row>
    <row r="1874" spans="1:4" ht="15.5" x14ac:dyDescent="0.35">
      <c r="A1874" s="7" t="s">
        <v>495</v>
      </c>
      <c r="B1874" s="7" t="s">
        <v>4051</v>
      </c>
      <c r="C1874" s="5" t="s">
        <v>4413</v>
      </c>
      <c r="D1874" s="5" t="s">
        <v>5740</v>
      </c>
    </row>
    <row r="1875" spans="1:4" ht="15.5" x14ac:dyDescent="0.35">
      <c r="A1875" s="7" t="s">
        <v>494</v>
      </c>
      <c r="B1875" s="7" t="s">
        <v>4052</v>
      </c>
      <c r="C1875" s="5" t="s">
        <v>4413</v>
      </c>
      <c r="D1875" s="5" t="s">
        <v>5741</v>
      </c>
    </row>
    <row r="1876" spans="1:4" ht="15.5" x14ac:dyDescent="0.35">
      <c r="A1876" s="7" t="s">
        <v>493</v>
      </c>
      <c r="B1876" s="7" t="s">
        <v>4053</v>
      </c>
      <c r="C1876" s="5" t="s">
        <v>4413</v>
      </c>
      <c r="D1876" s="5" t="s">
        <v>5742</v>
      </c>
    </row>
    <row r="1877" spans="1:4" ht="15.5" x14ac:dyDescent="0.35">
      <c r="A1877" s="7" t="s">
        <v>492</v>
      </c>
      <c r="B1877" s="7" t="s">
        <v>3438</v>
      </c>
      <c r="C1877" s="5" t="s">
        <v>4411</v>
      </c>
      <c r="D1877" s="5" t="s">
        <v>5743</v>
      </c>
    </row>
    <row r="1878" spans="1:4" ht="15.5" x14ac:dyDescent="0.35">
      <c r="A1878" s="7" t="s">
        <v>491</v>
      </c>
      <c r="B1878" s="7" t="s">
        <v>4054</v>
      </c>
      <c r="C1878" s="5" t="s">
        <v>4411</v>
      </c>
      <c r="D1878" s="5" t="s">
        <v>4978</v>
      </c>
    </row>
    <row r="1879" spans="1:4" ht="15.5" x14ac:dyDescent="0.35">
      <c r="A1879" s="7" t="s">
        <v>490</v>
      </c>
      <c r="B1879" s="7" t="s">
        <v>4055</v>
      </c>
      <c r="C1879" s="5" t="s">
        <v>4829</v>
      </c>
      <c r="D1879" s="5" t="s">
        <v>5744</v>
      </c>
    </row>
    <row r="1880" spans="1:4" ht="15.5" x14ac:dyDescent="0.35">
      <c r="A1880" s="7" t="s">
        <v>489</v>
      </c>
      <c r="B1880" s="7" t="s">
        <v>4056</v>
      </c>
      <c r="C1880" s="5" t="s">
        <v>4411</v>
      </c>
      <c r="D1880" s="5" t="s">
        <v>5745</v>
      </c>
    </row>
    <row r="1881" spans="1:4" ht="15.5" x14ac:dyDescent="0.35">
      <c r="A1881" s="7" t="s">
        <v>488</v>
      </c>
      <c r="B1881" s="7" t="s">
        <v>4057</v>
      </c>
      <c r="C1881" s="5" t="s">
        <v>4411</v>
      </c>
      <c r="D1881" s="5" t="s">
        <v>5746</v>
      </c>
    </row>
    <row r="1882" spans="1:4" ht="15.5" x14ac:dyDescent="0.35">
      <c r="A1882" s="7" t="s">
        <v>487</v>
      </c>
      <c r="B1882" s="7" t="s">
        <v>2947</v>
      </c>
      <c r="C1882" s="5" t="s">
        <v>4413</v>
      </c>
      <c r="D1882" s="5" t="s">
        <v>5747</v>
      </c>
    </row>
    <row r="1883" spans="1:4" ht="15.5" x14ac:dyDescent="0.35">
      <c r="A1883" s="7" t="s">
        <v>486</v>
      </c>
      <c r="B1883" s="7" t="s">
        <v>4058</v>
      </c>
      <c r="C1883" s="5" t="s">
        <v>4411</v>
      </c>
      <c r="D1883" s="5" t="s">
        <v>5743</v>
      </c>
    </row>
    <row r="1884" spans="1:4" ht="15.5" x14ac:dyDescent="0.35">
      <c r="A1884" s="7" t="s">
        <v>485</v>
      </c>
      <c r="B1884" s="7" t="s">
        <v>4059</v>
      </c>
      <c r="C1884" s="5" t="s">
        <v>4411</v>
      </c>
      <c r="D1884" s="5" t="s">
        <v>5748</v>
      </c>
    </row>
    <row r="1885" spans="1:4" ht="15.5" x14ac:dyDescent="0.35">
      <c r="A1885" s="7" t="s">
        <v>484</v>
      </c>
      <c r="B1885" s="7" t="s">
        <v>4060</v>
      </c>
      <c r="C1885" s="5" t="s">
        <v>4411</v>
      </c>
      <c r="D1885" s="5" t="s">
        <v>5749</v>
      </c>
    </row>
    <row r="1886" spans="1:4" ht="15.5" x14ac:dyDescent="0.35">
      <c r="A1886" s="7" t="s">
        <v>483</v>
      </c>
      <c r="B1886" s="7" t="s">
        <v>4061</v>
      </c>
      <c r="C1886" s="5" t="s">
        <v>4411</v>
      </c>
      <c r="D1886" s="5" t="s">
        <v>5750</v>
      </c>
    </row>
    <row r="1887" spans="1:4" ht="15.5" x14ac:dyDescent="0.35">
      <c r="A1887" s="7" t="s">
        <v>482</v>
      </c>
      <c r="B1887" s="7" t="s">
        <v>4062</v>
      </c>
      <c r="C1887" s="5" t="s">
        <v>4411</v>
      </c>
      <c r="D1887" s="5" t="s">
        <v>5751</v>
      </c>
    </row>
    <row r="1888" spans="1:4" ht="15.5" x14ac:dyDescent="0.35">
      <c r="A1888" s="7" t="s">
        <v>481</v>
      </c>
      <c r="B1888" s="7" t="s">
        <v>4063</v>
      </c>
      <c r="C1888" s="5" t="s">
        <v>4413</v>
      </c>
      <c r="D1888" s="5" t="s">
        <v>5752</v>
      </c>
    </row>
    <row r="1889" spans="1:5" ht="15.5" x14ac:dyDescent="0.35">
      <c r="A1889" s="7" t="s">
        <v>480</v>
      </c>
      <c r="B1889" s="7" t="s">
        <v>4064</v>
      </c>
      <c r="C1889" s="5" t="s">
        <v>4413</v>
      </c>
      <c r="D1889" s="5" t="s">
        <v>4759</v>
      </c>
    </row>
    <row r="1890" spans="1:5" ht="15.5" x14ac:dyDescent="0.35">
      <c r="A1890" s="7" t="s">
        <v>479</v>
      </c>
      <c r="B1890" s="7" t="s">
        <v>2962</v>
      </c>
      <c r="C1890" s="5" t="s">
        <v>4413</v>
      </c>
      <c r="D1890" s="5" t="s">
        <v>5753</v>
      </c>
    </row>
    <row r="1891" spans="1:5" ht="15.5" x14ac:dyDescent="0.35">
      <c r="A1891" s="7" t="s">
        <v>478</v>
      </c>
      <c r="B1891" s="7" t="s">
        <v>4065</v>
      </c>
      <c r="C1891" s="5" t="s">
        <v>4411</v>
      </c>
      <c r="D1891" s="5" t="s">
        <v>5305</v>
      </c>
    </row>
    <row r="1892" spans="1:5" ht="15.5" x14ac:dyDescent="0.35">
      <c r="A1892" s="7" t="s">
        <v>477</v>
      </c>
      <c r="B1892" s="7" t="s">
        <v>4066</v>
      </c>
      <c r="C1892" s="5" t="s">
        <v>4413</v>
      </c>
      <c r="D1892" s="5" t="s">
        <v>4432</v>
      </c>
    </row>
    <row r="1893" spans="1:5" ht="15.5" x14ac:dyDescent="0.35">
      <c r="A1893" s="7" t="s">
        <v>476</v>
      </c>
      <c r="B1893" s="7" t="s">
        <v>4067</v>
      </c>
      <c r="C1893" s="5" t="s">
        <v>4413</v>
      </c>
      <c r="D1893" s="5" t="s">
        <v>5754</v>
      </c>
    </row>
    <row r="1894" spans="1:5" ht="15.5" x14ac:dyDescent="0.35">
      <c r="A1894" s="7" t="s">
        <v>475</v>
      </c>
      <c r="B1894" s="7" t="s">
        <v>4068</v>
      </c>
      <c r="C1894" s="5" t="s">
        <v>4411</v>
      </c>
      <c r="D1894" s="5" t="s">
        <v>5755</v>
      </c>
    </row>
    <row r="1895" spans="1:5" ht="15.5" x14ac:dyDescent="0.35">
      <c r="A1895" s="7" t="s">
        <v>474</v>
      </c>
      <c r="B1895" s="7" t="s">
        <v>4069</v>
      </c>
      <c r="C1895" s="5" t="s">
        <v>4413</v>
      </c>
      <c r="D1895" s="5" t="s">
        <v>4523</v>
      </c>
    </row>
    <row r="1896" spans="1:5" ht="15.5" x14ac:dyDescent="0.35">
      <c r="A1896" s="7" t="s">
        <v>473</v>
      </c>
      <c r="B1896" s="7" t="s">
        <v>4070</v>
      </c>
      <c r="C1896" s="5" t="s">
        <v>4411</v>
      </c>
      <c r="D1896" s="5" t="s">
        <v>5756</v>
      </c>
    </row>
    <row r="1897" spans="1:5" ht="15.5" x14ac:dyDescent="0.35">
      <c r="A1897" s="7" t="s">
        <v>472</v>
      </c>
      <c r="B1897" s="7" t="s">
        <v>2645</v>
      </c>
      <c r="C1897" s="5" t="s">
        <v>4413</v>
      </c>
      <c r="D1897" s="5" t="s">
        <v>5757</v>
      </c>
      <c r="E1897" t="s">
        <v>5007</v>
      </c>
    </row>
    <row r="1898" spans="1:5" ht="15.5" x14ac:dyDescent="0.35">
      <c r="A1898" s="7" t="s">
        <v>471</v>
      </c>
      <c r="B1898" s="7" t="s">
        <v>4071</v>
      </c>
      <c r="C1898" s="5" t="s">
        <v>4413</v>
      </c>
      <c r="D1898" s="5" t="s">
        <v>4559</v>
      </c>
    </row>
    <row r="1899" spans="1:5" ht="15.5" x14ac:dyDescent="0.35">
      <c r="A1899" s="7" t="s">
        <v>470</v>
      </c>
      <c r="B1899" s="7" t="s">
        <v>2478</v>
      </c>
      <c r="C1899" s="5" t="s">
        <v>4413</v>
      </c>
      <c r="D1899" s="5" t="s">
        <v>5758</v>
      </c>
    </row>
    <row r="1900" spans="1:5" ht="15.5" x14ac:dyDescent="0.35">
      <c r="A1900" s="7" t="s">
        <v>469</v>
      </c>
      <c r="B1900" s="7" t="s">
        <v>2508</v>
      </c>
      <c r="C1900" s="5" t="s">
        <v>4413</v>
      </c>
      <c r="D1900" s="5" t="s">
        <v>4772</v>
      </c>
    </row>
    <row r="1901" spans="1:5" ht="15.5" x14ac:dyDescent="0.35">
      <c r="A1901" s="7" t="s">
        <v>468</v>
      </c>
      <c r="B1901" s="7" t="s">
        <v>4072</v>
      </c>
      <c r="C1901" s="5" t="s">
        <v>4411</v>
      </c>
      <c r="D1901" s="5" t="s">
        <v>4505</v>
      </c>
    </row>
    <row r="1902" spans="1:5" ht="15.5" x14ac:dyDescent="0.35">
      <c r="A1902" s="7" t="s">
        <v>467</v>
      </c>
      <c r="B1902" s="7" t="s">
        <v>3982</v>
      </c>
      <c r="C1902" s="5" t="s">
        <v>4411</v>
      </c>
      <c r="D1902" s="5" t="s">
        <v>5759</v>
      </c>
    </row>
    <row r="1903" spans="1:5" ht="15.5" x14ac:dyDescent="0.35">
      <c r="A1903" s="7" t="s">
        <v>466</v>
      </c>
      <c r="B1903" s="7" t="s">
        <v>4073</v>
      </c>
      <c r="C1903" s="5" t="s">
        <v>4411</v>
      </c>
      <c r="D1903" s="5" t="s">
        <v>5280</v>
      </c>
    </row>
    <row r="1904" spans="1:5" ht="15.5" x14ac:dyDescent="0.35">
      <c r="A1904" s="7" t="s">
        <v>465</v>
      </c>
      <c r="B1904" s="7" t="s">
        <v>4074</v>
      </c>
      <c r="C1904" s="5" t="s">
        <v>4411</v>
      </c>
      <c r="D1904" s="5" t="s">
        <v>4622</v>
      </c>
    </row>
    <row r="1905" spans="1:4" ht="15.5" x14ac:dyDescent="0.35">
      <c r="A1905" s="7" t="s">
        <v>464</v>
      </c>
      <c r="B1905" s="7" t="s">
        <v>4075</v>
      </c>
      <c r="C1905" s="5" t="s">
        <v>4411</v>
      </c>
      <c r="D1905" s="5" t="s">
        <v>5760</v>
      </c>
    </row>
    <row r="1906" spans="1:4" ht="15.5" x14ac:dyDescent="0.35">
      <c r="A1906" s="7" t="s">
        <v>463</v>
      </c>
      <c r="B1906" s="7" t="s">
        <v>4076</v>
      </c>
      <c r="C1906" s="5" t="s">
        <v>4411</v>
      </c>
      <c r="D1906" s="5" t="s">
        <v>5761</v>
      </c>
    </row>
    <row r="1907" spans="1:4" ht="15.5" x14ac:dyDescent="0.35">
      <c r="A1907" s="7" t="s">
        <v>462</v>
      </c>
      <c r="B1907" s="7" t="s">
        <v>4077</v>
      </c>
      <c r="C1907" s="5" t="s">
        <v>4413</v>
      </c>
      <c r="D1907" s="5" t="s">
        <v>5762</v>
      </c>
    </row>
    <row r="1908" spans="1:4" ht="15.5" x14ac:dyDescent="0.35">
      <c r="A1908" s="7" t="s">
        <v>461</v>
      </c>
      <c r="B1908" s="7" t="s">
        <v>2694</v>
      </c>
      <c r="C1908" s="5" t="s">
        <v>4411</v>
      </c>
      <c r="D1908" s="5" t="s">
        <v>5763</v>
      </c>
    </row>
    <row r="1909" spans="1:4" ht="15.5" x14ac:dyDescent="0.35">
      <c r="A1909" s="7" t="s">
        <v>460</v>
      </c>
      <c r="B1909" s="7" t="s">
        <v>4078</v>
      </c>
      <c r="C1909" s="5" t="s">
        <v>4411</v>
      </c>
      <c r="D1909" s="5" t="s">
        <v>5764</v>
      </c>
    </row>
    <row r="1910" spans="1:4" ht="15.5" x14ac:dyDescent="0.35">
      <c r="A1910" s="7" t="s">
        <v>459</v>
      </c>
      <c r="B1910" s="7" t="s">
        <v>4079</v>
      </c>
      <c r="C1910" s="5" t="s">
        <v>4413</v>
      </c>
      <c r="D1910" s="5" t="s">
        <v>5765</v>
      </c>
    </row>
    <row r="1911" spans="1:4" ht="15.5" x14ac:dyDescent="0.35">
      <c r="A1911" s="7" t="s">
        <v>458</v>
      </c>
      <c r="B1911" s="7" t="s">
        <v>2429</v>
      </c>
      <c r="C1911" s="5" t="s">
        <v>4413</v>
      </c>
      <c r="D1911" s="5" t="s">
        <v>5766</v>
      </c>
    </row>
    <row r="1912" spans="1:4" ht="15.5" x14ac:dyDescent="0.35">
      <c r="A1912" s="7" t="s">
        <v>457</v>
      </c>
      <c r="B1912" s="7" t="s">
        <v>4080</v>
      </c>
      <c r="C1912" s="5" t="s">
        <v>4411</v>
      </c>
      <c r="D1912" s="5" t="s">
        <v>5767</v>
      </c>
    </row>
    <row r="1913" spans="1:4" ht="15.5" x14ac:dyDescent="0.35">
      <c r="A1913" s="7" t="s">
        <v>456</v>
      </c>
      <c r="B1913" s="7" t="s">
        <v>2782</v>
      </c>
      <c r="C1913" s="5" t="s">
        <v>4413</v>
      </c>
      <c r="D1913" s="5" t="s">
        <v>5768</v>
      </c>
    </row>
    <row r="1914" spans="1:4" ht="15.5" x14ac:dyDescent="0.35">
      <c r="A1914" s="7" t="s">
        <v>455</v>
      </c>
      <c r="B1914" s="7" t="s">
        <v>4081</v>
      </c>
      <c r="C1914" s="5" t="s">
        <v>4413</v>
      </c>
      <c r="D1914" s="5" t="s">
        <v>5769</v>
      </c>
    </row>
    <row r="1915" spans="1:4" ht="15.5" x14ac:dyDescent="0.35">
      <c r="A1915" s="7" t="s">
        <v>454</v>
      </c>
      <c r="B1915" s="7" t="s">
        <v>2967</v>
      </c>
      <c r="C1915" s="5" t="s">
        <v>4413</v>
      </c>
      <c r="D1915" s="5" t="s">
        <v>5770</v>
      </c>
    </row>
    <row r="1916" spans="1:4" ht="15.5" x14ac:dyDescent="0.35">
      <c r="A1916" s="7" t="s">
        <v>453</v>
      </c>
      <c r="B1916" s="7" t="s">
        <v>4082</v>
      </c>
      <c r="C1916" s="5" t="s">
        <v>4411</v>
      </c>
      <c r="D1916" s="5" t="s">
        <v>5771</v>
      </c>
    </row>
    <row r="1917" spans="1:4" ht="15.5" x14ac:dyDescent="0.35">
      <c r="A1917" s="7" t="s">
        <v>452</v>
      </c>
      <c r="B1917" s="7" t="s">
        <v>4083</v>
      </c>
      <c r="C1917" s="5" t="s">
        <v>4413</v>
      </c>
      <c r="D1917" s="5" t="s">
        <v>5772</v>
      </c>
    </row>
    <row r="1918" spans="1:4" ht="15.5" x14ac:dyDescent="0.35">
      <c r="A1918" s="7" t="s">
        <v>451</v>
      </c>
      <c r="B1918" s="7" t="s">
        <v>4084</v>
      </c>
      <c r="C1918" s="5" t="s">
        <v>4413</v>
      </c>
      <c r="D1918" s="5" t="s">
        <v>4557</v>
      </c>
    </row>
    <row r="1919" spans="1:4" ht="15.5" x14ac:dyDescent="0.35">
      <c r="A1919" s="7" t="s">
        <v>450</v>
      </c>
      <c r="B1919" s="7" t="s">
        <v>4085</v>
      </c>
      <c r="C1919" s="5" t="s">
        <v>4413</v>
      </c>
      <c r="D1919" s="5" t="s">
        <v>5415</v>
      </c>
    </row>
    <row r="1920" spans="1:4" ht="15.5" x14ac:dyDescent="0.35">
      <c r="A1920" s="7" t="s">
        <v>449</v>
      </c>
      <c r="B1920" s="7" t="s">
        <v>4086</v>
      </c>
      <c r="C1920" s="5" t="s">
        <v>4413</v>
      </c>
      <c r="D1920" s="5" t="s">
        <v>5773</v>
      </c>
    </row>
    <row r="1921" spans="1:4" ht="15.5" x14ac:dyDescent="0.35">
      <c r="A1921" s="7" t="s">
        <v>448</v>
      </c>
      <c r="B1921" s="7" t="s">
        <v>4087</v>
      </c>
      <c r="C1921" s="5" t="s">
        <v>4413</v>
      </c>
      <c r="D1921" s="5" t="s">
        <v>4520</v>
      </c>
    </row>
    <row r="1922" spans="1:4" ht="15.5" x14ac:dyDescent="0.35">
      <c r="A1922" s="7" t="s">
        <v>447</v>
      </c>
      <c r="B1922" s="7" t="s">
        <v>4088</v>
      </c>
      <c r="C1922" s="5" t="s">
        <v>4829</v>
      </c>
      <c r="D1922" s="5" t="s">
        <v>5774</v>
      </c>
    </row>
    <row r="1923" spans="1:4" ht="15.5" x14ac:dyDescent="0.35">
      <c r="A1923" s="7" t="s">
        <v>446</v>
      </c>
      <c r="B1923" s="7" t="s">
        <v>4089</v>
      </c>
      <c r="C1923" s="5" t="s">
        <v>4413</v>
      </c>
      <c r="D1923" s="5" t="s">
        <v>4557</v>
      </c>
    </row>
    <row r="1924" spans="1:4" ht="15.5" x14ac:dyDescent="0.35">
      <c r="A1924" s="7" t="s">
        <v>445</v>
      </c>
      <c r="B1924" s="7" t="s">
        <v>4090</v>
      </c>
      <c r="C1924" s="5" t="s">
        <v>4413</v>
      </c>
      <c r="D1924" s="5" t="s">
        <v>5011</v>
      </c>
    </row>
    <row r="1925" spans="1:4" ht="15.5" x14ac:dyDescent="0.35">
      <c r="A1925" s="7" t="s">
        <v>444</v>
      </c>
      <c r="B1925" s="7" t="s">
        <v>4091</v>
      </c>
      <c r="C1925" s="5" t="s">
        <v>4413</v>
      </c>
      <c r="D1925" s="5" t="s">
        <v>5775</v>
      </c>
    </row>
    <row r="1926" spans="1:4" ht="15.5" x14ac:dyDescent="0.35">
      <c r="A1926" s="7" t="s">
        <v>443</v>
      </c>
      <c r="B1926" s="7" t="s">
        <v>4092</v>
      </c>
      <c r="C1926" s="5" t="s">
        <v>4413</v>
      </c>
      <c r="D1926" s="5" t="s">
        <v>4543</v>
      </c>
    </row>
    <row r="1927" spans="1:4" ht="15.5" x14ac:dyDescent="0.35">
      <c r="A1927" s="7" t="s">
        <v>442</v>
      </c>
      <c r="B1927" s="7" t="s">
        <v>3208</v>
      </c>
      <c r="C1927" s="5" t="s">
        <v>4411</v>
      </c>
      <c r="D1927" s="5" t="s">
        <v>5776</v>
      </c>
    </row>
    <row r="1928" spans="1:4" ht="15.5" x14ac:dyDescent="0.35">
      <c r="A1928" s="7" t="s">
        <v>441</v>
      </c>
      <c r="B1928" s="7" t="s">
        <v>4093</v>
      </c>
      <c r="C1928" s="5" t="s">
        <v>4411</v>
      </c>
      <c r="D1928" s="5" t="s">
        <v>5777</v>
      </c>
    </row>
    <row r="1929" spans="1:4" ht="15.5" x14ac:dyDescent="0.35">
      <c r="A1929" s="7" t="s">
        <v>440</v>
      </c>
      <c r="B1929" s="7" t="s">
        <v>4094</v>
      </c>
      <c r="C1929" s="5" t="s">
        <v>4413</v>
      </c>
      <c r="D1929" s="5" t="s">
        <v>4475</v>
      </c>
    </row>
    <row r="1930" spans="1:4" ht="15.5" x14ac:dyDescent="0.35">
      <c r="A1930" s="7" t="s">
        <v>439</v>
      </c>
      <c r="B1930" s="7" t="s">
        <v>3410</v>
      </c>
      <c r="C1930" s="5" t="s">
        <v>4411</v>
      </c>
      <c r="D1930" s="5" t="s">
        <v>5778</v>
      </c>
    </row>
    <row r="1931" spans="1:4" ht="15.5" x14ac:dyDescent="0.35">
      <c r="A1931" s="7" t="s">
        <v>438</v>
      </c>
      <c r="B1931" s="7" t="s">
        <v>2873</v>
      </c>
      <c r="C1931" s="5" t="s">
        <v>4411</v>
      </c>
      <c r="D1931" s="5" t="s">
        <v>5278</v>
      </c>
    </row>
    <row r="1932" spans="1:4" ht="15.5" x14ac:dyDescent="0.35">
      <c r="A1932" s="7" t="s">
        <v>437</v>
      </c>
      <c r="B1932" s="7" t="s">
        <v>4095</v>
      </c>
      <c r="C1932" s="5" t="s">
        <v>4411</v>
      </c>
      <c r="D1932" s="5" t="s">
        <v>5779</v>
      </c>
    </row>
    <row r="1933" spans="1:4" ht="15.5" x14ac:dyDescent="0.35">
      <c r="A1933" s="7" t="s">
        <v>436</v>
      </c>
      <c r="B1933" s="7" t="s">
        <v>4096</v>
      </c>
      <c r="C1933" s="5" t="s">
        <v>4411</v>
      </c>
      <c r="D1933" s="5" t="s">
        <v>5780</v>
      </c>
    </row>
    <row r="1934" spans="1:4" ht="15.5" x14ac:dyDescent="0.35">
      <c r="A1934" s="7" t="s">
        <v>435</v>
      </c>
      <c r="B1934" s="7" t="s">
        <v>4097</v>
      </c>
      <c r="C1934" s="5" t="s">
        <v>4413</v>
      </c>
      <c r="D1934" s="5" t="s">
        <v>4493</v>
      </c>
    </row>
    <row r="1935" spans="1:4" ht="15.5" x14ac:dyDescent="0.35">
      <c r="A1935" s="7" t="s">
        <v>434</v>
      </c>
      <c r="B1935" s="7" t="s">
        <v>4098</v>
      </c>
      <c r="C1935" s="5" t="s">
        <v>4411</v>
      </c>
      <c r="D1935" s="5" t="s">
        <v>4505</v>
      </c>
    </row>
    <row r="1936" spans="1:4" ht="15.5" x14ac:dyDescent="0.35">
      <c r="A1936" s="7" t="s">
        <v>433</v>
      </c>
      <c r="B1936" s="7" t="s">
        <v>4099</v>
      </c>
      <c r="C1936" s="5" t="s">
        <v>4411</v>
      </c>
      <c r="D1936" s="5" t="s">
        <v>5781</v>
      </c>
    </row>
    <row r="1937" spans="1:4" ht="15.5" x14ac:dyDescent="0.35">
      <c r="A1937" s="7" t="s">
        <v>432</v>
      </c>
      <c r="B1937" s="7" t="s">
        <v>4100</v>
      </c>
      <c r="C1937" s="5" t="s">
        <v>4413</v>
      </c>
      <c r="D1937" s="5" t="s">
        <v>5782</v>
      </c>
    </row>
    <row r="1938" spans="1:4" ht="15.5" x14ac:dyDescent="0.35">
      <c r="A1938" s="7" t="s">
        <v>431</v>
      </c>
      <c r="B1938" s="7" t="s">
        <v>4101</v>
      </c>
      <c r="C1938" s="5" t="s">
        <v>4829</v>
      </c>
      <c r="D1938" s="5" t="s">
        <v>5783</v>
      </c>
    </row>
    <row r="1939" spans="1:4" ht="15.5" x14ac:dyDescent="0.35">
      <c r="A1939" s="7" t="s">
        <v>430</v>
      </c>
      <c r="B1939" s="7" t="s">
        <v>3923</v>
      </c>
      <c r="C1939" s="5" t="s">
        <v>4413</v>
      </c>
      <c r="D1939" s="5" t="s">
        <v>4424</v>
      </c>
    </row>
    <row r="1940" spans="1:4" ht="15.5" x14ac:dyDescent="0.35">
      <c r="A1940" s="7" t="s">
        <v>429</v>
      </c>
      <c r="B1940" s="7" t="s">
        <v>4102</v>
      </c>
      <c r="C1940" s="5" t="s">
        <v>4413</v>
      </c>
      <c r="D1940" s="5" t="s">
        <v>5784</v>
      </c>
    </row>
    <row r="1941" spans="1:4" ht="15.5" x14ac:dyDescent="0.35">
      <c r="A1941" s="7" t="s">
        <v>428</v>
      </c>
      <c r="B1941" s="7" t="s">
        <v>4103</v>
      </c>
      <c r="C1941" s="5" t="s">
        <v>4413</v>
      </c>
      <c r="D1941" s="5" t="s">
        <v>4551</v>
      </c>
    </row>
    <row r="1942" spans="1:4" ht="15.5" x14ac:dyDescent="0.35">
      <c r="A1942" s="7" t="s">
        <v>427</v>
      </c>
      <c r="B1942" s="7" t="s">
        <v>3174</v>
      </c>
      <c r="C1942" s="5" t="s">
        <v>4413</v>
      </c>
      <c r="D1942" s="5" t="s">
        <v>5785</v>
      </c>
    </row>
    <row r="1943" spans="1:4" ht="15.5" x14ac:dyDescent="0.35">
      <c r="A1943" s="7" t="s">
        <v>426</v>
      </c>
      <c r="B1943" s="7" t="s">
        <v>4104</v>
      </c>
      <c r="C1943" s="5" t="s">
        <v>4413</v>
      </c>
      <c r="D1943" s="5" t="s">
        <v>5786</v>
      </c>
    </row>
    <row r="1944" spans="1:4" ht="15.5" x14ac:dyDescent="0.35">
      <c r="A1944" s="7" t="s">
        <v>425</v>
      </c>
      <c r="B1944" s="7" t="s">
        <v>4105</v>
      </c>
      <c r="C1944" s="5" t="s">
        <v>4413</v>
      </c>
      <c r="D1944" s="5" t="s">
        <v>4557</v>
      </c>
    </row>
    <row r="1945" spans="1:4" ht="15.5" x14ac:dyDescent="0.35">
      <c r="A1945" s="7" t="s">
        <v>424</v>
      </c>
      <c r="B1945" s="7" t="s">
        <v>3098</v>
      </c>
      <c r="C1945" s="5" t="s">
        <v>4413</v>
      </c>
      <c r="D1945" s="5" t="s">
        <v>5787</v>
      </c>
    </row>
    <row r="1946" spans="1:4" ht="15.5" x14ac:dyDescent="0.35">
      <c r="A1946" s="7" t="s">
        <v>423</v>
      </c>
      <c r="B1946" s="7" t="s">
        <v>4106</v>
      </c>
      <c r="C1946" s="5" t="s">
        <v>4411</v>
      </c>
      <c r="D1946" s="5" t="s">
        <v>4515</v>
      </c>
    </row>
    <row r="1947" spans="1:4" ht="15.5" x14ac:dyDescent="0.35">
      <c r="A1947" s="7" t="s">
        <v>422</v>
      </c>
      <c r="B1947" s="7" t="s">
        <v>4107</v>
      </c>
      <c r="C1947" s="5" t="s">
        <v>4413</v>
      </c>
      <c r="D1947" s="5" t="s">
        <v>5742</v>
      </c>
    </row>
    <row r="1948" spans="1:4" ht="15.5" x14ac:dyDescent="0.35">
      <c r="A1948" s="7" t="s">
        <v>421</v>
      </c>
      <c r="B1948" s="7" t="s">
        <v>4108</v>
      </c>
      <c r="C1948" s="5" t="s">
        <v>4413</v>
      </c>
      <c r="D1948" s="5" t="s">
        <v>5788</v>
      </c>
    </row>
    <row r="1949" spans="1:4" ht="15.5" x14ac:dyDescent="0.35">
      <c r="A1949" s="7" t="s">
        <v>420</v>
      </c>
      <c r="B1949" s="7" t="s">
        <v>4109</v>
      </c>
      <c r="C1949" s="5" t="s">
        <v>4413</v>
      </c>
      <c r="D1949" s="5" t="s">
        <v>5789</v>
      </c>
    </row>
    <row r="1950" spans="1:4" ht="15.5" x14ac:dyDescent="0.35">
      <c r="A1950" s="7" t="s">
        <v>419</v>
      </c>
      <c r="B1950" s="7" t="s">
        <v>4110</v>
      </c>
      <c r="C1950" s="5" t="s">
        <v>4411</v>
      </c>
      <c r="D1950" s="5" t="s">
        <v>5790</v>
      </c>
    </row>
    <row r="1951" spans="1:4" ht="15.5" x14ac:dyDescent="0.35">
      <c r="A1951" s="7" t="s">
        <v>418</v>
      </c>
      <c r="B1951" s="7" t="s">
        <v>2973</v>
      </c>
      <c r="C1951" s="5" t="s">
        <v>4413</v>
      </c>
      <c r="D1951" s="5" t="s">
        <v>4543</v>
      </c>
    </row>
    <row r="1952" spans="1:4" ht="15.5" x14ac:dyDescent="0.35">
      <c r="A1952" s="7" t="s">
        <v>417</v>
      </c>
      <c r="B1952" s="7" t="s">
        <v>4111</v>
      </c>
      <c r="C1952" s="5" t="s">
        <v>4411</v>
      </c>
      <c r="D1952" s="5" t="s">
        <v>5791</v>
      </c>
    </row>
    <row r="1953" spans="1:4" ht="15.5" x14ac:dyDescent="0.35">
      <c r="A1953" s="7" t="s">
        <v>416</v>
      </c>
      <c r="B1953" s="7" t="s">
        <v>4112</v>
      </c>
      <c r="C1953" s="5" t="s">
        <v>4413</v>
      </c>
      <c r="D1953" s="5" t="s">
        <v>5792</v>
      </c>
    </row>
    <row r="1954" spans="1:4" ht="15.5" x14ac:dyDescent="0.35">
      <c r="A1954" s="7" t="s">
        <v>415</v>
      </c>
      <c r="B1954" s="7" t="s">
        <v>4113</v>
      </c>
      <c r="C1954" s="5" t="s">
        <v>4413</v>
      </c>
      <c r="D1954" s="5" t="s">
        <v>5793</v>
      </c>
    </row>
    <row r="1955" spans="1:4" ht="15.5" x14ac:dyDescent="0.35">
      <c r="A1955" s="7" t="s">
        <v>414</v>
      </c>
      <c r="B1955" s="7" t="s">
        <v>4114</v>
      </c>
      <c r="C1955" s="5" t="s">
        <v>4411</v>
      </c>
      <c r="D1955" s="5" t="s">
        <v>5794</v>
      </c>
    </row>
    <row r="1956" spans="1:4" ht="15.5" x14ac:dyDescent="0.35">
      <c r="A1956" s="7" t="s">
        <v>413</v>
      </c>
      <c r="B1956" s="7" t="s">
        <v>4115</v>
      </c>
      <c r="C1956" s="5" t="s">
        <v>4411</v>
      </c>
      <c r="D1956" s="5" t="s">
        <v>5795</v>
      </c>
    </row>
    <row r="1957" spans="1:4" ht="15.5" x14ac:dyDescent="0.35">
      <c r="A1957" s="7" t="s">
        <v>412</v>
      </c>
      <c r="B1957" s="7" t="s">
        <v>4116</v>
      </c>
      <c r="C1957" s="5" t="s">
        <v>4411</v>
      </c>
      <c r="D1957" s="5" t="s">
        <v>5796</v>
      </c>
    </row>
    <row r="1958" spans="1:4" ht="15.5" x14ac:dyDescent="0.35">
      <c r="A1958" s="7" t="s">
        <v>411</v>
      </c>
      <c r="B1958" s="7" t="s">
        <v>4117</v>
      </c>
      <c r="C1958" s="5" t="s">
        <v>4413</v>
      </c>
      <c r="D1958" s="5" t="s">
        <v>5797</v>
      </c>
    </row>
    <row r="1959" spans="1:4" ht="15.5" x14ac:dyDescent="0.35">
      <c r="A1959" s="7" t="s">
        <v>410</v>
      </c>
      <c r="B1959" s="7" t="s">
        <v>2738</v>
      </c>
      <c r="C1959" s="5" t="s">
        <v>4411</v>
      </c>
      <c r="D1959" s="5" t="s">
        <v>4801</v>
      </c>
    </row>
    <row r="1960" spans="1:4" ht="15.5" x14ac:dyDescent="0.35">
      <c r="A1960" s="7" t="s">
        <v>409</v>
      </c>
      <c r="B1960" s="7" t="s">
        <v>4118</v>
      </c>
      <c r="C1960" s="5" t="s">
        <v>4411</v>
      </c>
      <c r="D1960" s="5" t="s">
        <v>4445</v>
      </c>
    </row>
    <row r="1961" spans="1:4" ht="15.5" x14ac:dyDescent="0.35">
      <c r="A1961" s="7" t="s">
        <v>408</v>
      </c>
      <c r="B1961" s="7" t="s">
        <v>2873</v>
      </c>
      <c r="C1961" s="5" t="s">
        <v>4411</v>
      </c>
      <c r="D1961" s="5" t="s">
        <v>4622</v>
      </c>
    </row>
    <row r="1962" spans="1:4" ht="15.5" x14ac:dyDescent="0.35">
      <c r="A1962" s="7" t="s">
        <v>407</v>
      </c>
      <c r="B1962" s="7" t="s">
        <v>4119</v>
      </c>
      <c r="C1962" s="5" t="s">
        <v>4411</v>
      </c>
      <c r="D1962" s="5" t="s">
        <v>5798</v>
      </c>
    </row>
    <row r="1963" spans="1:4" ht="15.5" x14ac:dyDescent="0.35">
      <c r="A1963" s="7" t="s">
        <v>406</v>
      </c>
      <c r="B1963" s="7" t="s">
        <v>3982</v>
      </c>
      <c r="C1963" s="5" t="s">
        <v>4413</v>
      </c>
      <c r="D1963" s="5" t="s">
        <v>4414</v>
      </c>
    </row>
    <row r="1964" spans="1:4" ht="15.5" x14ac:dyDescent="0.35">
      <c r="A1964" s="7" t="s">
        <v>405</v>
      </c>
      <c r="B1964" s="7" t="s">
        <v>4120</v>
      </c>
      <c r="C1964" s="5" t="s">
        <v>4413</v>
      </c>
      <c r="D1964" s="5" t="s">
        <v>5799</v>
      </c>
    </row>
    <row r="1965" spans="1:4" ht="15.5" x14ac:dyDescent="0.35">
      <c r="A1965" s="7" t="s">
        <v>404</v>
      </c>
      <c r="B1965" s="7" t="s">
        <v>2707</v>
      </c>
      <c r="C1965" s="5" t="s">
        <v>4413</v>
      </c>
      <c r="D1965" s="5" t="s">
        <v>5800</v>
      </c>
    </row>
    <row r="1966" spans="1:4" ht="15.5" x14ac:dyDescent="0.35">
      <c r="A1966" s="7" t="s">
        <v>403</v>
      </c>
      <c r="B1966" s="7" t="s">
        <v>4121</v>
      </c>
      <c r="C1966" s="5" t="s">
        <v>4411</v>
      </c>
      <c r="D1966" s="5" t="s">
        <v>5801</v>
      </c>
    </row>
    <row r="1967" spans="1:4" ht="15.5" x14ac:dyDescent="0.35">
      <c r="A1967" s="7" t="s">
        <v>402</v>
      </c>
      <c r="B1967" s="7" t="s">
        <v>2461</v>
      </c>
      <c r="C1967" s="5" t="s">
        <v>4413</v>
      </c>
      <c r="D1967" s="5" t="s">
        <v>5802</v>
      </c>
    </row>
    <row r="1968" spans="1:4" ht="15.5" x14ac:dyDescent="0.35">
      <c r="A1968" s="7" t="s">
        <v>401</v>
      </c>
      <c r="B1968" s="7" t="s">
        <v>4122</v>
      </c>
      <c r="C1968" s="5" t="s">
        <v>4413</v>
      </c>
      <c r="D1968" s="5" t="s">
        <v>5803</v>
      </c>
    </row>
    <row r="1969" spans="1:4" ht="15.5" x14ac:dyDescent="0.35">
      <c r="A1969" s="7" t="s">
        <v>400</v>
      </c>
      <c r="B1969" s="7" t="s">
        <v>3650</v>
      </c>
      <c r="C1969" s="5" t="s">
        <v>4413</v>
      </c>
      <c r="D1969" s="5" t="s">
        <v>5804</v>
      </c>
    </row>
    <row r="1970" spans="1:4" ht="15.5" x14ac:dyDescent="0.35">
      <c r="A1970" s="7" t="s">
        <v>399</v>
      </c>
      <c r="B1970" s="7" t="s">
        <v>3434</v>
      </c>
      <c r="C1970" s="5" t="s">
        <v>4413</v>
      </c>
      <c r="D1970" s="5" t="s">
        <v>5805</v>
      </c>
    </row>
    <row r="1971" spans="1:4" ht="15.5" x14ac:dyDescent="0.35">
      <c r="A1971" s="7" t="s">
        <v>398</v>
      </c>
      <c r="B1971" s="7" t="s">
        <v>4123</v>
      </c>
      <c r="C1971" s="5" t="s">
        <v>4829</v>
      </c>
      <c r="D1971" s="5" t="s">
        <v>5806</v>
      </c>
    </row>
    <row r="1972" spans="1:4" ht="15.5" x14ac:dyDescent="0.35">
      <c r="A1972" s="7" t="s">
        <v>397</v>
      </c>
      <c r="B1972" s="7" t="s">
        <v>4124</v>
      </c>
      <c r="C1972" s="5" t="s">
        <v>4411</v>
      </c>
      <c r="D1972" s="5" t="s">
        <v>5807</v>
      </c>
    </row>
    <row r="1973" spans="1:4" ht="15.5" x14ac:dyDescent="0.35">
      <c r="A1973" s="7" t="s">
        <v>396</v>
      </c>
      <c r="B1973" s="7" t="s">
        <v>4125</v>
      </c>
      <c r="C1973" s="5" t="s">
        <v>4413</v>
      </c>
      <c r="D1973" s="5" t="s">
        <v>4488</v>
      </c>
    </row>
    <row r="1974" spans="1:4" ht="15.5" x14ac:dyDescent="0.35">
      <c r="A1974" s="7" t="s">
        <v>395</v>
      </c>
      <c r="B1974" s="7" t="s">
        <v>4126</v>
      </c>
      <c r="C1974" s="5" t="s">
        <v>4413</v>
      </c>
      <c r="D1974" s="5" t="s">
        <v>5808</v>
      </c>
    </row>
    <row r="1975" spans="1:4" ht="15.5" x14ac:dyDescent="0.35">
      <c r="A1975" s="7" t="s">
        <v>394</v>
      </c>
      <c r="B1975" s="7" t="s">
        <v>4127</v>
      </c>
      <c r="C1975" s="5" t="s">
        <v>4411</v>
      </c>
      <c r="D1975" s="5" t="s">
        <v>5809</v>
      </c>
    </row>
    <row r="1976" spans="1:4" ht="15.5" x14ac:dyDescent="0.35">
      <c r="A1976" s="7" t="s">
        <v>393</v>
      </c>
      <c r="B1976" s="7" t="s">
        <v>4128</v>
      </c>
      <c r="C1976" s="5" t="s">
        <v>4411</v>
      </c>
      <c r="D1976" s="5" t="s">
        <v>5810</v>
      </c>
    </row>
    <row r="1977" spans="1:4" ht="15.5" x14ac:dyDescent="0.35">
      <c r="A1977" s="7" t="s">
        <v>392</v>
      </c>
      <c r="B1977" s="7" t="s">
        <v>4129</v>
      </c>
      <c r="C1977" s="5" t="s">
        <v>4411</v>
      </c>
      <c r="D1977" s="5" t="s">
        <v>5811</v>
      </c>
    </row>
    <row r="1978" spans="1:4" ht="15.5" x14ac:dyDescent="0.35">
      <c r="A1978" s="7" t="s">
        <v>391</v>
      </c>
      <c r="B1978" s="7" t="s">
        <v>4130</v>
      </c>
      <c r="C1978" s="5" t="s">
        <v>4411</v>
      </c>
      <c r="D1978" s="5" t="s">
        <v>4467</v>
      </c>
    </row>
    <row r="1979" spans="1:4" ht="15.5" x14ac:dyDescent="0.35">
      <c r="A1979" s="7" t="s">
        <v>390</v>
      </c>
      <c r="B1979" s="7" t="s">
        <v>2623</v>
      </c>
      <c r="C1979" s="5" t="s">
        <v>4411</v>
      </c>
      <c r="D1979" s="5" t="s">
        <v>5812</v>
      </c>
    </row>
    <row r="1980" spans="1:4" ht="15.5" x14ac:dyDescent="0.35">
      <c r="A1980" s="7" t="s">
        <v>389</v>
      </c>
      <c r="B1980" s="7" t="s">
        <v>4131</v>
      </c>
      <c r="C1980" s="5" t="s">
        <v>4411</v>
      </c>
      <c r="D1980" s="5" t="s">
        <v>5813</v>
      </c>
    </row>
    <row r="1981" spans="1:4" ht="15.5" x14ac:dyDescent="0.35">
      <c r="A1981" s="7" t="s">
        <v>388</v>
      </c>
      <c r="B1981" s="7" t="s">
        <v>4132</v>
      </c>
      <c r="C1981" s="5" t="s">
        <v>4411</v>
      </c>
      <c r="D1981" s="5" t="s">
        <v>5814</v>
      </c>
    </row>
    <row r="1982" spans="1:4" ht="15.5" x14ac:dyDescent="0.35">
      <c r="A1982" s="7" t="s">
        <v>387</v>
      </c>
      <c r="B1982" s="7" t="s">
        <v>4133</v>
      </c>
      <c r="C1982" s="5" t="s">
        <v>4411</v>
      </c>
      <c r="D1982" s="5" t="s">
        <v>5815</v>
      </c>
    </row>
    <row r="1983" spans="1:4" ht="15.5" x14ac:dyDescent="0.35">
      <c r="A1983" s="7" t="s">
        <v>386</v>
      </c>
      <c r="B1983" s="7" t="s">
        <v>4134</v>
      </c>
      <c r="C1983" s="5" t="s">
        <v>4411</v>
      </c>
      <c r="D1983" s="5" t="s">
        <v>5816</v>
      </c>
    </row>
    <row r="1984" spans="1:4" ht="15.5" x14ac:dyDescent="0.35">
      <c r="A1984" s="7" t="s">
        <v>385</v>
      </c>
      <c r="B1984" s="7" t="s">
        <v>4135</v>
      </c>
      <c r="C1984" s="5" t="s">
        <v>4411</v>
      </c>
      <c r="D1984" s="5" t="s">
        <v>5817</v>
      </c>
    </row>
    <row r="1985" spans="1:4" ht="15.5" x14ac:dyDescent="0.35">
      <c r="A1985" s="7" t="s">
        <v>384</v>
      </c>
      <c r="B1985" s="7" t="s">
        <v>4136</v>
      </c>
      <c r="C1985" s="5" t="s">
        <v>4413</v>
      </c>
      <c r="D1985" s="5" t="s">
        <v>5818</v>
      </c>
    </row>
    <row r="1986" spans="1:4" ht="15.5" x14ac:dyDescent="0.35">
      <c r="A1986" s="7" t="s">
        <v>383</v>
      </c>
      <c r="B1986" s="7" t="s">
        <v>4137</v>
      </c>
      <c r="C1986" s="5" t="s">
        <v>4413</v>
      </c>
      <c r="D1986" s="5" t="s">
        <v>5208</v>
      </c>
    </row>
    <row r="1987" spans="1:4" ht="15.5" x14ac:dyDescent="0.35">
      <c r="A1987" s="7" t="s">
        <v>382</v>
      </c>
      <c r="B1987" s="7" t="s">
        <v>4138</v>
      </c>
      <c r="C1987" s="5" t="s">
        <v>4413</v>
      </c>
      <c r="D1987" s="5" t="s">
        <v>4432</v>
      </c>
    </row>
    <row r="1988" spans="1:4" ht="15.5" x14ac:dyDescent="0.35">
      <c r="A1988" s="7" t="s">
        <v>381</v>
      </c>
      <c r="B1988" s="7" t="s">
        <v>4139</v>
      </c>
      <c r="C1988" s="5" t="s">
        <v>4829</v>
      </c>
      <c r="D1988" s="5" t="s">
        <v>4714</v>
      </c>
    </row>
    <row r="1989" spans="1:4" ht="15.5" x14ac:dyDescent="0.35">
      <c r="A1989" s="7" t="s">
        <v>380</v>
      </c>
      <c r="B1989" s="7" t="s">
        <v>4140</v>
      </c>
      <c r="C1989" s="5" t="s">
        <v>4413</v>
      </c>
      <c r="D1989" s="5" t="s">
        <v>5819</v>
      </c>
    </row>
    <row r="1990" spans="1:4" ht="15.5" x14ac:dyDescent="0.35">
      <c r="A1990" s="7" t="s">
        <v>379</v>
      </c>
      <c r="B1990" s="7" t="s">
        <v>4141</v>
      </c>
      <c r="C1990" s="5" t="s">
        <v>4411</v>
      </c>
      <c r="D1990" s="5" t="s">
        <v>4492</v>
      </c>
    </row>
    <row r="1991" spans="1:4" ht="15.5" x14ac:dyDescent="0.35">
      <c r="A1991" s="7" t="s">
        <v>378</v>
      </c>
      <c r="B1991" s="7" t="s">
        <v>4142</v>
      </c>
      <c r="C1991" s="5" t="s">
        <v>4413</v>
      </c>
      <c r="D1991" s="5" t="s">
        <v>5820</v>
      </c>
    </row>
    <row r="1992" spans="1:4" ht="15.5" x14ac:dyDescent="0.35">
      <c r="A1992" s="7" t="s">
        <v>377</v>
      </c>
      <c r="B1992" s="7" t="s">
        <v>4143</v>
      </c>
      <c r="C1992" s="5" t="s">
        <v>4413</v>
      </c>
      <c r="D1992" s="5" t="s">
        <v>4960</v>
      </c>
    </row>
    <row r="1993" spans="1:4" ht="15.5" x14ac:dyDescent="0.35">
      <c r="A1993" s="7" t="s">
        <v>376</v>
      </c>
      <c r="B1993" s="7" t="s">
        <v>4144</v>
      </c>
      <c r="C1993" s="5" t="s">
        <v>4413</v>
      </c>
      <c r="D1993" s="5" t="s">
        <v>5821</v>
      </c>
    </row>
    <row r="1994" spans="1:4" ht="15.5" x14ac:dyDescent="0.35">
      <c r="A1994" s="7" t="s">
        <v>375</v>
      </c>
      <c r="B1994" s="7" t="s">
        <v>4145</v>
      </c>
      <c r="C1994" s="5" t="s">
        <v>4413</v>
      </c>
      <c r="D1994" s="5" t="s">
        <v>5822</v>
      </c>
    </row>
    <row r="1995" spans="1:4" ht="15.5" x14ac:dyDescent="0.35">
      <c r="A1995" s="7" t="s">
        <v>374</v>
      </c>
      <c r="B1995" s="7" t="s">
        <v>4146</v>
      </c>
      <c r="C1995" s="5" t="s">
        <v>4411</v>
      </c>
      <c r="D1995" s="5" t="s">
        <v>5536</v>
      </c>
    </row>
    <row r="1996" spans="1:4" ht="15.5" x14ac:dyDescent="0.35">
      <c r="A1996" s="7" t="s">
        <v>373</v>
      </c>
      <c r="B1996" s="7" t="s">
        <v>4147</v>
      </c>
      <c r="C1996" s="5" t="s">
        <v>4411</v>
      </c>
      <c r="D1996" s="5" t="s">
        <v>5823</v>
      </c>
    </row>
    <row r="1997" spans="1:4" ht="15.5" x14ac:dyDescent="0.35">
      <c r="A1997" s="7" t="s">
        <v>372</v>
      </c>
      <c r="B1997" s="7" t="s">
        <v>2778</v>
      </c>
      <c r="C1997" s="5" t="s">
        <v>4411</v>
      </c>
      <c r="D1997" s="5" t="s">
        <v>5824</v>
      </c>
    </row>
    <row r="1998" spans="1:4" ht="15.5" x14ac:dyDescent="0.35">
      <c r="A1998" s="7" t="s">
        <v>371</v>
      </c>
      <c r="B1998" s="7" t="s">
        <v>2503</v>
      </c>
      <c r="C1998" s="5" t="s">
        <v>4411</v>
      </c>
      <c r="D1998" s="5" t="s">
        <v>4643</v>
      </c>
    </row>
    <row r="1999" spans="1:4" ht="15.5" x14ac:dyDescent="0.35">
      <c r="A1999" s="7" t="s">
        <v>370</v>
      </c>
      <c r="B1999" s="7" t="s">
        <v>4148</v>
      </c>
      <c r="C1999" s="5" t="s">
        <v>4411</v>
      </c>
      <c r="D1999" s="5" t="s">
        <v>5825</v>
      </c>
    </row>
    <row r="2000" spans="1:4" ht="15.5" x14ac:dyDescent="0.35">
      <c r="A2000" s="7" t="s">
        <v>369</v>
      </c>
      <c r="B2000" s="7" t="s">
        <v>2694</v>
      </c>
      <c r="C2000" s="5" t="s">
        <v>4411</v>
      </c>
      <c r="D2000" s="5" t="s">
        <v>4809</v>
      </c>
    </row>
    <row r="2001" spans="1:4" ht="15.5" x14ac:dyDescent="0.35">
      <c r="A2001" s="7" t="s">
        <v>368</v>
      </c>
      <c r="B2001" s="7" t="s">
        <v>4149</v>
      </c>
      <c r="C2001" s="5" t="s">
        <v>4411</v>
      </c>
      <c r="D2001" s="5" t="s">
        <v>5826</v>
      </c>
    </row>
    <row r="2002" spans="1:4" ht="15.5" x14ac:dyDescent="0.35">
      <c r="A2002" s="7" t="s">
        <v>367</v>
      </c>
      <c r="B2002" s="7" t="s">
        <v>4150</v>
      </c>
      <c r="C2002" s="5" t="s">
        <v>4413</v>
      </c>
      <c r="D2002" s="5" t="s">
        <v>5827</v>
      </c>
    </row>
    <row r="2003" spans="1:4" ht="15.5" x14ac:dyDescent="0.35">
      <c r="A2003" s="7" t="s">
        <v>366</v>
      </c>
      <c r="B2003" s="7" t="s">
        <v>4151</v>
      </c>
      <c r="C2003" s="5" t="s">
        <v>4411</v>
      </c>
      <c r="D2003" s="5" t="s">
        <v>5828</v>
      </c>
    </row>
    <row r="2004" spans="1:4" ht="15.5" x14ac:dyDescent="0.35">
      <c r="A2004" s="7" t="s">
        <v>365</v>
      </c>
      <c r="B2004" s="7" t="s">
        <v>4152</v>
      </c>
      <c r="C2004" s="5" t="s">
        <v>4411</v>
      </c>
      <c r="D2004" s="5" t="s">
        <v>4833</v>
      </c>
    </row>
    <row r="2005" spans="1:4" ht="15.5" x14ac:dyDescent="0.35">
      <c r="A2005" s="7" t="s">
        <v>364</v>
      </c>
      <c r="B2005" s="7" t="s">
        <v>4153</v>
      </c>
      <c r="C2005" s="5" t="s">
        <v>4411</v>
      </c>
      <c r="D2005" s="5" t="s">
        <v>5829</v>
      </c>
    </row>
    <row r="2006" spans="1:4" ht="15.5" x14ac:dyDescent="0.35">
      <c r="A2006" s="7" t="s">
        <v>363</v>
      </c>
      <c r="B2006" s="7" t="s">
        <v>3585</v>
      </c>
      <c r="C2006" s="5" t="s">
        <v>4411</v>
      </c>
      <c r="D2006" s="5" t="s">
        <v>5830</v>
      </c>
    </row>
    <row r="2007" spans="1:4" ht="15.5" x14ac:dyDescent="0.35">
      <c r="A2007" s="7" t="s">
        <v>362</v>
      </c>
      <c r="B2007" s="7" t="s">
        <v>4154</v>
      </c>
      <c r="C2007" s="5" t="s">
        <v>4411</v>
      </c>
      <c r="D2007" s="5" t="s">
        <v>4474</v>
      </c>
    </row>
    <row r="2008" spans="1:4" ht="15.5" x14ac:dyDescent="0.35">
      <c r="A2008" s="7" t="s">
        <v>361</v>
      </c>
      <c r="B2008" s="7" t="s">
        <v>2802</v>
      </c>
      <c r="C2008" s="5" t="s">
        <v>4829</v>
      </c>
      <c r="D2008" s="5" t="s">
        <v>5831</v>
      </c>
    </row>
    <row r="2009" spans="1:4" ht="15.5" x14ac:dyDescent="0.35">
      <c r="A2009" s="7" t="s">
        <v>360</v>
      </c>
      <c r="B2009" s="7" t="s">
        <v>4155</v>
      </c>
      <c r="C2009" s="5" t="s">
        <v>4411</v>
      </c>
      <c r="D2009" s="5" t="s">
        <v>5832</v>
      </c>
    </row>
    <row r="2010" spans="1:4" ht="15.5" x14ac:dyDescent="0.35">
      <c r="A2010" s="7" t="s">
        <v>359</v>
      </c>
      <c r="B2010" s="7" t="s">
        <v>4156</v>
      </c>
      <c r="C2010" s="5" t="s">
        <v>4413</v>
      </c>
      <c r="D2010" s="5" t="s">
        <v>5833</v>
      </c>
    </row>
    <row r="2011" spans="1:4" ht="15.5" x14ac:dyDescent="0.35">
      <c r="A2011" s="7" t="s">
        <v>358</v>
      </c>
      <c r="B2011" s="7" t="s">
        <v>4157</v>
      </c>
      <c r="C2011" s="5" t="s">
        <v>4413</v>
      </c>
      <c r="D2011" s="5" t="s">
        <v>4751</v>
      </c>
    </row>
    <row r="2012" spans="1:4" ht="15.5" x14ac:dyDescent="0.35">
      <c r="A2012" s="7" t="s">
        <v>357</v>
      </c>
      <c r="B2012" s="7" t="s">
        <v>4158</v>
      </c>
      <c r="C2012" s="5" t="s">
        <v>4413</v>
      </c>
      <c r="D2012" s="5" t="s">
        <v>4669</v>
      </c>
    </row>
    <row r="2013" spans="1:4" ht="15.5" x14ac:dyDescent="0.35">
      <c r="A2013" s="7" t="s">
        <v>355</v>
      </c>
      <c r="B2013" s="7" t="s">
        <v>4159</v>
      </c>
      <c r="C2013" s="5" t="s">
        <v>4413</v>
      </c>
      <c r="D2013" s="5" t="s">
        <v>4602</v>
      </c>
    </row>
    <row r="2014" spans="1:4" ht="15.5" x14ac:dyDescent="0.35">
      <c r="A2014" s="7" t="s">
        <v>354</v>
      </c>
      <c r="B2014" s="7" t="s">
        <v>3355</v>
      </c>
      <c r="C2014" s="5" t="s">
        <v>4411</v>
      </c>
      <c r="D2014" s="5" t="s">
        <v>5834</v>
      </c>
    </row>
    <row r="2015" spans="1:4" ht="15.5" x14ac:dyDescent="0.35">
      <c r="A2015" s="7" t="s">
        <v>353</v>
      </c>
      <c r="B2015" s="7" t="s">
        <v>4160</v>
      </c>
      <c r="C2015" s="5" t="s">
        <v>4413</v>
      </c>
      <c r="D2015" s="5" t="s">
        <v>5835</v>
      </c>
    </row>
    <row r="2016" spans="1:4" ht="15.5" x14ac:dyDescent="0.35">
      <c r="A2016" s="7" t="s">
        <v>352</v>
      </c>
      <c r="B2016" s="7" t="s">
        <v>4161</v>
      </c>
      <c r="C2016" s="5" t="s">
        <v>4411</v>
      </c>
      <c r="D2016" s="5" t="s">
        <v>5836</v>
      </c>
    </row>
    <row r="2017" spans="1:5" ht="15.5" x14ac:dyDescent="0.35">
      <c r="A2017" s="7" t="s">
        <v>351</v>
      </c>
      <c r="B2017" s="7" t="s">
        <v>4162</v>
      </c>
      <c r="C2017" s="5" t="s">
        <v>4413</v>
      </c>
      <c r="D2017" s="5" t="s">
        <v>5789</v>
      </c>
    </row>
    <row r="2018" spans="1:5" ht="15.5" x14ac:dyDescent="0.35">
      <c r="A2018" s="7" t="s">
        <v>350</v>
      </c>
      <c r="B2018" s="7" t="s">
        <v>4163</v>
      </c>
      <c r="C2018" s="5" t="s">
        <v>4411</v>
      </c>
      <c r="D2018" s="5" t="s">
        <v>5837</v>
      </c>
    </row>
    <row r="2019" spans="1:5" ht="15.5" x14ac:dyDescent="0.35">
      <c r="A2019" s="7" t="s">
        <v>349</v>
      </c>
      <c r="B2019" s="7" t="s">
        <v>4164</v>
      </c>
      <c r="C2019" s="5" t="s">
        <v>4411</v>
      </c>
      <c r="D2019" s="5" t="s">
        <v>4474</v>
      </c>
    </row>
    <row r="2020" spans="1:5" ht="15.5" x14ac:dyDescent="0.35">
      <c r="A2020" s="7" t="s">
        <v>348</v>
      </c>
      <c r="B2020" s="7" t="s">
        <v>2470</v>
      </c>
      <c r="C2020" s="5" t="s">
        <v>4411</v>
      </c>
      <c r="D2020" s="5" t="s">
        <v>5838</v>
      </c>
    </row>
    <row r="2021" spans="1:5" ht="15.5" x14ac:dyDescent="0.35">
      <c r="A2021" s="7" t="s">
        <v>347</v>
      </c>
      <c r="B2021" s="7" t="s">
        <v>4165</v>
      </c>
      <c r="C2021" s="5" t="s">
        <v>4413</v>
      </c>
      <c r="D2021" s="5" t="s">
        <v>5839</v>
      </c>
    </row>
    <row r="2022" spans="1:5" ht="15.5" x14ac:dyDescent="0.35">
      <c r="A2022" s="7" t="s">
        <v>346</v>
      </c>
      <c r="B2022" s="7" t="s">
        <v>2631</v>
      </c>
      <c r="C2022" s="5" t="s">
        <v>4413</v>
      </c>
      <c r="D2022" s="5" t="s">
        <v>5696</v>
      </c>
    </row>
    <row r="2023" spans="1:5" ht="15.5" x14ac:dyDescent="0.35">
      <c r="A2023" s="7" t="s">
        <v>345</v>
      </c>
      <c r="B2023" s="7" t="s">
        <v>4166</v>
      </c>
      <c r="C2023" s="5" t="s">
        <v>4411</v>
      </c>
      <c r="D2023" s="5" t="s">
        <v>5840</v>
      </c>
    </row>
    <row r="2024" spans="1:5" ht="15.5" x14ac:dyDescent="0.35">
      <c r="A2024" s="7" t="s">
        <v>344</v>
      </c>
      <c r="B2024" s="7" t="s">
        <v>4167</v>
      </c>
      <c r="C2024" s="5" t="s">
        <v>4413</v>
      </c>
      <c r="D2024" s="5" t="s">
        <v>5841</v>
      </c>
    </row>
    <row r="2025" spans="1:5" ht="15.5" x14ac:dyDescent="0.35">
      <c r="A2025" s="7" t="s">
        <v>343</v>
      </c>
      <c r="B2025" s="7" t="s">
        <v>4168</v>
      </c>
      <c r="C2025" s="5" t="s">
        <v>4411</v>
      </c>
      <c r="D2025" s="5" t="s">
        <v>5842</v>
      </c>
    </row>
    <row r="2026" spans="1:5" ht="15.5" x14ac:dyDescent="0.35">
      <c r="A2026" s="7" t="s">
        <v>342</v>
      </c>
      <c r="B2026" s="7" t="s">
        <v>4169</v>
      </c>
      <c r="C2026" s="5" t="s">
        <v>4411</v>
      </c>
      <c r="D2026" s="5" t="s">
        <v>5843</v>
      </c>
    </row>
    <row r="2027" spans="1:5" ht="15.5" x14ac:dyDescent="0.35">
      <c r="A2027" s="7" t="s">
        <v>341</v>
      </c>
      <c r="B2027" s="7" t="s">
        <v>4170</v>
      </c>
      <c r="C2027" s="5" t="s">
        <v>4413</v>
      </c>
      <c r="D2027" s="5" t="s">
        <v>5844</v>
      </c>
    </row>
    <row r="2028" spans="1:5" ht="15.5" x14ac:dyDescent="0.35">
      <c r="A2028" s="7" t="s">
        <v>340</v>
      </c>
      <c r="B2028" s="7" t="s">
        <v>3822</v>
      </c>
      <c r="C2028" s="5" t="s">
        <v>4411</v>
      </c>
      <c r="D2028" s="5" t="s">
        <v>5845</v>
      </c>
    </row>
    <row r="2029" spans="1:5" ht="15.5" x14ac:dyDescent="0.35">
      <c r="A2029" s="7" t="s">
        <v>339</v>
      </c>
      <c r="B2029" s="7" t="s">
        <v>4171</v>
      </c>
      <c r="C2029" s="5" t="s">
        <v>4413</v>
      </c>
      <c r="D2029" s="5" t="s">
        <v>5846</v>
      </c>
      <c r="E2029" t="s">
        <v>5007</v>
      </c>
    </row>
    <row r="2030" spans="1:5" ht="15.5" x14ac:dyDescent="0.35">
      <c r="A2030" s="7" t="s">
        <v>338</v>
      </c>
      <c r="B2030" s="7" t="s">
        <v>4172</v>
      </c>
      <c r="C2030" s="5" t="s">
        <v>4413</v>
      </c>
      <c r="D2030" s="5" t="s">
        <v>4475</v>
      </c>
    </row>
    <row r="2031" spans="1:5" ht="15.5" x14ac:dyDescent="0.35">
      <c r="A2031" s="7" t="s">
        <v>337</v>
      </c>
      <c r="B2031" s="7" t="s">
        <v>4173</v>
      </c>
      <c r="C2031" s="5" t="s">
        <v>4411</v>
      </c>
      <c r="D2031" s="5" t="s">
        <v>5847</v>
      </c>
    </row>
    <row r="2032" spans="1:5" ht="15.5" x14ac:dyDescent="0.35">
      <c r="A2032" s="7" t="s">
        <v>336</v>
      </c>
      <c r="B2032" s="7" t="s">
        <v>4174</v>
      </c>
      <c r="C2032" s="5" t="s">
        <v>4411</v>
      </c>
      <c r="D2032" s="5" t="s">
        <v>5848</v>
      </c>
    </row>
    <row r="2033" spans="1:4" ht="15.5" x14ac:dyDescent="0.35">
      <c r="A2033" s="7" t="s">
        <v>335</v>
      </c>
      <c r="B2033" s="7" t="s">
        <v>3087</v>
      </c>
      <c r="C2033" s="5" t="s">
        <v>4413</v>
      </c>
      <c r="D2033" s="5" t="s">
        <v>5849</v>
      </c>
    </row>
    <row r="2034" spans="1:4" ht="15.5" x14ac:dyDescent="0.35">
      <c r="A2034" s="7" t="s">
        <v>334</v>
      </c>
      <c r="B2034" s="7" t="s">
        <v>4175</v>
      </c>
      <c r="C2034" s="5" t="s">
        <v>4413</v>
      </c>
      <c r="D2034" s="5" t="s">
        <v>5850</v>
      </c>
    </row>
    <row r="2035" spans="1:4" ht="15.5" x14ac:dyDescent="0.35">
      <c r="A2035" s="7" t="s">
        <v>333</v>
      </c>
      <c r="B2035" s="7" t="s">
        <v>4176</v>
      </c>
      <c r="C2035" s="5" t="s">
        <v>4413</v>
      </c>
      <c r="D2035" s="5" t="s">
        <v>5188</v>
      </c>
    </row>
    <row r="2036" spans="1:4" ht="15.5" x14ac:dyDescent="0.35">
      <c r="A2036" s="7" t="s">
        <v>332</v>
      </c>
      <c r="B2036" s="7" t="s">
        <v>4177</v>
      </c>
      <c r="C2036" s="5" t="s">
        <v>4411</v>
      </c>
      <c r="D2036" s="5" t="s">
        <v>5851</v>
      </c>
    </row>
    <row r="2037" spans="1:4" ht="15.5" x14ac:dyDescent="0.35">
      <c r="A2037" s="7" t="s">
        <v>331</v>
      </c>
      <c r="B2037" s="7" t="s">
        <v>4178</v>
      </c>
      <c r="C2037" s="5" t="s">
        <v>4411</v>
      </c>
      <c r="D2037" s="5" t="s">
        <v>5852</v>
      </c>
    </row>
    <row r="2038" spans="1:4" ht="15.5" x14ac:dyDescent="0.35">
      <c r="A2038" s="7" t="s">
        <v>330</v>
      </c>
      <c r="B2038" s="7" t="s">
        <v>4179</v>
      </c>
      <c r="C2038" s="5" t="s">
        <v>4411</v>
      </c>
      <c r="D2038" s="5" t="s">
        <v>5034</v>
      </c>
    </row>
    <row r="2039" spans="1:4" ht="15.5" x14ac:dyDescent="0.35">
      <c r="A2039" s="7" t="s">
        <v>329</v>
      </c>
      <c r="B2039" s="7" t="s">
        <v>4180</v>
      </c>
      <c r="C2039" s="5" t="s">
        <v>4411</v>
      </c>
      <c r="D2039" s="5" t="s">
        <v>4638</v>
      </c>
    </row>
    <row r="2040" spans="1:4" ht="15.5" x14ac:dyDescent="0.35">
      <c r="A2040" s="7" t="s">
        <v>328</v>
      </c>
      <c r="B2040" s="7" t="s">
        <v>2473</v>
      </c>
      <c r="C2040" s="5" t="s">
        <v>4413</v>
      </c>
      <c r="D2040" s="5" t="s">
        <v>5696</v>
      </c>
    </row>
    <row r="2041" spans="1:4" ht="15.5" x14ac:dyDescent="0.35">
      <c r="A2041" s="7" t="s">
        <v>327</v>
      </c>
      <c r="B2041" s="7" t="s">
        <v>4181</v>
      </c>
      <c r="C2041" s="5" t="s">
        <v>4411</v>
      </c>
      <c r="D2041" s="5" t="s">
        <v>5853</v>
      </c>
    </row>
    <row r="2042" spans="1:4" ht="15.5" x14ac:dyDescent="0.35">
      <c r="A2042" s="7" t="s">
        <v>326</v>
      </c>
      <c r="B2042" s="7" t="s">
        <v>3247</v>
      </c>
      <c r="C2042" s="5" t="s">
        <v>4413</v>
      </c>
      <c r="D2042" s="5" t="s">
        <v>5138</v>
      </c>
    </row>
    <row r="2043" spans="1:4" ht="15.5" x14ac:dyDescent="0.35">
      <c r="A2043" s="7" t="s">
        <v>325</v>
      </c>
      <c r="B2043" s="7" t="s">
        <v>4182</v>
      </c>
      <c r="C2043" s="5" t="s">
        <v>4413</v>
      </c>
      <c r="D2043" s="5" t="s">
        <v>5854</v>
      </c>
    </row>
    <row r="2044" spans="1:4" ht="15.5" x14ac:dyDescent="0.35">
      <c r="A2044" s="7" t="s">
        <v>324</v>
      </c>
      <c r="B2044" s="7" t="s">
        <v>4183</v>
      </c>
      <c r="C2044" s="5" t="s">
        <v>4413</v>
      </c>
      <c r="D2044" s="5" t="s">
        <v>5855</v>
      </c>
    </row>
    <row r="2045" spans="1:4" ht="15.5" x14ac:dyDescent="0.35">
      <c r="A2045" s="7" t="s">
        <v>323</v>
      </c>
      <c r="B2045" s="7" t="s">
        <v>4184</v>
      </c>
      <c r="C2045" s="5" t="s">
        <v>4411</v>
      </c>
      <c r="D2045" s="5" t="s">
        <v>5856</v>
      </c>
    </row>
    <row r="2046" spans="1:4" ht="15.5" x14ac:dyDescent="0.35">
      <c r="A2046" s="7" t="s">
        <v>322</v>
      </c>
      <c r="B2046" s="7" t="s">
        <v>4185</v>
      </c>
      <c r="C2046" s="5" t="s">
        <v>4411</v>
      </c>
      <c r="D2046" s="5" t="s">
        <v>5857</v>
      </c>
    </row>
    <row r="2047" spans="1:4" ht="15.5" x14ac:dyDescent="0.35">
      <c r="A2047" s="7" t="s">
        <v>321</v>
      </c>
      <c r="B2047" s="7" t="s">
        <v>4186</v>
      </c>
      <c r="C2047" s="5" t="s">
        <v>4411</v>
      </c>
      <c r="D2047" s="5" t="s">
        <v>5858</v>
      </c>
    </row>
    <row r="2048" spans="1:4" ht="15.5" x14ac:dyDescent="0.35">
      <c r="A2048" s="7" t="s">
        <v>320</v>
      </c>
      <c r="B2048" s="7" t="s">
        <v>2477</v>
      </c>
      <c r="C2048" s="5" t="s">
        <v>4411</v>
      </c>
      <c r="D2048" s="5" t="s">
        <v>4489</v>
      </c>
    </row>
    <row r="2049" spans="1:4" ht="15.5" x14ac:dyDescent="0.35">
      <c r="A2049" s="7" t="s">
        <v>319</v>
      </c>
      <c r="B2049" s="7" t="s">
        <v>4187</v>
      </c>
      <c r="C2049" s="5" t="s">
        <v>4411</v>
      </c>
      <c r="D2049" s="5" t="s">
        <v>5859</v>
      </c>
    </row>
    <row r="2050" spans="1:4" ht="15.5" x14ac:dyDescent="0.35">
      <c r="A2050" s="7" t="s">
        <v>318</v>
      </c>
      <c r="B2050" s="7" t="s">
        <v>3438</v>
      </c>
      <c r="C2050" s="5" t="s">
        <v>4413</v>
      </c>
      <c r="D2050" s="5" t="s">
        <v>5860</v>
      </c>
    </row>
    <row r="2051" spans="1:4" ht="15.5" x14ac:dyDescent="0.35">
      <c r="A2051" s="7" t="s">
        <v>317</v>
      </c>
      <c r="B2051" s="7" t="s">
        <v>3754</v>
      </c>
      <c r="C2051" s="5" t="s">
        <v>4413</v>
      </c>
      <c r="D2051" s="5" t="s">
        <v>4886</v>
      </c>
    </row>
    <row r="2052" spans="1:4" ht="15.5" x14ac:dyDescent="0.35">
      <c r="A2052" s="7" t="s">
        <v>316</v>
      </c>
      <c r="B2052" s="7" t="s">
        <v>4188</v>
      </c>
      <c r="C2052" s="5" t="s">
        <v>4413</v>
      </c>
      <c r="D2052" s="5" t="s">
        <v>5861</v>
      </c>
    </row>
    <row r="2053" spans="1:4" ht="15.5" x14ac:dyDescent="0.35">
      <c r="A2053" s="7" t="s">
        <v>315</v>
      </c>
      <c r="B2053" s="7" t="s">
        <v>3042</v>
      </c>
      <c r="C2053" s="5" t="s">
        <v>4411</v>
      </c>
      <c r="D2053" s="5" t="s">
        <v>5862</v>
      </c>
    </row>
    <row r="2054" spans="1:4" ht="15.5" x14ac:dyDescent="0.35">
      <c r="A2054" s="7" t="s">
        <v>314</v>
      </c>
      <c r="B2054" s="7" t="s">
        <v>4189</v>
      </c>
      <c r="C2054" s="5" t="s">
        <v>4411</v>
      </c>
      <c r="D2054" s="5" t="s">
        <v>5863</v>
      </c>
    </row>
    <row r="2055" spans="1:4" ht="15.5" x14ac:dyDescent="0.35">
      <c r="A2055" s="7" t="s">
        <v>313</v>
      </c>
      <c r="B2055" s="7" t="s">
        <v>4190</v>
      </c>
      <c r="C2055" s="5" t="s">
        <v>4411</v>
      </c>
      <c r="D2055" s="5" t="s">
        <v>4579</v>
      </c>
    </row>
    <row r="2056" spans="1:4" ht="15.5" x14ac:dyDescent="0.35">
      <c r="A2056" s="7" t="s">
        <v>312</v>
      </c>
      <c r="B2056" s="7" t="s">
        <v>2871</v>
      </c>
      <c r="C2056" s="5" t="s">
        <v>4411</v>
      </c>
      <c r="D2056" s="5" t="s">
        <v>5864</v>
      </c>
    </row>
    <row r="2057" spans="1:4" ht="15.5" x14ac:dyDescent="0.35">
      <c r="A2057" s="7" t="s">
        <v>311</v>
      </c>
      <c r="B2057" s="7" t="s">
        <v>4191</v>
      </c>
      <c r="C2057" s="5" t="s">
        <v>4413</v>
      </c>
      <c r="D2057" s="5" t="s">
        <v>5865</v>
      </c>
    </row>
    <row r="2058" spans="1:4" ht="15.5" x14ac:dyDescent="0.35">
      <c r="A2058" s="7" t="s">
        <v>310</v>
      </c>
      <c r="B2058" s="7" t="s">
        <v>4192</v>
      </c>
      <c r="C2058" s="5" t="s">
        <v>4411</v>
      </c>
      <c r="D2058" s="5" t="s">
        <v>5866</v>
      </c>
    </row>
    <row r="2059" spans="1:4" ht="15.5" x14ac:dyDescent="0.35">
      <c r="A2059" s="7" t="s">
        <v>309</v>
      </c>
      <c r="B2059" s="7" t="s">
        <v>4193</v>
      </c>
      <c r="C2059" s="5" t="s">
        <v>4413</v>
      </c>
      <c r="D2059" s="5" t="s">
        <v>4870</v>
      </c>
    </row>
    <row r="2060" spans="1:4" ht="15.5" x14ac:dyDescent="0.35">
      <c r="A2060" s="7" t="s">
        <v>308</v>
      </c>
      <c r="B2060" s="7" t="s">
        <v>4194</v>
      </c>
      <c r="C2060" s="5" t="s">
        <v>4411</v>
      </c>
      <c r="D2060" s="5" t="s">
        <v>5867</v>
      </c>
    </row>
    <row r="2061" spans="1:4" ht="15.5" x14ac:dyDescent="0.35">
      <c r="A2061" s="7" t="s">
        <v>307</v>
      </c>
      <c r="B2061" s="7" t="s">
        <v>4195</v>
      </c>
      <c r="C2061" s="5" t="s">
        <v>4413</v>
      </c>
      <c r="D2061" s="5" t="s">
        <v>5135</v>
      </c>
    </row>
    <row r="2062" spans="1:4" ht="15.5" x14ac:dyDescent="0.35">
      <c r="A2062" s="7" t="s">
        <v>306</v>
      </c>
      <c r="B2062" s="7" t="s">
        <v>4196</v>
      </c>
      <c r="C2062" s="5" t="s">
        <v>4413</v>
      </c>
      <c r="D2062" s="5" t="s">
        <v>5868</v>
      </c>
    </row>
    <row r="2063" spans="1:4" ht="15.5" x14ac:dyDescent="0.35">
      <c r="A2063" s="7" t="s">
        <v>305</v>
      </c>
      <c r="B2063" s="7" t="s">
        <v>4197</v>
      </c>
      <c r="C2063" s="5" t="s">
        <v>4413</v>
      </c>
      <c r="D2063" s="5" t="s">
        <v>5869</v>
      </c>
    </row>
    <row r="2064" spans="1:4" ht="15.5" x14ac:dyDescent="0.35">
      <c r="A2064" s="7" t="s">
        <v>304</v>
      </c>
      <c r="B2064" s="7" t="s">
        <v>3643</v>
      </c>
      <c r="C2064" s="5" t="s">
        <v>4411</v>
      </c>
      <c r="D2064" s="5" t="s">
        <v>5870</v>
      </c>
    </row>
    <row r="2065" spans="1:4" ht="15.5" x14ac:dyDescent="0.35">
      <c r="A2065" s="7" t="s">
        <v>303</v>
      </c>
      <c r="B2065" s="7" t="s">
        <v>2907</v>
      </c>
      <c r="C2065" s="5" t="s">
        <v>4411</v>
      </c>
      <c r="D2065" s="5" t="s">
        <v>4638</v>
      </c>
    </row>
    <row r="2066" spans="1:4" ht="15.5" x14ac:dyDescent="0.35">
      <c r="A2066" s="7" t="s">
        <v>302</v>
      </c>
      <c r="B2066" s="7" t="s">
        <v>4198</v>
      </c>
      <c r="C2066" s="5" t="s">
        <v>4411</v>
      </c>
      <c r="D2066" s="5" t="s">
        <v>5871</v>
      </c>
    </row>
    <row r="2067" spans="1:4" ht="15.5" x14ac:dyDescent="0.35">
      <c r="A2067" s="7" t="s">
        <v>301</v>
      </c>
      <c r="B2067" s="7" t="s">
        <v>3247</v>
      </c>
      <c r="C2067" s="5" t="s">
        <v>4411</v>
      </c>
      <c r="D2067" s="5" t="s">
        <v>5872</v>
      </c>
    </row>
    <row r="2068" spans="1:4" ht="15.5" x14ac:dyDescent="0.35">
      <c r="A2068" s="7" t="s">
        <v>299</v>
      </c>
      <c r="B2068" s="7" t="s">
        <v>4199</v>
      </c>
      <c r="C2068" s="5" t="s">
        <v>4413</v>
      </c>
      <c r="D2068" s="5" t="s">
        <v>5540</v>
      </c>
    </row>
    <row r="2069" spans="1:4" ht="15.5" x14ac:dyDescent="0.35">
      <c r="A2069" s="7" t="s">
        <v>298</v>
      </c>
      <c r="B2069" s="7" t="s">
        <v>4200</v>
      </c>
      <c r="C2069" s="5" t="s">
        <v>4413</v>
      </c>
      <c r="D2069" s="5" t="s">
        <v>5873</v>
      </c>
    </row>
    <row r="2070" spans="1:4" ht="15.5" x14ac:dyDescent="0.35">
      <c r="A2070" s="7" t="s">
        <v>297</v>
      </c>
      <c r="B2070" s="7" t="s">
        <v>4201</v>
      </c>
      <c r="C2070" s="5" t="s">
        <v>4413</v>
      </c>
      <c r="D2070" s="5" t="s">
        <v>5874</v>
      </c>
    </row>
    <row r="2071" spans="1:4" ht="15.5" x14ac:dyDescent="0.35">
      <c r="A2071" s="7" t="s">
        <v>296</v>
      </c>
      <c r="B2071" s="7" t="s">
        <v>4202</v>
      </c>
      <c r="C2071" s="5" t="s">
        <v>4411</v>
      </c>
      <c r="D2071" s="5" t="s">
        <v>4589</v>
      </c>
    </row>
    <row r="2072" spans="1:4" ht="15.5" x14ac:dyDescent="0.35">
      <c r="A2072" s="7" t="s">
        <v>295</v>
      </c>
      <c r="B2072" s="7" t="s">
        <v>2606</v>
      </c>
      <c r="C2072" s="5" t="s">
        <v>4413</v>
      </c>
      <c r="D2072" s="5" t="s">
        <v>4615</v>
      </c>
    </row>
    <row r="2073" spans="1:4" ht="15.5" x14ac:dyDescent="0.35">
      <c r="A2073" s="7" t="s">
        <v>294</v>
      </c>
      <c r="B2073" s="7" t="s">
        <v>4203</v>
      </c>
      <c r="C2073" s="5" t="s">
        <v>4411</v>
      </c>
      <c r="D2073" s="5" t="s">
        <v>5875</v>
      </c>
    </row>
    <row r="2074" spans="1:4" ht="15.5" x14ac:dyDescent="0.35">
      <c r="A2074" s="7" t="s">
        <v>293</v>
      </c>
      <c r="B2074" s="7" t="s">
        <v>4204</v>
      </c>
      <c r="C2074" s="5" t="s">
        <v>4413</v>
      </c>
      <c r="D2074" s="5" t="s">
        <v>5876</v>
      </c>
    </row>
    <row r="2075" spans="1:4" ht="15.5" x14ac:dyDescent="0.35">
      <c r="A2075" s="7" t="s">
        <v>292</v>
      </c>
      <c r="B2075" s="7" t="s">
        <v>4205</v>
      </c>
      <c r="C2075" s="5" t="s">
        <v>4411</v>
      </c>
      <c r="D2075" s="5" t="s">
        <v>5877</v>
      </c>
    </row>
    <row r="2076" spans="1:4" ht="15.5" x14ac:dyDescent="0.35">
      <c r="A2076" s="7" t="s">
        <v>291</v>
      </c>
      <c r="B2076" s="7" t="s">
        <v>4101</v>
      </c>
      <c r="C2076" s="5" t="s">
        <v>4411</v>
      </c>
      <c r="D2076" s="5" t="s">
        <v>5878</v>
      </c>
    </row>
    <row r="2077" spans="1:4" ht="15.5" x14ac:dyDescent="0.35">
      <c r="A2077" s="7" t="s">
        <v>290</v>
      </c>
      <c r="B2077" s="7" t="s">
        <v>4206</v>
      </c>
      <c r="C2077" s="5" t="s">
        <v>4413</v>
      </c>
      <c r="D2077" s="5" t="s">
        <v>5657</v>
      </c>
    </row>
    <row r="2078" spans="1:4" ht="15.5" x14ac:dyDescent="0.35">
      <c r="A2078" s="7" t="s">
        <v>289</v>
      </c>
      <c r="B2078" s="7" t="s">
        <v>4207</v>
      </c>
      <c r="C2078" s="5" t="s">
        <v>4413</v>
      </c>
      <c r="D2078" s="5" t="s">
        <v>4502</v>
      </c>
    </row>
    <row r="2079" spans="1:4" ht="15.5" x14ac:dyDescent="0.35">
      <c r="A2079" s="7" t="s">
        <v>288</v>
      </c>
      <c r="B2079" s="7" t="s">
        <v>4208</v>
      </c>
      <c r="C2079" s="5" t="s">
        <v>4413</v>
      </c>
      <c r="D2079" s="5" t="s">
        <v>4945</v>
      </c>
    </row>
    <row r="2080" spans="1:4" ht="15.5" x14ac:dyDescent="0.35">
      <c r="A2080" s="7" t="s">
        <v>287</v>
      </c>
      <c r="B2080" s="7" t="s">
        <v>4209</v>
      </c>
      <c r="C2080" s="5" t="s">
        <v>4413</v>
      </c>
      <c r="D2080" s="5" t="s">
        <v>4870</v>
      </c>
    </row>
    <row r="2081" spans="1:4" ht="15.5" x14ac:dyDescent="0.35">
      <c r="A2081" s="7" t="s">
        <v>286</v>
      </c>
      <c r="B2081" s="7" t="s">
        <v>3209</v>
      </c>
      <c r="C2081" s="5" t="s">
        <v>4411</v>
      </c>
      <c r="D2081" s="5" t="s">
        <v>5879</v>
      </c>
    </row>
    <row r="2082" spans="1:4" ht="15.5" x14ac:dyDescent="0.35">
      <c r="A2082" s="7" t="s">
        <v>285</v>
      </c>
      <c r="B2082" s="7" t="s">
        <v>4210</v>
      </c>
      <c r="C2082" s="5" t="s">
        <v>4411</v>
      </c>
      <c r="D2082" s="5" t="s">
        <v>5316</v>
      </c>
    </row>
    <row r="2083" spans="1:4" ht="15.5" x14ac:dyDescent="0.35">
      <c r="A2083" s="7" t="s">
        <v>284</v>
      </c>
      <c r="B2083" s="7" t="s">
        <v>4211</v>
      </c>
      <c r="C2083" s="5" t="s">
        <v>4411</v>
      </c>
      <c r="D2083" s="5" t="s">
        <v>5251</v>
      </c>
    </row>
    <row r="2084" spans="1:4" ht="15.5" x14ac:dyDescent="0.35">
      <c r="A2084" s="7" t="s">
        <v>283</v>
      </c>
      <c r="B2084" s="7" t="s">
        <v>4212</v>
      </c>
      <c r="C2084" s="5" t="s">
        <v>4411</v>
      </c>
      <c r="D2084" s="5" t="s">
        <v>5880</v>
      </c>
    </row>
    <row r="2085" spans="1:4" ht="15.5" x14ac:dyDescent="0.35">
      <c r="A2085" s="7" t="s">
        <v>282</v>
      </c>
      <c r="B2085" s="7" t="s">
        <v>4213</v>
      </c>
      <c r="C2085" s="5" t="s">
        <v>4411</v>
      </c>
      <c r="D2085" s="5" t="s">
        <v>5881</v>
      </c>
    </row>
    <row r="2086" spans="1:4" ht="15.5" x14ac:dyDescent="0.35">
      <c r="A2086" s="7" t="s">
        <v>281</v>
      </c>
      <c r="B2086" s="7" t="s">
        <v>4214</v>
      </c>
      <c r="C2086" s="5" t="s">
        <v>4411</v>
      </c>
      <c r="D2086" s="5" t="s">
        <v>5882</v>
      </c>
    </row>
    <row r="2087" spans="1:4" ht="15.5" x14ac:dyDescent="0.35">
      <c r="A2087" s="7" t="s">
        <v>280</v>
      </c>
      <c r="B2087" s="7" t="s">
        <v>4215</v>
      </c>
      <c r="C2087" s="5" t="s">
        <v>4413</v>
      </c>
      <c r="D2087" s="5" t="s">
        <v>5883</v>
      </c>
    </row>
    <row r="2088" spans="1:4" ht="15.5" x14ac:dyDescent="0.35">
      <c r="A2088" s="7" t="s">
        <v>279</v>
      </c>
      <c r="B2088" s="7" t="s">
        <v>2606</v>
      </c>
      <c r="C2088" s="5" t="s">
        <v>4413</v>
      </c>
      <c r="D2088" s="5" t="s">
        <v>4620</v>
      </c>
    </row>
    <row r="2089" spans="1:4" ht="15.5" x14ac:dyDescent="0.35">
      <c r="A2089" s="7" t="s">
        <v>278</v>
      </c>
      <c r="B2089" s="7" t="s">
        <v>4216</v>
      </c>
      <c r="C2089" s="5" t="s">
        <v>4411</v>
      </c>
      <c r="D2089" s="5" t="s">
        <v>5884</v>
      </c>
    </row>
    <row r="2090" spans="1:4" ht="15.5" x14ac:dyDescent="0.35">
      <c r="A2090" s="7" t="s">
        <v>277</v>
      </c>
      <c r="B2090" s="7" t="s">
        <v>4217</v>
      </c>
      <c r="C2090" s="5" t="s">
        <v>4413</v>
      </c>
      <c r="D2090" s="5" t="s">
        <v>5775</v>
      </c>
    </row>
    <row r="2091" spans="1:4" ht="15.5" x14ac:dyDescent="0.35">
      <c r="A2091" s="7" t="s">
        <v>275</v>
      </c>
      <c r="B2091" s="7" t="s">
        <v>4218</v>
      </c>
      <c r="C2091" s="5" t="s">
        <v>4413</v>
      </c>
      <c r="D2091" s="5" t="s">
        <v>5885</v>
      </c>
    </row>
    <row r="2092" spans="1:4" ht="15.5" x14ac:dyDescent="0.35">
      <c r="A2092" s="7" t="s">
        <v>274</v>
      </c>
      <c r="B2092" s="7" t="s">
        <v>4219</v>
      </c>
      <c r="C2092" s="5" t="s">
        <v>4413</v>
      </c>
      <c r="D2092" s="5" t="s">
        <v>5886</v>
      </c>
    </row>
    <row r="2093" spans="1:4" ht="15.5" x14ac:dyDescent="0.35">
      <c r="A2093" s="7" t="s">
        <v>273</v>
      </c>
      <c r="B2093" s="7" t="s">
        <v>4220</v>
      </c>
      <c r="C2093" s="5" t="s">
        <v>4413</v>
      </c>
      <c r="D2093" s="5" t="s">
        <v>4546</v>
      </c>
    </row>
    <row r="2094" spans="1:4" ht="15.5" x14ac:dyDescent="0.35">
      <c r="A2094" s="7" t="s">
        <v>272</v>
      </c>
      <c r="B2094" s="7" t="s">
        <v>4221</v>
      </c>
      <c r="C2094" s="5" t="s">
        <v>4413</v>
      </c>
      <c r="D2094" s="5" t="s">
        <v>4512</v>
      </c>
    </row>
    <row r="2095" spans="1:4" ht="15.5" x14ac:dyDescent="0.35">
      <c r="A2095" s="7" t="s">
        <v>271</v>
      </c>
      <c r="B2095" s="7" t="s">
        <v>4222</v>
      </c>
      <c r="C2095" s="5" t="s">
        <v>4411</v>
      </c>
      <c r="D2095" s="5" t="s">
        <v>4801</v>
      </c>
    </row>
    <row r="2096" spans="1:4" ht="15.5" x14ac:dyDescent="0.35">
      <c r="A2096" s="7" t="s">
        <v>270</v>
      </c>
      <c r="B2096" s="7" t="s">
        <v>4223</v>
      </c>
      <c r="C2096" s="5" t="s">
        <v>4413</v>
      </c>
      <c r="D2096" s="5" t="s">
        <v>5887</v>
      </c>
    </row>
    <row r="2097" spans="1:4" ht="15.5" x14ac:dyDescent="0.35">
      <c r="A2097" s="7" t="s">
        <v>269</v>
      </c>
      <c r="B2097" s="7" t="s">
        <v>4224</v>
      </c>
      <c r="C2097" s="5" t="s">
        <v>4413</v>
      </c>
      <c r="D2097" s="5" t="s">
        <v>5003</v>
      </c>
    </row>
    <row r="2098" spans="1:4" ht="15.5" x14ac:dyDescent="0.35">
      <c r="A2098" s="7" t="s">
        <v>268</v>
      </c>
      <c r="B2098" s="7" t="s">
        <v>4225</v>
      </c>
      <c r="C2098" s="5" t="s">
        <v>4413</v>
      </c>
      <c r="D2098" s="5" t="s">
        <v>5888</v>
      </c>
    </row>
    <row r="2099" spans="1:4" ht="15.5" x14ac:dyDescent="0.35">
      <c r="A2099" s="7" t="s">
        <v>267</v>
      </c>
      <c r="B2099" s="7" t="s">
        <v>4226</v>
      </c>
      <c r="C2099" s="5" t="s">
        <v>4411</v>
      </c>
      <c r="D2099" s="5" t="s">
        <v>5109</v>
      </c>
    </row>
    <row r="2100" spans="1:4" ht="15.5" x14ac:dyDescent="0.35">
      <c r="A2100" s="7" t="s">
        <v>266</v>
      </c>
      <c r="B2100" s="7" t="s">
        <v>4227</v>
      </c>
      <c r="C2100" s="5" t="s">
        <v>4413</v>
      </c>
      <c r="D2100" s="5" t="s">
        <v>4559</v>
      </c>
    </row>
    <row r="2101" spans="1:4" ht="15.5" x14ac:dyDescent="0.35">
      <c r="A2101" s="7" t="s">
        <v>265</v>
      </c>
      <c r="B2101" s="7" t="s">
        <v>4228</v>
      </c>
      <c r="C2101" s="5" t="s">
        <v>4411</v>
      </c>
      <c r="D2101" s="5" t="s">
        <v>5889</v>
      </c>
    </row>
    <row r="2102" spans="1:4" ht="15.5" x14ac:dyDescent="0.35">
      <c r="A2102" s="7" t="s">
        <v>264</v>
      </c>
      <c r="B2102" s="7" t="s">
        <v>4229</v>
      </c>
      <c r="C2102" s="5" t="s">
        <v>4411</v>
      </c>
      <c r="D2102" s="5" t="s">
        <v>5890</v>
      </c>
    </row>
    <row r="2103" spans="1:4" ht="15.5" x14ac:dyDescent="0.35">
      <c r="A2103" s="7" t="s">
        <v>263</v>
      </c>
      <c r="B2103" s="7" t="s">
        <v>3886</v>
      </c>
      <c r="C2103" s="5" t="s">
        <v>4413</v>
      </c>
      <c r="D2103" s="5" t="s">
        <v>4918</v>
      </c>
    </row>
    <row r="2104" spans="1:4" ht="15.5" x14ac:dyDescent="0.35">
      <c r="A2104" s="7" t="s">
        <v>262</v>
      </c>
      <c r="B2104" s="7" t="s">
        <v>4230</v>
      </c>
      <c r="C2104" s="5" t="s">
        <v>4413</v>
      </c>
      <c r="D2104" s="5" t="s">
        <v>5891</v>
      </c>
    </row>
    <row r="2105" spans="1:4" ht="15.5" x14ac:dyDescent="0.35">
      <c r="A2105" s="7" t="s">
        <v>261</v>
      </c>
      <c r="B2105" s="7" t="s">
        <v>2415</v>
      </c>
      <c r="C2105" s="5" t="s">
        <v>4413</v>
      </c>
      <c r="D2105" s="5" t="s">
        <v>4729</v>
      </c>
    </row>
    <row r="2106" spans="1:4" ht="15.5" x14ac:dyDescent="0.35">
      <c r="A2106" s="7" t="s">
        <v>260</v>
      </c>
      <c r="B2106" s="7" t="s">
        <v>4231</v>
      </c>
      <c r="C2106" s="5" t="s">
        <v>4411</v>
      </c>
      <c r="D2106" s="5" t="s">
        <v>5892</v>
      </c>
    </row>
    <row r="2107" spans="1:4" ht="15.5" x14ac:dyDescent="0.35">
      <c r="A2107" s="7" t="s">
        <v>259</v>
      </c>
      <c r="B2107" s="7" t="s">
        <v>4232</v>
      </c>
      <c r="C2107" s="5" t="s">
        <v>4411</v>
      </c>
      <c r="D2107" s="5" t="s">
        <v>5893</v>
      </c>
    </row>
    <row r="2108" spans="1:4" ht="15.5" x14ac:dyDescent="0.35">
      <c r="A2108" s="7" t="s">
        <v>258</v>
      </c>
      <c r="B2108" s="7" t="s">
        <v>4233</v>
      </c>
      <c r="C2108" s="5" t="s">
        <v>4411</v>
      </c>
      <c r="D2108" s="5" t="s">
        <v>5894</v>
      </c>
    </row>
    <row r="2109" spans="1:4" ht="15.5" x14ac:dyDescent="0.35">
      <c r="A2109" s="7" t="s">
        <v>257</v>
      </c>
      <c r="B2109" s="7" t="s">
        <v>4234</v>
      </c>
      <c r="C2109" s="5" t="s">
        <v>4411</v>
      </c>
      <c r="D2109" s="5" t="s">
        <v>5895</v>
      </c>
    </row>
    <row r="2110" spans="1:4" ht="15.5" x14ac:dyDescent="0.35">
      <c r="A2110" s="7" t="s">
        <v>256</v>
      </c>
      <c r="B2110" s="7" t="s">
        <v>2854</v>
      </c>
      <c r="C2110" s="5" t="s">
        <v>4411</v>
      </c>
      <c r="D2110" s="5" t="s">
        <v>5896</v>
      </c>
    </row>
    <row r="2111" spans="1:4" ht="15.5" x14ac:dyDescent="0.35">
      <c r="A2111" s="7" t="s">
        <v>255</v>
      </c>
      <c r="B2111" s="7" t="s">
        <v>4235</v>
      </c>
      <c r="C2111" s="5" t="s">
        <v>4411</v>
      </c>
      <c r="D2111" s="5" t="s">
        <v>5897</v>
      </c>
    </row>
    <row r="2112" spans="1:4" ht="15.5" x14ac:dyDescent="0.35">
      <c r="A2112" s="7" t="s">
        <v>254</v>
      </c>
      <c r="B2112" s="7" t="s">
        <v>4236</v>
      </c>
      <c r="C2112" s="5" t="s">
        <v>4411</v>
      </c>
      <c r="D2112" s="5" t="s">
        <v>5898</v>
      </c>
    </row>
    <row r="2113" spans="1:4" ht="15.5" x14ac:dyDescent="0.35">
      <c r="A2113" s="7" t="s">
        <v>253</v>
      </c>
      <c r="B2113" s="7" t="s">
        <v>4237</v>
      </c>
      <c r="C2113" s="5" t="s">
        <v>4411</v>
      </c>
      <c r="D2113" s="5" t="s">
        <v>5899</v>
      </c>
    </row>
    <row r="2114" spans="1:4" ht="15.5" x14ac:dyDescent="0.35">
      <c r="A2114" s="7" t="s">
        <v>252</v>
      </c>
      <c r="B2114" s="7" t="s">
        <v>4238</v>
      </c>
      <c r="C2114" s="5" t="s">
        <v>4411</v>
      </c>
      <c r="D2114" s="5" t="s">
        <v>5092</v>
      </c>
    </row>
    <row r="2115" spans="1:4" ht="15.5" x14ac:dyDescent="0.35">
      <c r="A2115" s="7" t="s">
        <v>251</v>
      </c>
      <c r="B2115" s="7" t="s">
        <v>4239</v>
      </c>
      <c r="C2115" s="5" t="s">
        <v>4411</v>
      </c>
      <c r="D2115" s="5" t="s">
        <v>4716</v>
      </c>
    </row>
    <row r="2116" spans="1:4" ht="15.5" x14ac:dyDescent="0.35">
      <c r="A2116" s="7" t="s">
        <v>250</v>
      </c>
      <c r="B2116" s="7" t="s">
        <v>4240</v>
      </c>
      <c r="C2116" s="5" t="s">
        <v>4411</v>
      </c>
      <c r="D2116" s="5" t="s">
        <v>4855</v>
      </c>
    </row>
    <row r="2117" spans="1:4" ht="15.5" x14ac:dyDescent="0.35">
      <c r="A2117" s="7" t="s">
        <v>248</v>
      </c>
      <c r="B2117" s="7" t="s">
        <v>4241</v>
      </c>
      <c r="C2117" s="5" t="s">
        <v>4411</v>
      </c>
      <c r="D2117" s="5" t="s">
        <v>5900</v>
      </c>
    </row>
    <row r="2118" spans="1:4" ht="15.5" x14ac:dyDescent="0.35">
      <c r="A2118" s="7" t="s">
        <v>246</v>
      </c>
      <c r="B2118" s="7" t="s">
        <v>4242</v>
      </c>
      <c r="C2118" s="5" t="s">
        <v>4411</v>
      </c>
      <c r="D2118" s="5" t="s">
        <v>5901</v>
      </c>
    </row>
    <row r="2119" spans="1:4" ht="15.5" x14ac:dyDescent="0.35">
      <c r="A2119" s="7" t="s">
        <v>245</v>
      </c>
      <c r="B2119" s="7" t="s">
        <v>4243</v>
      </c>
      <c r="C2119" s="5" t="s">
        <v>4413</v>
      </c>
      <c r="D2119" s="5" t="s">
        <v>5902</v>
      </c>
    </row>
    <row r="2120" spans="1:4" ht="15.5" x14ac:dyDescent="0.35">
      <c r="A2120" s="7" t="s">
        <v>244</v>
      </c>
      <c r="B2120" s="7" t="s">
        <v>4244</v>
      </c>
      <c r="C2120" s="5" t="s">
        <v>4413</v>
      </c>
      <c r="D2120" s="5" t="s">
        <v>4559</v>
      </c>
    </row>
    <row r="2121" spans="1:4" ht="15.5" x14ac:dyDescent="0.35">
      <c r="A2121" s="7" t="s">
        <v>243</v>
      </c>
      <c r="B2121" s="7" t="s">
        <v>4245</v>
      </c>
      <c r="C2121" s="5" t="s">
        <v>4411</v>
      </c>
      <c r="D2121" s="5" t="s">
        <v>4842</v>
      </c>
    </row>
    <row r="2122" spans="1:4" ht="15.5" x14ac:dyDescent="0.35">
      <c r="A2122" s="7" t="s">
        <v>242</v>
      </c>
      <c r="B2122" s="7" t="s">
        <v>4246</v>
      </c>
      <c r="C2122" s="5" t="s">
        <v>4411</v>
      </c>
      <c r="D2122" s="5" t="s">
        <v>5903</v>
      </c>
    </row>
    <row r="2123" spans="1:4" ht="15.5" x14ac:dyDescent="0.35">
      <c r="A2123" s="7" t="s">
        <v>241</v>
      </c>
      <c r="B2123" s="7" t="s">
        <v>4247</v>
      </c>
      <c r="C2123" s="5" t="s">
        <v>4411</v>
      </c>
      <c r="D2123" s="5" t="s">
        <v>5904</v>
      </c>
    </row>
    <row r="2124" spans="1:4" ht="15.5" x14ac:dyDescent="0.35">
      <c r="A2124" s="7" t="s">
        <v>240</v>
      </c>
      <c r="B2124" s="7" t="s">
        <v>4248</v>
      </c>
      <c r="C2124" s="5" t="s">
        <v>4411</v>
      </c>
      <c r="D2124" s="5" t="s">
        <v>5905</v>
      </c>
    </row>
    <row r="2125" spans="1:4" ht="15.5" x14ac:dyDescent="0.35">
      <c r="A2125" s="7" t="s">
        <v>239</v>
      </c>
      <c r="B2125" s="7" t="s">
        <v>3105</v>
      </c>
      <c r="C2125" s="5" t="s">
        <v>4411</v>
      </c>
      <c r="D2125" s="5" t="s">
        <v>5906</v>
      </c>
    </row>
    <row r="2126" spans="1:4" ht="15.5" x14ac:dyDescent="0.35">
      <c r="A2126" s="7" t="s">
        <v>238</v>
      </c>
      <c r="B2126" s="7" t="s">
        <v>4249</v>
      </c>
      <c r="C2126" s="5" t="s">
        <v>4411</v>
      </c>
      <c r="D2126" s="5" t="s">
        <v>5907</v>
      </c>
    </row>
    <row r="2127" spans="1:4" ht="15.5" x14ac:dyDescent="0.35">
      <c r="A2127" s="7" t="s">
        <v>237</v>
      </c>
      <c r="B2127" s="7" t="s">
        <v>4250</v>
      </c>
      <c r="C2127" s="5" t="s">
        <v>4411</v>
      </c>
      <c r="D2127" s="5" t="s">
        <v>4579</v>
      </c>
    </row>
    <row r="2128" spans="1:4" ht="15.5" x14ac:dyDescent="0.35">
      <c r="A2128" s="7" t="s">
        <v>236</v>
      </c>
      <c r="B2128" s="7" t="s">
        <v>4251</v>
      </c>
      <c r="C2128" s="5" t="s">
        <v>4413</v>
      </c>
      <c r="D2128" s="5" t="s">
        <v>5908</v>
      </c>
    </row>
    <row r="2129" spans="1:4" ht="15.5" x14ac:dyDescent="0.35">
      <c r="A2129" s="7" t="s">
        <v>235</v>
      </c>
      <c r="B2129" s="7" t="s">
        <v>4252</v>
      </c>
      <c r="C2129" s="5" t="s">
        <v>4411</v>
      </c>
      <c r="D2129" s="5" t="s">
        <v>5644</v>
      </c>
    </row>
    <row r="2130" spans="1:4" ht="15.5" x14ac:dyDescent="0.35">
      <c r="A2130" s="7" t="s">
        <v>234</v>
      </c>
      <c r="B2130" s="7" t="s">
        <v>4253</v>
      </c>
      <c r="C2130" s="5" t="s">
        <v>4411</v>
      </c>
      <c r="D2130" s="5" t="s">
        <v>5909</v>
      </c>
    </row>
    <row r="2131" spans="1:4" ht="15.5" x14ac:dyDescent="0.35">
      <c r="A2131" s="7" t="s">
        <v>233</v>
      </c>
      <c r="B2131" s="7" t="s">
        <v>3165</v>
      </c>
      <c r="C2131" s="5" t="s">
        <v>4411</v>
      </c>
      <c r="D2131" s="5" t="s">
        <v>5574</v>
      </c>
    </row>
    <row r="2132" spans="1:4" ht="15.5" x14ac:dyDescent="0.35">
      <c r="A2132" s="7" t="s">
        <v>232</v>
      </c>
      <c r="B2132" s="7" t="s">
        <v>2448</v>
      </c>
      <c r="C2132" s="5" t="s">
        <v>4411</v>
      </c>
      <c r="D2132" s="5" t="s">
        <v>5910</v>
      </c>
    </row>
    <row r="2133" spans="1:4" ht="15.5" x14ac:dyDescent="0.35">
      <c r="A2133" s="7" t="s">
        <v>231</v>
      </c>
      <c r="B2133" s="7" t="s">
        <v>4254</v>
      </c>
      <c r="C2133" s="5" t="s">
        <v>4413</v>
      </c>
      <c r="D2133" s="5" t="s">
        <v>5911</v>
      </c>
    </row>
    <row r="2134" spans="1:4" ht="15.5" x14ac:dyDescent="0.35">
      <c r="A2134" s="7" t="s">
        <v>230</v>
      </c>
      <c r="B2134" s="7" t="s">
        <v>4255</v>
      </c>
      <c r="C2134" s="5" t="s">
        <v>4411</v>
      </c>
      <c r="D2134" s="5" t="s">
        <v>5034</v>
      </c>
    </row>
    <row r="2135" spans="1:4" ht="15.5" x14ac:dyDescent="0.35">
      <c r="A2135" s="7" t="s">
        <v>229</v>
      </c>
      <c r="B2135" s="7" t="s">
        <v>4256</v>
      </c>
      <c r="C2135" s="5" t="s">
        <v>4413</v>
      </c>
      <c r="D2135" s="5" t="s">
        <v>4648</v>
      </c>
    </row>
    <row r="2136" spans="1:4" ht="15.5" x14ac:dyDescent="0.35">
      <c r="A2136" s="7" t="s">
        <v>228</v>
      </c>
      <c r="B2136" s="7" t="s">
        <v>4257</v>
      </c>
      <c r="C2136" s="5" t="s">
        <v>4413</v>
      </c>
      <c r="D2136" s="5" t="s">
        <v>5912</v>
      </c>
    </row>
    <row r="2137" spans="1:4" ht="15.5" x14ac:dyDescent="0.35">
      <c r="A2137" s="7" t="s">
        <v>227</v>
      </c>
      <c r="B2137" s="7" t="s">
        <v>4162</v>
      </c>
      <c r="C2137" s="5" t="s">
        <v>4413</v>
      </c>
      <c r="D2137" s="5" t="s">
        <v>5913</v>
      </c>
    </row>
    <row r="2138" spans="1:4" ht="15.5" x14ac:dyDescent="0.35">
      <c r="A2138" s="7" t="s">
        <v>226</v>
      </c>
      <c r="B2138" s="7" t="s">
        <v>3830</v>
      </c>
      <c r="C2138" s="5" t="s">
        <v>4413</v>
      </c>
      <c r="D2138" s="5" t="s">
        <v>5914</v>
      </c>
    </row>
    <row r="2139" spans="1:4" ht="15.5" x14ac:dyDescent="0.35">
      <c r="A2139" s="7" t="s">
        <v>225</v>
      </c>
      <c r="B2139" s="7" t="s">
        <v>4258</v>
      </c>
      <c r="C2139" s="5" t="s">
        <v>4829</v>
      </c>
      <c r="D2139" s="5" t="s">
        <v>4801</v>
      </c>
    </row>
    <row r="2140" spans="1:4" ht="15.5" x14ac:dyDescent="0.35">
      <c r="A2140" s="7" t="s">
        <v>224</v>
      </c>
      <c r="B2140" s="7" t="s">
        <v>4259</v>
      </c>
      <c r="C2140" s="5" t="s">
        <v>4413</v>
      </c>
      <c r="D2140" s="5" t="s">
        <v>5915</v>
      </c>
    </row>
    <row r="2141" spans="1:4" ht="15.5" x14ac:dyDescent="0.35">
      <c r="A2141" s="7" t="s">
        <v>223</v>
      </c>
      <c r="B2141" s="7" t="s">
        <v>4260</v>
      </c>
      <c r="C2141" s="5" t="s">
        <v>4413</v>
      </c>
      <c r="D2141" s="5" t="s">
        <v>4503</v>
      </c>
    </row>
    <row r="2142" spans="1:4" ht="15.5" x14ac:dyDescent="0.35">
      <c r="A2142" s="7" t="s">
        <v>222</v>
      </c>
      <c r="B2142" s="7" t="s">
        <v>4261</v>
      </c>
      <c r="C2142" s="5" t="s">
        <v>4411</v>
      </c>
      <c r="D2142" s="5" t="s">
        <v>4489</v>
      </c>
    </row>
    <row r="2143" spans="1:4" ht="15.5" x14ac:dyDescent="0.35">
      <c r="A2143" s="7" t="s">
        <v>221</v>
      </c>
      <c r="B2143" s="7" t="s">
        <v>4262</v>
      </c>
      <c r="C2143" s="5" t="s">
        <v>4411</v>
      </c>
      <c r="D2143" s="5" t="s">
        <v>5916</v>
      </c>
    </row>
    <row r="2144" spans="1:4" ht="15.5" x14ac:dyDescent="0.35">
      <c r="A2144" s="7" t="s">
        <v>220</v>
      </c>
      <c r="B2144" s="7" t="s">
        <v>4263</v>
      </c>
      <c r="C2144" s="5" t="s">
        <v>4411</v>
      </c>
      <c r="D2144" s="5" t="s">
        <v>5917</v>
      </c>
    </row>
    <row r="2145" spans="1:4" ht="15.5" x14ac:dyDescent="0.35">
      <c r="A2145" s="7" t="s">
        <v>219</v>
      </c>
      <c r="B2145" s="7" t="s">
        <v>4264</v>
      </c>
      <c r="C2145" s="5" t="s">
        <v>4411</v>
      </c>
      <c r="D2145" s="5" t="s">
        <v>5918</v>
      </c>
    </row>
    <row r="2146" spans="1:4" ht="15.5" x14ac:dyDescent="0.35">
      <c r="A2146" s="7" t="s">
        <v>218</v>
      </c>
      <c r="B2146" s="7" t="s">
        <v>4265</v>
      </c>
      <c r="C2146" s="5" t="s">
        <v>4413</v>
      </c>
      <c r="D2146" s="5" t="s">
        <v>5919</v>
      </c>
    </row>
    <row r="2147" spans="1:4" ht="15.5" x14ac:dyDescent="0.35">
      <c r="A2147" s="7" t="s">
        <v>217</v>
      </c>
      <c r="B2147" s="7" t="s">
        <v>4266</v>
      </c>
      <c r="C2147" s="5" t="s">
        <v>4413</v>
      </c>
      <c r="D2147" s="5" t="s">
        <v>5920</v>
      </c>
    </row>
    <row r="2148" spans="1:4" ht="15.5" x14ac:dyDescent="0.35">
      <c r="A2148" s="7" t="s">
        <v>216</v>
      </c>
      <c r="B2148" s="7" t="s">
        <v>4267</v>
      </c>
      <c r="C2148" s="5" t="s">
        <v>4413</v>
      </c>
      <c r="D2148" s="5" t="s">
        <v>5921</v>
      </c>
    </row>
    <row r="2149" spans="1:4" ht="15.5" x14ac:dyDescent="0.35">
      <c r="A2149" s="7" t="s">
        <v>215</v>
      </c>
      <c r="B2149" s="7" t="s">
        <v>4268</v>
      </c>
      <c r="C2149" s="5" t="s">
        <v>4413</v>
      </c>
      <c r="D2149" s="5" t="s">
        <v>5922</v>
      </c>
    </row>
    <row r="2150" spans="1:4" ht="15.5" x14ac:dyDescent="0.35">
      <c r="A2150" s="7" t="s">
        <v>214</v>
      </c>
      <c r="B2150" s="7" t="s">
        <v>4269</v>
      </c>
      <c r="C2150" s="5" t="s">
        <v>4413</v>
      </c>
      <c r="D2150" s="5" t="s">
        <v>4438</v>
      </c>
    </row>
    <row r="2151" spans="1:4" ht="15.5" x14ac:dyDescent="0.35">
      <c r="A2151" s="7" t="s">
        <v>213</v>
      </c>
      <c r="B2151" s="7" t="s">
        <v>3692</v>
      </c>
      <c r="C2151" s="5" t="s">
        <v>4413</v>
      </c>
      <c r="D2151" s="5" t="s">
        <v>5923</v>
      </c>
    </row>
    <row r="2152" spans="1:4" ht="15.5" x14ac:dyDescent="0.35">
      <c r="A2152" s="7" t="s">
        <v>212</v>
      </c>
      <c r="B2152" s="7" t="s">
        <v>4270</v>
      </c>
      <c r="C2152" s="5" t="s">
        <v>4413</v>
      </c>
      <c r="D2152" s="5" t="s">
        <v>5924</v>
      </c>
    </row>
    <row r="2153" spans="1:4" ht="15.5" x14ac:dyDescent="0.35">
      <c r="A2153" s="7" t="s">
        <v>211</v>
      </c>
      <c r="B2153" s="7" t="s">
        <v>4271</v>
      </c>
      <c r="C2153" s="5" t="s">
        <v>4413</v>
      </c>
      <c r="D2153" s="5" t="s">
        <v>5925</v>
      </c>
    </row>
    <row r="2154" spans="1:4" ht="15.5" x14ac:dyDescent="0.35">
      <c r="A2154" s="7" t="s">
        <v>210</v>
      </c>
      <c r="B2154" s="7" t="s">
        <v>4272</v>
      </c>
      <c r="C2154" s="5" t="s">
        <v>4413</v>
      </c>
      <c r="D2154" s="5" t="s">
        <v>5926</v>
      </c>
    </row>
    <row r="2155" spans="1:4" ht="15.5" x14ac:dyDescent="0.35">
      <c r="A2155" s="7" t="s">
        <v>209</v>
      </c>
      <c r="B2155" s="7" t="s">
        <v>4273</v>
      </c>
      <c r="C2155" s="5" t="s">
        <v>4413</v>
      </c>
      <c r="D2155" s="5" t="s">
        <v>5927</v>
      </c>
    </row>
    <row r="2156" spans="1:4" ht="15.5" x14ac:dyDescent="0.35">
      <c r="A2156" s="7" t="s">
        <v>208</v>
      </c>
      <c r="B2156" s="7" t="s">
        <v>4245</v>
      </c>
      <c r="C2156" s="5" t="s">
        <v>4413</v>
      </c>
      <c r="D2156" s="5" t="s">
        <v>5928</v>
      </c>
    </row>
    <row r="2157" spans="1:4" ht="15.5" x14ac:dyDescent="0.35">
      <c r="A2157" s="7" t="s">
        <v>207</v>
      </c>
      <c r="B2157" s="7" t="s">
        <v>4274</v>
      </c>
      <c r="C2157" s="5" t="s">
        <v>4413</v>
      </c>
      <c r="D2157" s="5" t="s">
        <v>5766</v>
      </c>
    </row>
    <row r="2158" spans="1:4" ht="15.5" x14ac:dyDescent="0.35">
      <c r="A2158" s="7" t="s">
        <v>206</v>
      </c>
      <c r="B2158" s="7" t="s">
        <v>4275</v>
      </c>
      <c r="C2158" s="5" t="s">
        <v>4413</v>
      </c>
      <c r="D2158" s="5" t="s">
        <v>4420</v>
      </c>
    </row>
    <row r="2159" spans="1:4" ht="15.5" x14ac:dyDescent="0.35">
      <c r="A2159" s="7" t="s">
        <v>205</v>
      </c>
      <c r="B2159" s="7" t="s">
        <v>4276</v>
      </c>
      <c r="C2159" s="5" t="s">
        <v>4411</v>
      </c>
      <c r="D2159" s="5" t="s">
        <v>5929</v>
      </c>
    </row>
    <row r="2160" spans="1:4" ht="15.5" x14ac:dyDescent="0.35">
      <c r="A2160" s="7" t="s">
        <v>204</v>
      </c>
      <c r="B2160" s="7" t="s">
        <v>4277</v>
      </c>
      <c r="C2160" s="5" t="s">
        <v>4411</v>
      </c>
      <c r="D2160" s="5" t="s">
        <v>5666</v>
      </c>
    </row>
    <row r="2161" spans="1:4" ht="15.5" x14ac:dyDescent="0.35">
      <c r="A2161" s="7" t="s">
        <v>203</v>
      </c>
      <c r="B2161" s="7" t="s">
        <v>4278</v>
      </c>
      <c r="C2161" s="5" t="s">
        <v>4411</v>
      </c>
      <c r="D2161" s="5" t="s">
        <v>5930</v>
      </c>
    </row>
    <row r="2162" spans="1:4" ht="15.5" x14ac:dyDescent="0.35">
      <c r="A2162" s="7" t="s">
        <v>202</v>
      </c>
      <c r="B2162" s="7" t="s">
        <v>4279</v>
      </c>
      <c r="C2162" s="5" t="s">
        <v>4411</v>
      </c>
      <c r="D2162" s="5" t="s">
        <v>5039</v>
      </c>
    </row>
    <row r="2163" spans="1:4" ht="15.5" x14ac:dyDescent="0.35">
      <c r="A2163" s="7" t="s">
        <v>201</v>
      </c>
      <c r="B2163" s="7" t="s">
        <v>4280</v>
      </c>
      <c r="C2163" s="5" t="s">
        <v>4411</v>
      </c>
      <c r="D2163" s="5" t="s">
        <v>4585</v>
      </c>
    </row>
    <row r="2164" spans="1:4" ht="15.5" x14ac:dyDescent="0.35">
      <c r="A2164" s="7" t="s">
        <v>199</v>
      </c>
      <c r="B2164" s="7" t="s">
        <v>4281</v>
      </c>
      <c r="C2164" s="5" t="s">
        <v>4829</v>
      </c>
      <c r="D2164" s="5" t="s">
        <v>5931</v>
      </c>
    </row>
    <row r="2165" spans="1:4" ht="15.5" x14ac:dyDescent="0.35">
      <c r="A2165" s="7" t="s">
        <v>198</v>
      </c>
      <c r="B2165" s="7" t="s">
        <v>2488</v>
      </c>
      <c r="C2165" s="5" t="s">
        <v>4411</v>
      </c>
      <c r="D2165" s="5" t="s">
        <v>5932</v>
      </c>
    </row>
    <row r="2166" spans="1:4" ht="15.5" x14ac:dyDescent="0.35">
      <c r="A2166" s="7" t="s">
        <v>197</v>
      </c>
      <c r="B2166" s="7" t="s">
        <v>4282</v>
      </c>
      <c r="C2166" s="5" t="s">
        <v>4413</v>
      </c>
      <c r="D2166" s="5" t="s">
        <v>5011</v>
      </c>
    </row>
    <row r="2167" spans="1:4" ht="15.5" x14ac:dyDescent="0.35">
      <c r="A2167" s="7" t="s">
        <v>196</v>
      </c>
      <c r="B2167" s="7" t="s">
        <v>4283</v>
      </c>
      <c r="C2167" s="5" t="s">
        <v>4413</v>
      </c>
      <c r="D2167" s="5" t="s">
        <v>5933</v>
      </c>
    </row>
    <row r="2168" spans="1:4" ht="15.5" x14ac:dyDescent="0.35">
      <c r="A2168" s="7" t="s">
        <v>195</v>
      </c>
      <c r="B2168" s="7" t="s">
        <v>4284</v>
      </c>
      <c r="C2168" s="5" t="s">
        <v>4413</v>
      </c>
      <c r="D2168" s="5" t="s">
        <v>5934</v>
      </c>
    </row>
    <row r="2169" spans="1:4" ht="15.5" x14ac:dyDescent="0.35">
      <c r="A2169" s="7" t="s">
        <v>194</v>
      </c>
      <c r="B2169" s="7" t="s">
        <v>4285</v>
      </c>
      <c r="C2169" s="5" t="s">
        <v>4413</v>
      </c>
      <c r="D2169" s="5" t="s">
        <v>4894</v>
      </c>
    </row>
    <row r="2170" spans="1:4" ht="15.5" x14ac:dyDescent="0.35">
      <c r="A2170" s="7" t="s">
        <v>193</v>
      </c>
      <c r="B2170" s="7" t="s">
        <v>4286</v>
      </c>
      <c r="C2170" s="5" t="s">
        <v>4413</v>
      </c>
      <c r="D2170" s="5" t="s">
        <v>5935</v>
      </c>
    </row>
    <row r="2171" spans="1:4" ht="15.5" x14ac:dyDescent="0.35">
      <c r="A2171" s="7" t="s">
        <v>192</v>
      </c>
      <c r="B2171" s="7" t="s">
        <v>4287</v>
      </c>
      <c r="C2171" s="5" t="s">
        <v>4413</v>
      </c>
      <c r="D2171" s="5" t="s">
        <v>4549</v>
      </c>
    </row>
    <row r="2172" spans="1:4" ht="15.5" x14ac:dyDescent="0.35">
      <c r="A2172" s="7" t="s">
        <v>191</v>
      </c>
      <c r="B2172" s="7" t="s">
        <v>4288</v>
      </c>
      <c r="C2172" s="5" t="s">
        <v>4411</v>
      </c>
      <c r="D2172" s="5" t="s">
        <v>4978</v>
      </c>
    </row>
    <row r="2173" spans="1:4" ht="15.5" x14ac:dyDescent="0.35">
      <c r="A2173" s="7" t="s">
        <v>190</v>
      </c>
      <c r="B2173" s="7" t="s">
        <v>3897</v>
      </c>
      <c r="C2173" s="5" t="s">
        <v>4413</v>
      </c>
      <c r="D2173" s="5" t="s">
        <v>4556</v>
      </c>
    </row>
    <row r="2174" spans="1:4" ht="15.5" x14ac:dyDescent="0.35">
      <c r="A2174" s="7" t="s">
        <v>189</v>
      </c>
      <c r="B2174" s="7" t="s">
        <v>4289</v>
      </c>
      <c r="C2174" s="5" t="s">
        <v>4413</v>
      </c>
      <c r="D2174" s="5" t="s">
        <v>5936</v>
      </c>
    </row>
    <row r="2175" spans="1:4" ht="15.5" x14ac:dyDescent="0.35">
      <c r="A2175" s="7" t="s">
        <v>188</v>
      </c>
      <c r="B2175" s="7" t="s">
        <v>3440</v>
      </c>
      <c r="C2175" s="5" t="s">
        <v>4411</v>
      </c>
      <c r="D2175" s="5" t="s">
        <v>5937</v>
      </c>
    </row>
    <row r="2176" spans="1:4" ht="15.5" x14ac:dyDescent="0.35">
      <c r="A2176" s="7" t="s">
        <v>187</v>
      </c>
      <c r="B2176" s="7" t="s">
        <v>4290</v>
      </c>
      <c r="C2176" s="5" t="s">
        <v>4413</v>
      </c>
      <c r="D2176" s="5" t="s">
        <v>5938</v>
      </c>
    </row>
    <row r="2177" spans="1:4" ht="15.5" x14ac:dyDescent="0.35">
      <c r="A2177" s="7" t="s">
        <v>186</v>
      </c>
      <c r="B2177" s="7" t="s">
        <v>2631</v>
      </c>
      <c r="C2177" s="5" t="s">
        <v>4411</v>
      </c>
      <c r="D2177" s="5" t="s">
        <v>5939</v>
      </c>
    </row>
    <row r="2178" spans="1:4" ht="15.5" x14ac:dyDescent="0.35">
      <c r="A2178" s="7" t="s">
        <v>185</v>
      </c>
      <c r="B2178" s="7" t="s">
        <v>2623</v>
      </c>
      <c r="C2178" s="5" t="s">
        <v>4411</v>
      </c>
      <c r="D2178" s="5" t="s">
        <v>5940</v>
      </c>
    </row>
    <row r="2179" spans="1:4" ht="15.5" x14ac:dyDescent="0.35">
      <c r="A2179" s="7" t="s">
        <v>184</v>
      </c>
      <c r="B2179" s="7" t="s">
        <v>3036</v>
      </c>
      <c r="C2179" s="5" t="s">
        <v>4411</v>
      </c>
      <c r="D2179" s="5" t="s">
        <v>4726</v>
      </c>
    </row>
    <row r="2180" spans="1:4" ht="15.5" x14ac:dyDescent="0.35">
      <c r="A2180" s="7" t="s">
        <v>183</v>
      </c>
      <c r="B2180" s="7" t="s">
        <v>4291</v>
      </c>
      <c r="C2180" s="5" t="s">
        <v>4411</v>
      </c>
      <c r="D2180" s="5" t="s">
        <v>5941</v>
      </c>
    </row>
    <row r="2181" spans="1:4" ht="15.5" x14ac:dyDescent="0.35">
      <c r="A2181" s="7" t="s">
        <v>182</v>
      </c>
      <c r="B2181" s="7" t="s">
        <v>3474</v>
      </c>
      <c r="C2181" s="5" t="s">
        <v>4411</v>
      </c>
      <c r="D2181" s="5" t="s">
        <v>4709</v>
      </c>
    </row>
    <row r="2182" spans="1:4" ht="15.5" x14ac:dyDescent="0.35">
      <c r="A2182" s="7" t="s">
        <v>181</v>
      </c>
      <c r="B2182" s="7" t="s">
        <v>4292</v>
      </c>
      <c r="C2182" s="5" t="s">
        <v>4411</v>
      </c>
      <c r="D2182" s="5" t="s">
        <v>5942</v>
      </c>
    </row>
    <row r="2183" spans="1:4" ht="15.5" x14ac:dyDescent="0.35">
      <c r="A2183" s="7" t="s">
        <v>180</v>
      </c>
      <c r="B2183" s="7" t="s">
        <v>4293</v>
      </c>
      <c r="C2183" s="5" t="s">
        <v>4411</v>
      </c>
      <c r="D2183" s="5" t="s">
        <v>4724</v>
      </c>
    </row>
    <row r="2184" spans="1:4" ht="15.5" x14ac:dyDescent="0.35">
      <c r="A2184" s="7" t="s">
        <v>179</v>
      </c>
      <c r="B2184" s="7" t="s">
        <v>2782</v>
      </c>
      <c r="C2184" s="5" t="s">
        <v>4413</v>
      </c>
      <c r="D2184" s="5" t="s">
        <v>5706</v>
      </c>
    </row>
    <row r="2185" spans="1:4" ht="15.5" x14ac:dyDescent="0.35">
      <c r="A2185" s="7" t="s">
        <v>178</v>
      </c>
      <c r="B2185" s="7" t="s">
        <v>4294</v>
      </c>
      <c r="C2185" s="5" t="s">
        <v>4413</v>
      </c>
      <c r="D2185" s="5" t="s">
        <v>5943</v>
      </c>
    </row>
    <row r="2186" spans="1:4" ht="15.5" x14ac:dyDescent="0.35">
      <c r="A2186" s="7" t="s">
        <v>177</v>
      </c>
      <c r="B2186" s="7" t="s">
        <v>4295</v>
      </c>
      <c r="C2186" s="5" t="s">
        <v>4413</v>
      </c>
      <c r="D2186" s="5" t="s">
        <v>4646</v>
      </c>
    </row>
    <row r="2187" spans="1:4" ht="15.5" x14ac:dyDescent="0.35">
      <c r="A2187" s="7" t="s">
        <v>176</v>
      </c>
      <c r="B2187" s="7" t="s">
        <v>2930</v>
      </c>
      <c r="C2187" s="5" t="s">
        <v>4413</v>
      </c>
      <c r="D2187" s="5" t="s">
        <v>5944</v>
      </c>
    </row>
    <row r="2188" spans="1:4" ht="15.5" x14ac:dyDescent="0.35">
      <c r="A2188" s="7" t="s">
        <v>175</v>
      </c>
      <c r="B2188" s="7" t="s">
        <v>4296</v>
      </c>
      <c r="C2188" s="5" t="s">
        <v>4413</v>
      </c>
      <c r="D2188" s="5" t="s">
        <v>4419</v>
      </c>
    </row>
    <row r="2189" spans="1:4" ht="15.5" x14ac:dyDescent="0.35">
      <c r="A2189" s="7" t="s">
        <v>174</v>
      </c>
      <c r="B2189" s="7" t="s">
        <v>4297</v>
      </c>
      <c r="C2189" s="5" t="s">
        <v>4413</v>
      </c>
      <c r="D2189" s="5" t="s">
        <v>4493</v>
      </c>
    </row>
    <row r="2190" spans="1:4" ht="15.5" x14ac:dyDescent="0.35">
      <c r="A2190" s="7" t="s">
        <v>173</v>
      </c>
      <c r="B2190" s="7" t="s">
        <v>3628</v>
      </c>
      <c r="C2190" s="5" t="s">
        <v>4413</v>
      </c>
      <c r="D2190" s="5" t="s">
        <v>5945</v>
      </c>
    </row>
    <row r="2191" spans="1:4" ht="15.5" x14ac:dyDescent="0.35">
      <c r="A2191" s="7" t="s">
        <v>172</v>
      </c>
      <c r="B2191" s="7" t="s">
        <v>4298</v>
      </c>
      <c r="C2191" s="5" t="s">
        <v>4413</v>
      </c>
      <c r="D2191" s="5" t="s">
        <v>5946</v>
      </c>
    </row>
    <row r="2192" spans="1:4" ht="15.5" x14ac:dyDescent="0.35">
      <c r="A2192" s="7" t="s">
        <v>171</v>
      </c>
      <c r="B2192" s="7" t="s">
        <v>2621</v>
      </c>
      <c r="C2192" s="5" t="s">
        <v>4413</v>
      </c>
      <c r="D2192" s="5" t="s">
        <v>5947</v>
      </c>
    </row>
    <row r="2193" spans="1:5" ht="15.5" x14ac:dyDescent="0.35">
      <c r="A2193" s="7" t="s">
        <v>169</v>
      </c>
      <c r="B2193" s="7" t="s">
        <v>4299</v>
      </c>
      <c r="C2193" s="5" t="s">
        <v>4413</v>
      </c>
      <c r="D2193" s="5" t="s">
        <v>5948</v>
      </c>
      <c r="E2193" t="s">
        <v>5007</v>
      </c>
    </row>
    <row r="2194" spans="1:5" ht="15.5" x14ac:dyDescent="0.35">
      <c r="A2194" s="7" t="s">
        <v>167</v>
      </c>
      <c r="B2194" s="7" t="s">
        <v>3955</v>
      </c>
      <c r="C2194" s="5" t="s">
        <v>4413</v>
      </c>
      <c r="D2194" s="5" t="s">
        <v>5230</v>
      </c>
    </row>
    <row r="2195" spans="1:5" ht="15.5" x14ac:dyDescent="0.35">
      <c r="A2195" s="7" t="s">
        <v>165</v>
      </c>
      <c r="B2195" s="7" t="s">
        <v>2991</v>
      </c>
      <c r="C2195" s="5" t="s">
        <v>4413</v>
      </c>
      <c r="D2195" s="5" t="s">
        <v>5949</v>
      </c>
    </row>
    <row r="2196" spans="1:5" ht="15.5" x14ac:dyDescent="0.35">
      <c r="A2196" s="7" t="s">
        <v>163</v>
      </c>
      <c r="B2196" s="7" t="s">
        <v>4300</v>
      </c>
      <c r="C2196" s="5" t="s">
        <v>4413</v>
      </c>
      <c r="D2196" s="5" t="s">
        <v>5950</v>
      </c>
    </row>
    <row r="2197" spans="1:5" ht="15.5" x14ac:dyDescent="0.35">
      <c r="A2197" s="7" t="s">
        <v>162</v>
      </c>
      <c r="B2197" s="7" t="s">
        <v>2896</v>
      </c>
      <c r="C2197" s="5" t="s">
        <v>4413</v>
      </c>
      <c r="D2197" s="5" t="s">
        <v>5951</v>
      </c>
    </row>
    <row r="2198" spans="1:5" ht="15.5" x14ac:dyDescent="0.35">
      <c r="A2198" s="7" t="s">
        <v>161</v>
      </c>
      <c r="B2198" s="7" t="s">
        <v>4301</v>
      </c>
      <c r="C2198" s="5" t="s">
        <v>4413</v>
      </c>
      <c r="D2198" s="5" t="s">
        <v>5952</v>
      </c>
    </row>
    <row r="2199" spans="1:5" ht="15.5" x14ac:dyDescent="0.35">
      <c r="A2199" s="7" t="s">
        <v>160</v>
      </c>
      <c r="B2199" s="7" t="s">
        <v>4302</v>
      </c>
      <c r="C2199" s="5" t="s">
        <v>4413</v>
      </c>
      <c r="D2199" s="5" t="s">
        <v>4460</v>
      </c>
    </row>
    <row r="2200" spans="1:5" ht="15.5" x14ac:dyDescent="0.35">
      <c r="A2200" s="7" t="s">
        <v>159</v>
      </c>
      <c r="B2200" s="7" t="s">
        <v>4303</v>
      </c>
      <c r="C2200" s="5" t="s">
        <v>4413</v>
      </c>
      <c r="D2200" s="5" t="s">
        <v>5953</v>
      </c>
    </row>
    <row r="2201" spans="1:5" ht="15.5" x14ac:dyDescent="0.35">
      <c r="A2201" s="7" t="s">
        <v>158</v>
      </c>
      <c r="B2201" s="7" t="s">
        <v>4304</v>
      </c>
      <c r="C2201" s="5" t="s">
        <v>4413</v>
      </c>
      <c r="D2201" s="5" t="s">
        <v>5954</v>
      </c>
    </row>
    <row r="2202" spans="1:5" ht="15.5" x14ac:dyDescent="0.35">
      <c r="A2202" s="7" t="s">
        <v>157</v>
      </c>
      <c r="B2202" s="7" t="s">
        <v>4305</v>
      </c>
      <c r="C2202" s="5" t="s">
        <v>4413</v>
      </c>
      <c r="D2202" s="5" t="s">
        <v>5955</v>
      </c>
    </row>
    <row r="2203" spans="1:5" ht="15.5" x14ac:dyDescent="0.35">
      <c r="A2203" s="7" t="s">
        <v>156</v>
      </c>
      <c r="B2203" s="7" t="s">
        <v>4306</v>
      </c>
      <c r="C2203" s="5" t="s">
        <v>4413</v>
      </c>
      <c r="D2203" s="5" t="s">
        <v>4581</v>
      </c>
    </row>
    <row r="2204" spans="1:5" ht="15.5" x14ac:dyDescent="0.35">
      <c r="A2204" s="7" t="s">
        <v>155</v>
      </c>
      <c r="B2204" s="7" t="s">
        <v>4307</v>
      </c>
      <c r="C2204" s="5" t="s">
        <v>4411</v>
      </c>
      <c r="D2204" s="5" t="s">
        <v>5956</v>
      </c>
    </row>
    <row r="2205" spans="1:5" ht="15.5" x14ac:dyDescent="0.35">
      <c r="A2205" s="7" t="s">
        <v>154</v>
      </c>
      <c r="B2205" s="7" t="s">
        <v>4308</v>
      </c>
      <c r="C2205" s="5" t="s">
        <v>4411</v>
      </c>
      <c r="D2205" s="5" t="s">
        <v>5601</v>
      </c>
    </row>
    <row r="2206" spans="1:5" ht="15.5" x14ac:dyDescent="0.35">
      <c r="A2206" s="7" t="s">
        <v>153</v>
      </c>
      <c r="B2206" s="7" t="s">
        <v>4309</v>
      </c>
      <c r="C2206" s="5" t="s">
        <v>4411</v>
      </c>
      <c r="D2206" s="5" t="s">
        <v>5957</v>
      </c>
    </row>
    <row r="2207" spans="1:5" ht="15.5" x14ac:dyDescent="0.35">
      <c r="A2207" s="7" t="s">
        <v>152</v>
      </c>
      <c r="B2207" s="7" t="s">
        <v>4310</v>
      </c>
      <c r="C2207" s="5" t="s">
        <v>4413</v>
      </c>
      <c r="D2207" s="5" t="s">
        <v>5958</v>
      </c>
    </row>
    <row r="2208" spans="1:5" ht="15.5" x14ac:dyDescent="0.35">
      <c r="A2208" s="7" t="s">
        <v>151</v>
      </c>
      <c r="B2208" s="7" t="s">
        <v>4311</v>
      </c>
      <c r="C2208" s="5" t="s">
        <v>4413</v>
      </c>
      <c r="D2208" s="5" t="s">
        <v>5481</v>
      </c>
    </row>
    <row r="2209" spans="1:4" ht="15.5" x14ac:dyDescent="0.35">
      <c r="A2209" s="7" t="s">
        <v>150</v>
      </c>
      <c r="B2209" s="7" t="s">
        <v>4312</v>
      </c>
      <c r="C2209" s="5" t="s">
        <v>4411</v>
      </c>
      <c r="D2209" s="5" t="s">
        <v>5959</v>
      </c>
    </row>
    <row r="2210" spans="1:4" ht="15.5" x14ac:dyDescent="0.35">
      <c r="A2210" s="7" t="s">
        <v>149</v>
      </c>
      <c r="B2210" s="7" t="s">
        <v>4313</v>
      </c>
      <c r="C2210" s="5" t="s">
        <v>4411</v>
      </c>
      <c r="D2210" s="5" t="s">
        <v>5960</v>
      </c>
    </row>
    <row r="2211" spans="1:4" ht="15.5" x14ac:dyDescent="0.35">
      <c r="A2211" s="7" t="s">
        <v>148</v>
      </c>
      <c r="B2211" s="7" t="s">
        <v>4314</v>
      </c>
      <c r="C2211" s="5" t="s">
        <v>4411</v>
      </c>
      <c r="D2211" s="5" t="s">
        <v>4429</v>
      </c>
    </row>
    <row r="2212" spans="1:4" ht="15.5" x14ac:dyDescent="0.35">
      <c r="A2212" s="7" t="s">
        <v>147</v>
      </c>
      <c r="B2212" s="7" t="s">
        <v>4315</v>
      </c>
      <c r="C2212" s="5" t="s">
        <v>4413</v>
      </c>
      <c r="D2212" s="5" t="s">
        <v>5786</v>
      </c>
    </row>
    <row r="2213" spans="1:4" ht="15.5" x14ac:dyDescent="0.35">
      <c r="A2213" s="7" t="s">
        <v>146</v>
      </c>
      <c r="B2213" s="7" t="s">
        <v>4002</v>
      </c>
      <c r="C2213" s="5" t="s">
        <v>4413</v>
      </c>
      <c r="D2213" s="5" t="s">
        <v>5481</v>
      </c>
    </row>
    <row r="2214" spans="1:4" ht="15.5" x14ac:dyDescent="0.35">
      <c r="A2214" s="7" t="s">
        <v>145</v>
      </c>
      <c r="B2214" s="7" t="s">
        <v>4316</v>
      </c>
      <c r="C2214" s="5" t="s">
        <v>4413</v>
      </c>
      <c r="D2214" s="5" t="s">
        <v>4772</v>
      </c>
    </row>
    <row r="2215" spans="1:4" ht="15.5" x14ac:dyDescent="0.35">
      <c r="A2215" s="7" t="s">
        <v>144</v>
      </c>
      <c r="B2215" s="7" t="s">
        <v>4317</v>
      </c>
      <c r="C2215" s="5" t="s">
        <v>4411</v>
      </c>
      <c r="D2215" s="5" t="s">
        <v>5961</v>
      </c>
    </row>
    <row r="2216" spans="1:4" ht="15.5" x14ac:dyDescent="0.35">
      <c r="A2216" s="7" t="s">
        <v>143</v>
      </c>
      <c r="B2216" s="7" t="s">
        <v>4318</v>
      </c>
      <c r="C2216" s="5" t="s">
        <v>4411</v>
      </c>
      <c r="D2216" s="5" t="s">
        <v>4781</v>
      </c>
    </row>
    <row r="2217" spans="1:4" ht="15.5" x14ac:dyDescent="0.35">
      <c r="A2217" s="7" t="s">
        <v>142</v>
      </c>
      <c r="B2217" s="7" t="s">
        <v>3137</v>
      </c>
      <c r="C2217" s="5" t="s">
        <v>4413</v>
      </c>
      <c r="D2217" s="5" t="s">
        <v>5962</v>
      </c>
    </row>
    <row r="2218" spans="1:4" ht="15.5" x14ac:dyDescent="0.35">
      <c r="A2218" s="7" t="s">
        <v>141</v>
      </c>
      <c r="B2218" s="7" t="s">
        <v>2472</v>
      </c>
      <c r="C2218" s="5" t="s">
        <v>4411</v>
      </c>
      <c r="D2218" s="5" t="s">
        <v>5963</v>
      </c>
    </row>
    <row r="2219" spans="1:4" ht="15.5" x14ac:dyDescent="0.35">
      <c r="A2219" s="7" t="s">
        <v>140</v>
      </c>
      <c r="B2219" s="7" t="s">
        <v>4319</v>
      </c>
      <c r="C2219" s="5" t="s">
        <v>4411</v>
      </c>
      <c r="D2219" s="5" t="s">
        <v>5021</v>
      </c>
    </row>
    <row r="2220" spans="1:4" ht="15.5" x14ac:dyDescent="0.35">
      <c r="A2220" s="7" t="s">
        <v>139</v>
      </c>
      <c r="B2220" s="7" t="s">
        <v>4320</v>
      </c>
      <c r="C2220" s="5" t="s">
        <v>4411</v>
      </c>
      <c r="D2220" s="5" t="s">
        <v>4622</v>
      </c>
    </row>
    <row r="2221" spans="1:4" ht="15.5" x14ac:dyDescent="0.35">
      <c r="A2221" s="7" t="s">
        <v>138</v>
      </c>
      <c r="B2221" s="7" t="s">
        <v>4321</v>
      </c>
      <c r="C2221" s="5" t="s">
        <v>4411</v>
      </c>
      <c r="D2221" s="5" t="s">
        <v>5526</v>
      </c>
    </row>
    <row r="2222" spans="1:4" ht="15.5" x14ac:dyDescent="0.35">
      <c r="A2222" s="7" t="s">
        <v>137</v>
      </c>
      <c r="B2222" s="7" t="s">
        <v>4322</v>
      </c>
      <c r="C2222" s="5" t="s">
        <v>4413</v>
      </c>
      <c r="D2222" s="5" t="s">
        <v>4545</v>
      </c>
    </row>
    <row r="2223" spans="1:4" ht="15.5" x14ac:dyDescent="0.35">
      <c r="A2223" s="7" t="s">
        <v>136</v>
      </c>
      <c r="B2223" s="7" t="s">
        <v>4323</v>
      </c>
      <c r="C2223" s="5" t="s">
        <v>4413</v>
      </c>
      <c r="D2223" s="5" t="s">
        <v>4813</v>
      </c>
    </row>
    <row r="2224" spans="1:4" ht="15.5" x14ac:dyDescent="0.35">
      <c r="A2224" s="7" t="s">
        <v>135</v>
      </c>
      <c r="B2224" s="7" t="s">
        <v>2864</v>
      </c>
      <c r="C2224" s="5" t="s">
        <v>4413</v>
      </c>
      <c r="D2224" s="5" t="s">
        <v>4744</v>
      </c>
    </row>
    <row r="2225" spans="1:4" ht="15.5" x14ac:dyDescent="0.35">
      <c r="A2225" s="7" t="s">
        <v>134</v>
      </c>
      <c r="B2225" s="7" t="s">
        <v>4324</v>
      </c>
      <c r="C2225" s="5" t="s">
        <v>4413</v>
      </c>
      <c r="D2225" s="5" t="s">
        <v>4813</v>
      </c>
    </row>
    <row r="2226" spans="1:4" ht="15.5" x14ac:dyDescent="0.35">
      <c r="A2226" s="7" t="s">
        <v>133</v>
      </c>
      <c r="B2226" s="7" t="s">
        <v>4004</v>
      </c>
      <c r="C2226" s="5" t="s">
        <v>4413</v>
      </c>
      <c r="D2226" s="5" t="s">
        <v>5964</v>
      </c>
    </row>
    <row r="2227" spans="1:4" ht="15.5" x14ac:dyDescent="0.35">
      <c r="A2227" s="7" t="s">
        <v>132</v>
      </c>
      <c r="B2227" s="7" t="s">
        <v>3111</v>
      </c>
      <c r="C2227" s="5" t="s">
        <v>4411</v>
      </c>
      <c r="D2227" s="5" t="s">
        <v>4640</v>
      </c>
    </row>
    <row r="2228" spans="1:4" ht="15.5" x14ac:dyDescent="0.35">
      <c r="A2228" s="7" t="s">
        <v>131</v>
      </c>
      <c r="B2228" s="7" t="s">
        <v>3648</v>
      </c>
      <c r="C2228" s="5" t="s">
        <v>4411</v>
      </c>
      <c r="D2228" s="5" t="s">
        <v>5384</v>
      </c>
    </row>
    <row r="2229" spans="1:4" ht="15.5" x14ac:dyDescent="0.35">
      <c r="A2229" s="7" t="s">
        <v>130</v>
      </c>
      <c r="B2229" s="7" t="s">
        <v>4325</v>
      </c>
      <c r="C2229" s="5" t="s">
        <v>4411</v>
      </c>
      <c r="D2229" s="5" t="s">
        <v>5965</v>
      </c>
    </row>
    <row r="2230" spans="1:4" ht="15.5" x14ac:dyDescent="0.35">
      <c r="A2230" s="7" t="s">
        <v>129</v>
      </c>
      <c r="B2230" s="7" t="s">
        <v>4326</v>
      </c>
      <c r="C2230" s="5" t="s">
        <v>4411</v>
      </c>
      <c r="D2230" s="5" t="s">
        <v>5966</v>
      </c>
    </row>
    <row r="2231" spans="1:4" ht="15.5" x14ac:dyDescent="0.35">
      <c r="A2231" s="7" t="s">
        <v>128</v>
      </c>
      <c r="B2231" s="7" t="s">
        <v>4327</v>
      </c>
      <c r="C2231" s="5" t="s">
        <v>4413</v>
      </c>
      <c r="D2231" s="5" t="s">
        <v>5967</v>
      </c>
    </row>
    <row r="2232" spans="1:4" ht="15.5" x14ac:dyDescent="0.35">
      <c r="A2232" s="7" t="s">
        <v>127</v>
      </c>
      <c r="B2232" s="7" t="s">
        <v>4328</v>
      </c>
      <c r="C2232" s="5" t="s">
        <v>4411</v>
      </c>
      <c r="D2232" s="5" t="s">
        <v>5968</v>
      </c>
    </row>
    <row r="2233" spans="1:4" ht="15.5" x14ac:dyDescent="0.35">
      <c r="A2233" s="7" t="s">
        <v>126</v>
      </c>
      <c r="B2233" s="7" t="s">
        <v>4329</v>
      </c>
      <c r="C2233" s="5" t="s">
        <v>4411</v>
      </c>
      <c r="D2233" s="5" t="s">
        <v>5969</v>
      </c>
    </row>
    <row r="2234" spans="1:4" ht="15.5" x14ac:dyDescent="0.35">
      <c r="A2234" s="7" t="s">
        <v>125</v>
      </c>
      <c r="B2234" s="7" t="s">
        <v>4330</v>
      </c>
      <c r="C2234" s="5" t="s">
        <v>4411</v>
      </c>
      <c r="D2234" s="5" t="s">
        <v>5970</v>
      </c>
    </row>
    <row r="2235" spans="1:4" ht="15.5" x14ac:dyDescent="0.35">
      <c r="A2235" s="7" t="s">
        <v>124</v>
      </c>
      <c r="B2235" s="7" t="s">
        <v>3410</v>
      </c>
      <c r="C2235" s="5" t="s">
        <v>4413</v>
      </c>
      <c r="D2235" s="5" t="s">
        <v>4419</v>
      </c>
    </row>
    <row r="2236" spans="1:4" ht="15.5" x14ac:dyDescent="0.35">
      <c r="A2236" s="7" t="s">
        <v>123</v>
      </c>
      <c r="B2236" s="7" t="s">
        <v>4331</v>
      </c>
      <c r="C2236" s="5" t="s">
        <v>4413</v>
      </c>
      <c r="D2236" s="5" t="s">
        <v>4432</v>
      </c>
    </row>
    <row r="2237" spans="1:4" ht="15.5" x14ac:dyDescent="0.35">
      <c r="A2237" s="7" t="s">
        <v>122</v>
      </c>
      <c r="B2237" s="7" t="s">
        <v>4332</v>
      </c>
      <c r="C2237" s="5" t="s">
        <v>4413</v>
      </c>
      <c r="D2237" s="5" t="s">
        <v>5971</v>
      </c>
    </row>
    <row r="2238" spans="1:4" ht="15.5" x14ac:dyDescent="0.35">
      <c r="A2238" s="7" t="s">
        <v>121</v>
      </c>
      <c r="B2238" s="7" t="s">
        <v>4333</v>
      </c>
      <c r="C2238" s="5" t="s">
        <v>4413</v>
      </c>
      <c r="D2238" s="5" t="s">
        <v>5473</v>
      </c>
    </row>
    <row r="2239" spans="1:4" ht="15.5" x14ac:dyDescent="0.35">
      <c r="A2239" s="7" t="s">
        <v>120</v>
      </c>
      <c r="B2239" s="7" t="s">
        <v>4334</v>
      </c>
      <c r="C2239" s="5" t="s">
        <v>4413</v>
      </c>
      <c r="D2239" s="5" t="s">
        <v>5972</v>
      </c>
    </row>
    <row r="2240" spans="1:4" ht="15.5" x14ac:dyDescent="0.35">
      <c r="A2240" s="7" t="s">
        <v>119</v>
      </c>
      <c r="B2240" s="7" t="s">
        <v>2475</v>
      </c>
      <c r="C2240" s="5" t="s">
        <v>4413</v>
      </c>
      <c r="D2240" s="5" t="s">
        <v>5326</v>
      </c>
    </row>
    <row r="2241" spans="1:4" ht="15.5" x14ac:dyDescent="0.35">
      <c r="A2241" s="7" t="s">
        <v>118</v>
      </c>
      <c r="B2241" s="7" t="s">
        <v>4335</v>
      </c>
      <c r="C2241" s="5" t="s">
        <v>4411</v>
      </c>
      <c r="D2241" s="5" t="s">
        <v>5973</v>
      </c>
    </row>
    <row r="2242" spans="1:4" ht="15.5" x14ac:dyDescent="0.35">
      <c r="A2242" s="7" t="s">
        <v>117</v>
      </c>
      <c r="B2242" s="7" t="s">
        <v>4336</v>
      </c>
      <c r="C2242" s="5" t="s">
        <v>4411</v>
      </c>
      <c r="D2242" s="5" t="s">
        <v>4505</v>
      </c>
    </row>
    <row r="2243" spans="1:4" ht="15.5" x14ac:dyDescent="0.35">
      <c r="A2243" s="7" t="s">
        <v>116</v>
      </c>
      <c r="B2243" s="7" t="s">
        <v>4337</v>
      </c>
      <c r="C2243" s="5" t="s">
        <v>4411</v>
      </c>
      <c r="D2243" s="5" t="s">
        <v>5974</v>
      </c>
    </row>
    <row r="2244" spans="1:4" ht="15.5" x14ac:dyDescent="0.35">
      <c r="A2244" s="7" t="s">
        <v>115</v>
      </c>
      <c r="B2244" s="7" t="s">
        <v>3261</v>
      </c>
      <c r="C2244" s="5" t="s">
        <v>4413</v>
      </c>
      <c r="D2244" s="5" t="s">
        <v>4774</v>
      </c>
    </row>
    <row r="2245" spans="1:4" ht="15.5" x14ac:dyDescent="0.35">
      <c r="A2245" s="7" t="s">
        <v>114</v>
      </c>
      <c r="B2245" s="7" t="s">
        <v>4338</v>
      </c>
      <c r="C2245" s="5" t="s">
        <v>4413</v>
      </c>
      <c r="D2245" s="5" t="s">
        <v>4507</v>
      </c>
    </row>
    <row r="2246" spans="1:4" ht="15.5" x14ac:dyDescent="0.35">
      <c r="A2246" s="7" t="s">
        <v>113</v>
      </c>
      <c r="B2246" s="7" t="s">
        <v>3036</v>
      </c>
      <c r="C2246" s="5" t="s">
        <v>4411</v>
      </c>
      <c r="D2246" s="5" t="s">
        <v>5480</v>
      </c>
    </row>
    <row r="2247" spans="1:4" ht="15.5" x14ac:dyDescent="0.35">
      <c r="A2247" s="7" t="s">
        <v>112</v>
      </c>
      <c r="B2247" s="7" t="s">
        <v>4339</v>
      </c>
      <c r="C2247" s="5" t="s">
        <v>4411</v>
      </c>
      <c r="D2247" s="5" t="s">
        <v>5045</v>
      </c>
    </row>
    <row r="2248" spans="1:4" ht="15.5" x14ac:dyDescent="0.35">
      <c r="A2248" s="7" t="s">
        <v>111</v>
      </c>
      <c r="B2248" s="7" t="s">
        <v>4340</v>
      </c>
      <c r="C2248" s="5" t="s">
        <v>4411</v>
      </c>
      <c r="D2248" s="5" t="s">
        <v>4505</v>
      </c>
    </row>
    <row r="2249" spans="1:4" ht="15.5" x14ac:dyDescent="0.35">
      <c r="A2249" s="7" t="s">
        <v>110</v>
      </c>
      <c r="B2249" s="7" t="s">
        <v>4341</v>
      </c>
      <c r="C2249" s="5" t="s">
        <v>4413</v>
      </c>
      <c r="D2249" s="5" t="s">
        <v>5975</v>
      </c>
    </row>
    <row r="2250" spans="1:4" ht="15.5" x14ac:dyDescent="0.35">
      <c r="A2250" s="7" t="s">
        <v>109</v>
      </c>
      <c r="B2250" s="7" t="s">
        <v>4342</v>
      </c>
      <c r="C2250" s="5" t="s">
        <v>4413</v>
      </c>
      <c r="D2250" s="5" t="s">
        <v>4851</v>
      </c>
    </row>
    <row r="2251" spans="1:4" ht="15.5" x14ac:dyDescent="0.35">
      <c r="A2251" s="7" t="s">
        <v>108</v>
      </c>
      <c r="B2251" s="7" t="s">
        <v>4343</v>
      </c>
      <c r="C2251" s="5" t="s">
        <v>4411</v>
      </c>
      <c r="D2251" s="5" t="s">
        <v>4901</v>
      </c>
    </row>
    <row r="2252" spans="1:4" ht="15.5" x14ac:dyDescent="0.35">
      <c r="A2252" s="7" t="s">
        <v>107</v>
      </c>
      <c r="B2252" s="7" t="s">
        <v>4344</v>
      </c>
      <c r="C2252" s="5" t="s">
        <v>4411</v>
      </c>
      <c r="D2252" s="5" t="s">
        <v>4441</v>
      </c>
    </row>
    <row r="2253" spans="1:4" ht="15.5" x14ac:dyDescent="0.35">
      <c r="A2253" s="7" t="s">
        <v>106</v>
      </c>
      <c r="B2253" s="7" t="s">
        <v>4345</v>
      </c>
      <c r="C2253" s="5" t="s">
        <v>4413</v>
      </c>
      <c r="D2253" s="5" t="s">
        <v>4772</v>
      </c>
    </row>
    <row r="2254" spans="1:4" ht="15.5" x14ac:dyDescent="0.35">
      <c r="A2254" s="7" t="s">
        <v>105</v>
      </c>
      <c r="B2254" s="7" t="s">
        <v>4346</v>
      </c>
      <c r="C2254" s="5" t="s">
        <v>4411</v>
      </c>
      <c r="D2254" s="5" t="s">
        <v>5976</v>
      </c>
    </row>
    <row r="2255" spans="1:4" ht="15.5" x14ac:dyDescent="0.35">
      <c r="A2255" s="7" t="s">
        <v>104</v>
      </c>
      <c r="B2255" s="7" t="s">
        <v>4347</v>
      </c>
      <c r="C2255" s="5" t="s">
        <v>4411</v>
      </c>
      <c r="D2255" s="5" t="s">
        <v>5223</v>
      </c>
    </row>
    <row r="2256" spans="1:4" ht="15.5" x14ac:dyDescent="0.35">
      <c r="A2256" s="7" t="s">
        <v>103</v>
      </c>
      <c r="B2256" s="7" t="s">
        <v>4348</v>
      </c>
      <c r="C2256" s="5" t="s">
        <v>4411</v>
      </c>
      <c r="D2256" s="5" t="s">
        <v>5977</v>
      </c>
    </row>
    <row r="2257" spans="1:4" ht="15.5" x14ac:dyDescent="0.35">
      <c r="A2257" s="7" t="s">
        <v>102</v>
      </c>
      <c r="B2257" s="7" t="s">
        <v>2475</v>
      </c>
      <c r="C2257" s="5" t="s">
        <v>4413</v>
      </c>
      <c r="D2257" s="5" t="s">
        <v>4532</v>
      </c>
    </row>
    <row r="2258" spans="1:4" ht="15.5" x14ac:dyDescent="0.35">
      <c r="A2258" s="7" t="s">
        <v>101</v>
      </c>
      <c r="B2258" s="7" t="s">
        <v>4349</v>
      </c>
      <c r="C2258" s="5" t="s">
        <v>4413</v>
      </c>
      <c r="D2258" s="5" t="s">
        <v>5978</v>
      </c>
    </row>
    <row r="2259" spans="1:4" ht="15.5" x14ac:dyDescent="0.35">
      <c r="A2259" s="7" t="s">
        <v>100</v>
      </c>
      <c r="B2259" s="7" t="s">
        <v>4350</v>
      </c>
      <c r="C2259" s="5" t="s">
        <v>4413</v>
      </c>
      <c r="D2259" s="5" t="s">
        <v>5979</v>
      </c>
    </row>
    <row r="2260" spans="1:4" ht="15.5" x14ac:dyDescent="0.35">
      <c r="A2260" s="7" t="s">
        <v>99</v>
      </c>
      <c r="B2260" s="7" t="s">
        <v>4351</v>
      </c>
      <c r="C2260" s="5" t="s">
        <v>4413</v>
      </c>
      <c r="D2260" s="5" t="s">
        <v>5980</v>
      </c>
    </row>
    <row r="2261" spans="1:4" ht="15.5" x14ac:dyDescent="0.35">
      <c r="A2261" s="7" t="s">
        <v>98</v>
      </c>
      <c r="B2261" s="7" t="s">
        <v>4352</v>
      </c>
      <c r="C2261" s="5" t="s">
        <v>4413</v>
      </c>
      <c r="D2261" s="5" t="s">
        <v>4623</v>
      </c>
    </row>
    <row r="2262" spans="1:4" ht="15.5" x14ac:dyDescent="0.35">
      <c r="A2262" s="7" t="s">
        <v>97</v>
      </c>
      <c r="B2262" s="7" t="s">
        <v>4353</v>
      </c>
      <c r="C2262" s="5" t="s">
        <v>4411</v>
      </c>
      <c r="D2262" s="5" t="s">
        <v>4487</v>
      </c>
    </row>
    <row r="2263" spans="1:4" ht="15.5" x14ac:dyDescent="0.35">
      <c r="A2263" s="7" t="s">
        <v>96</v>
      </c>
      <c r="B2263" s="7" t="s">
        <v>4354</v>
      </c>
      <c r="C2263" s="5" t="s">
        <v>4413</v>
      </c>
      <c r="D2263" s="5" t="s">
        <v>4475</v>
      </c>
    </row>
    <row r="2264" spans="1:4" ht="15.5" x14ac:dyDescent="0.35">
      <c r="A2264" s="7" t="s">
        <v>95</v>
      </c>
      <c r="B2264" s="7" t="s">
        <v>4355</v>
      </c>
      <c r="C2264" s="5" t="s">
        <v>4413</v>
      </c>
      <c r="D2264" s="5" t="s">
        <v>4605</v>
      </c>
    </row>
    <row r="2265" spans="1:4" ht="15.5" x14ac:dyDescent="0.35">
      <c r="A2265" s="7" t="s">
        <v>94</v>
      </c>
      <c r="B2265" s="7" t="s">
        <v>4356</v>
      </c>
      <c r="C2265" s="5" t="s">
        <v>4413</v>
      </c>
      <c r="D2265" s="5" t="s">
        <v>5981</v>
      </c>
    </row>
    <row r="2266" spans="1:4" ht="15.5" x14ac:dyDescent="0.35">
      <c r="A2266" s="7" t="s">
        <v>93</v>
      </c>
      <c r="B2266" s="7" t="s">
        <v>3879</v>
      </c>
      <c r="C2266" s="5" t="s">
        <v>4413</v>
      </c>
      <c r="D2266" s="5" t="s">
        <v>4559</v>
      </c>
    </row>
    <row r="2267" spans="1:4" ht="15.5" x14ac:dyDescent="0.35">
      <c r="A2267" s="7" t="s">
        <v>92</v>
      </c>
      <c r="B2267" s="7" t="s">
        <v>4357</v>
      </c>
      <c r="C2267" s="5" t="s">
        <v>4411</v>
      </c>
      <c r="D2267" s="5" t="s">
        <v>5282</v>
      </c>
    </row>
    <row r="2268" spans="1:4" ht="15.5" x14ac:dyDescent="0.35">
      <c r="A2268" s="7" t="s">
        <v>91</v>
      </c>
      <c r="B2268" s="7" t="s">
        <v>4358</v>
      </c>
      <c r="C2268" s="5" t="s">
        <v>4411</v>
      </c>
      <c r="D2268" s="5" t="s">
        <v>4857</v>
      </c>
    </row>
    <row r="2269" spans="1:4" ht="15.5" x14ac:dyDescent="0.35">
      <c r="A2269" s="7" t="s">
        <v>90</v>
      </c>
      <c r="B2269" s="7" t="s">
        <v>4359</v>
      </c>
      <c r="C2269" s="5" t="s">
        <v>4411</v>
      </c>
      <c r="D2269" s="5" t="s">
        <v>5982</v>
      </c>
    </row>
    <row r="2270" spans="1:4" ht="15.5" x14ac:dyDescent="0.35">
      <c r="A2270" s="7" t="s">
        <v>89</v>
      </c>
      <c r="B2270" s="7" t="s">
        <v>2541</v>
      </c>
      <c r="C2270" s="5" t="s">
        <v>4411</v>
      </c>
      <c r="D2270" s="5" t="s">
        <v>5983</v>
      </c>
    </row>
    <row r="2271" spans="1:4" ht="15.5" x14ac:dyDescent="0.35">
      <c r="A2271" s="7" t="s">
        <v>88</v>
      </c>
      <c r="B2271" s="7" t="s">
        <v>2967</v>
      </c>
      <c r="C2271" s="5" t="s">
        <v>4411</v>
      </c>
      <c r="D2271" s="5" t="s">
        <v>5482</v>
      </c>
    </row>
    <row r="2272" spans="1:4" ht="15.5" x14ac:dyDescent="0.35">
      <c r="A2272" s="7" t="s">
        <v>87</v>
      </c>
      <c r="B2272" s="7" t="s">
        <v>4360</v>
      </c>
      <c r="C2272" s="5" t="s">
        <v>4413</v>
      </c>
      <c r="D2272" s="5" t="s">
        <v>5984</v>
      </c>
    </row>
    <row r="2273" spans="1:4" ht="15.5" x14ac:dyDescent="0.35">
      <c r="A2273" s="7" t="s">
        <v>86</v>
      </c>
      <c r="B2273" s="7" t="s">
        <v>4361</v>
      </c>
      <c r="C2273" s="5" t="s">
        <v>4411</v>
      </c>
      <c r="D2273" s="5" t="s">
        <v>5985</v>
      </c>
    </row>
    <row r="2274" spans="1:4" ht="15.5" x14ac:dyDescent="0.35">
      <c r="A2274" s="7" t="s">
        <v>85</v>
      </c>
      <c r="B2274" s="7" t="s">
        <v>2477</v>
      </c>
      <c r="C2274" s="5" t="s">
        <v>4413</v>
      </c>
      <c r="D2274" s="5" t="s">
        <v>5986</v>
      </c>
    </row>
    <row r="2275" spans="1:4" ht="15.5" x14ac:dyDescent="0.35">
      <c r="A2275" s="7" t="s">
        <v>84</v>
      </c>
      <c r="B2275" s="7" t="s">
        <v>4362</v>
      </c>
      <c r="C2275" s="5" t="s">
        <v>4411</v>
      </c>
      <c r="D2275" s="5" t="s">
        <v>5941</v>
      </c>
    </row>
    <row r="2276" spans="1:4" ht="15.5" x14ac:dyDescent="0.35">
      <c r="A2276" s="7" t="s">
        <v>83</v>
      </c>
      <c r="B2276" s="7" t="s">
        <v>4363</v>
      </c>
      <c r="C2276" s="5" t="s">
        <v>4413</v>
      </c>
      <c r="D2276" s="5" t="s">
        <v>4812</v>
      </c>
    </row>
    <row r="2277" spans="1:4" ht="15.5" x14ac:dyDescent="0.35">
      <c r="A2277" s="7" t="s">
        <v>82</v>
      </c>
      <c r="B2277" s="7" t="s">
        <v>4364</v>
      </c>
      <c r="C2277" s="5" t="s">
        <v>4413</v>
      </c>
      <c r="D2277" s="5" t="s">
        <v>5208</v>
      </c>
    </row>
    <row r="2278" spans="1:4" ht="15.5" x14ac:dyDescent="0.35">
      <c r="A2278" s="7" t="s">
        <v>81</v>
      </c>
      <c r="B2278" s="7" t="s">
        <v>4365</v>
      </c>
      <c r="C2278" s="5" t="s">
        <v>4411</v>
      </c>
      <c r="D2278" s="5" t="s">
        <v>5987</v>
      </c>
    </row>
    <row r="2279" spans="1:4" ht="15.5" x14ac:dyDescent="0.35">
      <c r="A2279" s="7" t="s">
        <v>80</v>
      </c>
      <c r="B2279" s="7" t="s">
        <v>4366</v>
      </c>
      <c r="C2279" s="5" t="s">
        <v>4413</v>
      </c>
      <c r="D2279" s="5" t="s">
        <v>4512</v>
      </c>
    </row>
    <row r="2280" spans="1:4" ht="15.5" x14ac:dyDescent="0.35">
      <c r="A2280" s="7" t="s">
        <v>79</v>
      </c>
      <c r="B2280" s="7" t="s">
        <v>2586</v>
      </c>
      <c r="C2280" s="5" t="s">
        <v>4413</v>
      </c>
      <c r="D2280" s="5" t="s">
        <v>5988</v>
      </c>
    </row>
    <row r="2281" spans="1:4" ht="15.5" x14ac:dyDescent="0.35">
      <c r="A2281" s="7" t="s">
        <v>78</v>
      </c>
      <c r="B2281" s="7" t="s">
        <v>4367</v>
      </c>
      <c r="C2281" s="5" t="s">
        <v>4413</v>
      </c>
      <c r="D2281" s="5" t="s">
        <v>4488</v>
      </c>
    </row>
    <row r="2282" spans="1:4" ht="15.5" x14ac:dyDescent="0.35">
      <c r="A2282" s="7" t="s">
        <v>77</v>
      </c>
      <c r="B2282" s="7" t="s">
        <v>4368</v>
      </c>
      <c r="C2282" s="5" t="s">
        <v>4413</v>
      </c>
      <c r="D2282" s="5" t="s">
        <v>5989</v>
      </c>
    </row>
    <row r="2283" spans="1:4" ht="15.5" x14ac:dyDescent="0.35">
      <c r="A2283" s="7" t="s">
        <v>76</v>
      </c>
      <c r="B2283" s="7" t="s">
        <v>2450</v>
      </c>
      <c r="C2283" s="5" t="s">
        <v>4411</v>
      </c>
      <c r="D2283" s="5" t="s">
        <v>4492</v>
      </c>
    </row>
    <row r="2284" spans="1:4" ht="15.5" x14ac:dyDescent="0.35">
      <c r="A2284" s="7" t="s">
        <v>75</v>
      </c>
      <c r="B2284" s="7" t="s">
        <v>4369</v>
      </c>
      <c r="C2284" s="5" t="s">
        <v>4413</v>
      </c>
      <c r="D2284" s="5" t="s">
        <v>4424</v>
      </c>
    </row>
    <row r="2285" spans="1:4" ht="15.5" x14ac:dyDescent="0.35">
      <c r="A2285" s="7" t="s">
        <v>74</v>
      </c>
      <c r="B2285" s="7" t="s">
        <v>4370</v>
      </c>
      <c r="C2285" s="5" t="s">
        <v>4411</v>
      </c>
      <c r="D2285" s="5" t="s">
        <v>5145</v>
      </c>
    </row>
    <row r="2286" spans="1:4" ht="15.5" x14ac:dyDescent="0.35">
      <c r="A2286" s="7" t="s">
        <v>73</v>
      </c>
      <c r="B2286" s="7" t="s">
        <v>4371</v>
      </c>
      <c r="C2286" s="5" t="s">
        <v>4413</v>
      </c>
      <c r="D2286" s="5" t="s">
        <v>5990</v>
      </c>
    </row>
    <row r="2287" spans="1:4" ht="15.5" x14ac:dyDescent="0.35">
      <c r="A2287" s="7" t="s">
        <v>72</v>
      </c>
      <c r="B2287" s="7" t="s">
        <v>4345</v>
      </c>
      <c r="C2287" s="5" t="s">
        <v>4411</v>
      </c>
      <c r="D2287" s="5" t="s">
        <v>4500</v>
      </c>
    </row>
    <row r="2288" spans="1:4" ht="15.5" x14ac:dyDescent="0.35">
      <c r="A2288" s="7" t="s">
        <v>71</v>
      </c>
      <c r="B2288" s="7" t="s">
        <v>4372</v>
      </c>
      <c r="C2288" s="5" t="s">
        <v>4413</v>
      </c>
      <c r="D2288" s="5" t="s">
        <v>5991</v>
      </c>
    </row>
    <row r="2289" spans="1:4" ht="15.5" x14ac:dyDescent="0.35">
      <c r="A2289" s="7" t="s">
        <v>70</v>
      </c>
      <c r="B2289" s="7" t="s">
        <v>4373</v>
      </c>
      <c r="C2289" s="5" t="s">
        <v>4411</v>
      </c>
      <c r="D2289" s="5" t="s">
        <v>5484</v>
      </c>
    </row>
    <row r="2290" spans="1:4" ht="15.5" x14ac:dyDescent="0.35">
      <c r="A2290" s="7" t="s">
        <v>69</v>
      </c>
      <c r="B2290" s="7" t="s">
        <v>4374</v>
      </c>
      <c r="C2290" s="5" t="s">
        <v>4413</v>
      </c>
      <c r="D2290" s="5" t="s">
        <v>5992</v>
      </c>
    </row>
    <row r="2291" spans="1:4" ht="15.5" x14ac:dyDescent="0.35">
      <c r="A2291" s="7" t="s">
        <v>68</v>
      </c>
      <c r="B2291" s="7" t="s">
        <v>4375</v>
      </c>
      <c r="C2291" s="5" t="s">
        <v>4413</v>
      </c>
      <c r="D2291" s="5" t="s">
        <v>5993</v>
      </c>
    </row>
    <row r="2292" spans="1:4" ht="15.5" x14ac:dyDescent="0.35">
      <c r="A2292" s="7" t="s">
        <v>67</v>
      </c>
      <c r="B2292" s="7" t="s">
        <v>2586</v>
      </c>
      <c r="C2292" s="5" t="s">
        <v>4411</v>
      </c>
      <c r="D2292" s="5" t="s">
        <v>4655</v>
      </c>
    </row>
    <row r="2293" spans="1:4" ht="15.5" x14ac:dyDescent="0.35">
      <c r="A2293" s="7" t="s">
        <v>66</v>
      </c>
      <c r="B2293" s="7" t="s">
        <v>4376</v>
      </c>
      <c r="C2293" s="5" t="s">
        <v>4413</v>
      </c>
      <c r="D2293" s="5" t="s">
        <v>5994</v>
      </c>
    </row>
    <row r="2294" spans="1:4" ht="15.5" x14ac:dyDescent="0.35">
      <c r="A2294" s="7" t="s">
        <v>65</v>
      </c>
      <c r="B2294" s="7" t="s">
        <v>2493</v>
      </c>
      <c r="C2294" s="5" t="s">
        <v>4413</v>
      </c>
      <c r="D2294" s="5" t="s">
        <v>4460</v>
      </c>
    </row>
    <row r="2295" spans="1:4" ht="15.5" x14ac:dyDescent="0.35">
      <c r="A2295" s="7" t="s">
        <v>64</v>
      </c>
      <c r="B2295" s="7" t="s">
        <v>4377</v>
      </c>
      <c r="C2295" s="5" t="s">
        <v>4411</v>
      </c>
      <c r="D2295" s="5" t="s">
        <v>4500</v>
      </c>
    </row>
    <row r="2296" spans="1:4" ht="15.5" x14ac:dyDescent="0.35">
      <c r="A2296" s="7" t="s">
        <v>63</v>
      </c>
      <c r="B2296" s="7" t="s">
        <v>4378</v>
      </c>
      <c r="C2296" s="5" t="s">
        <v>4413</v>
      </c>
      <c r="D2296" s="5" t="s">
        <v>5003</v>
      </c>
    </row>
    <row r="2297" spans="1:4" ht="15.5" x14ac:dyDescent="0.35">
      <c r="A2297" s="7" t="s">
        <v>62</v>
      </c>
      <c r="B2297" s="7" t="s">
        <v>4379</v>
      </c>
      <c r="C2297" s="5" t="s">
        <v>4413</v>
      </c>
      <c r="D2297" s="5" t="s">
        <v>5995</v>
      </c>
    </row>
    <row r="2298" spans="1:4" ht="15.5" x14ac:dyDescent="0.35">
      <c r="A2298" s="7" t="s">
        <v>61</v>
      </c>
      <c r="B2298" s="7" t="s">
        <v>4380</v>
      </c>
      <c r="C2298" s="5" t="s">
        <v>4413</v>
      </c>
      <c r="D2298" s="5" t="s">
        <v>5996</v>
      </c>
    </row>
    <row r="2299" spans="1:4" ht="15.5" x14ac:dyDescent="0.35">
      <c r="A2299" s="7" t="s">
        <v>60</v>
      </c>
      <c r="B2299" s="7" t="s">
        <v>4381</v>
      </c>
      <c r="C2299" s="5" t="s">
        <v>4411</v>
      </c>
      <c r="D2299" s="5" t="s">
        <v>5997</v>
      </c>
    </row>
    <row r="2300" spans="1:4" ht="15.5" x14ac:dyDescent="0.35">
      <c r="A2300" s="7" t="s">
        <v>59</v>
      </c>
      <c r="B2300" s="7" t="s">
        <v>4382</v>
      </c>
      <c r="C2300" s="5" t="s">
        <v>4413</v>
      </c>
      <c r="D2300" s="5" t="s">
        <v>5998</v>
      </c>
    </row>
    <row r="2301" spans="1:4" ht="15.5" x14ac:dyDescent="0.35">
      <c r="A2301" s="7" t="s">
        <v>58</v>
      </c>
      <c r="B2301" s="7" t="s">
        <v>4383</v>
      </c>
      <c r="C2301" s="5" t="s">
        <v>4413</v>
      </c>
      <c r="D2301" s="5" t="s">
        <v>4491</v>
      </c>
    </row>
    <row r="2302" spans="1:4" ht="15.5" x14ac:dyDescent="0.35">
      <c r="A2302" s="7" t="s">
        <v>57</v>
      </c>
      <c r="B2302" s="7" t="s">
        <v>4384</v>
      </c>
      <c r="C2302" s="5" t="s">
        <v>4413</v>
      </c>
      <c r="D2302" s="5" t="s">
        <v>5999</v>
      </c>
    </row>
    <row r="2303" spans="1:4" ht="15.5" x14ac:dyDescent="0.35">
      <c r="A2303" s="7" t="s">
        <v>56</v>
      </c>
      <c r="B2303" s="7" t="s">
        <v>2678</v>
      </c>
      <c r="C2303" s="5" t="s">
        <v>4413</v>
      </c>
      <c r="D2303" s="5" t="s">
        <v>4424</v>
      </c>
    </row>
    <row r="2304" spans="1:4" ht="15.5" x14ac:dyDescent="0.35">
      <c r="A2304" s="7" t="s">
        <v>55</v>
      </c>
      <c r="B2304" s="7" t="s">
        <v>4385</v>
      </c>
      <c r="C2304" s="5" t="s">
        <v>4411</v>
      </c>
      <c r="D2304" s="5" t="s">
        <v>6000</v>
      </c>
    </row>
    <row r="2305" spans="1:4" ht="15.5" x14ac:dyDescent="0.35">
      <c r="A2305" s="7" t="s">
        <v>54</v>
      </c>
      <c r="B2305" s="7" t="s">
        <v>4386</v>
      </c>
      <c r="C2305" s="5" t="s">
        <v>4413</v>
      </c>
      <c r="D2305" s="5" t="s">
        <v>4812</v>
      </c>
    </row>
    <row r="2306" spans="1:4" ht="15.5" x14ac:dyDescent="0.35">
      <c r="A2306" s="7" t="s">
        <v>53</v>
      </c>
      <c r="B2306" s="7" t="s">
        <v>4387</v>
      </c>
      <c r="C2306" s="5" t="s">
        <v>4413</v>
      </c>
      <c r="D2306" s="5" t="s">
        <v>4548</v>
      </c>
    </row>
    <row r="2307" spans="1:4" ht="15.5" x14ac:dyDescent="0.35">
      <c r="A2307" s="7" t="s">
        <v>52</v>
      </c>
      <c r="B2307" s="7" t="s">
        <v>4388</v>
      </c>
      <c r="C2307" s="5" t="s">
        <v>4413</v>
      </c>
      <c r="D2307" s="5" t="s">
        <v>5270</v>
      </c>
    </row>
    <row r="2308" spans="1:4" ht="15.5" x14ac:dyDescent="0.35">
      <c r="A2308" s="7" t="s">
        <v>51</v>
      </c>
      <c r="B2308" s="7" t="s">
        <v>4389</v>
      </c>
      <c r="C2308" s="5" t="s">
        <v>4411</v>
      </c>
      <c r="D2308" s="5" t="s">
        <v>4670</v>
      </c>
    </row>
    <row r="2309" spans="1:4" ht="15.5" x14ac:dyDescent="0.35">
      <c r="A2309" s="7" t="s">
        <v>50</v>
      </c>
      <c r="B2309" s="7" t="s">
        <v>4390</v>
      </c>
      <c r="C2309" s="5" t="s">
        <v>4411</v>
      </c>
      <c r="D2309" s="5" t="s">
        <v>5659</v>
      </c>
    </row>
    <row r="2310" spans="1:4" ht="15.5" x14ac:dyDescent="0.35">
      <c r="A2310" s="7" t="s">
        <v>49</v>
      </c>
      <c r="B2310" s="7" t="s">
        <v>4026</v>
      </c>
      <c r="C2310" s="5" t="s">
        <v>4411</v>
      </c>
      <c r="D2310" s="5" t="s">
        <v>5644</v>
      </c>
    </row>
    <row r="2311" spans="1:4" ht="15.5" x14ac:dyDescent="0.35">
      <c r="A2311" s="7" t="s">
        <v>48</v>
      </c>
      <c r="B2311" s="7" t="s">
        <v>2541</v>
      </c>
      <c r="C2311" s="5" t="s">
        <v>4413</v>
      </c>
      <c r="D2311" s="5" t="s">
        <v>4559</v>
      </c>
    </row>
    <row r="2312" spans="1:4" ht="15.5" x14ac:dyDescent="0.35">
      <c r="A2312" s="7" t="s">
        <v>47</v>
      </c>
      <c r="B2312" s="7" t="s">
        <v>4391</v>
      </c>
      <c r="C2312" s="5" t="s">
        <v>4829</v>
      </c>
      <c r="D2312" s="5" t="s">
        <v>4954</v>
      </c>
    </row>
    <row r="2313" spans="1:4" ht="15.5" x14ac:dyDescent="0.35">
      <c r="A2313" s="7" t="s">
        <v>46</v>
      </c>
      <c r="B2313" s="7" t="s">
        <v>4392</v>
      </c>
      <c r="C2313" s="5" t="s">
        <v>4411</v>
      </c>
      <c r="D2313" s="5" t="s">
        <v>4467</v>
      </c>
    </row>
    <row r="2314" spans="1:4" ht="15.5" x14ac:dyDescent="0.35">
      <c r="A2314" s="7" t="s">
        <v>45</v>
      </c>
      <c r="B2314" s="7" t="s">
        <v>4393</v>
      </c>
      <c r="C2314" s="5" t="s">
        <v>4413</v>
      </c>
      <c r="D2314" s="5" t="s">
        <v>4451</v>
      </c>
    </row>
    <row r="2315" spans="1:4" ht="15.5" x14ac:dyDescent="0.35">
      <c r="A2315" s="7" t="s">
        <v>44</v>
      </c>
      <c r="B2315" s="7" t="s">
        <v>4394</v>
      </c>
      <c r="C2315" s="5" t="s">
        <v>4411</v>
      </c>
      <c r="D2315" s="5" t="s">
        <v>4762</v>
      </c>
    </row>
    <row r="2316" spans="1:4" ht="15.5" x14ac:dyDescent="0.35">
      <c r="A2316" s="7" t="s">
        <v>43</v>
      </c>
      <c r="B2316" s="7" t="s">
        <v>3217</v>
      </c>
      <c r="C2316" s="5" t="s">
        <v>4411</v>
      </c>
      <c r="D2316" s="5" t="s">
        <v>6001</v>
      </c>
    </row>
    <row r="2317" spans="1:4" ht="15.5" x14ac:dyDescent="0.35">
      <c r="A2317" s="7" t="s">
        <v>41</v>
      </c>
      <c r="B2317" s="7" t="s">
        <v>2695</v>
      </c>
      <c r="C2317" s="5" t="s">
        <v>4413</v>
      </c>
      <c r="D2317" s="5" t="s">
        <v>6002</v>
      </c>
    </row>
    <row r="2318" spans="1:4" ht="15.5" x14ac:dyDescent="0.35">
      <c r="A2318" s="7" t="s">
        <v>40</v>
      </c>
      <c r="B2318" s="7" t="s">
        <v>4395</v>
      </c>
      <c r="C2318" s="5" t="s">
        <v>4413</v>
      </c>
      <c r="D2318" s="5" t="s">
        <v>5054</v>
      </c>
    </row>
    <row r="2319" spans="1:4" ht="15.5" x14ac:dyDescent="0.35">
      <c r="A2319" s="7" t="s">
        <v>39</v>
      </c>
      <c r="B2319" s="7" t="s">
        <v>3958</v>
      </c>
      <c r="C2319" s="5" t="s">
        <v>4411</v>
      </c>
      <c r="D2319" s="5" t="s">
        <v>6003</v>
      </c>
    </row>
    <row r="2320" spans="1:4" ht="15.5" x14ac:dyDescent="0.35">
      <c r="A2320" s="7" t="s">
        <v>38</v>
      </c>
      <c r="B2320" s="7" t="s">
        <v>4396</v>
      </c>
      <c r="C2320" s="5" t="s">
        <v>4413</v>
      </c>
      <c r="D2320" s="5" t="s">
        <v>6004</v>
      </c>
    </row>
    <row r="2321" spans="1:5" ht="15.5" x14ac:dyDescent="0.35">
      <c r="A2321" s="7" t="s">
        <v>36</v>
      </c>
      <c r="B2321" s="7" t="s">
        <v>4397</v>
      </c>
      <c r="C2321" s="5" t="s">
        <v>4411</v>
      </c>
      <c r="D2321" s="5" t="s">
        <v>6005</v>
      </c>
    </row>
    <row r="2322" spans="1:5" ht="15.5" x14ac:dyDescent="0.35">
      <c r="A2322" s="7" t="s">
        <v>34</v>
      </c>
      <c r="B2322" s="7" t="s">
        <v>4398</v>
      </c>
      <c r="C2322" s="5" t="s">
        <v>4413</v>
      </c>
      <c r="D2322" s="5" t="s">
        <v>4503</v>
      </c>
    </row>
    <row r="2323" spans="1:5" ht="15.5" x14ac:dyDescent="0.35">
      <c r="A2323" s="7" t="s">
        <v>33</v>
      </c>
      <c r="B2323" s="7" t="s">
        <v>4399</v>
      </c>
      <c r="C2323" s="5" t="s">
        <v>4411</v>
      </c>
      <c r="D2323" s="5" t="s">
        <v>6006</v>
      </c>
    </row>
    <row r="2324" spans="1:5" ht="15.5" x14ac:dyDescent="0.35">
      <c r="A2324" s="7" t="s">
        <v>32</v>
      </c>
      <c r="B2324" s="7" t="s">
        <v>4400</v>
      </c>
      <c r="C2324" s="5" t="s">
        <v>4413</v>
      </c>
      <c r="D2324" s="5" t="s">
        <v>4559</v>
      </c>
    </row>
    <row r="2325" spans="1:5" ht="15.5" x14ac:dyDescent="0.35">
      <c r="A2325" s="7" t="s">
        <v>29</v>
      </c>
      <c r="B2325" s="7" t="s">
        <v>4401</v>
      </c>
      <c r="C2325" s="5" t="s">
        <v>4411</v>
      </c>
      <c r="D2325" s="5" t="s">
        <v>6007</v>
      </c>
    </row>
    <row r="2326" spans="1:5" ht="15.5" x14ac:dyDescent="0.35">
      <c r="A2326" s="7" t="s">
        <v>28</v>
      </c>
      <c r="B2326" s="7" t="s">
        <v>3115</v>
      </c>
      <c r="C2326" s="5" t="s">
        <v>4413</v>
      </c>
      <c r="D2326" s="5" t="s">
        <v>6008</v>
      </c>
    </row>
    <row r="2327" spans="1:5" ht="15.5" x14ac:dyDescent="0.35">
      <c r="A2327" s="7" t="s">
        <v>27</v>
      </c>
      <c r="B2327" s="7" t="s">
        <v>4402</v>
      </c>
      <c r="C2327" s="5" t="s">
        <v>4413</v>
      </c>
      <c r="D2327" s="5" t="s">
        <v>6009</v>
      </c>
    </row>
    <row r="2328" spans="1:5" ht="15.5" x14ac:dyDescent="0.35">
      <c r="A2328" s="7" t="s">
        <v>26</v>
      </c>
      <c r="B2328" s="7" t="s">
        <v>2745</v>
      </c>
      <c r="C2328" s="5" t="s">
        <v>4411</v>
      </c>
      <c r="D2328" s="5" t="s">
        <v>5251</v>
      </c>
    </row>
    <row r="2329" spans="1:5" ht="15.5" x14ac:dyDescent="0.35">
      <c r="A2329" s="7" t="s">
        <v>25</v>
      </c>
      <c r="B2329" s="7" t="s">
        <v>4403</v>
      </c>
      <c r="C2329" s="5" t="s">
        <v>4411</v>
      </c>
      <c r="D2329" s="5" t="s">
        <v>4435</v>
      </c>
    </row>
    <row r="2330" spans="1:5" ht="15.5" x14ac:dyDescent="0.35">
      <c r="A2330" s="7" t="s">
        <v>24</v>
      </c>
      <c r="B2330" s="7" t="s">
        <v>4404</v>
      </c>
      <c r="C2330" s="5" t="s">
        <v>4411</v>
      </c>
      <c r="D2330" s="5" t="s">
        <v>6010</v>
      </c>
    </row>
    <row r="2331" spans="1:5" ht="15.5" x14ac:dyDescent="0.35">
      <c r="A2331" s="7" t="s">
        <v>22</v>
      </c>
      <c r="B2331" s="7" t="s">
        <v>4405</v>
      </c>
      <c r="C2331" s="5" t="s">
        <v>4411</v>
      </c>
      <c r="D2331" s="5" t="s">
        <v>6011</v>
      </c>
    </row>
    <row r="2332" spans="1:5" ht="15.5" x14ac:dyDescent="0.35">
      <c r="A2332" s="7" t="s">
        <v>21</v>
      </c>
      <c r="B2332" s="7" t="s">
        <v>4406</v>
      </c>
      <c r="C2332" s="5" t="s">
        <v>4413</v>
      </c>
      <c r="D2332" s="5" t="s">
        <v>4774</v>
      </c>
    </row>
    <row r="2333" spans="1:5" ht="15.5" x14ac:dyDescent="0.35">
      <c r="A2333" s="7" t="s">
        <v>19</v>
      </c>
      <c r="B2333" s="7" t="s">
        <v>4407</v>
      </c>
      <c r="C2333" s="5" t="s">
        <v>4413</v>
      </c>
      <c r="D2333" s="5" t="s">
        <v>6012</v>
      </c>
      <c r="E2333" t="s">
        <v>4481</v>
      </c>
    </row>
    <row r="2334" spans="1:5" ht="15.5" x14ac:dyDescent="0.35">
      <c r="A2334" s="7" t="s">
        <v>17</v>
      </c>
      <c r="B2334" s="7" t="s">
        <v>4408</v>
      </c>
      <c r="C2334" s="5" t="s">
        <v>4411</v>
      </c>
      <c r="D2334" s="5" t="s">
        <v>5651</v>
      </c>
    </row>
    <row r="2335" spans="1:5" ht="15.5" x14ac:dyDescent="0.35">
      <c r="A2335" s="7" t="s">
        <v>14</v>
      </c>
      <c r="B2335" s="7" t="s">
        <v>4409</v>
      </c>
      <c r="C2335" s="5" t="s">
        <v>4413</v>
      </c>
      <c r="D2335" s="5" t="s">
        <v>6013</v>
      </c>
    </row>
    <row r="2336" spans="1:5" ht="15.5" x14ac:dyDescent="0.35">
      <c r="A2336" s="7" t="s">
        <v>9</v>
      </c>
      <c r="B2336" s="7" t="s">
        <v>4410</v>
      </c>
      <c r="C2336" s="5" t="s">
        <v>4413</v>
      </c>
      <c r="D2336" s="5" t="s">
        <v>6014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2352"/>
  <sheetViews>
    <sheetView workbookViewId="0">
      <selection activeCell="C1" sqref="C1"/>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9" max="10" width="13.81640625" customWidth="1"/>
    <col min="11" max="11" width="57.26953125" customWidth="1"/>
    <col min="12" max="12" width="14.36328125" customWidth="1"/>
  </cols>
  <sheetData>
    <row r="1" spans="1:12" ht="19" customHeight="1" x14ac:dyDescent="0.35">
      <c r="A1" s="3" t="s">
        <v>0</v>
      </c>
      <c r="B1" s="3" t="s">
        <v>2373</v>
      </c>
      <c r="C1" s="3" t="s">
        <v>2374</v>
      </c>
      <c r="D1" s="3" t="s">
        <v>2375</v>
      </c>
      <c r="E1" s="3" t="s">
        <v>2376</v>
      </c>
      <c r="F1" s="3" t="s">
        <v>2377</v>
      </c>
      <c r="G1" s="3" t="s">
        <v>2378</v>
      </c>
      <c r="H1" s="3" t="s">
        <v>2379</v>
      </c>
      <c r="I1" s="9" t="s">
        <v>6017</v>
      </c>
      <c r="J1" s="9" t="s">
        <v>6018</v>
      </c>
      <c r="L1" s="6" t="s">
        <v>2382</v>
      </c>
    </row>
    <row r="2" spans="1:12" x14ac:dyDescent="0.35">
      <c r="A2" s="5" t="s">
        <v>2372</v>
      </c>
      <c r="B2" s="5">
        <v>47.41</v>
      </c>
      <c r="C2" s="5">
        <v>7.47</v>
      </c>
      <c r="D2" s="5" t="s">
        <v>2380</v>
      </c>
      <c r="E2" s="5" t="s">
        <v>2380</v>
      </c>
      <c r="F2" s="5" t="s">
        <v>2380</v>
      </c>
      <c r="G2" s="5">
        <v>0</v>
      </c>
      <c r="H2" s="5" t="s">
        <v>2381</v>
      </c>
      <c r="I2" s="5" t="str">
        <f>IF(B2&lt;18.5,"under Weight",IF(B2&lt;=24.9,"Normal Weight",IF(B2&lt;=29.9,"Over Weight","Obesity")))</f>
        <v>Obesity</v>
      </c>
      <c r="J2" s="5" t="str">
        <f>IF(C2&lt;5.7,"Normal",IF(C2&lt;=6.4,"Prediabetes","Diabetes"))</f>
        <v>Diabetes</v>
      </c>
      <c r="K2" t="s">
        <v>2384</v>
      </c>
      <c r="L2">
        <f>COUNTIF(A2:A2336,"?")</f>
        <v>0</v>
      </c>
    </row>
    <row r="3" spans="1:12" x14ac:dyDescent="0.35">
      <c r="A3" s="5" t="s">
        <v>2371</v>
      </c>
      <c r="B3" s="5">
        <v>30.36</v>
      </c>
      <c r="C3" s="5">
        <v>5.77</v>
      </c>
      <c r="D3" s="5" t="s">
        <v>2380</v>
      </c>
      <c r="E3" s="5" t="s">
        <v>2380</v>
      </c>
      <c r="F3" s="5" t="s">
        <v>2380</v>
      </c>
      <c r="G3" s="5">
        <v>0</v>
      </c>
      <c r="H3" s="5" t="s">
        <v>2381</v>
      </c>
      <c r="I3" s="5" t="str">
        <f t="shared" ref="I3:I66" si="0">IF(B3&lt;18.5,"under Weight",IF(B3&lt;=24.9,"Normal Weight",IF(B3&lt;=29.9,"Over Weight","Obesity")))</f>
        <v>Obesity</v>
      </c>
      <c r="J3" s="5" t="str">
        <f t="shared" ref="J3:J66" si="1">IF(C3&lt;5.7,"Normal",IF(C3&lt;=6.4,"Prediabetes","Diabetes"))</f>
        <v>Prediabetes</v>
      </c>
      <c r="K3" t="s">
        <v>2393</v>
      </c>
      <c r="L3">
        <f>COUNTIF(B2:B2336,"?")</f>
        <v>0</v>
      </c>
    </row>
    <row r="4" spans="1:12" x14ac:dyDescent="0.35">
      <c r="A4" s="5" t="s">
        <v>2370</v>
      </c>
      <c r="B4" s="5">
        <v>34.484999999999999</v>
      </c>
      <c r="C4" s="5">
        <v>11.87</v>
      </c>
      <c r="D4" s="5" t="s">
        <v>2381</v>
      </c>
      <c r="E4" s="5" t="s">
        <v>2380</v>
      </c>
      <c r="F4" s="5" t="s">
        <v>2380</v>
      </c>
      <c r="G4" s="5">
        <v>2</v>
      </c>
      <c r="H4" s="5" t="s">
        <v>2381</v>
      </c>
      <c r="I4" s="5" t="str">
        <f t="shared" si="0"/>
        <v>Obesity</v>
      </c>
      <c r="J4" s="5" t="str">
        <f t="shared" si="1"/>
        <v>Diabetes</v>
      </c>
      <c r="K4" t="s">
        <v>2394</v>
      </c>
      <c r="L4">
        <f>COUNTIF(C2:C2336,"?")</f>
        <v>0</v>
      </c>
    </row>
    <row r="5" spans="1:12" x14ac:dyDescent="0.35">
      <c r="A5" s="5" t="s">
        <v>2369</v>
      </c>
      <c r="B5" s="5">
        <v>38.094999999999999</v>
      </c>
      <c r="C5" s="5">
        <v>6.05</v>
      </c>
      <c r="D5" s="5" t="s">
        <v>2380</v>
      </c>
      <c r="E5" s="5" t="s">
        <v>2380</v>
      </c>
      <c r="F5" s="5" t="s">
        <v>2380</v>
      </c>
      <c r="G5" s="5">
        <v>0</v>
      </c>
      <c r="H5" s="5" t="s">
        <v>2381</v>
      </c>
      <c r="I5" s="5" t="str">
        <f t="shared" si="0"/>
        <v>Obesity</v>
      </c>
      <c r="J5" s="5" t="str">
        <f t="shared" si="1"/>
        <v>Prediabetes</v>
      </c>
      <c r="K5" t="s">
        <v>2396</v>
      </c>
      <c r="L5">
        <f>COUNTIF(D2:D2336,"?")</f>
        <v>0</v>
      </c>
    </row>
    <row r="6" spans="1:12" x14ac:dyDescent="0.35">
      <c r="A6" s="5" t="s">
        <v>2368</v>
      </c>
      <c r="B6" s="5">
        <v>35.53</v>
      </c>
      <c r="C6" s="5">
        <v>5.45</v>
      </c>
      <c r="D6" s="5" t="s">
        <v>2380</v>
      </c>
      <c r="E6" s="5" t="s">
        <v>2380</v>
      </c>
      <c r="F6" s="5" t="s">
        <v>2380</v>
      </c>
      <c r="G6" s="5">
        <v>0</v>
      </c>
      <c r="H6" s="5" t="s">
        <v>2381</v>
      </c>
      <c r="I6" s="5" t="str">
        <f t="shared" si="0"/>
        <v>Obesity</v>
      </c>
      <c r="J6" s="5" t="str">
        <f t="shared" si="1"/>
        <v>Normal</v>
      </c>
      <c r="K6" t="s">
        <v>2397</v>
      </c>
      <c r="L6">
        <f>COUNTIF(E2:E2336,"?")</f>
        <v>0</v>
      </c>
    </row>
    <row r="7" spans="1:12" x14ac:dyDescent="0.35">
      <c r="A7" s="5" t="s">
        <v>2367</v>
      </c>
      <c r="B7" s="5">
        <v>32.799999999999997</v>
      </c>
      <c r="C7" s="5">
        <v>6.59</v>
      </c>
      <c r="D7" s="5" t="s">
        <v>2380</v>
      </c>
      <c r="E7" s="5" t="s">
        <v>2380</v>
      </c>
      <c r="F7" s="5" t="s">
        <v>2380</v>
      </c>
      <c r="G7" s="5">
        <v>0</v>
      </c>
      <c r="H7" s="5" t="s">
        <v>2381</v>
      </c>
      <c r="I7" s="5" t="str">
        <f t="shared" si="0"/>
        <v>Obesity</v>
      </c>
      <c r="J7" s="5" t="str">
        <f t="shared" si="1"/>
        <v>Diabetes</v>
      </c>
      <c r="K7" t="s">
        <v>2395</v>
      </c>
      <c r="L7">
        <f>COUNTIF(F2:F2336,"?")</f>
        <v>0</v>
      </c>
    </row>
    <row r="8" spans="1:12" x14ac:dyDescent="0.35">
      <c r="A8" s="5" t="s">
        <v>2366</v>
      </c>
      <c r="B8" s="5">
        <v>36.4</v>
      </c>
      <c r="C8" s="5">
        <v>6.07</v>
      </c>
      <c r="D8" s="5" t="s">
        <v>2380</v>
      </c>
      <c r="E8" s="5" t="s">
        <v>2380</v>
      </c>
      <c r="F8" s="5" t="s">
        <v>2380</v>
      </c>
      <c r="G8" s="5">
        <v>0</v>
      </c>
      <c r="H8" s="5" t="s">
        <v>2381</v>
      </c>
      <c r="I8" s="5" t="str">
        <f t="shared" si="0"/>
        <v>Obesity</v>
      </c>
      <c r="J8" s="5" t="str">
        <f t="shared" si="1"/>
        <v>Prediabetes</v>
      </c>
      <c r="K8" t="s">
        <v>2398</v>
      </c>
      <c r="L8">
        <f>COUNTIF(G2:G2336,"?")</f>
        <v>0</v>
      </c>
    </row>
    <row r="9" spans="1:12" x14ac:dyDescent="0.35">
      <c r="A9" s="5" t="s">
        <v>2365</v>
      </c>
      <c r="B9" s="5">
        <v>36.96</v>
      </c>
      <c r="C9" s="5">
        <v>7.93</v>
      </c>
      <c r="D9" s="5" t="s">
        <v>2380</v>
      </c>
      <c r="E9" s="5" t="s">
        <v>2380</v>
      </c>
      <c r="F9" s="5" t="s">
        <v>2380</v>
      </c>
      <c r="G9" s="5">
        <v>3</v>
      </c>
      <c r="H9" s="5" t="s">
        <v>2381</v>
      </c>
      <c r="I9" s="5" t="str">
        <f t="shared" si="0"/>
        <v>Obesity</v>
      </c>
      <c r="J9" s="5" t="str">
        <f t="shared" si="1"/>
        <v>Diabetes</v>
      </c>
      <c r="K9" t="s">
        <v>2399</v>
      </c>
      <c r="L9">
        <f>COUNTIF(H2:H2336,"?")</f>
        <v>0</v>
      </c>
    </row>
    <row r="10" spans="1:12" x14ac:dyDescent="0.35">
      <c r="A10" s="5" t="s">
        <v>2364</v>
      </c>
      <c r="B10" s="5">
        <v>41.14</v>
      </c>
      <c r="C10" s="5">
        <v>9.58</v>
      </c>
      <c r="D10" s="5" t="s">
        <v>2381</v>
      </c>
      <c r="E10" s="5" t="s">
        <v>2380</v>
      </c>
      <c r="F10" s="5" t="s">
        <v>2381</v>
      </c>
      <c r="G10" s="5">
        <v>1</v>
      </c>
      <c r="H10" s="5" t="s">
        <v>2381</v>
      </c>
      <c r="I10" s="5" t="str">
        <f t="shared" si="0"/>
        <v>Obesity</v>
      </c>
      <c r="J10" s="5" t="str">
        <f t="shared" si="1"/>
        <v>Diabetes</v>
      </c>
    </row>
    <row r="11" spans="1:12" x14ac:dyDescent="0.35">
      <c r="A11" s="5" t="s">
        <v>2363</v>
      </c>
      <c r="B11" s="5">
        <v>38.06</v>
      </c>
      <c r="C11" s="5">
        <v>10.79</v>
      </c>
      <c r="D11" s="5" t="s">
        <v>2380</v>
      </c>
      <c r="E11" s="5" t="s">
        <v>2380</v>
      </c>
      <c r="F11" s="5" t="s">
        <v>2380</v>
      </c>
      <c r="G11" s="5">
        <v>0</v>
      </c>
      <c r="H11" s="5" t="s">
        <v>2381</v>
      </c>
      <c r="I11" s="5" t="str">
        <f t="shared" si="0"/>
        <v>Obesity</v>
      </c>
      <c r="J11" s="5" t="str">
        <f t="shared" si="1"/>
        <v>Diabetes</v>
      </c>
      <c r="K11" s="5" t="s">
        <v>2400</v>
      </c>
      <c r="L11" t="str" cm="1">
        <f t="array" ref="L11">INDEX(H2:H2336,MODE(MATCH(H2:H233,H2:H2336,0)))</f>
        <v>Yes</v>
      </c>
    </row>
    <row r="12" spans="1:12" x14ac:dyDescent="0.35">
      <c r="A12" s="5" t="s">
        <v>2362</v>
      </c>
      <c r="B12" s="5">
        <v>37.700000000000003</v>
      </c>
      <c r="C12" s="5">
        <v>5.96</v>
      </c>
      <c r="D12" s="5" t="s">
        <v>2381</v>
      </c>
      <c r="E12" s="5" t="s">
        <v>2380</v>
      </c>
      <c r="F12" s="5" t="s">
        <v>2380</v>
      </c>
      <c r="G12" s="5">
        <v>2</v>
      </c>
      <c r="H12" s="5" t="s">
        <v>2381</v>
      </c>
      <c r="I12" s="5" t="str">
        <f t="shared" si="0"/>
        <v>Obesity</v>
      </c>
      <c r="J12" s="5" t="str">
        <f t="shared" si="1"/>
        <v>Prediabetes</v>
      </c>
    </row>
    <row r="13" spans="1:12" x14ac:dyDescent="0.35">
      <c r="A13" s="5" t="s">
        <v>2361</v>
      </c>
      <c r="B13" s="5">
        <v>42.13</v>
      </c>
      <c r="C13" s="5">
        <v>11.9</v>
      </c>
      <c r="D13" s="5" t="s">
        <v>2380</v>
      </c>
      <c r="E13" s="5" t="s">
        <v>2380</v>
      </c>
      <c r="F13" s="5" t="s">
        <v>2380</v>
      </c>
      <c r="G13" s="5">
        <v>0</v>
      </c>
      <c r="H13" s="5" t="s">
        <v>2381</v>
      </c>
      <c r="I13" s="5" t="str">
        <f t="shared" si="0"/>
        <v>Obesity</v>
      </c>
      <c r="J13" s="5" t="str">
        <f t="shared" si="1"/>
        <v>Diabetes</v>
      </c>
      <c r="K13" s="8" t="s">
        <v>6015</v>
      </c>
    </row>
    <row r="14" spans="1:12" x14ac:dyDescent="0.35">
      <c r="A14" s="5" t="s">
        <v>2360</v>
      </c>
      <c r="B14" s="5">
        <v>40.92</v>
      </c>
      <c r="C14" s="5">
        <v>8.41</v>
      </c>
      <c r="D14" s="5" t="s">
        <v>2380</v>
      </c>
      <c r="E14" s="5" t="s">
        <v>2380</v>
      </c>
      <c r="F14" s="5" t="s">
        <v>2380</v>
      </c>
      <c r="G14" s="5">
        <v>0</v>
      </c>
      <c r="H14" s="5" t="s">
        <v>2381</v>
      </c>
      <c r="I14" s="5" t="str">
        <f t="shared" si="0"/>
        <v>Obesity</v>
      </c>
      <c r="J14" s="5" t="str">
        <f t="shared" si="1"/>
        <v>Diabetes</v>
      </c>
      <c r="K14" s="5" t="s">
        <v>6016</v>
      </c>
    </row>
    <row r="15" spans="1:12" x14ac:dyDescent="0.35">
      <c r="A15" s="5" t="s">
        <v>2359</v>
      </c>
      <c r="B15" s="5">
        <v>40.564999999999998</v>
      </c>
      <c r="C15" s="5">
        <v>7.02</v>
      </c>
      <c r="D15" s="5" t="s">
        <v>2380</v>
      </c>
      <c r="E15" s="5" t="s">
        <v>2380</v>
      </c>
      <c r="F15" s="5" t="s">
        <v>2380</v>
      </c>
      <c r="G15" s="5">
        <v>0</v>
      </c>
      <c r="H15" s="5" t="s">
        <v>2381</v>
      </c>
      <c r="I15" s="5" t="str">
        <f t="shared" si="0"/>
        <v>Obesity</v>
      </c>
      <c r="J15" s="5" t="str">
        <f t="shared" si="1"/>
        <v>Diabetes</v>
      </c>
    </row>
    <row r="16" spans="1:12" x14ac:dyDescent="0.35">
      <c r="A16" s="5" t="s">
        <v>2358</v>
      </c>
      <c r="B16" s="5">
        <v>36.384999999999998</v>
      </c>
      <c r="C16" s="5">
        <v>7.59</v>
      </c>
      <c r="D16" s="5" t="s">
        <v>2381</v>
      </c>
      <c r="E16" s="5" t="s">
        <v>2380</v>
      </c>
      <c r="F16" s="5" t="s">
        <v>2380</v>
      </c>
      <c r="G16" s="5">
        <v>2</v>
      </c>
      <c r="H16" s="5" t="s">
        <v>2381</v>
      </c>
      <c r="I16" s="5" t="str">
        <f t="shared" si="0"/>
        <v>Obesity</v>
      </c>
      <c r="J16" s="5" t="str">
        <f t="shared" si="1"/>
        <v>Diabetes</v>
      </c>
    </row>
    <row r="17" spans="1:11" x14ac:dyDescent="0.35">
      <c r="A17" s="5" t="s">
        <v>2357</v>
      </c>
      <c r="B17" s="5">
        <v>39.9</v>
      </c>
      <c r="C17" s="5">
        <v>11.32</v>
      </c>
      <c r="D17" s="5" t="s">
        <v>2380</v>
      </c>
      <c r="E17" s="5" t="s">
        <v>2380</v>
      </c>
      <c r="F17" s="5" t="s">
        <v>2380</v>
      </c>
      <c r="G17" s="5">
        <v>0</v>
      </c>
      <c r="H17" s="5" t="s">
        <v>2381</v>
      </c>
      <c r="I17" s="5" t="str">
        <f t="shared" si="0"/>
        <v>Obesity</v>
      </c>
      <c r="J17" s="5" t="str">
        <f t="shared" si="1"/>
        <v>Diabetes</v>
      </c>
      <c r="K17" t="s">
        <v>6019</v>
      </c>
    </row>
    <row r="18" spans="1:11" x14ac:dyDescent="0.35">
      <c r="A18" s="5" t="s">
        <v>2356</v>
      </c>
      <c r="B18" s="5">
        <v>33.799999999999997</v>
      </c>
      <c r="C18" s="5">
        <v>7.67</v>
      </c>
      <c r="D18" s="5" t="s">
        <v>2380</v>
      </c>
      <c r="E18" s="5" t="s">
        <v>2380</v>
      </c>
      <c r="F18" s="5" t="s">
        <v>2380</v>
      </c>
      <c r="G18" s="5">
        <v>3</v>
      </c>
      <c r="H18" s="5" t="s">
        <v>2381</v>
      </c>
      <c r="I18" s="5" t="str">
        <f t="shared" si="0"/>
        <v>Obesity</v>
      </c>
      <c r="J18" s="5" t="str">
        <f t="shared" si="1"/>
        <v>Diabetes</v>
      </c>
    </row>
    <row r="19" spans="1:11" x14ac:dyDescent="0.35">
      <c r="A19" s="5" t="s">
        <v>2355</v>
      </c>
      <c r="B19" s="5">
        <v>36.765000000000001</v>
      </c>
      <c r="C19" s="5">
        <v>7.29</v>
      </c>
      <c r="D19" s="5" t="s">
        <v>2381</v>
      </c>
      <c r="E19" s="5" t="s">
        <v>2380</v>
      </c>
      <c r="F19" s="5" t="s">
        <v>2381</v>
      </c>
      <c r="G19" s="5">
        <v>1</v>
      </c>
      <c r="H19" s="5" t="s">
        <v>2381</v>
      </c>
      <c r="I19" s="5" t="str">
        <f t="shared" si="0"/>
        <v>Obesity</v>
      </c>
      <c r="J19" s="5" t="str">
        <f t="shared" si="1"/>
        <v>Diabetes</v>
      </c>
    </row>
    <row r="20" spans="1:11" x14ac:dyDescent="0.35">
      <c r="A20" s="5" t="s">
        <v>2354</v>
      </c>
      <c r="B20" s="5">
        <v>36.954999999999998</v>
      </c>
      <c r="C20" s="5">
        <v>4.72</v>
      </c>
      <c r="D20" s="5" t="s">
        <v>2381</v>
      </c>
      <c r="E20" s="5" t="s">
        <v>2380</v>
      </c>
      <c r="F20" s="5" t="s">
        <v>2380</v>
      </c>
      <c r="G20" s="5">
        <v>1</v>
      </c>
      <c r="H20" s="5" t="s">
        <v>2381</v>
      </c>
      <c r="I20" s="5" t="str">
        <f t="shared" si="0"/>
        <v>Obesity</v>
      </c>
      <c r="J20" s="5" t="str">
        <f t="shared" si="1"/>
        <v>Normal</v>
      </c>
    </row>
    <row r="21" spans="1:11" x14ac:dyDescent="0.35">
      <c r="A21" s="5" t="s">
        <v>2353</v>
      </c>
      <c r="B21" s="5">
        <v>42.9</v>
      </c>
      <c r="C21" s="5">
        <v>11.41</v>
      </c>
      <c r="D21" s="5" t="s">
        <v>2380</v>
      </c>
      <c r="E21" s="5" t="s">
        <v>2380</v>
      </c>
      <c r="F21" s="5" t="s">
        <v>2380</v>
      </c>
      <c r="G21" s="5">
        <v>0</v>
      </c>
      <c r="H21" s="5" t="s">
        <v>2381</v>
      </c>
      <c r="I21" s="5" t="str">
        <f t="shared" si="0"/>
        <v>Obesity</v>
      </c>
      <c r="J21" s="5" t="str">
        <f t="shared" si="1"/>
        <v>Diabetes</v>
      </c>
    </row>
    <row r="22" spans="1:11" x14ac:dyDescent="0.35">
      <c r="A22" s="5" t="s">
        <v>2352</v>
      </c>
      <c r="B22" s="5">
        <v>36.299999999999997</v>
      </c>
      <c r="C22" s="5">
        <v>11.5</v>
      </c>
      <c r="D22" s="5" t="s">
        <v>2381</v>
      </c>
      <c r="E22" s="5" t="s">
        <v>2380</v>
      </c>
      <c r="F22" s="5" t="s">
        <v>2380</v>
      </c>
      <c r="G22" s="5">
        <v>2</v>
      </c>
      <c r="H22" s="5" t="s">
        <v>2381</v>
      </c>
      <c r="I22" s="5" t="str">
        <f t="shared" si="0"/>
        <v>Obesity</v>
      </c>
      <c r="J22" s="5" t="str">
        <f t="shared" si="1"/>
        <v>Diabetes</v>
      </c>
    </row>
    <row r="23" spans="1:11" x14ac:dyDescent="0.35">
      <c r="A23" s="5" t="s">
        <v>2351</v>
      </c>
      <c r="B23" s="5">
        <v>32.200000000000003</v>
      </c>
      <c r="C23" s="5">
        <v>6.22</v>
      </c>
      <c r="D23" s="5" t="s">
        <v>2381</v>
      </c>
      <c r="E23" s="5" t="s">
        <v>2380</v>
      </c>
      <c r="F23" s="5" t="s">
        <v>2380</v>
      </c>
      <c r="G23" s="5">
        <v>2</v>
      </c>
      <c r="H23" s="5" t="s">
        <v>2381</v>
      </c>
      <c r="I23" s="5" t="str">
        <f t="shared" si="0"/>
        <v>Obesity</v>
      </c>
      <c r="J23" s="5" t="str">
        <f t="shared" si="1"/>
        <v>Prediabetes</v>
      </c>
    </row>
    <row r="24" spans="1:11" x14ac:dyDescent="0.35">
      <c r="A24" s="5" t="s">
        <v>2350</v>
      </c>
      <c r="B24" s="5">
        <v>31.3</v>
      </c>
      <c r="C24" s="5">
        <v>11.38</v>
      </c>
      <c r="D24" s="5" t="s">
        <v>2380</v>
      </c>
      <c r="E24" s="5" t="s">
        <v>2380</v>
      </c>
      <c r="F24" s="5" t="s">
        <v>2380</v>
      </c>
      <c r="G24" s="5">
        <v>3</v>
      </c>
      <c r="H24" s="5" t="s">
        <v>2381</v>
      </c>
      <c r="I24" s="5" t="str">
        <f t="shared" si="0"/>
        <v>Obesity</v>
      </c>
      <c r="J24" s="5" t="str">
        <f t="shared" si="1"/>
        <v>Diabetes</v>
      </c>
    </row>
    <row r="25" spans="1:11" x14ac:dyDescent="0.35">
      <c r="A25" s="5" t="s">
        <v>2349</v>
      </c>
      <c r="B25" s="5">
        <v>41.8</v>
      </c>
      <c r="C25" s="5">
        <v>7.89</v>
      </c>
      <c r="D25" s="5" t="s">
        <v>2381</v>
      </c>
      <c r="E25" s="5" t="s">
        <v>2380</v>
      </c>
      <c r="F25" s="5" t="s">
        <v>2380</v>
      </c>
      <c r="G25" s="5">
        <v>2</v>
      </c>
      <c r="H25" s="5" t="s">
        <v>2381</v>
      </c>
      <c r="I25" s="5" t="str">
        <f t="shared" si="0"/>
        <v>Obesity</v>
      </c>
      <c r="J25" s="5" t="str">
        <f t="shared" si="1"/>
        <v>Diabetes</v>
      </c>
    </row>
    <row r="26" spans="1:11" x14ac:dyDescent="0.35">
      <c r="A26" s="5" t="s">
        <v>2348</v>
      </c>
      <c r="B26" s="5">
        <v>35.090000000000003</v>
      </c>
      <c r="C26" s="5">
        <v>4.38</v>
      </c>
      <c r="D26" s="5" t="s">
        <v>2381</v>
      </c>
      <c r="E26" s="5" t="s">
        <v>2380</v>
      </c>
      <c r="F26" s="5" t="s">
        <v>2380</v>
      </c>
      <c r="G26" s="5">
        <v>2</v>
      </c>
      <c r="H26" s="5" t="s">
        <v>2381</v>
      </c>
      <c r="I26" s="5" t="str">
        <f t="shared" si="0"/>
        <v>Obesity</v>
      </c>
      <c r="J26" s="5" t="str">
        <f t="shared" si="1"/>
        <v>Normal</v>
      </c>
    </row>
    <row r="27" spans="1:11" x14ac:dyDescent="0.35">
      <c r="A27" s="5" t="s">
        <v>2347</v>
      </c>
      <c r="B27" s="5">
        <v>33.880000000000003</v>
      </c>
      <c r="C27" s="5">
        <v>7.01</v>
      </c>
      <c r="D27" s="5" t="s">
        <v>2380</v>
      </c>
      <c r="E27" s="5" t="s">
        <v>2380</v>
      </c>
      <c r="F27" s="5" t="s">
        <v>2380</v>
      </c>
      <c r="G27" s="5">
        <v>3</v>
      </c>
      <c r="H27" s="5" t="s">
        <v>2381</v>
      </c>
      <c r="I27" s="5" t="str">
        <f t="shared" si="0"/>
        <v>Obesity</v>
      </c>
      <c r="J27" s="5" t="str">
        <f t="shared" si="1"/>
        <v>Diabetes</v>
      </c>
    </row>
    <row r="28" spans="1:11" x14ac:dyDescent="0.35">
      <c r="A28" s="5" t="s">
        <v>2346</v>
      </c>
      <c r="B28" s="5">
        <v>30.875</v>
      </c>
      <c r="C28" s="5">
        <v>11.88</v>
      </c>
      <c r="D28" s="5" t="s">
        <v>2380</v>
      </c>
      <c r="E28" s="5" t="s">
        <v>2380</v>
      </c>
      <c r="F28" s="5" t="s">
        <v>2380</v>
      </c>
      <c r="G28" s="5">
        <v>0</v>
      </c>
      <c r="H28" s="5" t="s">
        <v>2381</v>
      </c>
      <c r="I28" s="5" t="str">
        <f t="shared" si="0"/>
        <v>Obesity</v>
      </c>
      <c r="J28" s="5" t="str">
        <f t="shared" si="1"/>
        <v>Diabetes</v>
      </c>
    </row>
    <row r="29" spans="1:11" x14ac:dyDescent="0.35">
      <c r="A29" s="5" t="s">
        <v>2345</v>
      </c>
      <c r="B29" s="5">
        <v>36.86</v>
      </c>
      <c r="C29" s="5">
        <v>5.19</v>
      </c>
      <c r="D29" s="5" t="s">
        <v>2381</v>
      </c>
      <c r="E29" s="5" t="s">
        <v>2380</v>
      </c>
      <c r="F29" s="5" t="s">
        <v>2381</v>
      </c>
      <c r="G29" s="5">
        <v>1</v>
      </c>
      <c r="H29" s="5" t="s">
        <v>2381</v>
      </c>
      <c r="I29" s="5" t="str">
        <f t="shared" si="0"/>
        <v>Obesity</v>
      </c>
      <c r="J29" s="5" t="str">
        <f t="shared" si="1"/>
        <v>Normal</v>
      </c>
    </row>
    <row r="30" spans="1:11" x14ac:dyDescent="0.35">
      <c r="A30" s="5" t="s">
        <v>2344</v>
      </c>
      <c r="B30" s="5">
        <v>35.86</v>
      </c>
      <c r="C30" s="5">
        <v>6.74</v>
      </c>
      <c r="D30" s="5" t="s">
        <v>2381</v>
      </c>
      <c r="E30" s="5" t="s">
        <v>2380</v>
      </c>
      <c r="F30" s="5" t="s">
        <v>2380</v>
      </c>
      <c r="G30" s="5">
        <v>2</v>
      </c>
      <c r="H30" s="5" t="s">
        <v>2381</v>
      </c>
      <c r="I30" s="5" t="str">
        <f t="shared" si="0"/>
        <v>Obesity</v>
      </c>
      <c r="J30" s="5" t="str">
        <f t="shared" si="1"/>
        <v>Diabetes</v>
      </c>
    </row>
    <row r="31" spans="1:11" x14ac:dyDescent="0.35">
      <c r="A31" s="5" t="s">
        <v>2343</v>
      </c>
      <c r="B31" s="5">
        <v>37.049999999999997</v>
      </c>
      <c r="C31" s="5">
        <v>8.44</v>
      </c>
      <c r="D31" s="5" t="s">
        <v>2380</v>
      </c>
      <c r="E31" s="5" t="s">
        <v>2380</v>
      </c>
      <c r="F31" s="5" t="s">
        <v>2380</v>
      </c>
      <c r="G31" s="5">
        <v>0</v>
      </c>
      <c r="H31" s="5" t="s">
        <v>2381</v>
      </c>
      <c r="I31" s="5" t="str">
        <f t="shared" si="0"/>
        <v>Obesity</v>
      </c>
      <c r="J31" s="5" t="str">
        <f t="shared" si="1"/>
        <v>Diabetes</v>
      </c>
    </row>
    <row r="32" spans="1:11" x14ac:dyDescent="0.35">
      <c r="A32" s="5" t="s">
        <v>2342</v>
      </c>
      <c r="B32" s="5">
        <v>43.89</v>
      </c>
      <c r="C32" s="5">
        <v>8.7100000000000009</v>
      </c>
      <c r="D32" s="5" t="s">
        <v>2380</v>
      </c>
      <c r="E32" s="5" t="s">
        <v>2380</v>
      </c>
      <c r="F32" s="5" t="s">
        <v>2380</v>
      </c>
      <c r="G32" s="5">
        <v>0</v>
      </c>
      <c r="H32" s="5" t="s">
        <v>2381</v>
      </c>
      <c r="I32" s="5" t="str">
        <f t="shared" si="0"/>
        <v>Obesity</v>
      </c>
      <c r="J32" s="5" t="str">
        <f t="shared" si="1"/>
        <v>Diabetes</v>
      </c>
    </row>
    <row r="33" spans="1:10" x14ac:dyDescent="0.35">
      <c r="A33" s="5" t="s">
        <v>2341</v>
      </c>
      <c r="B33" s="5">
        <v>42.35</v>
      </c>
      <c r="C33" s="5">
        <v>5.08</v>
      </c>
      <c r="D33" s="5" t="s">
        <v>2381</v>
      </c>
      <c r="E33" s="5" t="s">
        <v>2380</v>
      </c>
      <c r="F33" s="5" t="s">
        <v>2380</v>
      </c>
      <c r="G33" s="5">
        <v>0</v>
      </c>
      <c r="H33" s="5" t="s">
        <v>2381</v>
      </c>
      <c r="I33" s="5" t="str">
        <f t="shared" si="0"/>
        <v>Obesity</v>
      </c>
      <c r="J33" s="5" t="str">
        <f t="shared" si="1"/>
        <v>Normal</v>
      </c>
    </row>
    <row r="34" spans="1:10" x14ac:dyDescent="0.35">
      <c r="A34" s="5" t="s">
        <v>2340</v>
      </c>
      <c r="B34" s="5">
        <v>31.35</v>
      </c>
      <c r="C34" s="5">
        <v>6.86</v>
      </c>
      <c r="D34" s="5" t="s">
        <v>2380</v>
      </c>
      <c r="E34" s="5" t="s">
        <v>2380</v>
      </c>
      <c r="F34" s="5" t="s">
        <v>2380</v>
      </c>
      <c r="G34" s="5">
        <v>0</v>
      </c>
      <c r="H34" s="5" t="s">
        <v>2381</v>
      </c>
      <c r="I34" s="5" t="str">
        <f t="shared" si="0"/>
        <v>Obesity</v>
      </c>
      <c r="J34" s="5" t="str">
        <f t="shared" si="1"/>
        <v>Diabetes</v>
      </c>
    </row>
    <row r="35" spans="1:10" x14ac:dyDescent="0.35">
      <c r="A35" s="5" t="s">
        <v>2339</v>
      </c>
      <c r="B35" s="5">
        <v>47.6</v>
      </c>
      <c r="C35" s="5">
        <v>5.95</v>
      </c>
      <c r="D35" s="5" t="s">
        <v>2381</v>
      </c>
      <c r="E35" s="5" t="s">
        <v>2380</v>
      </c>
      <c r="F35" s="5" t="s">
        <v>2380</v>
      </c>
      <c r="G35" s="5">
        <v>0</v>
      </c>
      <c r="H35" s="5" t="s">
        <v>2381</v>
      </c>
      <c r="I35" s="5" t="str">
        <f t="shared" si="0"/>
        <v>Obesity</v>
      </c>
      <c r="J35" s="5" t="str">
        <f t="shared" si="1"/>
        <v>Prediabetes</v>
      </c>
    </row>
    <row r="36" spans="1:10" x14ac:dyDescent="0.35">
      <c r="A36" s="5" t="s">
        <v>2338</v>
      </c>
      <c r="B36" s="5">
        <v>46.2</v>
      </c>
      <c r="C36" s="5">
        <v>6.09</v>
      </c>
      <c r="D36" s="5" t="s">
        <v>2380</v>
      </c>
      <c r="E36" s="5" t="s">
        <v>2380</v>
      </c>
      <c r="F36" s="5" t="s">
        <v>2381</v>
      </c>
      <c r="G36" s="5">
        <v>1</v>
      </c>
      <c r="H36" s="5" t="s">
        <v>2381</v>
      </c>
      <c r="I36" s="5" t="str">
        <f t="shared" si="0"/>
        <v>Obesity</v>
      </c>
      <c r="J36" s="5" t="str">
        <f t="shared" si="1"/>
        <v>Prediabetes</v>
      </c>
    </row>
    <row r="37" spans="1:10" x14ac:dyDescent="0.35">
      <c r="A37" s="5" t="s">
        <v>2337</v>
      </c>
      <c r="B37" s="5">
        <v>32.015000000000001</v>
      </c>
      <c r="C37" s="5">
        <v>11.75</v>
      </c>
      <c r="D37" s="5" t="s">
        <v>2380</v>
      </c>
      <c r="E37" s="5" t="s">
        <v>2380</v>
      </c>
      <c r="F37" s="5" t="s">
        <v>2380</v>
      </c>
      <c r="G37" s="5">
        <v>0</v>
      </c>
      <c r="H37" s="5" t="s">
        <v>2381</v>
      </c>
      <c r="I37" s="5" t="str">
        <f t="shared" si="0"/>
        <v>Obesity</v>
      </c>
      <c r="J37" s="5" t="str">
        <f t="shared" si="1"/>
        <v>Diabetes</v>
      </c>
    </row>
    <row r="38" spans="1:10" x14ac:dyDescent="0.35">
      <c r="A38" s="5" t="s">
        <v>2336</v>
      </c>
      <c r="B38" s="5">
        <v>40.564999999999998</v>
      </c>
      <c r="C38" s="5">
        <v>7.37</v>
      </c>
      <c r="D38" s="5" t="s">
        <v>2380</v>
      </c>
      <c r="E38" s="5" t="s">
        <v>2380</v>
      </c>
      <c r="F38" s="5" t="s">
        <v>2380</v>
      </c>
      <c r="G38" s="5">
        <v>0</v>
      </c>
      <c r="H38" s="5" t="s">
        <v>2381</v>
      </c>
      <c r="I38" s="5" t="str">
        <f t="shared" si="0"/>
        <v>Obesity</v>
      </c>
      <c r="J38" s="5" t="str">
        <f t="shared" si="1"/>
        <v>Diabetes</v>
      </c>
    </row>
    <row r="39" spans="1:10" x14ac:dyDescent="0.35">
      <c r="A39" s="5" t="s">
        <v>2335</v>
      </c>
      <c r="B39" s="5">
        <v>32.450000000000003</v>
      </c>
      <c r="C39" s="5">
        <v>11.91</v>
      </c>
      <c r="D39" s="5" t="s">
        <v>2380</v>
      </c>
      <c r="E39" s="5" t="s">
        <v>2380</v>
      </c>
      <c r="F39" s="5" t="s">
        <v>2380</v>
      </c>
      <c r="G39" s="5">
        <v>0</v>
      </c>
      <c r="H39" s="5" t="s">
        <v>2381</v>
      </c>
      <c r="I39" s="5" t="str">
        <f t="shared" si="0"/>
        <v>Obesity</v>
      </c>
      <c r="J39" s="5" t="str">
        <f t="shared" si="1"/>
        <v>Diabetes</v>
      </c>
    </row>
    <row r="40" spans="1:10" x14ac:dyDescent="0.35">
      <c r="A40" s="5" t="s">
        <v>2334</v>
      </c>
      <c r="B40" s="5">
        <v>34.96</v>
      </c>
      <c r="C40" s="5">
        <v>6.52</v>
      </c>
      <c r="D40" s="5" t="s">
        <v>2380</v>
      </c>
      <c r="E40" s="5" t="s">
        <v>2380</v>
      </c>
      <c r="F40" s="5" t="s">
        <v>2380</v>
      </c>
      <c r="G40" s="5">
        <v>0</v>
      </c>
      <c r="H40" s="5" t="s">
        <v>2381</v>
      </c>
      <c r="I40" s="5" t="str">
        <f t="shared" si="0"/>
        <v>Obesity</v>
      </c>
      <c r="J40" s="5" t="str">
        <f t="shared" si="1"/>
        <v>Diabetes</v>
      </c>
    </row>
    <row r="41" spans="1:10" x14ac:dyDescent="0.35">
      <c r="A41" s="5" t="s">
        <v>2333</v>
      </c>
      <c r="B41" s="5">
        <v>35.5</v>
      </c>
      <c r="C41" s="5">
        <v>5.14</v>
      </c>
      <c r="D41" s="5" t="s">
        <v>2380</v>
      </c>
      <c r="E41" s="5" t="s">
        <v>2380</v>
      </c>
      <c r="F41" s="5" t="s">
        <v>2381</v>
      </c>
      <c r="G41" s="5">
        <v>1</v>
      </c>
      <c r="H41" s="5" t="s">
        <v>2381</v>
      </c>
      <c r="I41" s="5" t="str">
        <f t="shared" si="0"/>
        <v>Obesity</v>
      </c>
      <c r="J41" s="5" t="str">
        <f t="shared" si="1"/>
        <v>Normal</v>
      </c>
    </row>
    <row r="42" spans="1:10" x14ac:dyDescent="0.35">
      <c r="A42" s="5" t="s">
        <v>2332</v>
      </c>
      <c r="B42" s="5">
        <v>52.58</v>
      </c>
      <c r="C42" s="5">
        <v>4.1900000000000004</v>
      </c>
      <c r="D42" s="5" t="s">
        <v>2380</v>
      </c>
      <c r="E42" s="5" t="s">
        <v>2381</v>
      </c>
      <c r="F42" s="5" t="s">
        <v>2380</v>
      </c>
      <c r="G42" s="5">
        <v>1</v>
      </c>
      <c r="H42" s="5" t="s">
        <v>2381</v>
      </c>
      <c r="I42" s="5" t="str">
        <f t="shared" si="0"/>
        <v>Obesity</v>
      </c>
      <c r="J42" s="5" t="str">
        <f t="shared" si="1"/>
        <v>Normal</v>
      </c>
    </row>
    <row r="43" spans="1:10" x14ac:dyDescent="0.35">
      <c r="A43" s="5" t="s">
        <v>2331</v>
      </c>
      <c r="B43" s="5">
        <v>35.200000000000003</v>
      </c>
      <c r="C43" s="5">
        <v>11.68</v>
      </c>
      <c r="D43" s="5" t="s">
        <v>2381</v>
      </c>
      <c r="E43" s="5" t="s">
        <v>2380</v>
      </c>
      <c r="F43" s="5" t="s">
        <v>2380</v>
      </c>
      <c r="G43" s="5">
        <v>0</v>
      </c>
      <c r="H43" s="5" t="s">
        <v>2381</v>
      </c>
      <c r="I43" s="5" t="str">
        <f t="shared" si="0"/>
        <v>Obesity</v>
      </c>
      <c r="J43" s="5" t="str">
        <f t="shared" si="1"/>
        <v>Diabetes</v>
      </c>
    </row>
    <row r="44" spans="1:10" x14ac:dyDescent="0.35">
      <c r="A44" s="5" t="s">
        <v>2330</v>
      </c>
      <c r="B44" s="5">
        <v>38.06</v>
      </c>
      <c r="C44" s="5">
        <v>6.98</v>
      </c>
      <c r="D44" s="5" t="s">
        <v>2380</v>
      </c>
      <c r="E44" s="5" t="s">
        <v>2380</v>
      </c>
      <c r="F44" s="5" t="s">
        <v>2380</v>
      </c>
      <c r="G44" s="5">
        <v>0</v>
      </c>
      <c r="H44" s="5" t="s">
        <v>2381</v>
      </c>
      <c r="I44" s="5" t="str">
        <f t="shared" si="0"/>
        <v>Obesity</v>
      </c>
      <c r="J44" s="5" t="str">
        <f t="shared" si="1"/>
        <v>Diabetes</v>
      </c>
    </row>
    <row r="45" spans="1:10" x14ac:dyDescent="0.35">
      <c r="A45" s="5" t="s">
        <v>2329</v>
      </c>
      <c r="B45" s="5">
        <v>34.21</v>
      </c>
      <c r="C45" s="5">
        <v>8.34</v>
      </c>
      <c r="D45" s="5" t="s">
        <v>2380</v>
      </c>
      <c r="E45" s="5" t="s">
        <v>2380</v>
      </c>
      <c r="F45" s="5" t="s">
        <v>2380</v>
      </c>
      <c r="G45" s="5">
        <v>0</v>
      </c>
      <c r="H45" s="5" t="s">
        <v>2381</v>
      </c>
      <c r="I45" s="5" t="str">
        <f t="shared" si="0"/>
        <v>Obesity</v>
      </c>
      <c r="J45" s="5" t="str">
        <f t="shared" si="1"/>
        <v>Diabetes</v>
      </c>
    </row>
    <row r="46" spans="1:10" x14ac:dyDescent="0.35">
      <c r="A46" s="5" t="s">
        <v>2328</v>
      </c>
      <c r="B46" s="5">
        <v>38.94</v>
      </c>
      <c r="C46" s="5">
        <v>8.49</v>
      </c>
      <c r="D46" s="5" t="s">
        <v>2381</v>
      </c>
      <c r="E46" s="5" t="s">
        <v>2380</v>
      </c>
      <c r="F46" s="5" t="s">
        <v>2380</v>
      </c>
      <c r="G46" s="5">
        <v>1</v>
      </c>
      <c r="H46" s="5" t="s">
        <v>2381</v>
      </c>
      <c r="I46" s="5" t="str">
        <f t="shared" si="0"/>
        <v>Obesity</v>
      </c>
      <c r="J46" s="5" t="str">
        <f t="shared" si="1"/>
        <v>Diabetes</v>
      </c>
    </row>
    <row r="47" spans="1:10" x14ac:dyDescent="0.35">
      <c r="A47" s="5" t="s">
        <v>2327</v>
      </c>
      <c r="B47" s="5">
        <v>30.21</v>
      </c>
      <c r="C47" s="5">
        <v>5.34</v>
      </c>
      <c r="D47" s="5" t="s">
        <v>2381</v>
      </c>
      <c r="E47" s="5" t="s">
        <v>2380</v>
      </c>
      <c r="F47" s="5" t="s">
        <v>2380</v>
      </c>
      <c r="G47" s="5">
        <v>1</v>
      </c>
      <c r="H47" s="5" t="s">
        <v>2381</v>
      </c>
      <c r="I47" s="5" t="str">
        <f t="shared" si="0"/>
        <v>Obesity</v>
      </c>
      <c r="J47" s="5" t="str">
        <f t="shared" si="1"/>
        <v>Normal</v>
      </c>
    </row>
    <row r="48" spans="1:10" x14ac:dyDescent="0.35">
      <c r="A48" s="5" t="s">
        <v>2326</v>
      </c>
      <c r="B48" s="5">
        <v>33.630000000000003</v>
      </c>
      <c r="C48" s="5">
        <v>4.43</v>
      </c>
      <c r="D48" s="5" t="s">
        <v>2381</v>
      </c>
      <c r="E48" s="5" t="s">
        <v>2380</v>
      </c>
      <c r="F48" s="5" t="s">
        <v>2380</v>
      </c>
      <c r="G48" s="5">
        <v>2</v>
      </c>
      <c r="H48" s="5" t="s">
        <v>2381</v>
      </c>
      <c r="I48" s="5" t="str">
        <f t="shared" si="0"/>
        <v>Obesity</v>
      </c>
      <c r="J48" s="5" t="str">
        <f t="shared" si="1"/>
        <v>Normal</v>
      </c>
    </row>
    <row r="49" spans="1:10" x14ac:dyDescent="0.35">
      <c r="A49" s="5" t="s">
        <v>2325</v>
      </c>
      <c r="B49" s="5">
        <v>40.369999999999997</v>
      </c>
      <c r="C49" s="5">
        <v>4.47</v>
      </c>
      <c r="D49" s="5" t="s">
        <v>2380</v>
      </c>
      <c r="E49" s="5" t="s">
        <v>2380</v>
      </c>
      <c r="F49" s="5" t="s">
        <v>2380</v>
      </c>
      <c r="G49" s="5">
        <v>0</v>
      </c>
      <c r="H49" s="5" t="s">
        <v>2381</v>
      </c>
      <c r="I49" s="5" t="str">
        <f t="shared" si="0"/>
        <v>Obesity</v>
      </c>
      <c r="J49" s="5" t="str">
        <f t="shared" si="1"/>
        <v>Normal</v>
      </c>
    </row>
    <row r="50" spans="1:10" x14ac:dyDescent="0.35">
      <c r="A50" s="5" t="s">
        <v>2324</v>
      </c>
      <c r="B50" s="5">
        <v>53.09</v>
      </c>
      <c r="C50" s="5">
        <v>4.82</v>
      </c>
      <c r="D50" s="5" t="s">
        <v>2381</v>
      </c>
      <c r="E50" s="5" t="s">
        <v>2380</v>
      </c>
      <c r="F50" s="5" t="s">
        <v>2380</v>
      </c>
      <c r="G50" s="5">
        <v>2</v>
      </c>
      <c r="H50" s="5" t="s">
        <v>2381</v>
      </c>
      <c r="I50" s="5" t="str">
        <f t="shared" si="0"/>
        <v>Obesity</v>
      </c>
      <c r="J50" s="5" t="str">
        <f t="shared" si="1"/>
        <v>Normal</v>
      </c>
    </row>
    <row r="51" spans="1:10" x14ac:dyDescent="0.35">
      <c r="A51" s="5" t="s">
        <v>2323</v>
      </c>
      <c r="B51" s="5">
        <v>31.79</v>
      </c>
      <c r="C51" s="5">
        <v>5.51</v>
      </c>
      <c r="D51" s="5" t="s">
        <v>2381</v>
      </c>
      <c r="E51" s="5" t="s">
        <v>2380</v>
      </c>
      <c r="F51" s="5" t="s">
        <v>2380</v>
      </c>
      <c r="G51" s="5">
        <v>2</v>
      </c>
      <c r="H51" s="5" t="s">
        <v>2381</v>
      </c>
      <c r="I51" s="5" t="str">
        <f t="shared" si="0"/>
        <v>Obesity</v>
      </c>
      <c r="J51" s="5" t="str">
        <f t="shared" si="1"/>
        <v>Normal</v>
      </c>
    </row>
    <row r="52" spans="1:10" x14ac:dyDescent="0.35">
      <c r="A52" s="5" t="s">
        <v>2322</v>
      </c>
      <c r="B52" s="5">
        <v>41.895000000000003</v>
      </c>
      <c r="C52" s="5">
        <v>10.87</v>
      </c>
      <c r="D52" s="5" t="s">
        <v>2381</v>
      </c>
      <c r="E52" s="5" t="s">
        <v>2380</v>
      </c>
      <c r="F52" s="5" t="s">
        <v>2380</v>
      </c>
      <c r="G52" s="5">
        <v>1</v>
      </c>
      <c r="H52" s="5" t="s">
        <v>2381</v>
      </c>
      <c r="I52" s="5" t="str">
        <f t="shared" si="0"/>
        <v>Obesity</v>
      </c>
      <c r="J52" s="5" t="str">
        <f t="shared" si="1"/>
        <v>Diabetes</v>
      </c>
    </row>
    <row r="53" spans="1:10" x14ac:dyDescent="0.35">
      <c r="A53" s="5" t="s">
        <v>2321</v>
      </c>
      <c r="B53" s="5">
        <v>31.16</v>
      </c>
      <c r="C53" s="5">
        <v>9.34</v>
      </c>
      <c r="D53" s="5" t="s">
        <v>2380</v>
      </c>
      <c r="E53" s="5" t="s">
        <v>2380</v>
      </c>
      <c r="F53" s="5" t="s">
        <v>2380</v>
      </c>
      <c r="G53" s="5">
        <v>0</v>
      </c>
      <c r="H53" s="5" t="s">
        <v>2381</v>
      </c>
      <c r="I53" s="5" t="str">
        <f t="shared" si="0"/>
        <v>Obesity</v>
      </c>
      <c r="J53" s="5" t="str">
        <f t="shared" si="1"/>
        <v>Diabetes</v>
      </c>
    </row>
    <row r="54" spans="1:10" x14ac:dyDescent="0.35">
      <c r="A54" s="5" t="s">
        <v>2320</v>
      </c>
      <c r="B54" s="5">
        <v>34.104999999999997</v>
      </c>
      <c r="C54" s="5">
        <v>5.03</v>
      </c>
      <c r="D54" s="5" t="s">
        <v>2381</v>
      </c>
      <c r="E54" s="5" t="s">
        <v>2380</v>
      </c>
      <c r="F54" s="5" t="s">
        <v>2381</v>
      </c>
      <c r="G54" s="5">
        <v>1</v>
      </c>
      <c r="H54" s="5" t="s">
        <v>2381</v>
      </c>
      <c r="I54" s="5" t="str">
        <f t="shared" si="0"/>
        <v>Obesity</v>
      </c>
      <c r="J54" s="5" t="str">
        <f t="shared" si="1"/>
        <v>Normal</v>
      </c>
    </row>
    <row r="55" spans="1:10" x14ac:dyDescent="0.35">
      <c r="A55" s="5" t="s">
        <v>2319</v>
      </c>
      <c r="B55" s="5">
        <v>51.93</v>
      </c>
      <c r="C55" s="5">
        <v>11.05</v>
      </c>
      <c r="D55" s="5" t="s">
        <v>2380</v>
      </c>
      <c r="E55" s="5" t="s">
        <v>2380</v>
      </c>
      <c r="F55" s="5" t="s">
        <v>2380</v>
      </c>
      <c r="G55" s="5">
        <v>0</v>
      </c>
      <c r="H55" s="5" t="s">
        <v>2381</v>
      </c>
      <c r="I55" s="5" t="str">
        <f t="shared" si="0"/>
        <v>Obesity</v>
      </c>
      <c r="J55" s="5" t="str">
        <f t="shared" si="1"/>
        <v>Diabetes</v>
      </c>
    </row>
    <row r="56" spans="1:10" x14ac:dyDescent="0.35">
      <c r="A56" s="5" t="s">
        <v>2318</v>
      </c>
      <c r="B56" s="5">
        <v>38.950000000000003</v>
      </c>
      <c r="C56" s="5">
        <v>11.95</v>
      </c>
      <c r="D56" s="5" t="s">
        <v>2380</v>
      </c>
      <c r="E56" s="5" t="s">
        <v>2380</v>
      </c>
      <c r="F56" s="5" t="s">
        <v>2380</v>
      </c>
      <c r="G56" s="5">
        <v>0</v>
      </c>
      <c r="H56" s="5" t="s">
        <v>2381</v>
      </c>
      <c r="I56" s="5" t="str">
        <f t="shared" si="0"/>
        <v>Obesity</v>
      </c>
      <c r="J56" s="5" t="str">
        <f t="shared" si="1"/>
        <v>Diabetes</v>
      </c>
    </row>
    <row r="57" spans="1:10" x14ac:dyDescent="0.35">
      <c r="A57" s="5" t="s">
        <v>2317</v>
      </c>
      <c r="B57" s="5">
        <v>36.630000000000003</v>
      </c>
      <c r="C57" s="5">
        <v>7.72</v>
      </c>
      <c r="D57" s="5" t="s">
        <v>2381</v>
      </c>
      <c r="E57" s="5" t="s">
        <v>2380</v>
      </c>
      <c r="F57" s="5" t="s">
        <v>2380</v>
      </c>
      <c r="G57" s="5">
        <v>1</v>
      </c>
      <c r="H57" s="5" t="s">
        <v>2381</v>
      </c>
      <c r="I57" s="5" t="str">
        <f t="shared" si="0"/>
        <v>Obesity</v>
      </c>
      <c r="J57" s="5" t="str">
        <f t="shared" si="1"/>
        <v>Diabetes</v>
      </c>
    </row>
    <row r="58" spans="1:10" x14ac:dyDescent="0.35">
      <c r="A58" s="5" t="s">
        <v>2316</v>
      </c>
      <c r="B58" s="5">
        <v>34.200000000000003</v>
      </c>
      <c r="C58" s="5">
        <v>5.75</v>
      </c>
      <c r="D58" s="5" t="s">
        <v>2380</v>
      </c>
      <c r="E58" s="5" t="s">
        <v>2380</v>
      </c>
      <c r="F58" s="5" t="s">
        <v>2380</v>
      </c>
      <c r="G58" s="5">
        <v>2</v>
      </c>
      <c r="H58" s="5" t="s">
        <v>2381</v>
      </c>
      <c r="I58" s="5" t="str">
        <f t="shared" si="0"/>
        <v>Obesity</v>
      </c>
      <c r="J58" s="5" t="str">
        <f t="shared" si="1"/>
        <v>Prediabetes</v>
      </c>
    </row>
    <row r="59" spans="1:10" x14ac:dyDescent="0.35">
      <c r="A59" s="5" t="s">
        <v>2315</v>
      </c>
      <c r="B59" s="5">
        <v>50.63</v>
      </c>
      <c r="C59" s="5">
        <v>11.89</v>
      </c>
      <c r="D59" s="5" t="s">
        <v>2380</v>
      </c>
      <c r="E59" s="5" t="s">
        <v>2380</v>
      </c>
      <c r="F59" s="5" t="s">
        <v>2380</v>
      </c>
      <c r="G59" s="5">
        <v>0</v>
      </c>
      <c r="H59" s="5" t="s">
        <v>2381</v>
      </c>
      <c r="I59" s="5" t="str">
        <f t="shared" si="0"/>
        <v>Obesity</v>
      </c>
      <c r="J59" s="5" t="str">
        <f t="shared" si="1"/>
        <v>Diabetes</v>
      </c>
    </row>
    <row r="60" spans="1:10" x14ac:dyDescent="0.35">
      <c r="A60" s="5" t="s">
        <v>2314</v>
      </c>
      <c r="B60" s="5">
        <v>36.479999999999997</v>
      </c>
      <c r="C60" s="5">
        <v>6.2</v>
      </c>
      <c r="D60" s="5" t="s">
        <v>2380</v>
      </c>
      <c r="E60" s="5" t="s">
        <v>2380</v>
      </c>
      <c r="F60" s="5" t="s">
        <v>2380</v>
      </c>
      <c r="G60" s="5">
        <v>0</v>
      </c>
      <c r="H60" s="5" t="s">
        <v>2381</v>
      </c>
      <c r="I60" s="5" t="str">
        <f t="shared" si="0"/>
        <v>Obesity</v>
      </c>
      <c r="J60" s="5" t="str">
        <f t="shared" si="1"/>
        <v>Prediabetes</v>
      </c>
    </row>
    <row r="61" spans="1:10" x14ac:dyDescent="0.35">
      <c r="A61" s="5" t="s">
        <v>2313</v>
      </c>
      <c r="B61" s="5">
        <v>54.82</v>
      </c>
      <c r="C61" s="5">
        <v>10.61</v>
      </c>
      <c r="D61" s="5" t="s">
        <v>2380</v>
      </c>
      <c r="E61" s="5" t="s">
        <v>2380</v>
      </c>
      <c r="F61" s="5" t="s">
        <v>2380</v>
      </c>
      <c r="G61" s="5">
        <v>0</v>
      </c>
      <c r="H61" s="5" t="s">
        <v>2381</v>
      </c>
      <c r="I61" s="5" t="str">
        <f t="shared" si="0"/>
        <v>Obesity</v>
      </c>
      <c r="J61" s="5" t="str">
        <f t="shared" si="1"/>
        <v>Diabetes</v>
      </c>
    </row>
    <row r="62" spans="1:10" x14ac:dyDescent="0.35">
      <c r="A62" s="5" t="s">
        <v>2312</v>
      </c>
      <c r="B62" s="5">
        <v>38.06</v>
      </c>
      <c r="C62" s="5">
        <v>6.04</v>
      </c>
      <c r="D62" s="5" t="s">
        <v>2380</v>
      </c>
      <c r="E62" s="5" t="s">
        <v>2380</v>
      </c>
      <c r="F62" s="5" t="s">
        <v>2381</v>
      </c>
      <c r="G62" s="5">
        <v>1</v>
      </c>
      <c r="H62" s="5" t="s">
        <v>2381</v>
      </c>
      <c r="I62" s="5" t="str">
        <f t="shared" si="0"/>
        <v>Obesity</v>
      </c>
      <c r="J62" s="5" t="str">
        <f t="shared" si="1"/>
        <v>Prediabetes</v>
      </c>
    </row>
    <row r="63" spans="1:10" x14ac:dyDescent="0.35">
      <c r="A63" s="5" t="s">
        <v>2311</v>
      </c>
      <c r="B63" s="5">
        <v>51.48</v>
      </c>
      <c r="C63" s="5">
        <v>9.33</v>
      </c>
      <c r="D63" s="5" t="s">
        <v>2381</v>
      </c>
      <c r="E63" s="5" t="s">
        <v>2380</v>
      </c>
      <c r="F63" s="5" t="s">
        <v>2380</v>
      </c>
      <c r="G63" s="5">
        <v>0</v>
      </c>
      <c r="H63" s="5" t="s">
        <v>2381</v>
      </c>
      <c r="I63" s="5" t="str">
        <f t="shared" si="0"/>
        <v>Obesity</v>
      </c>
      <c r="J63" s="5" t="str">
        <f t="shared" si="1"/>
        <v>Diabetes</v>
      </c>
    </row>
    <row r="64" spans="1:10" x14ac:dyDescent="0.35">
      <c r="A64" s="5" t="s">
        <v>2310</v>
      </c>
      <c r="B64" s="5">
        <v>52.06</v>
      </c>
      <c r="C64" s="5">
        <v>11.47</v>
      </c>
      <c r="D64" s="5" t="s">
        <v>2380</v>
      </c>
      <c r="E64" s="5" t="s">
        <v>2380</v>
      </c>
      <c r="F64" s="5" t="s">
        <v>2380</v>
      </c>
      <c r="G64" s="5">
        <v>0</v>
      </c>
      <c r="H64" s="5" t="s">
        <v>2381</v>
      </c>
      <c r="I64" s="5" t="str">
        <f t="shared" si="0"/>
        <v>Obesity</v>
      </c>
      <c r="J64" s="5" t="str">
        <f t="shared" si="1"/>
        <v>Diabetes</v>
      </c>
    </row>
    <row r="65" spans="1:10" x14ac:dyDescent="0.35">
      <c r="A65" s="5" t="s">
        <v>2309</v>
      </c>
      <c r="B65" s="5">
        <v>30.684999999999999</v>
      </c>
      <c r="C65" s="5">
        <v>7.02</v>
      </c>
      <c r="D65" s="5" t="s">
        <v>2381</v>
      </c>
      <c r="E65" s="5" t="s">
        <v>2380</v>
      </c>
      <c r="F65" s="5" t="s">
        <v>2380</v>
      </c>
      <c r="G65" s="5">
        <v>0</v>
      </c>
      <c r="H65" s="5" t="s">
        <v>2381</v>
      </c>
      <c r="I65" s="5" t="str">
        <f t="shared" si="0"/>
        <v>Obesity</v>
      </c>
      <c r="J65" s="5" t="str">
        <f t="shared" si="1"/>
        <v>Diabetes</v>
      </c>
    </row>
    <row r="66" spans="1:10" x14ac:dyDescent="0.35">
      <c r="A66" s="5" t="s">
        <v>2308</v>
      </c>
      <c r="B66" s="5">
        <v>36.08</v>
      </c>
      <c r="C66" s="5">
        <v>8.8000000000000007</v>
      </c>
      <c r="D66" s="5" t="s">
        <v>2381</v>
      </c>
      <c r="E66" s="5" t="s">
        <v>2380</v>
      </c>
      <c r="F66" s="5" t="s">
        <v>2380</v>
      </c>
      <c r="G66" s="5">
        <v>1</v>
      </c>
      <c r="H66" s="5" t="s">
        <v>2381</v>
      </c>
      <c r="I66" s="5" t="str">
        <f t="shared" si="0"/>
        <v>Obesity</v>
      </c>
      <c r="J66" s="5" t="str">
        <f t="shared" si="1"/>
        <v>Diabetes</v>
      </c>
    </row>
    <row r="67" spans="1:10" x14ac:dyDescent="0.35">
      <c r="A67" s="5" t="s">
        <v>2307</v>
      </c>
      <c r="B67" s="5">
        <v>54.99</v>
      </c>
      <c r="C67" s="5">
        <v>8.68</v>
      </c>
      <c r="D67" s="5" t="s">
        <v>2380</v>
      </c>
      <c r="E67" s="5" t="s">
        <v>2380</v>
      </c>
      <c r="F67" s="5" t="s">
        <v>2380</v>
      </c>
      <c r="G67" s="5">
        <v>2</v>
      </c>
      <c r="H67" s="5" t="s">
        <v>2381</v>
      </c>
      <c r="I67" s="5" t="str">
        <f t="shared" ref="I67:I130" si="2">IF(B67&lt;18.5,"under Weight",IF(B67&lt;=24.9,"Normal Weight",IF(B67&lt;=29.9,"Over Weight","Obesity")))</f>
        <v>Obesity</v>
      </c>
      <c r="J67" s="5" t="str">
        <f t="shared" ref="J67:J130" si="3">IF(C67&lt;5.7,"Normal",IF(C67&lt;=6.4,"Prediabetes","Diabetes"))</f>
        <v>Diabetes</v>
      </c>
    </row>
    <row r="68" spans="1:10" x14ac:dyDescent="0.35">
      <c r="A68" s="5" t="s">
        <v>2306</v>
      </c>
      <c r="B68" s="5">
        <v>35.97</v>
      </c>
      <c r="C68" s="5">
        <v>6.12</v>
      </c>
      <c r="D68" s="5" t="s">
        <v>2380</v>
      </c>
      <c r="E68" s="5" t="s">
        <v>2380</v>
      </c>
      <c r="F68" s="5" t="s">
        <v>2381</v>
      </c>
      <c r="G68" s="5">
        <v>1</v>
      </c>
      <c r="H68" s="5" t="s">
        <v>2381</v>
      </c>
      <c r="I68" s="5" t="str">
        <f t="shared" si="2"/>
        <v>Obesity</v>
      </c>
      <c r="J68" s="5" t="str">
        <f t="shared" si="3"/>
        <v>Prediabetes</v>
      </c>
    </row>
    <row r="69" spans="1:10" x14ac:dyDescent="0.35">
      <c r="A69" s="5" t="s">
        <v>2305</v>
      </c>
      <c r="B69" s="5">
        <v>45.54</v>
      </c>
      <c r="C69" s="5">
        <v>5.4</v>
      </c>
      <c r="D69" s="5" t="s">
        <v>2381</v>
      </c>
      <c r="E69" s="5" t="s">
        <v>2380</v>
      </c>
      <c r="F69" s="5" t="s">
        <v>2381</v>
      </c>
      <c r="G69" s="5">
        <v>1</v>
      </c>
      <c r="H69" s="5" t="s">
        <v>2381</v>
      </c>
      <c r="I69" s="5" t="str">
        <f t="shared" si="2"/>
        <v>Obesity</v>
      </c>
      <c r="J69" s="5" t="str">
        <f t="shared" si="3"/>
        <v>Normal</v>
      </c>
    </row>
    <row r="70" spans="1:10" x14ac:dyDescent="0.35">
      <c r="A70" s="5" t="s">
        <v>2304</v>
      </c>
      <c r="B70" s="5">
        <v>35.53</v>
      </c>
      <c r="C70" s="5">
        <v>4.3600000000000003</v>
      </c>
      <c r="D70" s="5" t="s">
        <v>2381</v>
      </c>
      <c r="E70" s="5" t="s">
        <v>2380</v>
      </c>
      <c r="F70" s="5" t="s">
        <v>2380</v>
      </c>
      <c r="G70" s="5">
        <v>0</v>
      </c>
      <c r="H70" s="5" t="s">
        <v>2381</v>
      </c>
      <c r="I70" s="5" t="str">
        <f t="shared" si="2"/>
        <v>Obesity</v>
      </c>
      <c r="J70" s="5" t="str">
        <f t="shared" si="3"/>
        <v>Normal</v>
      </c>
    </row>
    <row r="71" spans="1:10" x14ac:dyDescent="0.35">
      <c r="A71" s="5" t="s">
        <v>2303</v>
      </c>
      <c r="B71" s="5">
        <v>30.8</v>
      </c>
      <c r="C71" s="5">
        <v>9.77</v>
      </c>
      <c r="D71" s="5" t="s">
        <v>2380</v>
      </c>
      <c r="E71" s="5" t="s">
        <v>2380</v>
      </c>
      <c r="F71" s="5" t="s">
        <v>2380</v>
      </c>
      <c r="G71" s="5">
        <v>0</v>
      </c>
      <c r="H71" s="5" t="s">
        <v>2381</v>
      </c>
      <c r="I71" s="5" t="str">
        <f t="shared" si="2"/>
        <v>Obesity</v>
      </c>
      <c r="J71" s="5" t="str">
        <f t="shared" si="3"/>
        <v>Diabetes</v>
      </c>
    </row>
    <row r="72" spans="1:10" x14ac:dyDescent="0.35">
      <c r="A72" s="5" t="s">
        <v>2302</v>
      </c>
      <c r="B72" s="5">
        <v>38.39</v>
      </c>
      <c r="C72" s="5">
        <v>4.25</v>
      </c>
      <c r="D72" s="5" t="s">
        <v>2380</v>
      </c>
      <c r="E72" s="5" t="s">
        <v>2380</v>
      </c>
      <c r="F72" s="5" t="s">
        <v>2380</v>
      </c>
      <c r="G72" s="5">
        <v>1</v>
      </c>
      <c r="H72" s="5" t="s">
        <v>2381</v>
      </c>
      <c r="I72" s="5" t="str">
        <f t="shared" si="2"/>
        <v>Obesity</v>
      </c>
      <c r="J72" s="5" t="str">
        <f t="shared" si="3"/>
        <v>Normal</v>
      </c>
    </row>
    <row r="73" spans="1:10" x14ac:dyDescent="0.35">
      <c r="A73" s="5" t="s">
        <v>2301</v>
      </c>
      <c r="B73" s="5">
        <v>32.299999999999997</v>
      </c>
      <c r="C73" s="5">
        <v>4.76</v>
      </c>
      <c r="D73" s="5" t="s">
        <v>2380</v>
      </c>
      <c r="E73" s="5" t="s">
        <v>2380</v>
      </c>
      <c r="F73" s="5" t="s">
        <v>2380</v>
      </c>
      <c r="G73" s="5">
        <v>2</v>
      </c>
      <c r="H73" s="5" t="s">
        <v>2381</v>
      </c>
      <c r="I73" s="5" t="str">
        <f t="shared" si="2"/>
        <v>Obesity</v>
      </c>
      <c r="J73" s="5" t="str">
        <f t="shared" si="3"/>
        <v>Normal</v>
      </c>
    </row>
    <row r="74" spans="1:10" x14ac:dyDescent="0.35">
      <c r="A74" s="5" t="s">
        <v>2300</v>
      </c>
      <c r="B74" s="5">
        <v>48.8</v>
      </c>
      <c r="C74" s="5">
        <v>6.22</v>
      </c>
      <c r="D74" s="5" t="s">
        <v>2381</v>
      </c>
      <c r="E74" s="5" t="s">
        <v>2380</v>
      </c>
      <c r="F74" s="5" t="s">
        <v>2380</v>
      </c>
      <c r="G74" s="5">
        <v>2</v>
      </c>
      <c r="H74" s="5" t="s">
        <v>2381</v>
      </c>
      <c r="I74" s="5" t="str">
        <f t="shared" si="2"/>
        <v>Obesity</v>
      </c>
      <c r="J74" s="5" t="str">
        <f t="shared" si="3"/>
        <v>Prediabetes</v>
      </c>
    </row>
    <row r="75" spans="1:10" x14ac:dyDescent="0.35">
      <c r="A75" s="5" t="s">
        <v>2299</v>
      </c>
      <c r="B75" s="5">
        <v>45.5</v>
      </c>
      <c r="C75" s="5">
        <v>7.96</v>
      </c>
      <c r="D75" s="5" t="s">
        <v>2380</v>
      </c>
      <c r="E75" s="5" t="s">
        <v>2380</v>
      </c>
      <c r="F75" s="5" t="s">
        <v>2380</v>
      </c>
      <c r="G75" s="5">
        <v>0</v>
      </c>
      <c r="H75" s="5" t="s">
        <v>2381</v>
      </c>
      <c r="I75" s="5" t="str">
        <f t="shared" si="2"/>
        <v>Obesity</v>
      </c>
      <c r="J75" s="5" t="str">
        <f t="shared" si="3"/>
        <v>Diabetes</v>
      </c>
    </row>
    <row r="76" spans="1:10" x14ac:dyDescent="0.35">
      <c r="A76" s="5" t="s">
        <v>2298</v>
      </c>
      <c r="B76" s="5">
        <v>53.61</v>
      </c>
      <c r="C76" s="5">
        <v>10.92</v>
      </c>
      <c r="D76" s="5" t="s">
        <v>2381</v>
      </c>
      <c r="E76" s="5" t="s">
        <v>2380</v>
      </c>
      <c r="F76" s="5" t="s">
        <v>2380</v>
      </c>
      <c r="G76" s="5">
        <v>1</v>
      </c>
      <c r="H76" s="5" t="s">
        <v>2381</v>
      </c>
      <c r="I76" s="5" t="str">
        <f t="shared" si="2"/>
        <v>Obesity</v>
      </c>
      <c r="J76" s="5" t="str">
        <f t="shared" si="3"/>
        <v>Diabetes</v>
      </c>
    </row>
    <row r="77" spans="1:10" x14ac:dyDescent="0.35">
      <c r="A77" s="5" t="s">
        <v>2297</v>
      </c>
      <c r="B77" s="5">
        <v>36.19</v>
      </c>
      <c r="C77" s="5">
        <v>11.51</v>
      </c>
      <c r="D77" s="5" t="s">
        <v>2381</v>
      </c>
      <c r="E77" s="5" t="s">
        <v>2380</v>
      </c>
      <c r="F77" s="5" t="s">
        <v>2380</v>
      </c>
      <c r="G77" s="5">
        <v>1</v>
      </c>
      <c r="H77" s="5" t="s">
        <v>2381</v>
      </c>
      <c r="I77" s="5" t="str">
        <f t="shared" si="2"/>
        <v>Obesity</v>
      </c>
      <c r="J77" s="5" t="str">
        <f t="shared" si="3"/>
        <v>Diabetes</v>
      </c>
    </row>
    <row r="78" spans="1:10" x14ac:dyDescent="0.35">
      <c r="A78" s="5" t="s">
        <v>2296</v>
      </c>
      <c r="B78" s="5">
        <v>34.6</v>
      </c>
      <c r="C78" s="5">
        <v>5.99</v>
      </c>
      <c r="D78" s="5" t="s">
        <v>2381</v>
      </c>
      <c r="E78" s="5" t="s">
        <v>2380</v>
      </c>
      <c r="F78" s="5" t="s">
        <v>2380</v>
      </c>
      <c r="G78" s="5">
        <v>0</v>
      </c>
      <c r="H78" s="5" t="s">
        <v>2381</v>
      </c>
      <c r="I78" s="5" t="str">
        <f t="shared" si="2"/>
        <v>Obesity</v>
      </c>
      <c r="J78" s="5" t="str">
        <f t="shared" si="3"/>
        <v>Prediabetes</v>
      </c>
    </row>
    <row r="79" spans="1:10" x14ac:dyDescent="0.35">
      <c r="A79" s="5" t="s">
        <v>2295</v>
      </c>
      <c r="B79" s="5">
        <v>54.12</v>
      </c>
      <c r="C79" s="5">
        <v>11.57</v>
      </c>
      <c r="D79" s="5" t="s">
        <v>2380</v>
      </c>
      <c r="E79" s="5" t="s">
        <v>2380</v>
      </c>
      <c r="F79" s="5" t="s">
        <v>2380</v>
      </c>
      <c r="G79" s="5">
        <v>0</v>
      </c>
      <c r="H79" s="5" t="s">
        <v>2381</v>
      </c>
      <c r="I79" s="5" t="str">
        <f t="shared" si="2"/>
        <v>Obesity</v>
      </c>
      <c r="J79" s="5" t="str">
        <f t="shared" si="3"/>
        <v>Diabetes</v>
      </c>
    </row>
    <row r="80" spans="1:10" x14ac:dyDescent="0.35">
      <c r="A80" s="5" t="s">
        <v>2294</v>
      </c>
      <c r="B80" s="5">
        <v>48.82</v>
      </c>
      <c r="C80" s="5">
        <v>6.67</v>
      </c>
      <c r="D80" s="5" t="s">
        <v>2381</v>
      </c>
      <c r="E80" s="5" t="s">
        <v>2380</v>
      </c>
      <c r="F80" s="5" t="s">
        <v>2380</v>
      </c>
      <c r="G80" s="5">
        <v>0</v>
      </c>
      <c r="H80" s="5" t="s">
        <v>2381</v>
      </c>
      <c r="I80" s="5" t="str">
        <f t="shared" si="2"/>
        <v>Obesity</v>
      </c>
      <c r="J80" s="5" t="str">
        <f t="shared" si="3"/>
        <v>Diabetes</v>
      </c>
    </row>
    <row r="81" spans="1:10" x14ac:dyDescent="0.35">
      <c r="A81" s="5" t="s">
        <v>2293</v>
      </c>
      <c r="B81" s="5">
        <v>51.01</v>
      </c>
      <c r="C81" s="5">
        <v>9.1999999999999993</v>
      </c>
      <c r="D81" s="5" t="s">
        <v>2380</v>
      </c>
      <c r="E81" s="5" t="s">
        <v>2380</v>
      </c>
      <c r="F81" s="5" t="s">
        <v>2380</v>
      </c>
      <c r="G81" s="5">
        <v>0</v>
      </c>
      <c r="H81" s="5" t="s">
        <v>2381</v>
      </c>
      <c r="I81" s="5" t="str">
        <f t="shared" si="2"/>
        <v>Obesity</v>
      </c>
      <c r="J81" s="5" t="str">
        <f t="shared" si="3"/>
        <v>Diabetes</v>
      </c>
    </row>
    <row r="82" spans="1:10" x14ac:dyDescent="0.35">
      <c r="A82" s="5" t="s">
        <v>2292</v>
      </c>
      <c r="B82" s="5">
        <v>45.65</v>
      </c>
      <c r="C82" s="5">
        <v>5.1100000000000003</v>
      </c>
      <c r="D82" s="5" t="s">
        <v>2381</v>
      </c>
      <c r="E82" s="5" t="s">
        <v>2380</v>
      </c>
      <c r="F82" s="5" t="s">
        <v>2380</v>
      </c>
      <c r="G82" s="5">
        <v>1</v>
      </c>
      <c r="H82" s="5" t="s">
        <v>2381</v>
      </c>
      <c r="I82" s="5" t="str">
        <f t="shared" si="2"/>
        <v>Obesity</v>
      </c>
      <c r="J82" s="5" t="str">
        <f t="shared" si="3"/>
        <v>Normal</v>
      </c>
    </row>
    <row r="83" spans="1:10" x14ac:dyDescent="0.35">
      <c r="A83" s="5" t="s">
        <v>2291</v>
      </c>
      <c r="B83" s="5">
        <v>52.9</v>
      </c>
      <c r="C83" s="5">
        <v>5.34</v>
      </c>
      <c r="D83" s="5" t="s">
        <v>2380</v>
      </c>
      <c r="E83" s="5" t="s">
        <v>2380</v>
      </c>
      <c r="F83" s="5" t="s">
        <v>2380</v>
      </c>
      <c r="G83" s="5">
        <v>0</v>
      </c>
      <c r="H83" s="5" t="s">
        <v>2381</v>
      </c>
      <c r="I83" s="5" t="str">
        <f t="shared" si="2"/>
        <v>Obesity</v>
      </c>
      <c r="J83" s="5" t="str">
        <f t="shared" si="3"/>
        <v>Normal</v>
      </c>
    </row>
    <row r="84" spans="1:10" x14ac:dyDescent="0.35">
      <c r="A84" s="5" t="s">
        <v>2290</v>
      </c>
      <c r="B84" s="5">
        <v>45.41</v>
      </c>
      <c r="C84" s="5">
        <v>4.03</v>
      </c>
      <c r="D84" s="5" t="s">
        <v>2381</v>
      </c>
      <c r="E84" s="5" t="s">
        <v>2380</v>
      </c>
      <c r="F84" s="5" t="s">
        <v>2380</v>
      </c>
      <c r="G84" s="5">
        <v>1</v>
      </c>
      <c r="H84" s="5" t="s">
        <v>2381</v>
      </c>
      <c r="I84" s="5" t="str">
        <f t="shared" si="2"/>
        <v>Obesity</v>
      </c>
      <c r="J84" s="5" t="str">
        <f t="shared" si="3"/>
        <v>Normal</v>
      </c>
    </row>
    <row r="85" spans="1:10" x14ac:dyDescent="0.35">
      <c r="A85" s="5" t="s">
        <v>2289</v>
      </c>
      <c r="B85" s="5">
        <v>49.41</v>
      </c>
      <c r="C85" s="5">
        <v>4.2300000000000004</v>
      </c>
      <c r="D85" s="5" t="s">
        <v>2381</v>
      </c>
      <c r="E85" s="5" t="s">
        <v>2380</v>
      </c>
      <c r="F85" s="5" t="s">
        <v>2381</v>
      </c>
      <c r="G85" s="5">
        <v>1</v>
      </c>
      <c r="H85" s="5" t="s">
        <v>2381</v>
      </c>
      <c r="I85" s="5" t="str">
        <f t="shared" si="2"/>
        <v>Obesity</v>
      </c>
      <c r="J85" s="5" t="str">
        <f t="shared" si="3"/>
        <v>Normal</v>
      </c>
    </row>
    <row r="86" spans="1:10" x14ac:dyDescent="0.35">
      <c r="A86" s="5" t="s">
        <v>2288</v>
      </c>
      <c r="B86" s="5">
        <v>31.824999999999999</v>
      </c>
      <c r="C86" s="5">
        <v>4.0599999999999996</v>
      </c>
      <c r="D86" s="5" t="s">
        <v>2380</v>
      </c>
      <c r="E86" s="5" t="s">
        <v>2380</v>
      </c>
      <c r="F86" s="5" t="s">
        <v>2380</v>
      </c>
      <c r="G86" s="5">
        <v>2</v>
      </c>
      <c r="H86" s="5" t="s">
        <v>2381</v>
      </c>
      <c r="I86" s="5" t="str">
        <f t="shared" si="2"/>
        <v>Obesity</v>
      </c>
      <c r="J86" s="5" t="str">
        <f t="shared" si="3"/>
        <v>Normal</v>
      </c>
    </row>
    <row r="87" spans="1:10" x14ac:dyDescent="0.35">
      <c r="A87" s="5" t="s">
        <v>2287</v>
      </c>
      <c r="B87" s="5">
        <v>51.28</v>
      </c>
      <c r="C87" s="5">
        <v>4.68</v>
      </c>
      <c r="D87" s="5" t="s">
        <v>2380</v>
      </c>
      <c r="E87" s="5" t="s">
        <v>2380</v>
      </c>
      <c r="F87" s="5" t="s">
        <v>2380</v>
      </c>
      <c r="G87" s="5">
        <v>2</v>
      </c>
      <c r="H87" s="5" t="s">
        <v>2381</v>
      </c>
      <c r="I87" s="5" t="str">
        <f t="shared" si="2"/>
        <v>Obesity</v>
      </c>
      <c r="J87" s="5" t="str">
        <f t="shared" si="3"/>
        <v>Normal</v>
      </c>
    </row>
    <row r="88" spans="1:10" x14ac:dyDescent="0.35">
      <c r="A88" s="5" t="s">
        <v>2286</v>
      </c>
      <c r="B88" s="5">
        <v>34.96</v>
      </c>
      <c r="C88" s="5">
        <v>4.34</v>
      </c>
      <c r="D88" s="5" t="s">
        <v>2380</v>
      </c>
      <c r="E88" s="5" t="s">
        <v>2380</v>
      </c>
      <c r="F88" s="5" t="s">
        <v>2381</v>
      </c>
      <c r="G88" s="5">
        <v>1</v>
      </c>
      <c r="H88" s="5" t="s">
        <v>2381</v>
      </c>
      <c r="I88" s="5" t="str">
        <f t="shared" si="2"/>
        <v>Obesity</v>
      </c>
      <c r="J88" s="5" t="str">
        <f t="shared" si="3"/>
        <v>Normal</v>
      </c>
    </row>
    <row r="89" spans="1:10" x14ac:dyDescent="0.35">
      <c r="A89" s="5" t="s">
        <v>2285</v>
      </c>
      <c r="B89" s="5">
        <v>33.11</v>
      </c>
      <c r="C89" s="5">
        <v>10.51</v>
      </c>
      <c r="D89" s="5" t="s">
        <v>2380</v>
      </c>
      <c r="E89" s="5" t="s">
        <v>2380</v>
      </c>
      <c r="F89" s="5" t="s">
        <v>2380</v>
      </c>
      <c r="G89" s="5">
        <v>0</v>
      </c>
      <c r="H89" s="5" t="s">
        <v>2381</v>
      </c>
      <c r="I89" s="5" t="str">
        <f t="shared" si="2"/>
        <v>Obesity</v>
      </c>
      <c r="J89" s="5" t="str">
        <f t="shared" si="3"/>
        <v>Diabetes</v>
      </c>
    </row>
    <row r="90" spans="1:10" x14ac:dyDescent="0.35">
      <c r="A90" s="5" t="s">
        <v>2284</v>
      </c>
      <c r="B90" s="5">
        <v>54.74</v>
      </c>
      <c r="C90" s="5">
        <v>5.84</v>
      </c>
      <c r="D90" s="5" t="s">
        <v>2381</v>
      </c>
      <c r="E90" s="5" t="s">
        <v>2380</v>
      </c>
      <c r="F90" s="5" t="s">
        <v>2381</v>
      </c>
      <c r="G90" s="5">
        <v>1</v>
      </c>
      <c r="H90" s="5" t="s">
        <v>2381</v>
      </c>
      <c r="I90" s="5" t="str">
        <f t="shared" si="2"/>
        <v>Obesity</v>
      </c>
      <c r="J90" s="5" t="str">
        <f t="shared" si="3"/>
        <v>Prediabetes</v>
      </c>
    </row>
    <row r="91" spans="1:10" x14ac:dyDescent="0.35">
      <c r="A91" s="5" t="s">
        <v>2283</v>
      </c>
      <c r="B91" s="5">
        <v>32.56</v>
      </c>
      <c r="C91" s="5">
        <v>5.41</v>
      </c>
      <c r="D91" s="5" t="s">
        <v>2380</v>
      </c>
      <c r="E91" s="5" t="s">
        <v>2380</v>
      </c>
      <c r="F91" s="5" t="s">
        <v>2381</v>
      </c>
      <c r="G91" s="5">
        <v>1</v>
      </c>
      <c r="H91" s="5" t="s">
        <v>2381</v>
      </c>
      <c r="I91" s="5" t="str">
        <f t="shared" si="2"/>
        <v>Obesity</v>
      </c>
      <c r="J91" s="5" t="str">
        <f t="shared" si="3"/>
        <v>Normal</v>
      </c>
    </row>
    <row r="92" spans="1:10" x14ac:dyDescent="0.35">
      <c r="A92" s="5" t="s">
        <v>2282</v>
      </c>
      <c r="B92" s="5">
        <v>39.049999999999997</v>
      </c>
      <c r="C92" s="5">
        <v>6.06</v>
      </c>
      <c r="D92" s="5" t="s">
        <v>2380</v>
      </c>
      <c r="E92" s="5" t="s">
        <v>2380</v>
      </c>
      <c r="F92" s="5" t="s">
        <v>2380</v>
      </c>
      <c r="G92" s="5">
        <v>1</v>
      </c>
      <c r="H92" s="5" t="s">
        <v>2381</v>
      </c>
      <c r="I92" s="5" t="str">
        <f t="shared" si="2"/>
        <v>Obesity</v>
      </c>
      <c r="J92" s="5" t="str">
        <f t="shared" si="3"/>
        <v>Prediabetes</v>
      </c>
    </row>
    <row r="93" spans="1:10" x14ac:dyDescent="0.35">
      <c r="A93" s="5" t="s">
        <v>2281</v>
      </c>
      <c r="B93" s="5">
        <v>42.75</v>
      </c>
      <c r="C93" s="5">
        <v>4.22</v>
      </c>
      <c r="D93" s="5" t="s">
        <v>2380</v>
      </c>
      <c r="E93" s="5" t="s">
        <v>2380</v>
      </c>
      <c r="F93" s="5" t="s">
        <v>2380</v>
      </c>
      <c r="G93" s="5">
        <v>0</v>
      </c>
      <c r="H93" s="5" t="s">
        <v>2381</v>
      </c>
      <c r="I93" s="5" t="str">
        <f t="shared" si="2"/>
        <v>Obesity</v>
      </c>
      <c r="J93" s="5" t="str">
        <f t="shared" si="3"/>
        <v>Normal</v>
      </c>
    </row>
    <row r="94" spans="1:10" x14ac:dyDescent="0.35">
      <c r="A94" s="5" t="s">
        <v>2280</v>
      </c>
      <c r="B94" s="5">
        <v>50.58</v>
      </c>
      <c r="C94" s="5">
        <v>5.12</v>
      </c>
      <c r="D94" s="5" t="s">
        <v>2380</v>
      </c>
      <c r="E94" s="5" t="s">
        <v>2380</v>
      </c>
      <c r="F94" s="5" t="s">
        <v>2380</v>
      </c>
      <c r="G94" s="5">
        <v>2</v>
      </c>
      <c r="H94" s="5" t="s">
        <v>2381</v>
      </c>
      <c r="I94" s="5" t="str">
        <f t="shared" si="2"/>
        <v>Obesity</v>
      </c>
      <c r="J94" s="5" t="str">
        <f t="shared" si="3"/>
        <v>Normal</v>
      </c>
    </row>
    <row r="95" spans="1:10" x14ac:dyDescent="0.35">
      <c r="A95" s="5" t="s">
        <v>2279</v>
      </c>
      <c r="B95" s="5">
        <v>30.495000000000001</v>
      </c>
      <c r="C95" s="5">
        <v>4.57</v>
      </c>
      <c r="D95" s="5" t="s">
        <v>2381</v>
      </c>
      <c r="E95" s="5" t="s">
        <v>2380</v>
      </c>
      <c r="F95" s="5" t="s">
        <v>2380</v>
      </c>
      <c r="G95" s="5">
        <v>0</v>
      </c>
      <c r="H95" s="5" t="s">
        <v>2381</v>
      </c>
      <c r="I95" s="5" t="str">
        <f t="shared" si="2"/>
        <v>Obesity</v>
      </c>
      <c r="J95" s="5" t="str">
        <f t="shared" si="3"/>
        <v>Normal</v>
      </c>
    </row>
    <row r="96" spans="1:10" x14ac:dyDescent="0.35">
      <c r="A96" s="5" t="s">
        <v>2278</v>
      </c>
      <c r="B96" s="5">
        <v>48.31</v>
      </c>
      <c r="C96" s="5">
        <v>9.58</v>
      </c>
      <c r="D96" s="5" t="s">
        <v>2381</v>
      </c>
      <c r="E96" s="5" t="s">
        <v>2380</v>
      </c>
      <c r="F96" s="5" t="s">
        <v>2380</v>
      </c>
      <c r="G96" s="5">
        <v>2</v>
      </c>
      <c r="H96" s="5" t="s">
        <v>2381</v>
      </c>
      <c r="I96" s="5" t="str">
        <f t="shared" si="2"/>
        <v>Obesity</v>
      </c>
      <c r="J96" s="5" t="str">
        <f t="shared" si="3"/>
        <v>Diabetes</v>
      </c>
    </row>
    <row r="97" spans="1:10" x14ac:dyDescent="0.35">
      <c r="A97" s="5" t="s">
        <v>2277</v>
      </c>
      <c r="B97" s="5">
        <v>48.99</v>
      </c>
      <c r="C97" s="5">
        <v>9.7799999999999994</v>
      </c>
      <c r="D97" s="5" t="s">
        <v>2381</v>
      </c>
      <c r="E97" s="5" t="s">
        <v>2380</v>
      </c>
      <c r="F97" s="5" t="s">
        <v>2380</v>
      </c>
      <c r="G97" s="5">
        <v>1</v>
      </c>
      <c r="H97" s="5" t="s">
        <v>2381</v>
      </c>
      <c r="I97" s="5" t="str">
        <f t="shared" si="2"/>
        <v>Obesity</v>
      </c>
      <c r="J97" s="5" t="str">
        <f t="shared" si="3"/>
        <v>Diabetes</v>
      </c>
    </row>
    <row r="98" spans="1:10" x14ac:dyDescent="0.35">
      <c r="A98" s="5" t="s">
        <v>2276</v>
      </c>
      <c r="B98" s="5">
        <v>38.39</v>
      </c>
      <c r="C98" s="5">
        <v>4.1100000000000003</v>
      </c>
      <c r="D98" s="5" t="s">
        <v>2381</v>
      </c>
      <c r="E98" s="5" t="s">
        <v>2380</v>
      </c>
      <c r="F98" s="5" t="s">
        <v>2380</v>
      </c>
      <c r="G98" s="5">
        <v>0</v>
      </c>
      <c r="H98" s="5" t="s">
        <v>2381</v>
      </c>
      <c r="I98" s="5" t="str">
        <f t="shared" si="2"/>
        <v>Obesity</v>
      </c>
      <c r="J98" s="5" t="str">
        <f t="shared" si="3"/>
        <v>Normal</v>
      </c>
    </row>
    <row r="99" spans="1:10" x14ac:dyDescent="0.35">
      <c r="A99" s="5" t="s">
        <v>2275</v>
      </c>
      <c r="B99" s="5">
        <v>44.34</v>
      </c>
      <c r="C99" s="5">
        <v>4.0199999999999996</v>
      </c>
      <c r="D99" s="5" t="s">
        <v>2381</v>
      </c>
      <c r="E99" s="5" t="s">
        <v>2380</v>
      </c>
      <c r="F99" s="5" t="s">
        <v>2380</v>
      </c>
      <c r="G99" s="5">
        <v>2</v>
      </c>
      <c r="H99" s="5" t="s">
        <v>2381</v>
      </c>
      <c r="I99" s="5" t="str">
        <f t="shared" si="2"/>
        <v>Obesity</v>
      </c>
      <c r="J99" s="5" t="str">
        <f t="shared" si="3"/>
        <v>Normal</v>
      </c>
    </row>
    <row r="100" spans="1:10" x14ac:dyDescent="0.35">
      <c r="A100" s="5" t="s">
        <v>2274</v>
      </c>
      <c r="B100" s="5">
        <v>41.51</v>
      </c>
      <c r="C100" s="5">
        <v>6.92</v>
      </c>
      <c r="D100" s="5" t="s">
        <v>2380</v>
      </c>
      <c r="E100" s="5" t="s">
        <v>2380</v>
      </c>
      <c r="F100" s="5" t="s">
        <v>2380</v>
      </c>
      <c r="G100" s="5">
        <v>0</v>
      </c>
      <c r="H100" s="5" t="s">
        <v>2381</v>
      </c>
      <c r="I100" s="5" t="str">
        <f t="shared" si="2"/>
        <v>Obesity</v>
      </c>
      <c r="J100" s="5" t="str">
        <f t="shared" si="3"/>
        <v>Diabetes</v>
      </c>
    </row>
    <row r="101" spans="1:10" x14ac:dyDescent="0.35">
      <c r="A101" s="5" t="s">
        <v>2273</v>
      </c>
      <c r="B101" s="5">
        <v>48.2</v>
      </c>
      <c r="C101" s="5">
        <v>4.84</v>
      </c>
      <c r="D101" s="5" t="s">
        <v>2380</v>
      </c>
      <c r="E101" s="5" t="s">
        <v>2380</v>
      </c>
      <c r="F101" s="5" t="s">
        <v>2380</v>
      </c>
      <c r="G101" s="5">
        <v>0</v>
      </c>
      <c r="H101" s="5" t="s">
        <v>2381</v>
      </c>
      <c r="I101" s="5" t="str">
        <f t="shared" si="2"/>
        <v>Obesity</v>
      </c>
      <c r="J101" s="5" t="str">
        <f t="shared" si="3"/>
        <v>Normal</v>
      </c>
    </row>
    <row r="102" spans="1:10" x14ac:dyDescent="0.35">
      <c r="A102" s="5" t="s">
        <v>2272</v>
      </c>
      <c r="B102" s="5">
        <v>35.75</v>
      </c>
      <c r="C102" s="5">
        <v>8</v>
      </c>
      <c r="D102" s="5" t="s">
        <v>2381</v>
      </c>
      <c r="E102" s="5" t="s">
        <v>2380</v>
      </c>
      <c r="F102" s="5" t="s">
        <v>2380</v>
      </c>
      <c r="G102" s="5">
        <v>0</v>
      </c>
      <c r="H102" s="5" t="s">
        <v>2381</v>
      </c>
      <c r="I102" s="5" t="str">
        <f t="shared" si="2"/>
        <v>Obesity</v>
      </c>
      <c r="J102" s="5" t="str">
        <f t="shared" si="3"/>
        <v>Diabetes</v>
      </c>
    </row>
    <row r="103" spans="1:10" x14ac:dyDescent="0.35">
      <c r="A103" s="5" t="s">
        <v>2271</v>
      </c>
      <c r="B103" s="5">
        <v>53.81</v>
      </c>
      <c r="C103" s="5">
        <v>8.77</v>
      </c>
      <c r="D103" s="5" t="s">
        <v>2381</v>
      </c>
      <c r="E103" s="5" t="s">
        <v>2380</v>
      </c>
      <c r="F103" s="5" t="s">
        <v>2380</v>
      </c>
      <c r="G103" s="5">
        <v>0</v>
      </c>
      <c r="H103" s="5" t="s">
        <v>2381</v>
      </c>
      <c r="I103" s="5" t="str">
        <f t="shared" si="2"/>
        <v>Obesity</v>
      </c>
      <c r="J103" s="5" t="str">
        <f t="shared" si="3"/>
        <v>Diabetes</v>
      </c>
    </row>
    <row r="104" spans="1:10" x14ac:dyDescent="0.35">
      <c r="A104" s="5" t="s">
        <v>2270</v>
      </c>
      <c r="B104" s="5">
        <v>49.48</v>
      </c>
      <c r="C104" s="5">
        <v>4.96</v>
      </c>
      <c r="D104" s="5" t="s">
        <v>2380</v>
      </c>
      <c r="E104" s="5" t="s">
        <v>2380</v>
      </c>
      <c r="F104" s="5" t="s">
        <v>2381</v>
      </c>
      <c r="G104" s="5">
        <v>1</v>
      </c>
      <c r="H104" s="5" t="s">
        <v>2381</v>
      </c>
      <c r="I104" s="5" t="str">
        <f t="shared" si="2"/>
        <v>Obesity</v>
      </c>
      <c r="J104" s="5" t="str">
        <f t="shared" si="3"/>
        <v>Normal</v>
      </c>
    </row>
    <row r="105" spans="1:10" x14ac:dyDescent="0.35">
      <c r="A105" s="5" t="s">
        <v>2269</v>
      </c>
      <c r="B105" s="5">
        <v>34.1</v>
      </c>
      <c r="C105" s="5">
        <v>4.43</v>
      </c>
      <c r="D105" s="5" t="s">
        <v>2381</v>
      </c>
      <c r="E105" s="5" t="s">
        <v>2380</v>
      </c>
      <c r="F105" s="5" t="s">
        <v>2380</v>
      </c>
      <c r="G105" s="5">
        <v>0</v>
      </c>
      <c r="H105" s="5" t="s">
        <v>2381</v>
      </c>
      <c r="I105" s="5" t="str">
        <f t="shared" si="2"/>
        <v>Obesity</v>
      </c>
      <c r="J105" s="5" t="str">
        <f t="shared" si="3"/>
        <v>Normal</v>
      </c>
    </row>
    <row r="106" spans="1:10" x14ac:dyDescent="0.35">
      <c r="A106" s="5" t="s">
        <v>2268</v>
      </c>
      <c r="B106" s="5">
        <v>35.299999999999997</v>
      </c>
      <c r="C106" s="5">
        <v>5.82</v>
      </c>
      <c r="D106" s="5" t="s">
        <v>2381</v>
      </c>
      <c r="E106" s="5" t="s">
        <v>2380</v>
      </c>
      <c r="F106" s="5" t="s">
        <v>2381</v>
      </c>
      <c r="G106" s="5">
        <v>1</v>
      </c>
      <c r="H106" s="5" t="s">
        <v>2381</v>
      </c>
      <c r="I106" s="5" t="str">
        <f t="shared" si="2"/>
        <v>Obesity</v>
      </c>
      <c r="J106" s="5" t="str">
        <f t="shared" si="3"/>
        <v>Prediabetes</v>
      </c>
    </row>
    <row r="107" spans="1:10" x14ac:dyDescent="0.35">
      <c r="A107" s="5" t="s">
        <v>2267</v>
      </c>
      <c r="B107" s="5">
        <v>43.83</v>
      </c>
      <c r="C107" s="5">
        <v>6.03</v>
      </c>
      <c r="D107" s="5" t="s">
        <v>2381</v>
      </c>
      <c r="E107" s="5" t="s">
        <v>2380</v>
      </c>
      <c r="F107" s="5" t="s">
        <v>2380</v>
      </c>
      <c r="G107" s="5">
        <v>2</v>
      </c>
      <c r="H107" s="5" t="s">
        <v>2381</v>
      </c>
      <c r="I107" s="5" t="str">
        <f t="shared" si="2"/>
        <v>Obesity</v>
      </c>
      <c r="J107" s="5" t="str">
        <f t="shared" si="3"/>
        <v>Prediabetes</v>
      </c>
    </row>
    <row r="108" spans="1:10" x14ac:dyDescent="0.35">
      <c r="A108" s="5" t="s">
        <v>2266</v>
      </c>
      <c r="B108" s="5">
        <v>50.07</v>
      </c>
      <c r="C108" s="5">
        <v>9.27</v>
      </c>
      <c r="D108" s="5" t="s">
        <v>2380</v>
      </c>
      <c r="E108" s="5" t="s">
        <v>2380</v>
      </c>
      <c r="F108" s="5" t="s">
        <v>2380</v>
      </c>
      <c r="G108" s="5">
        <v>0</v>
      </c>
      <c r="H108" s="5" t="s">
        <v>2381</v>
      </c>
      <c r="I108" s="5" t="str">
        <f t="shared" si="2"/>
        <v>Obesity</v>
      </c>
      <c r="J108" s="5" t="str">
        <f t="shared" si="3"/>
        <v>Diabetes</v>
      </c>
    </row>
    <row r="109" spans="1:10" x14ac:dyDescent="0.35">
      <c r="A109" s="5" t="s">
        <v>2265</v>
      </c>
      <c r="B109" s="5">
        <v>32.774999999999999</v>
      </c>
      <c r="C109" s="5">
        <v>5.53</v>
      </c>
      <c r="D109" s="5" t="s">
        <v>2380</v>
      </c>
      <c r="E109" s="5" t="s">
        <v>2380</v>
      </c>
      <c r="F109" s="5" t="s">
        <v>2380</v>
      </c>
      <c r="G109" s="5">
        <v>0</v>
      </c>
      <c r="H109" s="5" t="s">
        <v>2381</v>
      </c>
      <c r="I109" s="5" t="str">
        <f t="shared" si="2"/>
        <v>Obesity</v>
      </c>
      <c r="J109" s="5" t="str">
        <f t="shared" si="3"/>
        <v>Normal</v>
      </c>
    </row>
    <row r="110" spans="1:10" x14ac:dyDescent="0.35">
      <c r="A110" s="5" t="s">
        <v>2264</v>
      </c>
      <c r="B110" s="5">
        <v>34.104999999999997</v>
      </c>
      <c r="C110" s="5">
        <v>5.07</v>
      </c>
      <c r="D110" s="5" t="s">
        <v>2380</v>
      </c>
      <c r="E110" s="5" t="s">
        <v>2380</v>
      </c>
      <c r="F110" s="5" t="s">
        <v>2380</v>
      </c>
      <c r="G110" s="5">
        <v>1</v>
      </c>
      <c r="H110" s="5" t="s">
        <v>2381</v>
      </c>
      <c r="I110" s="5" t="str">
        <f t="shared" si="2"/>
        <v>Obesity</v>
      </c>
      <c r="J110" s="5" t="str">
        <f t="shared" si="3"/>
        <v>Normal</v>
      </c>
    </row>
    <row r="111" spans="1:10" x14ac:dyDescent="0.35">
      <c r="A111" s="5" t="s">
        <v>2263</v>
      </c>
      <c r="B111" s="5">
        <v>48.93</v>
      </c>
      <c r="C111" s="5">
        <v>11.17</v>
      </c>
      <c r="D111" s="5" t="s">
        <v>2381</v>
      </c>
      <c r="E111" s="5" t="s">
        <v>2380</v>
      </c>
      <c r="F111" s="5" t="s">
        <v>2380</v>
      </c>
      <c r="G111" s="5">
        <v>1</v>
      </c>
      <c r="H111" s="5" t="s">
        <v>2381</v>
      </c>
      <c r="I111" s="5" t="str">
        <f t="shared" si="2"/>
        <v>Obesity</v>
      </c>
      <c r="J111" s="5" t="str">
        <f t="shared" si="3"/>
        <v>Diabetes</v>
      </c>
    </row>
    <row r="112" spans="1:10" x14ac:dyDescent="0.35">
      <c r="A112" s="5" t="s">
        <v>2262</v>
      </c>
      <c r="B112" s="5">
        <v>37.07</v>
      </c>
      <c r="C112" s="5">
        <v>6.14</v>
      </c>
      <c r="D112" s="5" t="s">
        <v>2381</v>
      </c>
      <c r="E112" s="5" t="s">
        <v>2380</v>
      </c>
      <c r="F112" s="5" t="s">
        <v>2380</v>
      </c>
      <c r="G112" s="5">
        <v>0</v>
      </c>
      <c r="H112" s="5" t="s">
        <v>2381</v>
      </c>
      <c r="I112" s="5" t="str">
        <f t="shared" si="2"/>
        <v>Obesity</v>
      </c>
      <c r="J112" s="5" t="str">
        <f t="shared" si="3"/>
        <v>Prediabetes</v>
      </c>
    </row>
    <row r="113" spans="1:10" x14ac:dyDescent="0.35">
      <c r="A113" s="5" t="s">
        <v>2261</v>
      </c>
      <c r="B113" s="5">
        <v>51.51</v>
      </c>
      <c r="C113" s="5">
        <v>6.26</v>
      </c>
      <c r="D113" s="5" t="s">
        <v>2381</v>
      </c>
      <c r="E113" s="5" t="s">
        <v>2380</v>
      </c>
      <c r="F113" s="5" t="s">
        <v>2381</v>
      </c>
      <c r="G113" s="5">
        <v>1</v>
      </c>
      <c r="H113" s="5" t="s">
        <v>2381</v>
      </c>
      <c r="I113" s="5" t="str">
        <f t="shared" si="2"/>
        <v>Obesity</v>
      </c>
      <c r="J113" s="5" t="str">
        <f t="shared" si="3"/>
        <v>Prediabetes</v>
      </c>
    </row>
    <row r="114" spans="1:10" x14ac:dyDescent="0.35">
      <c r="A114" s="5" t="s">
        <v>2260</v>
      </c>
      <c r="B114" s="5">
        <v>34.799999999999997</v>
      </c>
      <c r="C114" s="5">
        <v>4.72</v>
      </c>
      <c r="D114" s="5" t="s">
        <v>2381</v>
      </c>
      <c r="E114" s="5" t="s">
        <v>2380</v>
      </c>
      <c r="F114" s="5" t="s">
        <v>2380</v>
      </c>
      <c r="G114" s="5">
        <v>0</v>
      </c>
      <c r="H114" s="5" t="s">
        <v>2381</v>
      </c>
      <c r="I114" s="5" t="str">
        <f t="shared" si="2"/>
        <v>Obesity</v>
      </c>
      <c r="J114" s="5" t="str">
        <f t="shared" si="3"/>
        <v>Normal</v>
      </c>
    </row>
    <row r="115" spans="1:10" x14ac:dyDescent="0.35">
      <c r="A115" s="5" t="s">
        <v>2259</v>
      </c>
      <c r="B115" s="5">
        <v>36.67</v>
      </c>
      <c r="C115" s="5">
        <v>5.18</v>
      </c>
      <c r="D115" s="5" t="s">
        <v>2380</v>
      </c>
      <c r="E115" s="5" t="s">
        <v>2380</v>
      </c>
      <c r="F115" s="5" t="s">
        <v>2380</v>
      </c>
      <c r="G115" s="5">
        <v>1</v>
      </c>
      <c r="H115" s="5" t="s">
        <v>2381</v>
      </c>
      <c r="I115" s="5" t="str">
        <f t="shared" si="2"/>
        <v>Obesity</v>
      </c>
      <c r="J115" s="5" t="str">
        <f t="shared" si="3"/>
        <v>Normal</v>
      </c>
    </row>
    <row r="116" spans="1:10" x14ac:dyDescent="0.35">
      <c r="A116" s="5" t="s">
        <v>2258</v>
      </c>
      <c r="B116" s="5">
        <v>30.9</v>
      </c>
      <c r="C116" s="5">
        <v>9.4</v>
      </c>
      <c r="D116" s="5" t="s">
        <v>2380</v>
      </c>
      <c r="E116" s="5" t="s">
        <v>2380</v>
      </c>
      <c r="F116" s="5" t="s">
        <v>2380</v>
      </c>
      <c r="G116" s="5">
        <v>2</v>
      </c>
      <c r="H116" s="5" t="s">
        <v>2381</v>
      </c>
      <c r="I116" s="5" t="str">
        <f t="shared" si="2"/>
        <v>Obesity</v>
      </c>
      <c r="J116" s="5" t="str">
        <f t="shared" si="3"/>
        <v>Diabetes</v>
      </c>
    </row>
    <row r="117" spans="1:10" x14ac:dyDescent="0.35">
      <c r="A117" s="5" t="s">
        <v>2257</v>
      </c>
      <c r="B117" s="5">
        <v>30.495000000000001</v>
      </c>
      <c r="C117" s="5">
        <v>6.29</v>
      </c>
      <c r="D117" s="5" t="s">
        <v>2380</v>
      </c>
      <c r="E117" s="5" t="s">
        <v>2380</v>
      </c>
      <c r="F117" s="5" t="s">
        <v>2380</v>
      </c>
      <c r="G117" s="5">
        <v>0</v>
      </c>
      <c r="H117" s="5" t="s">
        <v>2381</v>
      </c>
      <c r="I117" s="5" t="str">
        <f t="shared" si="2"/>
        <v>Obesity</v>
      </c>
      <c r="J117" s="5" t="str">
        <f t="shared" si="3"/>
        <v>Prediabetes</v>
      </c>
    </row>
    <row r="118" spans="1:10" x14ac:dyDescent="0.35">
      <c r="A118" s="5" t="s">
        <v>2256</v>
      </c>
      <c r="B118" s="5">
        <v>44.88</v>
      </c>
      <c r="C118" s="5">
        <v>6.04</v>
      </c>
      <c r="D118" s="5" t="s">
        <v>2380</v>
      </c>
      <c r="E118" s="5" t="s">
        <v>2380</v>
      </c>
      <c r="F118" s="5" t="s">
        <v>2381</v>
      </c>
      <c r="G118" s="5">
        <v>1</v>
      </c>
      <c r="H118" s="5" t="s">
        <v>2381</v>
      </c>
      <c r="I118" s="5" t="str">
        <f t="shared" si="2"/>
        <v>Obesity</v>
      </c>
      <c r="J118" s="5" t="str">
        <f t="shared" si="3"/>
        <v>Prediabetes</v>
      </c>
    </row>
    <row r="119" spans="1:10" x14ac:dyDescent="0.35">
      <c r="A119" s="5" t="s">
        <v>2255</v>
      </c>
      <c r="B119" s="5">
        <v>44.32</v>
      </c>
      <c r="C119" s="5">
        <v>10.55</v>
      </c>
      <c r="D119" s="5" t="s">
        <v>2380</v>
      </c>
      <c r="E119" s="5" t="s">
        <v>2380</v>
      </c>
      <c r="F119" s="5" t="s">
        <v>2380</v>
      </c>
      <c r="G119" s="5">
        <v>0</v>
      </c>
      <c r="H119" s="5" t="s">
        <v>2381</v>
      </c>
      <c r="I119" s="5" t="str">
        <f t="shared" si="2"/>
        <v>Obesity</v>
      </c>
      <c r="J119" s="5" t="str">
        <f t="shared" si="3"/>
        <v>Diabetes</v>
      </c>
    </row>
    <row r="120" spans="1:10" x14ac:dyDescent="0.35">
      <c r="A120" s="5" t="s">
        <v>2254</v>
      </c>
      <c r="B120" s="5">
        <v>46.39</v>
      </c>
      <c r="C120" s="5">
        <v>5.09</v>
      </c>
      <c r="D120" s="5" t="s">
        <v>2380</v>
      </c>
      <c r="E120" s="5" t="s">
        <v>2380</v>
      </c>
      <c r="F120" s="5" t="s">
        <v>2380</v>
      </c>
      <c r="G120" s="5">
        <v>0</v>
      </c>
      <c r="H120" s="5" t="s">
        <v>2381</v>
      </c>
      <c r="I120" s="5" t="str">
        <f t="shared" si="2"/>
        <v>Obesity</v>
      </c>
      <c r="J120" s="5" t="str">
        <f t="shared" si="3"/>
        <v>Normal</v>
      </c>
    </row>
    <row r="121" spans="1:10" x14ac:dyDescent="0.35">
      <c r="A121" s="5" t="s">
        <v>2253</v>
      </c>
      <c r="B121" s="5">
        <v>42.13</v>
      </c>
      <c r="C121" s="5">
        <v>5.2</v>
      </c>
      <c r="D121" s="5" t="s">
        <v>2381</v>
      </c>
      <c r="E121" s="5" t="s">
        <v>2380</v>
      </c>
      <c r="F121" s="5" t="s">
        <v>2380</v>
      </c>
      <c r="G121" s="5">
        <v>1</v>
      </c>
      <c r="H121" s="5" t="s">
        <v>2381</v>
      </c>
      <c r="I121" s="5" t="str">
        <f t="shared" si="2"/>
        <v>Obesity</v>
      </c>
      <c r="J121" s="5" t="str">
        <f t="shared" si="3"/>
        <v>Normal</v>
      </c>
    </row>
    <row r="122" spans="1:10" x14ac:dyDescent="0.35">
      <c r="A122" s="5" t="s">
        <v>2252</v>
      </c>
      <c r="B122" s="5">
        <v>30.78</v>
      </c>
      <c r="C122" s="5">
        <v>8.4499999999999993</v>
      </c>
      <c r="D122" s="5" t="s">
        <v>2381</v>
      </c>
      <c r="E122" s="5" t="s">
        <v>2380</v>
      </c>
      <c r="F122" s="5" t="s">
        <v>2380</v>
      </c>
      <c r="G122" s="5">
        <v>0</v>
      </c>
      <c r="H122" s="5" t="s">
        <v>2381</v>
      </c>
      <c r="I122" s="5" t="str">
        <f t="shared" si="2"/>
        <v>Obesity</v>
      </c>
      <c r="J122" s="5" t="str">
        <f t="shared" si="3"/>
        <v>Diabetes</v>
      </c>
    </row>
    <row r="123" spans="1:10" x14ac:dyDescent="0.35">
      <c r="A123" s="5" t="s">
        <v>2251</v>
      </c>
      <c r="B123" s="5">
        <v>31.35</v>
      </c>
      <c r="C123" s="5">
        <v>9.5399999999999991</v>
      </c>
      <c r="D123" s="5" t="s">
        <v>2380</v>
      </c>
      <c r="E123" s="5" t="s">
        <v>2380</v>
      </c>
      <c r="F123" s="5" t="s">
        <v>2380</v>
      </c>
      <c r="G123" s="5">
        <v>0</v>
      </c>
      <c r="H123" s="5" t="s">
        <v>2381</v>
      </c>
      <c r="I123" s="5" t="str">
        <f t="shared" si="2"/>
        <v>Obesity</v>
      </c>
      <c r="J123" s="5" t="str">
        <f t="shared" si="3"/>
        <v>Diabetes</v>
      </c>
    </row>
    <row r="124" spans="1:10" x14ac:dyDescent="0.35">
      <c r="A124" s="5" t="s">
        <v>2250</v>
      </c>
      <c r="B124" s="5">
        <v>41.46</v>
      </c>
      <c r="C124" s="5">
        <v>4.99</v>
      </c>
      <c r="D124" s="5" t="s">
        <v>2381</v>
      </c>
      <c r="E124" s="5" t="s">
        <v>2380</v>
      </c>
      <c r="F124" s="5" t="s">
        <v>2380</v>
      </c>
      <c r="G124" s="5">
        <v>2</v>
      </c>
      <c r="H124" s="5" t="s">
        <v>2381</v>
      </c>
      <c r="I124" s="5" t="str">
        <f t="shared" si="2"/>
        <v>Obesity</v>
      </c>
      <c r="J124" s="5" t="str">
        <f t="shared" si="3"/>
        <v>Normal</v>
      </c>
    </row>
    <row r="125" spans="1:10" x14ac:dyDescent="0.35">
      <c r="A125" s="5" t="s">
        <v>2249</v>
      </c>
      <c r="B125" s="5">
        <v>48</v>
      </c>
      <c r="C125" s="5">
        <v>10.54</v>
      </c>
      <c r="D125" s="5" t="s">
        <v>2380</v>
      </c>
      <c r="E125" s="5" t="s">
        <v>2380</v>
      </c>
      <c r="F125" s="5" t="s">
        <v>2380</v>
      </c>
      <c r="G125" s="5">
        <v>0</v>
      </c>
      <c r="H125" s="5" t="s">
        <v>2381</v>
      </c>
      <c r="I125" s="5" t="str">
        <f t="shared" si="2"/>
        <v>Obesity</v>
      </c>
      <c r="J125" s="5" t="str">
        <f t="shared" si="3"/>
        <v>Diabetes</v>
      </c>
    </row>
    <row r="126" spans="1:10" x14ac:dyDescent="0.35">
      <c r="A126" s="5" t="s">
        <v>2248</v>
      </c>
      <c r="B126" s="5">
        <v>49.13</v>
      </c>
      <c r="C126" s="5">
        <v>4.54</v>
      </c>
      <c r="D126" s="5" t="s">
        <v>2380</v>
      </c>
      <c r="E126" s="5" t="s">
        <v>2380</v>
      </c>
      <c r="F126" s="5" t="s">
        <v>2380</v>
      </c>
      <c r="G126" s="5">
        <v>0</v>
      </c>
      <c r="H126" s="5" t="s">
        <v>2381</v>
      </c>
      <c r="I126" s="5" t="str">
        <f t="shared" si="2"/>
        <v>Obesity</v>
      </c>
      <c r="J126" s="5" t="str">
        <f t="shared" si="3"/>
        <v>Normal</v>
      </c>
    </row>
    <row r="127" spans="1:10" x14ac:dyDescent="0.35">
      <c r="A127" s="5" t="s">
        <v>2247</v>
      </c>
      <c r="B127" s="5">
        <v>37.799999999999997</v>
      </c>
      <c r="C127" s="5">
        <v>6.29</v>
      </c>
      <c r="D127" s="5" t="s">
        <v>2380</v>
      </c>
      <c r="E127" s="5" t="s">
        <v>2380</v>
      </c>
      <c r="F127" s="5" t="s">
        <v>2380</v>
      </c>
      <c r="G127" s="5">
        <v>1</v>
      </c>
      <c r="H127" s="5" t="s">
        <v>2381</v>
      </c>
      <c r="I127" s="5" t="str">
        <f t="shared" si="2"/>
        <v>Obesity</v>
      </c>
      <c r="J127" s="5" t="str">
        <f t="shared" si="3"/>
        <v>Prediabetes</v>
      </c>
    </row>
    <row r="128" spans="1:10" x14ac:dyDescent="0.35">
      <c r="A128" s="5" t="s">
        <v>2246</v>
      </c>
      <c r="B128" s="5">
        <v>38.299999999999997</v>
      </c>
      <c r="C128" s="5">
        <v>9.51</v>
      </c>
      <c r="D128" s="5" t="s">
        <v>2380</v>
      </c>
      <c r="E128" s="5" t="s">
        <v>2380</v>
      </c>
      <c r="F128" s="5" t="s">
        <v>2380</v>
      </c>
      <c r="G128" s="5">
        <v>0</v>
      </c>
      <c r="H128" s="5" t="s">
        <v>2381</v>
      </c>
      <c r="I128" s="5" t="str">
        <f t="shared" si="2"/>
        <v>Obesity</v>
      </c>
      <c r="J128" s="5" t="str">
        <f t="shared" si="3"/>
        <v>Diabetes</v>
      </c>
    </row>
    <row r="129" spans="1:10" x14ac:dyDescent="0.35">
      <c r="A129" s="5" t="s">
        <v>2245</v>
      </c>
      <c r="B129" s="5">
        <v>32.774999999999999</v>
      </c>
      <c r="C129" s="5">
        <v>4.72</v>
      </c>
      <c r="D129" s="5" t="s">
        <v>2380</v>
      </c>
      <c r="E129" s="5" t="s">
        <v>2380</v>
      </c>
      <c r="F129" s="5" t="s">
        <v>2380</v>
      </c>
      <c r="G129" s="5">
        <v>0</v>
      </c>
      <c r="H129" s="5" t="s">
        <v>2381</v>
      </c>
      <c r="I129" s="5" t="str">
        <f t="shared" si="2"/>
        <v>Obesity</v>
      </c>
      <c r="J129" s="5" t="str">
        <f t="shared" si="3"/>
        <v>Normal</v>
      </c>
    </row>
    <row r="130" spans="1:10" x14ac:dyDescent="0.35">
      <c r="A130" s="5" t="s">
        <v>2244</v>
      </c>
      <c r="B130" s="5">
        <v>34.200000000000003</v>
      </c>
      <c r="C130" s="5">
        <v>5.91</v>
      </c>
      <c r="D130" s="5" t="s">
        <v>2381</v>
      </c>
      <c r="E130" s="5" t="s">
        <v>2380</v>
      </c>
      <c r="F130" s="5" t="s">
        <v>2380</v>
      </c>
      <c r="G130" s="5">
        <v>0</v>
      </c>
      <c r="H130" s="5" t="s">
        <v>2381</v>
      </c>
      <c r="I130" s="5" t="str">
        <f t="shared" si="2"/>
        <v>Obesity</v>
      </c>
      <c r="J130" s="5" t="str">
        <f t="shared" si="3"/>
        <v>Prediabetes</v>
      </c>
    </row>
    <row r="131" spans="1:10" x14ac:dyDescent="0.35">
      <c r="A131" s="5" t="s">
        <v>2243</v>
      </c>
      <c r="B131" s="5">
        <v>30.2</v>
      </c>
      <c r="C131" s="5">
        <v>9.58</v>
      </c>
      <c r="D131" s="5" t="s">
        <v>2380</v>
      </c>
      <c r="E131" s="5" t="s">
        <v>2380</v>
      </c>
      <c r="F131" s="5" t="s">
        <v>2380</v>
      </c>
      <c r="G131" s="5">
        <v>0</v>
      </c>
      <c r="H131" s="5" t="s">
        <v>2381</v>
      </c>
      <c r="I131" s="5" t="str">
        <f t="shared" ref="I131:I194" si="4">IF(B131&lt;18.5,"under Weight",IF(B131&lt;=24.9,"Normal Weight",IF(B131&lt;=29.9,"Over Weight","Obesity")))</f>
        <v>Obesity</v>
      </c>
      <c r="J131" s="5" t="str">
        <f t="shared" ref="J131:J194" si="5">IF(C131&lt;5.7,"Normal",IF(C131&lt;=6.4,"Prediabetes","Diabetes"))</f>
        <v>Diabetes</v>
      </c>
    </row>
    <row r="132" spans="1:10" x14ac:dyDescent="0.35">
      <c r="A132" s="5" t="s">
        <v>2242</v>
      </c>
      <c r="B132" s="5">
        <v>48.32</v>
      </c>
      <c r="C132" s="5">
        <v>5.77</v>
      </c>
      <c r="D132" s="5" t="s">
        <v>2380</v>
      </c>
      <c r="E132" s="5" t="s">
        <v>2380</v>
      </c>
      <c r="F132" s="5" t="s">
        <v>2380</v>
      </c>
      <c r="G132" s="5">
        <v>0</v>
      </c>
      <c r="H132" s="5" t="s">
        <v>2381</v>
      </c>
      <c r="I132" s="5" t="str">
        <f t="shared" si="4"/>
        <v>Obesity</v>
      </c>
      <c r="J132" s="5" t="str">
        <f t="shared" si="5"/>
        <v>Prediabetes</v>
      </c>
    </row>
    <row r="133" spans="1:10" x14ac:dyDescent="0.35">
      <c r="A133" s="5" t="s">
        <v>2241</v>
      </c>
      <c r="B133" s="5">
        <v>44.86</v>
      </c>
      <c r="C133" s="5">
        <v>4.38</v>
      </c>
      <c r="D133" s="5" t="s">
        <v>2381</v>
      </c>
      <c r="E133" s="5" t="s">
        <v>2380</v>
      </c>
      <c r="F133" s="5" t="s">
        <v>2380</v>
      </c>
      <c r="G133" s="5">
        <v>0</v>
      </c>
      <c r="H133" s="5" t="s">
        <v>2381</v>
      </c>
      <c r="I133" s="5" t="str">
        <f t="shared" si="4"/>
        <v>Obesity</v>
      </c>
      <c r="J133" s="5" t="str">
        <f t="shared" si="5"/>
        <v>Normal</v>
      </c>
    </row>
    <row r="134" spans="1:10" x14ac:dyDescent="0.35">
      <c r="A134" s="5" t="s">
        <v>2240</v>
      </c>
      <c r="B134" s="5">
        <v>52.15</v>
      </c>
      <c r="C134" s="5">
        <v>5.65</v>
      </c>
      <c r="D134" s="5" t="s">
        <v>2380</v>
      </c>
      <c r="E134" s="5" t="s">
        <v>2380</v>
      </c>
      <c r="F134" s="5" t="s">
        <v>2380</v>
      </c>
      <c r="G134" s="5">
        <v>1</v>
      </c>
      <c r="H134" s="5" t="s">
        <v>2381</v>
      </c>
      <c r="I134" s="5" t="str">
        <f t="shared" si="4"/>
        <v>Obesity</v>
      </c>
      <c r="J134" s="5" t="str">
        <f t="shared" si="5"/>
        <v>Normal</v>
      </c>
    </row>
    <row r="135" spans="1:10" x14ac:dyDescent="0.35">
      <c r="A135" s="5" t="s">
        <v>2239</v>
      </c>
      <c r="B135" s="5">
        <v>41.12</v>
      </c>
      <c r="C135" s="5">
        <v>7.54</v>
      </c>
      <c r="D135" s="5" t="s">
        <v>2381</v>
      </c>
      <c r="E135" s="5" t="s">
        <v>2380</v>
      </c>
      <c r="F135" s="5" t="s">
        <v>2380</v>
      </c>
      <c r="G135" s="5">
        <v>0</v>
      </c>
      <c r="H135" s="5" t="s">
        <v>2381</v>
      </c>
      <c r="I135" s="5" t="str">
        <f t="shared" si="4"/>
        <v>Obesity</v>
      </c>
      <c r="J135" s="5" t="str">
        <f t="shared" si="5"/>
        <v>Diabetes</v>
      </c>
    </row>
    <row r="136" spans="1:10" x14ac:dyDescent="0.35">
      <c r="A136" s="5" t="s">
        <v>2238</v>
      </c>
      <c r="B136" s="5">
        <v>38.39</v>
      </c>
      <c r="C136" s="5">
        <v>5.1100000000000003</v>
      </c>
      <c r="D136" s="5" t="s">
        <v>2381</v>
      </c>
      <c r="E136" s="5" t="s">
        <v>2380</v>
      </c>
      <c r="F136" s="5" t="s">
        <v>2380</v>
      </c>
      <c r="G136" s="5">
        <v>1</v>
      </c>
      <c r="H136" s="5" t="s">
        <v>2381</v>
      </c>
      <c r="I136" s="5" t="str">
        <f t="shared" si="4"/>
        <v>Obesity</v>
      </c>
      <c r="J136" s="5" t="str">
        <f t="shared" si="5"/>
        <v>Normal</v>
      </c>
    </row>
    <row r="137" spans="1:10" x14ac:dyDescent="0.35">
      <c r="A137" s="5" t="s">
        <v>2237</v>
      </c>
      <c r="B137" s="5">
        <v>46.85</v>
      </c>
      <c r="C137" s="5">
        <v>4.25</v>
      </c>
      <c r="D137" s="5" t="s">
        <v>2380</v>
      </c>
      <c r="E137" s="5" t="s">
        <v>2380</v>
      </c>
      <c r="F137" s="5" t="s">
        <v>2381</v>
      </c>
      <c r="G137" s="5">
        <v>1</v>
      </c>
      <c r="H137" s="5" t="s">
        <v>2381</v>
      </c>
      <c r="I137" s="5" t="str">
        <f t="shared" si="4"/>
        <v>Obesity</v>
      </c>
      <c r="J137" s="5" t="str">
        <f t="shared" si="5"/>
        <v>Normal</v>
      </c>
    </row>
    <row r="138" spans="1:10" x14ac:dyDescent="0.35">
      <c r="A138" s="5" t="s">
        <v>2236</v>
      </c>
      <c r="B138" s="5">
        <v>42.24</v>
      </c>
      <c r="C138" s="5">
        <v>5.55</v>
      </c>
      <c r="D138" s="5" t="s">
        <v>2380</v>
      </c>
      <c r="E138" s="5" t="s">
        <v>2381</v>
      </c>
      <c r="F138" s="5" t="s">
        <v>2380</v>
      </c>
      <c r="G138" s="5">
        <v>1</v>
      </c>
      <c r="H138" s="5" t="s">
        <v>2381</v>
      </c>
      <c r="I138" s="5" t="str">
        <f t="shared" si="4"/>
        <v>Obesity</v>
      </c>
      <c r="J138" s="5" t="str">
        <f t="shared" si="5"/>
        <v>Normal</v>
      </c>
    </row>
    <row r="139" spans="1:10" x14ac:dyDescent="0.35">
      <c r="A139" s="5" t="s">
        <v>2235</v>
      </c>
      <c r="B139" s="5">
        <v>34.39</v>
      </c>
      <c r="C139" s="5">
        <v>5.78</v>
      </c>
      <c r="D139" s="5" t="s">
        <v>2380</v>
      </c>
      <c r="E139" s="5" t="s">
        <v>2380</v>
      </c>
      <c r="F139" s="5" t="s">
        <v>2380</v>
      </c>
      <c r="G139" s="5">
        <v>0</v>
      </c>
      <c r="H139" s="5" t="s">
        <v>2381</v>
      </c>
      <c r="I139" s="5" t="str">
        <f t="shared" si="4"/>
        <v>Obesity</v>
      </c>
      <c r="J139" s="5" t="str">
        <f t="shared" si="5"/>
        <v>Prediabetes</v>
      </c>
    </row>
    <row r="140" spans="1:10" x14ac:dyDescent="0.35">
      <c r="A140" s="5" t="s">
        <v>2234</v>
      </c>
      <c r="B140" s="5">
        <v>42.89</v>
      </c>
      <c r="C140" s="5">
        <v>5.28</v>
      </c>
      <c r="D140" s="5" t="s">
        <v>2381</v>
      </c>
      <c r="E140" s="5" t="s">
        <v>2380</v>
      </c>
      <c r="F140" s="5" t="s">
        <v>2380</v>
      </c>
      <c r="G140" s="5">
        <v>0</v>
      </c>
      <c r="H140" s="5" t="s">
        <v>2381</v>
      </c>
      <c r="I140" s="5" t="str">
        <f t="shared" si="4"/>
        <v>Obesity</v>
      </c>
      <c r="J140" s="5" t="str">
        <f t="shared" si="5"/>
        <v>Normal</v>
      </c>
    </row>
    <row r="141" spans="1:10" x14ac:dyDescent="0.35">
      <c r="A141" s="5" t="s">
        <v>2233</v>
      </c>
      <c r="B141" s="5">
        <v>36.299999999999997</v>
      </c>
      <c r="C141" s="5">
        <v>5.39</v>
      </c>
      <c r="D141" s="5" t="s">
        <v>2380</v>
      </c>
      <c r="E141" s="5" t="s">
        <v>2380</v>
      </c>
      <c r="F141" s="5" t="s">
        <v>2380</v>
      </c>
      <c r="G141" s="5">
        <v>0</v>
      </c>
      <c r="H141" s="5" t="s">
        <v>2381</v>
      </c>
      <c r="I141" s="5" t="str">
        <f t="shared" si="4"/>
        <v>Obesity</v>
      </c>
      <c r="J141" s="5" t="str">
        <f t="shared" si="5"/>
        <v>Normal</v>
      </c>
    </row>
    <row r="142" spans="1:10" x14ac:dyDescent="0.35">
      <c r="A142" s="5" t="s">
        <v>2232</v>
      </c>
      <c r="B142" s="5">
        <v>35.200000000000003</v>
      </c>
      <c r="C142" s="5">
        <v>8.01</v>
      </c>
      <c r="D142" s="5" t="s">
        <v>2381</v>
      </c>
      <c r="E142" s="5" t="s">
        <v>2380</v>
      </c>
      <c r="F142" s="5" t="s">
        <v>2380</v>
      </c>
      <c r="G142" s="5">
        <v>1</v>
      </c>
      <c r="H142" s="5" t="s">
        <v>2381</v>
      </c>
      <c r="I142" s="5" t="str">
        <f t="shared" si="4"/>
        <v>Obesity</v>
      </c>
      <c r="J142" s="5" t="str">
        <f t="shared" si="5"/>
        <v>Diabetes</v>
      </c>
    </row>
    <row r="143" spans="1:10" x14ac:dyDescent="0.35">
      <c r="A143" s="5" t="s">
        <v>2231</v>
      </c>
      <c r="B143" s="5">
        <v>53.62</v>
      </c>
      <c r="C143" s="5">
        <v>5.21</v>
      </c>
      <c r="D143" s="5" t="s">
        <v>2380</v>
      </c>
      <c r="E143" s="5" t="s">
        <v>2380</v>
      </c>
      <c r="F143" s="5" t="s">
        <v>2380</v>
      </c>
      <c r="G143" s="5">
        <v>0</v>
      </c>
      <c r="H143" s="5" t="s">
        <v>2381</v>
      </c>
      <c r="I143" s="5" t="str">
        <f t="shared" si="4"/>
        <v>Obesity</v>
      </c>
      <c r="J143" s="5" t="str">
        <f t="shared" si="5"/>
        <v>Normal</v>
      </c>
    </row>
    <row r="144" spans="1:10" x14ac:dyDescent="0.35">
      <c r="A144" s="5" t="s">
        <v>2230</v>
      </c>
      <c r="B144" s="5">
        <v>36.67</v>
      </c>
      <c r="C144" s="5">
        <v>6.27</v>
      </c>
      <c r="D144" s="5" t="s">
        <v>2380</v>
      </c>
      <c r="E144" s="5" t="s">
        <v>2380</v>
      </c>
      <c r="F144" s="5" t="s">
        <v>2380</v>
      </c>
      <c r="G144" s="5">
        <v>0</v>
      </c>
      <c r="H144" s="5" t="s">
        <v>2381</v>
      </c>
      <c r="I144" s="5" t="str">
        <f t="shared" si="4"/>
        <v>Obesity</v>
      </c>
      <c r="J144" s="5" t="str">
        <f t="shared" si="5"/>
        <v>Prediabetes</v>
      </c>
    </row>
    <row r="145" spans="1:10" x14ac:dyDescent="0.35">
      <c r="A145" s="5" t="s">
        <v>2229</v>
      </c>
      <c r="B145" s="5">
        <v>33.4</v>
      </c>
      <c r="C145" s="5">
        <v>10.73</v>
      </c>
      <c r="D145" s="5" t="s">
        <v>2381</v>
      </c>
      <c r="E145" s="5" t="s">
        <v>2380</v>
      </c>
      <c r="F145" s="5" t="s">
        <v>2380</v>
      </c>
      <c r="G145" s="5">
        <v>1</v>
      </c>
      <c r="H145" s="5" t="s">
        <v>2381</v>
      </c>
      <c r="I145" s="5" t="str">
        <f t="shared" si="4"/>
        <v>Obesity</v>
      </c>
      <c r="J145" s="5" t="str">
        <f t="shared" si="5"/>
        <v>Diabetes</v>
      </c>
    </row>
    <row r="146" spans="1:10" x14ac:dyDescent="0.35">
      <c r="A146" s="5" t="s">
        <v>2228</v>
      </c>
      <c r="B146" s="5">
        <v>42.71</v>
      </c>
      <c r="C146" s="5">
        <v>10.52</v>
      </c>
      <c r="D146" s="5" t="s">
        <v>2380</v>
      </c>
      <c r="E146" s="5" t="s">
        <v>2380</v>
      </c>
      <c r="F146" s="5" t="s">
        <v>2380</v>
      </c>
      <c r="G146" s="5">
        <v>0</v>
      </c>
      <c r="H146" s="5" t="s">
        <v>2381</v>
      </c>
      <c r="I146" s="5" t="str">
        <f t="shared" si="4"/>
        <v>Obesity</v>
      </c>
      <c r="J146" s="5" t="str">
        <f t="shared" si="5"/>
        <v>Diabetes</v>
      </c>
    </row>
    <row r="147" spans="1:10" x14ac:dyDescent="0.35">
      <c r="A147" s="5" t="s">
        <v>2227</v>
      </c>
      <c r="B147" s="5">
        <v>41.52</v>
      </c>
      <c r="C147" s="5">
        <v>11.82</v>
      </c>
      <c r="D147" s="5" t="s">
        <v>2381</v>
      </c>
      <c r="E147" s="5" t="s">
        <v>2380</v>
      </c>
      <c r="F147" s="5" t="s">
        <v>2380</v>
      </c>
      <c r="G147" s="5">
        <v>2</v>
      </c>
      <c r="H147" s="5" t="s">
        <v>2381</v>
      </c>
      <c r="I147" s="5" t="str">
        <f t="shared" si="4"/>
        <v>Obesity</v>
      </c>
      <c r="J147" s="5" t="str">
        <f t="shared" si="5"/>
        <v>Diabetes</v>
      </c>
    </row>
    <row r="148" spans="1:10" x14ac:dyDescent="0.35">
      <c r="A148" s="5" t="s">
        <v>2226</v>
      </c>
      <c r="B148" s="5">
        <v>39.4</v>
      </c>
      <c r="C148" s="5">
        <v>6.76</v>
      </c>
      <c r="D148" s="5" t="s">
        <v>2380</v>
      </c>
      <c r="E148" s="5" t="s">
        <v>2380</v>
      </c>
      <c r="F148" s="5" t="s">
        <v>2380</v>
      </c>
      <c r="G148" s="5">
        <v>0</v>
      </c>
      <c r="H148" s="5" t="s">
        <v>2381</v>
      </c>
      <c r="I148" s="5" t="str">
        <f t="shared" si="4"/>
        <v>Obesity</v>
      </c>
      <c r="J148" s="5" t="str">
        <f t="shared" si="5"/>
        <v>Diabetes</v>
      </c>
    </row>
    <row r="149" spans="1:10" x14ac:dyDescent="0.35">
      <c r="A149" s="5" t="s">
        <v>2225</v>
      </c>
      <c r="B149" s="5">
        <v>46.45</v>
      </c>
      <c r="C149" s="5">
        <v>5.62</v>
      </c>
      <c r="D149" s="5" t="s">
        <v>2380</v>
      </c>
      <c r="E149" s="5" t="s">
        <v>2380</v>
      </c>
      <c r="F149" s="5" t="s">
        <v>2380</v>
      </c>
      <c r="G149" s="5">
        <v>0</v>
      </c>
      <c r="H149" s="5" t="s">
        <v>2381</v>
      </c>
      <c r="I149" s="5" t="str">
        <f t="shared" si="4"/>
        <v>Obesity</v>
      </c>
      <c r="J149" s="5" t="str">
        <f t="shared" si="5"/>
        <v>Normal</v>
      </c>
    </row>
    <row r="150" spans="1:10" x14ac:dyDescent="0.35">
      <c r="A150" s="5" t="s">
        <v>2224</v>
      </c>
      <c r="B150" s="5">
        <v>35.75</v>
      </c>
      <c r="C150" s="5">
        <v>4.1900000000000004</v>
      </c>
      <c r="D150" s="5" t="s">
        <v>2380</v>
      </c>
      <c r="E150" s="5" t="s">
        <v>2380</v>
      </c>
      <c r="F150" s="5" t="s">
        <v>2380</v>
      </c>
      <c r="G150" s="5">
        <v>0</v>
      </c>
      <c r="H150" s="5" t="s">
        <v>2381</v>
      </c>
      <c r="I150" s="5" t="str">
        <f t="shared" si="4"/>
        <v>Obesity</v>
      </c>
      <c r="J150" s="5" t="str">
        <f t="shared" si="5"/>
        <v>Normal</v>
      </c>
    </row>
    <row r="151" spans="1:10" x14ac:dyDescent="0.35">
      <c r="A151" s="5" t="s">
        <v>2223</v>
      </c>
      <c r="B151" s="5">
        <v>26.07</v>
      </c>
      <c r="C151" s="5">
        <v>5.32</v>
      </c>
      <c r="D151" s="5" t="s">
        <v>2380</v>
      </c>
      <c r="E151" s="5" t="s">
        <v>2380</v>
      </c>
      <c r="F151" s="5" t="s">
        <v>2380</v>
      </c>
      <c r="G151" s="5">
        <v>0</v>
      </c>
      <c r="H151" s="5" t="s">
        <v>2381</v>
      </c>
      <c r="I151" s="5" t="str">
        <f t="shared" si="4"/>
        <v>Over Weight</v>
      </c>
      <c r="J151" s="5" t="str">
        <f t="shared" si="5"/>
        <v>Normal</v>
      </c>
    </row>
    <row r="152" spans="1:10" x14ac:dyDescent="0.35">
      <c r="A152" s="5" t="s">
        <v>2222</v>
      </c>
      <c r="B152" s="5">
        <v>36.54</v>
      </c>
      <c r="C152" s="5">
        <v>4.46</v>
      </c>
      <c r="D152" s="5" t="s">
        <v>2381</v>
      </c>
      <c r="E152" s="5" t="s">
        <v>2380</v>
      </c>
      <c r="F152" s="5" t="s">
        <v>2380</v>
      </c>
      <c r="G152" s="5">
        <v>1</v>
      </c>
      <c r="H152" s="5" t="s">
        <v>2381</v>
      </c>
      <c r="I152" s="5" t="str">
        <f t="shared" si="4"/>
        <v>Obesity</v>
      </c>
      <c r="J152" s="5" t="str">
        <f t="shared" si="5"/>
        <v>Normal</v>
      </c>
    </row>
    <row r="153" spans="1:10" x14ac:dyDescent="0.35">
      <c r="A153" s="5" t="s">
        <v>2221</v>
      </c>
      <c r="B153" s="5">
        <v>51.64</v>
      </c>
      <c r="C153" s="5">
        <v>5.65</v>
      </c>
      <c r="D153" s="5" t="s">
        <v>2380</v>
      </c>
      <c r="E153" s="5" t="s">
        <v>2380</v>
      </c>
      <c r="F153" s="5" t="s">
        <v>2380</v>
      </c>
      <c r="G153" s="5">
        <v>0</v>
      </c>
      <c r="H153" s="5" t="s">
        <v>2381</v>
      </c>
      <c r="I153" s="5" t="str">
        <f t="shared" si="4"/>
        <v>Obesity</v>
      </c>
      <c r="J153" s="5" t="str">
        <f t="shared" si="5"/>
        <v>Normal</v>
      </c>
    </row>
    <row r="154" spans="1:10" x14ac:dyDescent="0.35">
      <c r="A154" s="5" t="s">
        <v>2220</v>
      </c>
      <c r="B154" s="5">
        <v>42.83</v>
      </c>
      <c r="C154" s="5">
        <v>6.04</v>
      </c>
      <c r="D154" s="5" t="s">
        <v>2380</v>
      </c>
      <c r="E154" s="5" t="s">
        <v>2380</v>
      </c>
      <c r="F154" s="5" t="s">
        <v>2380</v>
      </c>
      <c r="G154" s="5">
        <v>2</v>
      </c>
      <c r="H154" s="5" t="s">
        <v>2381</v>
      </c>
      <c r="I154" s="5" t="str">
        <f t="shared" si="4"/>
        <v>Obesity</v>
      </c>
      <c r="J154" s="5" t="str">
        <f t="shared" si="5"/>
        <v>Prediabetes</v>
      </c>
    </row>
    <row r="155" spans="1:10" x14ac:dyDescent="0.35">
      <c r="A155" s="5" t="s">
        <v>2219</v>
      </c>
      <c r="B155" s="5">
        <v>40.15</v>
      </c>
      <c r="C155" s="5">
        <v>5.76</v>
      </c>
      <c r="D155" s="5" t="s">
        <v>2380</v>
      </c>
      <c r="E155" s="5" t="s">
        <v>2380</v>
      </c>
      <c r="F155" s="5" t="s">
        <v>2380</v>
      </c>
      <c r="G155" s="5">
        <v>1</v>
      </c>
      <c r="H155" s="5" t="s">
        <v>2381</v>
      </c>
      <c r="I155" s="5" t="str">
        <f t="shared" si="4"/>
        <v>Obesity</v>
      </c>
      <c r="J155" s="5" t="str">
        <f t="shared" si="5"/>
        <v>Prediabetes</v>
      </c>
    </row>
    <row r="156" spans="1:10" x14ac:dyDescent="0.35">
      <c r="A156" s="5" t="s">
        <v>2218</v>
      </c>
      <c r="B156" s="5">
        <v>27.8</v>
      </c>
      <c r="C156" s="5">
        <v>4.3600000000000003</v>
      </c>
      <c r="D156" s="5" t="s">
        <v>2380</v>
      </c>
      <c r="E156" s="5" t="s">
        <v>2380</v>
      </c>
      <c r="F156" s="5" t="s">
        <v>2381</v>
      </c>
      <c r="G156" s="5">
        <v>1</v>
      </c>
      <c r="H156" s="5" t="s">
        <v>2381</v>
      </c>
      <c r="I156" s="5" t="str">
        <f t="shared" si="4"/>
        <v>Over Weight</v>
      </c>
      <c r="J156" s="5" t="str">
        <f t="shared" si="5"/>
        <v>Normal</v>
      </c>
    </row>
    <row r="157" spans="1:10" x14ac:dyDescent="0.35">
      <c r="A157" s="5" t="s">
        <v>2217</v>
      </c>
      <c r="B157" s="5">
        <v>45.81</v>
      </c>
      <c r="C157" s="5">
        <v>4.76</v>
      </c>
      <c r="D157" s="5" t="s">
        <v>2381</v>
      </c>
      <c r="E157" s="5" t="s">
        <v>2380</v>
      </c>
      <c r="F157" s="5" t="s">
        <v>2381</v>
      </c>
      <c r="G157" s="5">
        <v>1</v>
      </c>
      <c r="H157" s="5" t="s">
        <v>2381</v>
      </c>
      <c r="I157" s="5" t="str">
        <f t="shared" si="4"/>
        <v>Obesity</v>
      </c>
      <c r="J157" s="5" t="str">
        <f t="shared" si="5"/>
        <v>Normal</v>
      </c>
    </row>
    <row r="158" spans="1:10" x14ac:dyDescent="0.35">
      <c r="A158" s="5" t="s">
        <v>2216</v>
      </c>
      <c r="B158" s="5">
        <v>34.43</v>
      </c>
      <c r="C158" s="5">
        <v>10.82</v>
      </c>
      <c r="D158" s="5" t="s">
        <v>2381</v>
      </c>
      <c r="E158" s="5" t="s">
        <v>2380</v>
      </c>
      <c r="F158" s="5" t="s">
        <v>2380</v>
      </c>
      <c r="G158" s="5">
        <v>1</v>
      </c>
      <c r="H158" s="5" t="s">
        <v>2381</v>
      </c>
      <c r="I158" s="5" t="str">
        <f t="shared" si="4"/>
        <v>Obesity</v>
      </c>
      <c r="J158" s="5" t="str">
        <f t="shared" si="5"/>
        <v>Diabetes</v>
      </c>
    </row>
    <row r="159" spans="1:10" x14ac:dyDescent="0.35">
      <c r="A159" s="5" t="s">
        <v>2215</v>
      </c>
      <c r="B159" s="5">
        <v>41.33</v>
      </c>
      <c r="C159" s="5">
        <v>4.01</v>
      </c>
      <c r="D159" s="5" t="s">
        <v>2381</v>
      </c>
      <c r="E159" s="5" t="s">
        <v>2380</v>
      </c>
      <c r="F159" s="5" t="s">
        <v>2380</v>
      </c>
      <c r="G159" s="5">
        <v>0</v>
      </c>
      <c r="H159" s="5" t="s">
        <v>2381</v>
      </c>
      <c r="I159" s="5" t="str">
        <f t="shared" si="4"/>
        <v>Obesity</v>
      </c>
      <c r="J159" s="5" t="str">
        <f t="shared" si="5"/>
        <v>Normal</v>
      </c>
    </row>
    <row r="160" spans="1:10" x14ac:dyDescent="0.35">
      <c r="A160" s="5" t="s">
        <v>2214</v>
      </c>
      <c r="B160" s="5">
        <v>31.92</v>
      </c>
      <c r="C160" s="5">
        <v>5.12</v>
      </c>
      <c r="D160" s="5" t="s">
        <v>2381</v>
      </c>
      <c r="E160" s="5" t="s">
        <v>2380</v>
      </c>
      <c r="F160" s="5" t="s">
        <v>2380</v>
      </c>
      <c r="G160" s="5">
        <v>1</v>
      </c>
      <c r="H160" s="5" t="s">
        <v>2381</v>
      </c>
      <c r="I160" s="5" t="str">
        <f t="shared" si="4"/>
        <v>Obesity</v>
      </c>
      <c r="J160" s="5" t="str">
        <f t="shared" si="5"/>
        <v>Normal</v>
      </c>
    </row>
    <row r="161" spans="1:10" x14ac:dyDescent="0.35">
      <c r="A161" s="5" t="s">
        <v>2213</v>
      </c>
      <c r="B161" s="5">
        <v>39.799999999999997</v>
      </c>
      <c r="C161" s="5">
        <v>10.54</v>
      </c>
      <c r="D161" s="5" t="s">
        <v>2381</v>
      </c>
      <c r="E161" s="5" t="s">
        <v>2380</v>
      </c>
      <c r="F161" s="5" t="s">
        <v>2380</v>
      </c>
      <c r="G161" s="5">
        <v>2</v>
      </c>
      <c r="H161" s="5" t="s">
        <v>2381</v>
      </c>
      <c r="I161" s="5" t="str">
        <f t="shared" si="4"/>
        <v>Obesity</v>
      </c>
      <c r="J161" s="5" t="str">
        <f t="shared" si="5"/>
        <v>Diabetes</v>
      </c>
    </row>
    <row r="162" spans="1:10" x14ac:dyDescent="0.35">
      <c r="A162" s="5" t="s">
        <v>2212</v>
      </c>
      <c r="B162" s="5">
        <v>42.82</v>
      </c>
      <c r="C162" s="5">
        <v>4.21</v>
      </c>
      <c r="D162" s="5" t="s">
        <v>2380</v>
      </c>
      <c r="E162" s="5" t="s">
        <v>2380</v>
      </c>
      <c r="F162" s="5" t="s">
        <v>2380</v>
      </c>
      <c r="G162" s="5">
        <v>0</v>
      </c>
      <c r="H162" s="5" t="s">
        <v>2381</v>
      </c>
      <c r="I162" s="5" t="str">
        <f t="shared" si="4"/>
        <v>Obesity</v>
      </c>
      <c r="J162" s="5" t="str">
        <f t="shared" si="5"/>
        <v>Normal</v>
      </c>
    </row>
    <row r="163" spans="1:10" x14ac:dyDescent="0.35">
      <c r="A163" s="5" t="s">
        <v>2211</v>
      </c>
      <c r="B163" s="5">
        <v>33.630000000000003</v>
      </c>
      <c r="C163" s="5">
        <v>5.42</v>
      </c>
      <c r="D163" s="5" t="s">
        <v>2380</v>
      </c>
      <c r="E163" s="5" t="s">
        <v>2380</v>
      </c>
      <c r="F163" s="5" t="s">
        <v>2380</v>
      </c>
      <c r="G163" s="5">
        <v>0</v>
      </c>
      <c r="H163" s="5" t="s">
        <v>2381</v>
      </c>
      <c r="I163" s="5" t="str">
        <f t="shared" si="4"/>
        <v>Obesity</v>
      </c>
      <c r="J163" s="5" t="str">
        <f t="shared" si="5"/>
        <v>Normal</v>
      </c>
    </row>
    <row r="164" spans="1:10" x14ac:dyDescent="0.35">
      <c r="A164" s="5" t="s">
        <v>2210</v>
      </c>
      <c r="B164" s="5">
        <v>37.07</v>
      </c>
      <c r="C164" s="5">
        <v>4.28</v>
      </c>
      <c r="D164" s="5" t="s">
        <v>2380</v>
      </c>
      <c r="E164" s="5" t="s">
        <v>2381</v>
      </c>
      <c r="F164" s="5" t="s">
        <v>2380</v>
      </c>
      <c r="G164" s="5">
        <v>1</v>
      </c>
      <c r="H164" s="5" t="s">
        <v>2381</v>
      </c>
      <c r="I164" s="5" t="str">
        <f t="shared" si="4"/>
        <v>Obesity</v>
      </c>
      <c r="J164" s="5" t="str">
        <f t="shared" si="5"/>
        <v>Normal</v>
      </c>
    </row>
    <row r="165" spans="1:10" x14ac:dyDescent="0.35">
      <c r="A165" s="5" t="s">
        <v>2209</v>
      </c>
      <c r="B165" s="5">
        <v>35.625</v>
      </c>
      <c r="C165" s="5">
        <v>8.9</v>
      </c>
      <c r="D165" s="5" t="s">
        <v>2380</v>
      </c>
      <c r="E165" s="5" t="s">
        <v>2380</v>
      </c>
      <c r="F165" s="5" t="s">
        <v>2380</v>
      </c>
      <c r="G165" s="5">
        <v>0</v>
      </c>
      <c r="H165" s="5" t="s">
        <v>2381</v>
      </c>
      <c r="I165" s="5" t="str">
        <f t="shared" si="4"/>
        <v>Obesity</v>
      </c>
      <c r="J165" s="5" t="str">
        <f t="shared" si="5"/>
        <v>Diabetes</v>
      </c>
    </row>
    <row r="166" spans="1:10" x14ac:dyDescent="0.35">
      <c r="A166" s="5" t="s">
        <v>2208</v>
      </c>
      <c r="B166" s="5">
        <v>42.69</v>
      </c>
      <c r="C166" s="5">
        <v>4.8899999999999997</v>
      </c>
      <c r="D166" s="5" t="s">
        <v>2380</v>
      </c>
      <c r="E166" s="5" t="s">
        <v>2380</v>
      </c>
      <c r="F166" s="5" t="s">
        <v>2381</v>
      </c>
      <c r="G166" s="5">
        <v>1</v>
      </c>
      <c r="H166" s="5" t="s">
        <v>2381</v>
      </c>
      <c r="I166" s="5" t="str">
        <f t="shared" si="4"/>
        <v>Obesity</v>
      </c>
      <c r="J166" s="5" t="str">
        <f t="shared" si="5"/>
        <v>Normal</v>
      </c>
    </row>
    <row r="167" spans="1:10" x14ac:dyDescent="0.35">
      <c r="A167" s="5" t="s">
        <v>2207</v>
      </c>
      <c r="B167" s="5">
        <v>37.869999999999997</v>
      </c>
      <c r="C167" s="5">
        <v>4.29</v>
      </c>
      <c r="D167" s="5" t="s">
        <v>2381</v>
      </c>
      <c r="E167" s="5" t="s">
        <v>2380</v>
      </c>
      <c r="F167" s="5" t="s">
        <v>2381</v>
      </c>
      <c r="G167" s="5">
        <v>1</v>
      </c>
      <c r="H167" s="5" t="s">
        <v>2381</v>
      </c>
      <c r="I167" s="5" t="str">
        <f t="shared" si="4"/>
        <v>Obesity</v>
      </c>
      <c r="J167" s="5" t="str">
        <f t="shared" si="5"/>
        <v>Normal</v>
      </c>
    </row>
    <row r="168" spans="1:10" x14ac:dyDescent="0.35">
      <c r="A168" s="5" t="s">
        <v>2206</v>
      </c>
      <c r="B168" s="5">
        <v>40.61</v>
      </c>
      <c r="C168" s="5">
        <v>8</v>
      </c>
      <c r="D168" s="5" t="s">
        <v>2381</v>
      </c>
      <c r="E168" s="5" t="s">
        <v>2380</v>
      </c>
      <c r="F168" s="5" t="s">
        <v>2380</v>
      </c>
      <c r="G168" s="5">
        <v>1</v>
      </c>
      <c r="H168" s="5" t="s">
        <v>2381</v>
      </c>
      <c r="I168" s="5" t="str">
        <f t="shared" si="4"/>
        <v>Obesity</v>
      </c>
      <c r="J168" s="5" t="str">
        <f t="shared" si="5"/>
        <v>Diabetes</v>
      </c>
    </row>
    <row r="169" spans="1:10" x14ac:dyDescent="0.35">
      <c r="A169" s="5" t="s">
        <v>2205</v>
      </c>
      <c r="B169" s="5">
        <v>30.78</v>
      </c>
      <c r="C169" s="5">
        <v>4.67</v>
      </c>
      <c r="D169" s="5" t="s">
        <v>2381</v>
      </c>
      <c r="E169" s="5" t="s">
        <v>2380</v>
      </c>
      <c r="F169" s="5" t="s">
        <v>2380</v>
      </c>
      <c r="G169" s="5">
        <v>0</v>
      </c>
      <c r="H169" s="5" t="s">
        <v>2381</v>
      </c>
      <c r="I169" s="5" t="str">
        <f t="shared" si="4"/>
        <v>Obesity</v>
      </c>
      <c r="J169" s="5" t="str">
        <f t="shared" si="5"/>
        <v>Normal</v>
      </c>
    </row>
    <row r="170" spans="1:10" x14ac:dyDescent="0.35">
      <c r="A170" s="5" t="s">
        <v>2204</v>
      </c>
      <c r="B170" s="5">
        <v>49.49</v>
      </c>
      <c r="C170" s="5">
        <v>4.5</v>
      </c>
      <c r="D170" s="5" t="s">
        <v>2380</v>
      </c>
      <c r="E170" s="5" t="s">
        <v>2380</v>
      </c>
      <c r="F170" s="5" t="s">
        <v>2380</v>
      </c>
      <c r="G170" s="5">
        <v>0</v>
      </c>
      <c r="H170" s="5" t="s">
        <v>2381</v>
      </c>
      <c r="I170" s="5" t="str">
        <f t="shared" si="4"/>
        <v>Obesity</v>
      </c>
      <c r="J170" s="5" t="str">
        <f t="shared" si="5"/>
        <v>Normal</v>
      </c>
    </row>
    <row r="171" spans="1:10" x14ac:dyDescent="0.35">
      <c r="A171" s="5" t="s">
        <v>2203</v>
      </c>
      <c r="B171" s="5">
        <v>37.619999999999997</v>
      </c>
      <c r="C171" s="5">
        <v>6.32</v>
      </c>
      <c r="D171" s="5" t="s">
        <v>2381</v>
      </c>
      <c r="E171" s="5" t="s">
        <v>2381</v>
      </c>
      <c r="F171" s="5" t="s">
        <v>2380</v>
      </c>
      <c r="G171" s="5">
        <v>2</v>
      </c>
      <c r="H171" s="5" t="s">
        <v>2381</v>
      </c>
      <c r="I171" s="5" t="str">
        <f t="shared" si="4"/>
        <v>Obesity</v>
      </c>
      <c r="J171" s="5" t="str">
        <f t="shared" si="5"/>
        <v>Prediabetes</v>
      </c>
    </row>
    <row r="172" spans="1:10" x14ac:dyDescent="0.35">
      <c r="A172" s="5" t="s">
        <v>2202</v>
      </c>
      <c r="B172" s="5">
        <v>36.08</v>
      </c>
      <c r="C172" s="5">
        <v>6.1</v>
      </c>
      <c r="D172" s="5" t="s">
        <v>2381</v>
      </c>
      <c r="E172" s="5" t="s">
        <v>2380</v>
      </c>
      <c r="F172" s="5" t="s">
        <v>2380</v>
      </c>
      <c r="G172" s="5">
        <v>1</v>
      </c>
      <c r="H172" s="5" t="s">
        <v>2381</v>
      </c>
      <c r="I172" s="5" t="str">
        <f t="shared" si="4"/>
        <v>Obesity</v>
      </c>
      <c r="J172" s="5" t="str">
        <f t="shared" si="5"/>
        <v>Prediabetes</v>
      </c>
    </row>
    <row r="173" spans="1:10" x14ac:dyDescent="0.35">
      <c r="A173" s="5" t="s">
        <v>2201</v>
      </c>
      <c r="B173" s="5">
        <v>33.5</v>
      </c>
      <c r="C173" s="5">
        <v>5.4</v>
      </c>
      <c r="D173" s="5" t="s">
        <v>2380</v>
      </c>
      <c r="E173" s="5" t="s">
        <v>2380</v>
      </c>
      <c r="F173" s="5" t="s">
        <v>2380</v>
      </c>
      <c r="G173" s="5">
        <v>0</v>
      </c>
      <c r="H173" s="5" t="s">
        <v>2381</v>
      </c>
      <c r="I173" s="5" t="str">
        <f t="shared" si="4"/>
        <v>Obesity</v>
      </c>
      <c r="J173" s="5" t="str">
        <f t="shared" si="5"/>
        <v>Normal</v>
      </c>
    </row>
    <row r="174" spans="1:10" x14ac:dyDescent="0.35">
      <c r="A174" s="5" t="s">
        <v>2200</v>
      </c>
      <c r="B174" s="5">
        <v>47.46</v>
      </c>
      <c r="C174" s="5">
        <v>6.24</v>
      </c>
      <c r="D174" s="5" t="s">
        <v>2381</v>
      </c>
      <c r="E174" s="5" t="s">
        <v>2380</v>
      </c>
      <c r="F174" s="5" t="s">
        <v>2380</v>
      </c>
      <c r="G174" s="5">
        <v>1</v>
      </c>
      <c r="H174" s="5" t="s">
        <v>2381</v>
      </c>
      <c r="I174" s="5" t="str">
        <f t="shared" si="4"/>
        <v>Obesity</v>
      </c>
      <c r="J174" s="5" t="str">
        <f t="shared" si="5"/>
        <v>Prediabetes</v>
      </c>
    </row>
    <row r="175" spans="1:10" x14ac:dyDescent="0.35">
      <c r="A175" s="5" t="s">
        <v>2199</v>
      </c>
      <c r="B175" s="5">
        <v>49.24</v>
      </c>
      <c r="C175" s="5">
        <v>4.45</v>
      </c>
      <c r="D175" s="5" t="s">
        <v>2380</v>
      </c>
      <c r="E175" s="5" t="s">
        <v>2380</v>
      </c>
      <c r="F175" s="5" t="s">
        <v>2380</v>
      </c>
      <c r="G175" s="5">
        <v>0</v>
      </c>
      <c r="H175" s="5" t="s">
        <v>2381</v>
      </c>
      <c r="I175" s="5" t="str">
        <f t="shared" si="4"/>
        <v>Obesity</v>
      </c>
      <c r="J175" s="5" t="str">
        <f t="shared" si="5"/>
        <v>Normal</v>
      </c>
    </row>
    <row r="176" spans="1:10" x14ac:dyDescent="0.35">
      <c r="A176" s="5" t="s">
        <v>2198</v>
      </c>
      <c r="B176" s="5">
        <v>54.4</v>
      </c>
      <c r="C176" s="5">
        <v>5.22</v>
      </c>
      <c r="D176" s="5" t="s">
        <v>2380</v>
      </c>
      <c r="E176" s="5" t="s">
        <v>2380</v>
      </c>
      <c r="F176" s="5" t="s">
        <v>2380</v>
      </c>
      <c r="G176" s="5">
        <v>1</v>
      </c>
      <c r="H176" s="5" t="s">
        <v>2381</v>
      </c>
      <c r="I176" s="5" t="str">
        <f t="shared" si="4"/>
        <v>Obesity</v>
      </c>
      <c r="J176" s="5" t="str">
        <f t="shared" si="5"/>
        <v>Normal</v>
      </c>
    </row>
    <row r="177" spans="1:10" x14ac:dyDescent="0.35">
      <c r="A177" s="5" t="s">
        <v>2197</v>
      </c>
      <c r="B177" s="5">
        <v>35.53</v>
      </c>
      <c r="C177" s="5">
        <v>4.6100000000000003</v>
      </c>
      <c r="D177" s="5" t="s">
        <v>2380</v>
      </c>
      <c r="E177" s="5" t="s">
        <v>2380</v>
      </c>
      <c r="F177" s="5" t="s">
        <v>2380</v>
      </c>
      <c r="G177" s="5">
        <v>1</v>
      </c>
      <c r="H177" s="5" t="s">
        <v>2381</v>
      </c>
      <c r="I177" s="5" t="str">
        <f t="shared" si="4"/>
        <v>Obesity</v>
      </c>
      <c r="J177" s="5" t="str">
        <f t="shared" si="5"/>
        <v>Normal</v>
      </c>
    </row>
    <row r="178" spans="1:10" x14ac:dyDescent="0.35">
      <c r="A178" s="5" t="s">
        <v>2196</v>
      </c>
      <c r="B178" s="5">
        <v>39.729999999999997</v>
      </c>
      <c r="C178" s="5">
        <v>6.24</v>
      </c>
      <c r="D178" s="5" t="s">
        <v>2380</v>
      </c>
      <c r="E178" s="5" t="s">
        <v>2380</v>
      </c>
      <c r="F178" s="5" t="s">
        <v>2380</v>
      </c>
      <c r="G178" s="5">
        <v>0</v>
      </c>
      <c r="H178" s="5" t="s">
        <v>2381</v>
      </c>
      <c r="I178" s="5" t="str">
        <f t="shared" si="4"/>
        <v>Obesity</v>
      </c>
      <c r="J178" s="5" t="str">
        <f t="shared" si="5"/>
        <v>Prediabetes</v>
      </c>
    </row>
    <row r="179" spans="1:10" x14ac:dyDescent="0.35">
      <c r="A179" s="5" t="s">
        <v>2195</v>
      </c>
      <c r="B179" s="5">
        <v>35.68</v>
      </c>
      <c r="C179" s="5">
        <v>10.039999999999999</v>
      </c>
      <c r="D179" s="5" t="s">
        <v>2380</v>
      </c>
      <c r="E179" s="5" t="s">
        <v>2380</v>
      </c>
      <c r="F179" s="5" t="s">
        <v>2380</v>
      </c>
      <c r="G179" s="5">
        <v>0</v>
      </c>
      <c r="H179" s="5" t="s">
        <v>2381</v>
      </c>
      <c r="I179" s="5" t="str">
        <f t="shared" si="4"/>
        <v>Obesity</v>
      </c>
      <c r="J179" s="5" t="str">
        <f t="shared" si="5"/>
        <v>Diabetes</v>
      </c>
    </row>
    <row r="180" spans="1:10" x14ac:dyDescent="0.35">
      <c r="A180" s="5" t="s">
        <v>2194</v>
      </c>
      <c r="B180" s="5">
        <v>48.86</v>
      </c>
      <c r="C180" s="5">
        <v>6.09</v>
      </c>
      <c r="D180" s="5" t="s">
        <v>2380</v>
      </c>
      <c r="E180" s="5" t="s">
        <v>2380</v>
      </c>
      <c r="F180" s="5" t="s">
        <v>2380</v>
      </c>
      <c r="G180" s="5">
        <v>0</v>
      </c>
      <c r="H180" s="5" t="s">
        <v>2381</v>
      </c>
      <c r="I180" s="5" t="str">
        <f t="shared" si="4"/>
        <v>Obesity</v>
      </c>
      <c r="J180" s="5" t="str">
        <f t="shared" si="5"/>
        <v>Prediabetes</v>
      </c>
    </row>
    <row r="181" spans="1:10" x14ac:dyDescent="0.35">
      <c r="A181" s="5" t="s">
        <v>2193</v>
      </c>
      <c r="B181" s="5">
        <v>34.799999999999997</v>
      </c>
      <c r="C181" s="5">
        <v>11.4</v>
      </c>
      <c r="D181" s="5" t="s">
        <v>2381</v>
      </c>
      <c r="E181" s="5" t="s">
        <v>2380</v>
      </c>
      <c r="F181" s="5" t="s">
        <v>2381</v>
      </c>
      <c r="G181" s="5">
        <v>1</v>
      </c>
      <c r="H181" s="5" t="s">
        <v>2380</v>
      </c>
      <c r="I181" s="5" t="str">
        <f t="shared" si="4"/>
        <v>Obesity</v>
      </c>
      <c r="J181" s="5" t="str">
        <f t="shared" si="5"/>
        <v>Diabetes</v>
      </c>
    </row>
    <row r="182" spans="1:10" x14ac:dyDescent="0.35">
      <c r="A182" s="5" t="s">
        <v>2192</v>
      </c>
      <c r="B182" s="5">
        <v>32.49</v>
      </c>
      <c r="C182" s="5">
        <v>4.29</v>
      </c>
      <c r="D182" s="5" t="s">
        <v>2380</v>
      </c>
      <c r="E182" s="5" t="s">
        <v>2380</v>
      </c>
      <c r="F182" s="5" t="s">
        <v>2381</v>
      </c>
      <c r="G182" s="5">
        <v>1</v>
      </c>
      <c r="H182" s="5" t="s">
        <v>2381</v>
      </c>
      <c r="I182" s="5" t="str">
        <f t="shared" si="4"/>
        <v>Obesity</v>
      </c>
      <c r="J182" s="5" t="str">
        <f t="shared" si="5"/>
        <v>Normal</v>
      </c>
    </row>
    <row r="183" spans="1:10" x14ac:dyDescent="0.35">
      <c r="A183" s="5" t="s">
        <v>2191</v>
      </c>
      <c r="B183" s="5">
        <v>39</v>
      </c>
      <c r="C183" s="5">
        <v>5.7</v>
      </c>
      <c r="D183" s="5" t="s">
        <v>2380</v>
      </c>
      <c r="E183" s="5" t="s">
        <v>2380</v>
      </c>
      <c r="F183" s="5" t="s">
        <v>2380</v>
      </c>
      <c r="G183" s="5">
        <v>2</v>
      </c>
      <c r="H183" s="5" t="s">
        <v>2381</v>
      </c>
      <c r="I183" s="5" t="str">
        <f t="shared" si="4"/>
        <v>Obesity</v>
      </c>
      <c r="J183" s="5" t="str">
        <f t="shared" si="5"/>
        <v>Prediabetes</v>
      </c>
    </row>
    <row r="184" spans="1:10" x14ac:dyDescent="0.35">
      <c r="A184" s="5" t="s">
        <v>2190</v>
      </c>
      <c r="B184" s="5">
        <v>35.299999999999997</v>
      </c>
      <c r="C184" s="5">
        <v>6.09</v>
      </c>
      <c r="D184" s="5" t="s">
        <v>2380</v>
      </c>
      <c r="E184" s="5" t="s">
        <v>2380</v>
      </c>
      <c r="F184" s="5" t="s">
        <v>2380</v>
      </c>
      <c r="G184" s="5">
        <v>1</v>
      </c>
      <c r="H184" s="5" t="s">
        <v>2381</v>
      </c>
      <c r="I184" s="5" t="str">
        <f t="shared" si="4"/>
        <v>Obesity</v>
      </c>
      <c r="J184" s="5" t="str">
        <f t="shared" si="5"/>
        <v>Prediabetes</v>
      </c>
    </row>
    <row r="185" spans="1:10" x14ac:dyDescent="0.35">
      <c r="A185" s="5" t="s">
        <v>2189</v>
      </c>
      <c r="B185" s="5">
        <v>33.42</v>
      </c>
      <c r="C185" s="5">
        <v>10.67</v>
      </c>
      <c r="D185" s="5" t="s">
        <v>2380</v>
      </c>
      <c r="E185" s="5" t="s">
        <v>2380</v>
      </c>
      <c r="F185" s="5" t="s">
        <v>2380</v>
      </c>
      <c r="G185" s="5">
        <v>0</v>
      </c>
      <c r="H185" s="5" t="s">
        <v>2381</v>
      </c>
      <c r="I185" s="5" t="str">
        <f t="shared" si="4"/>
        <v>Obesity</v>
      </c>
      <c r="J185" s="5" t="str">
        <f t="shared" si="5"/>
        <v>Diabetes</v>
      </c>
    </row>
    <row r="186" spans="1:10" x14ac:dyDescent="0.35">
      <c r="A186" s="5" t="s">
        <v>2188</v>
      </c>
      <c r="B186" s="5">
        <v>37.18</v>
      </c>
      <c r="C186" s="5">
        <v>6.75</v>
      </c>
      <c r="D186" s="5" t="s">
        <v>2381</v>
      </c>
      <c r="E186" s="5" t="s">
        <v>2380</v>
      </c>
      <c r="F186" s="5" t="s">
        <v>2380</v>
      </c>
      <c r="G186" s="5">
        <v>2</v>
      </c>
      <c r="H186" s="5" t="s">
        <v>2381</v>
      </c>
      <c r="I186" s="5" t="str">
        <f t="shared" si="4"/>
        <v>Obesity</v>
      </c>
      <c r="J186" s="5" t="str">
        <f t="shared" si="5"/>
        <v>Diabetes</v>
      </c>
    </row>
    <row r="187" spans="1:10" x14ac:dyDescent="0.35">
      <c r="A187" s="5" t="s">
        <v>2187</v>
      </c>
      <c r="B187" s="5">
        <v>33.33</v>
      </c>
      <c r="C187" s="5">
        <v>9.26</v>
      </c>
      <c r="D187" s="5" t="s">
        <v>2381</v>
      </c>
      <c r="E187" s="5" t="s">
        <v>2380</v>
      </c>
      <c r="F187" s="5" t="s">
        <v>2380</v>
      </c>
      <c r="G187" s="5">
        <v>2</v>
      </c>
      <c r="H187" s="5" t="s">
        <v>2380</v>
      </c>
      <c r="I187" s="5" t="str">
        <f t="shared" si="4"/>
        <v>Obesity</v>
      </c>
      <c r="J187" s="5" t="str">
        <f t="shared" si="5"/>
        <v>Diabetes</v>
      </c>
    </row>
    <row r="188" spans="1:10" x14ac:dyDescent="0.35">
      <c r="A188" s="5" t="s">
        <v>2186</v>
      </c>
      <c r="B188" s="5">
        <v>53.21</v>
      </c>
      <c r="C188" s="5">
        <v>4.2699999999999996</v>
      </c>
      <c r="D188" s="5" t="s">
        <v>2380</v>
      </c>
      <c r="E188" s="5" t="s">
        <v>2380</v>
      </c>
      <c r="F188" s="5" t="s">
        <v>2380</v>
      </c>
      <c r="G188" s="5">
        <v>1</v>
      </c>
      <c r="H188" s="5" t="s">
        <v>2381</v>
      </c>
      <c r="I188" s="5" t="str">
        <f t="shared" si="4"/>
        <v>Obesity</v>
      </c>
      <c r="J188" s="5" t="str">
        <f t="shared" si="5"/>
        <v>Normal</v>
      </c>
    </row>
    <row r="189" spans="1:10" x14ac:dyDescent="0.35">
      <c r="A189" s="5" t="s">
        <v>2185</v>
      </c>
      <c r="B189" s="5">
        <v>38.729999999999997</v>
      </c>
      <c r="C189" s="5">
        <v>11.51</v>
      </c>
      <c r="D189" s="5" t="s">
        <v>2380</v>
      </c>
      <c r="E189" s="5" t="s">
        <v>2380</v>
      </c>
      <c r="F189" s="5" t="s">
        <v>2380</v>
      </c>
      <c r="G189" s="5">
        <v>2</v>
      </c>
      <c r="H189" s="5" t="s">
        <v>2381</v>
      </c>
      <c r="I189" s="5" t="str">
        <f t="shared" si="4"/>
        <v>Obesity</v>
      </c>
      <c r="J189" s="5" t="str">
        <f t="shared" si="5"/>
        <v>Diabetes</v>
      </c>
    </row>
    <row r="190" spans="1:10" x14ac:dyDescent="0.35">
      <c r="A190" s="5" t="s">
        <v>2184</v>
      </c>
      <c r="B190" s="5">
        <v>29.73</v>
      </c>
      <c r="C190" s="5">
        <v>7.22</v>
      </c>
      <c r="D190" s="5" t="s">
        <v>2380</v>
      </c>
      <c r="E190" s="5" t="s">
        <v>2380</v>
      </c>
      <c r="F190" s="5" t="s">
        <v>2380</v>
      </c>
      <c r="G190" s="5">
        <v>0</v>
      </c>
      <c r="H190" s="5" t="s">
        <v>2381</v>
      </c>
      <c r="I190" s="5" t="str">
        <f t="shared" si="4"/>
        <v>Over Weight</v>
      </c>
      <c r="J190" s="5" t="str">
        <f t="shared" si="5"/>
        <v>Diabetes</v>
      </c>
    </row>
    <row r="191" spans="1:10" x14ac:dyDescent="0.35">
      <c r="A191" s="5" t="s">
        <v>2183</v>
      </c>
      <c r="B191" s="5">
        <v>34.700000000000003</v>
      </c>
      <c r="C191" s="5">
        <v>4.37</v>
      </c>
      <c r="D191" s="5" t="s">
        <v>2380</v>
      </c>
      <c r="E191" s="5" t="s">
        <v>2380</v>
      </c>
      <c r="F191" s="5" t="s">
        <v>2381</v>
      </c>
      <c r="G191" s="5">
        <v>1</v>
      </c>
      <c r="H191" s="5" t="s">
        <v>2381</v>
      </c>
      <c r="I191" s="5" t="str">
        <f t="shared" si="4"/>
        <v>Obesity</v>
      </c>
      <c r="J191" s="5" t="str">
        <f t="shared" si="5"/>
        <v>Normal</v>
      </c>
    </row>
    <row r="192" spans="1:10" x14ac:dyDescent="0.35">
      <c r="A192" s="5" t="s">
        <v>2182</v>
      </c>
      <c r="B192" s="5">
        <v>38.28</v>
      </c>
      <c r="C192" s="5">
        <v>11.56</v>
      </c>
      <c r="D192" s="5" t="s">
        <v>2381</v>
      </c>
      <c r="E192" s="5" t="s">
        <v>2380</v>
      </c>
      <c r="F192" s="5" t="s">
        <v>2380</v>
      </c>
      <c r="G192" s="5">
        <v>1</v>
      </c>
      <c r="H192" s="5" t="s">
        <v>2381</v>
      </c>
      <c r="I192" s="5" t="str">
        <f t="shared" si="4"/>
        <v>Obesity</v>
      </c>
      <c r="J192" s="5" t="str">
        <f t="shared" si="5"/>
        <v>Diabetes</v>
      </c>
    </row>
    <row r="193" spans="1:10" x14ac:dyDescent="0.35">
      <c r="A193" s="5" t="s">
        <v>2181</v>
      </c>
      <c r="B193" s="5">
        <v>33.57</v>
      </c>
      <c r="C193" s="5">
        <v>8.82</v>
      </c>
      <c r="D193" s="5" t="s">
        <v>2381</v>
      </c>
      <c r="E193" s="5" t="s">
        <v>2380</v>
      </c>
      <c r="F193" s="5" t="s">
        <v>2380</v>
      </c>
      <c r="G193" s="5">
        <v>0</v>
      </c>
      <c r="H193" s="5" t="s">
        <v>2381</v>
      </c>
      <c r="I193" s="5" t="str">
        <f t="shared" si="4"/>
        <v>Obesity</v>
      </c>
      <c r="J193" s="5" t="str">
        <f t="shared" si="5"/>
        <v>Diabetes</v>
      </c>
    </row>
    <row r="194" spans="1:10" x14ac:dyDescent="0.35">
      <c r="A194" s="5" t="s">
        <v>2180</v>
      </c>
      <c r="B194" s="5">
        <v>52.06</v>
      </c>
      <c r="C194" s="5">
        <v>4.6900000000000004</v>
      </c>
      <c r="D194" s="5" t="s">
        <v>2380</v>
      </c>
      <c r="E194" s="5" t="s">
        <v>2380</v>
      </c>
      <c r="F194" s="5" t="s">
        <v>2380</v>
      </c>
      <c r="G194" s="5">
        <v>1</v>
      </c>
      <c r="H194" s="5" t="s">
        <v>2381</v>
      </c>
      <c r="I194" s="5" t="str">
        <f t="shared" si="4"/>
        <v>Obesity</v>
      </c>
      <c r="J194" s="5" t="str">
        <f t="shared" si="5"/>
        <v>Normal</v>
      </c>
    </row>
    <row r="195" spans="1:10" x14ac:dyDescent="0.35">
      <c r="A195" s="5" t="s">
        <v>2179</v>
      </c>
      <c r="B195" s="5">
        <v>38.17</v>
      </c>
      <c r="C195" s="5">
        <v>4.53</v>
      </c>
      <c r="D195" s="5" t="s">
        <v>2380</v>
      </c>
      <c r="E195" s="5" t="s">
        <v>2381</v>
      </c>
      <c r="F195" s="5" t="s">
        <v>2380</v>
      </c>
      <c r="G195" s="5">
        <v>1</v>
      </c>
      <c r="H195" s="5" t="s">
        <v>2381</v>
      </c>
      <c r="I195" s="5" t="str">
        <f t="shared" ref="I195:I258" si="6">IF(B195&lt;18.5,"under Weight",IF(B195&lt;=24.9,"Normal Weight",IF(B195&lt;=29.9,"Over Weight","Obesity")))</f>
        <v>Obesity</v>
      </c>
      <c r="J195" s="5" t="str">
        <f t="shared" ref="J195:J258" si="7">IF(C195&lt;5.7,"Normal",IF(C195&lt;=6.4,"Prediabetes","Diabetes"))</f>
        <v>Normal</v>
      </c>
    </row>
    <row r="196" spans="1:10" x14ac:dyDescent="0.35">
      <c r="A196" s="5" t="s">
        <v>2178</v>
      </c>
      <c r="B196" s="5">
        <v>36.954999999999998</v>
      </c>
      <c r="C196" s="5">
        <v>5.84</v>
      </c>
      <c r="D196" s="5" t="s">
        <v>2380</v>
      </c>
      <c r="E196" s="5" t="s">
        <v>2380</v>
      </c>
      <c r="F196" s="5" t="s">
        <v>2381</v>
      </c>
      <c r="G196" s="5">
        <v>1</v>
      </c>
      <c r="H196" s="5" t="s">
        <v>2381</v>
      </c>
      <c r="I196" s="5" t="str">
        <f t="shared" si="6"/>
        <v>Obesity</v>
      </c>
      <c r="J196" s="5" t="str">
        <f t="shared" si="7"/>
        <v>Prediabetes</v>
      </c>
    </row>
    <row r="197" spans="1:10" x14ac:dyDescent="0.35">
      <c r="A197" s="5" t="s">
        <v>2177</v>
      </c>
      <c r="B197" s="5">
        <v>34.4</v>
      </c>
      <c r="C197" s="5">
        <v>4.9000000000000004</v>
      </c>
      <c r="D197" s="5" t="s">
        <v>2380</v>
      </c>
      <c r="E197" s="5" t="s">
        <v>2380</v>
      </c>
      <c r="F197" s="5" t="s">
        <v>2381</v>
      </c>
      <c r="G197" s="5">
        <v>1</v>
      </c>
      <c r="H197" s="5" t="s">
        <v>2381</v>
      </c>
      <c r="I197" s="5" t="str">
        <f t="shared" si="6"/>
        <v>Obesity</v>
      </c>
      <c r="J197" s="5" t="str">
        <f t="shared" si="7"/>
        <v>Normal</v>
      </c>
    </row>
    <row r="198" spans="1:10" x14ac:dyDescent="0.35">
      <c r="A198" s="5" t="s">
        <v>2176</v>
      </c>
      <c r="B198" s="5">
        <v>31.73</v>
      </c>
      <c r="C198" s="5">
        <v>4.3</v>
      </c>
      <c r="D198" s="5" t="s">
        <v>2380</v>
      </c>
      <c r="E198" s="5" t="s">
        <v>2380</v>
      </c>
      <c r="F198" s="5" t="s">
        <v>2380</v>
      </c>
      <c r="G198" s="5">
        <v>0</v>
      </c>
      <c r="H198" s="5" t="s">
        <v>2381</v>
      </c>
      <c r="I198" s="5" t="str">
        <f t="shared" si="6"/>
        <v>Obesity</v>
      </c>
      <c r="J198" s="5" t="str">
        <f t="shared" si="7"/>
        <v>Normal</v>
      </c>
    </row>
    <row r="199" spans="1:10" x14ac:dyDescent="0.35">
      <c r="A199" s="5" t="s">
        <v>2175</v>
      </c>
      <c r="B199" s="5">
        <v>36.64</v>
      </c>
      <c r="C199" s="5">
        <v>11.34</v>
      </c>
      <c r="D199" s="5" t="s">
        <v>2380</v>
      </c>
      <c r="E199" s="5" t="s">
        <v>2380</v>
      </c>
      <c r="F199" s="5" t="s">
        <v>2380</v>
      </c>
      <c r="G199" s="5">
        <v>0</v>
      </c>
      <c r="H199" s="5" t="s">
        <v>2381</v>
      </c>
      <c r="I199" s="5" t="str">
        <f t="shared" si="6"/>
        <v>Obesity</v>
      </c>
      <c r="J199" s="5" t="str">
        <f t="shared" si="7"/>
        <v>Diabetes</v>
      </c>
    </row>
    <row r="200" spans="1:10" x14ac:dyDescent="0.35">
      <c r="A200" s="5" t="s">
        <v>2174</v>
      </c>
      <c r="B200" s="5">
        <v>36.85</v>
      </c>
      <c r="C200" s="5">
        <v>5.88</v>
      </c>
      <c r="D200" s="5" t="s">
        <v>2380</v>
      </c>
      <c r="E200" s="5" t="s">
        <v>2381</v>
      </c>
      <c r="F200" s="5" t="s">
        <v>2380</v>
      </c>
      <c r="G200" s="5">
        <v>1</v>
      </c>
      <c r="H200" s="5" t="s">
        <v>2381</v>
      </c>
      <c r="I200" s="5" t="str">
        <f t="shared" si="6"/>
        <v>Obesity</v>
      </c>
      <c r="J200" s="5" t="str">
        <f t="shared" si="7"/>
        <v>Prediabetes</v>
      </c>
    </row>
    <row r="201" spans="1:10" x14ac:dyDescent="0.35">
      <c r="A201" s="5" t="s">
        <v>2173</v>
      </c>
      <c r="B201" s="5">
        <v>33.33</v>
      </c>
      <c r="C201" s="5">
        <v>5.01</v>
      </c>
      <c r="D201" s="5" t="s">
        <v>2381</v>
      </c>
      <c r="E201" s="5" t="s">
        <v>2380</v>
      </c>
      <c r="F201" s="5" t="s">
        <v>2381</v>
      </c>
      <c r="G201" s="5">
        <v>1</v>
      </c>
      <c r="H201" s="5" t="s">
        <v>2381</v>
      </c>
      <c r="I201" s="5" t="str">
        <f t="shared" si="6"/>
        <v>Obesity</v>
      </c>
      <c r="J201" s="5" t="str">
        <f t="shared" si="7"/>
        <v>Normal</v>
      </c>
    </row>
    <row r="202" spans="1:10" x14ac:dyDescent="0.35">
      <c r="A202" s="5" t="s">
        <v>2172</v>
      </c>
      <c r="B202" s="5">
        <v>39.14</v>
      </c>
      <c r="C202" s="5">
        <v>4.4000000000000004</v>
      </c>
      <c r="D202" s="5" t="s">
        <v>2380</v>
      </c>
      <c r="E202" s="5" t="s">
        <v>2380</v>
      </c>
      <c r="F202" s="5" t="s">
        <v>2381</v>
      </c>
      <c r="G202" s="5">
        <v>1</v>
      </c>
      <c r="H202" s="5" t="s">
        <v>2381</v>
      </c>
      <c r="I202" s="5" t="str">
        <f t="shared" si="6"/>
        <v>Obesity</v>
      </c>
      <c r="J202" s="5" t="str">
        <f t="shared" si="7"/>
        <v>Normal</v>
      </c>
    </row>
    <row r="203" spans="1:10" x14ac:dyDescent="0.35">
      <c r="A203" s="5" t="s">
        <v>2171</v>
      </c>
      <c r="B203" s="5">
        <v>32.9</v>
      </c>
      <c r="C203" s="5">
        <v>6.26</v>
      </c>
      <c r="D203" s="5" t="s">
        <v>2381</v>
      </c>
      <c r="E203" s="5" t="s">
        <v>2380</v>
      </c>
      <c r="F203" s="5" t="s">
        <v>2380</v>
      </c>
      <c r="G203" s="5">
        <v>0</v>
      </c>
      <c r="H203" s="5" t="s">
        <v>2381</v>
      </c>
      <c r="I203" s="5" t="str">
        <f t="shared" si="6"/>
        <v>Obesity</v>
      </c>
      <c r="J203" s="5" t="str">
        <f t="shared" si="7"/>
        <v>Prediabetes</v>
      </c>
    </row>
    <row r="204" spans="1:10" x14ac:dyDescent="0.35">
      <c r="A204" s="5" t="s">
        <v>2170</v>
      </c>
      <c r="B204" s="5">
        <v>29.78</v>
      </c>
      <c r="C204" s="5">
        <v>10.27</v>
      </c>
      <c r="D204" s="5" t="s">
        <v>2381</v>
      </c>
      <c r="E204" s="5" t="s">
        <v>2380</v>
      </c>
      <c r="F204" s="5" t="s">
        <v>2381</v>
      </c>
      <c r="G204" s="5">
        <v>1</v>
      </c>
      <c r="H204" s="5" t="s">
        <v>2381</v>
      </c>
      <c r="I204" s="5" t="str">
        <f t="shared" si="6"/>
        <v>Over Weight</v>
      </c>
      <c r="J204" s="5" t="str">
        <f t="shared" si="7"/>
        <v>Diabetes</v>
      </c>
    </row>
    <row r="205" spans="1:10" x14ac:dyDescent="0.35">
      <c r="A205" s="5" t="s">
        <v>2169</v>
      </c>
      <c r="B205" s="5">
        <v>32.78</v>
      </c>
      <c r="C205" s="5">
        <v>5.27</v>
      </c>
      <c r="D205" s="5" t="s">
        <v>2380</v>
      </c>
      <c r="E205" s="5" t="s">
        <v>2380</v>
      </c>
      <c r="F205" s="5" t="s">
        <v>2380</v>
      </c>
      <c r="G205" s="5">
        <v>0</v>
      </c>
      <c r="H205" s="5" t="s">
        <v>2381</v>
      </c>
      <c r="I205" s="5" t="str">
        <f t="shared" si="6"/>
        <v>Obesity</v>
      </c>
      <c r="J205" s="5" t="str">
        <f t="shared" si="7"/>
        <v>Normal</v>
      </c>
    </row>
    <row r="206" spans="1:10" x14ac:dyDescent="0.35">
      <c r="A206" s="5" t="s">
        <v>2168</v>
      </c>
      <c r="B206" s="5">
        <v>41.65</v>
      </c>
      <c r="C206" s="5">
        <v>10.73</v>
      </c>
      <c r="D206" s="5" t="s">
        <v>2381</v>
      </c>
      <c r="E206" s="5" t="s">
        <v>2380</v>
      </c>
      <c r="F206" s="5" t="s">
        <v>2380</v>
      </c>
      <c r="G206" s="5">
        <v>0</v>
      </c>
      <c r="H206" s="5" t="s">
        <v>2381</v>
      </c>
      <c r="I206" s="5" t="str">
        <f t="shared" si="6"/>
        <v>Obesity</v>
      </c>
      <c r="J206" s="5" t="str">
        <f t="shared" si="7"/>
        <v>Diabetes</v>
      </c>
    </row>
    <row r="207" spans="1:10" x14ac:dyDescent="0.35">
      <c r="A207" s="5" t="s">
        <v>2167</v>
      </c>
      <c r="B207" s="5">
        <v>50.79</v>
      </c>
      <c r="C207" s="5">
        <v>4.45</v>
      </c>
      <c r="D207" s="5" t="s">
        <v>2380</v>
      </c>
      <c r="E207" s="5" t="s">
        <v>2380</v>
      </c>
      <c r="F207" s="5" t="s">
        <v>2380</v>
      </c>
      <c r="G207" s="5">
        <v>1</v>
      </c>
      <c r="H207" s="5" t="s">
        <v>2381</v>
      </c>
      <c r="I207" s="5" t="str">
        <f t="shared" si="6"/>
        <v>Obesity</v>
      </c>
      <c r="J207" s="5" t="str">
        <f t="shared" si="7"/>
        <v>Normal</v>
      </c>
    </row>
    <row r="208" spans="1:10" x14ac:dyDescent="0.35">
      <c r="A208" s="5" t="s">
        <v>2166</v>
      </c>
      <c r="B208" s="5">
        <v>35.43</v>
      </c>
      <c r="C208" s="5">
        <v>5.25</v>
      </c>
      <c r="D208" s="5" t="s">
        <v>2381</v>
      </c>
      <c r="E208" s="5" t="s">
        <v>2380</v>
      </c>
      <c r="F208" s="5" t="s">
        <v>2380</v>
      </c>
      <c r="G208" s="5">
        <v>0</v>
      </c>
      <c r="H208" s="5" t="s">
        <v>2381</v>
      </c>
      <c r="I208" s="5" t="str">
        <f t="shared" si="6"/>
        <v>Obesity</v>
      </c>
      <c r="J208" s="5" t="str">
        <f t="shared" si="7"/>
        <v>Normal</v>
      </c>
    </row>
    <row r="209" spans="1:10" x14ac:dyDescent="0.35">
      <c r="A209" s="5" t="s">
        <v>2165</v>
      </c>
      <c r="B209" s="5">
        <v>35.25</v>
      </c>
      <c r="C209" s="5">
        <v>9.51</v>
      </c>
      <c r="D209" s="5" t="s">
        <v>2380</v>
      </c>
      <c r="E209" s="5" t="s">
        <v>2380</v>
      </c>
      <c r="F209" s="5" t="s">
        <v>2380</v>
      </c>
      <c r="G209" s="5">
        <v>0</v>
      </c>
      <c r="H209" s="5" t="s">
        <v>2381</v>
      </c>
      <c r="I209" s="5" t="str">
        <f t="shared" si="6"/>
        <v>Obesity</v>
      </c>
      <c r="J209" s="5" t="str">
        <f t="shared" si="7"/>
        <v>Diabetes</v>
      </c>
    </row>
    <row r="210" spans="1:10" x14ac:dyDescent="0.35">
      <c r="A210" s="5" t="s">
        <v>2164</v>
      </c>
      <c r="B210" s="5">
        <v>36.85</v>
      </c>
      <c r="C210" s="5">
        <v>11.12</v>
      </c>
      <c r="D210" s="5" t="s">
        <v>2380</v>
      </c>
      <c r="E210" s="5" t="s">
        <v>2380</v>
      </c>
      <c r="F210" s="5" t="s">
        <v>2380</v>
      </c>
      <c r="G210" s="5">
        <v>0</v>
      </c>
      <c r="H210" s="5" t="s">
        <v>2381</v>
      </c>
      <c r="I210" s="5" t="str">
        <f t="shared" si="6"/>
        <v>Obesity</v>
      </c>
      <c r="J210" s="5" t="str">
        <f t="shared" si="7"/>
        <v>Diabetes</v>
      </c>
    </row>
    <row r="211" spans="1:10" x14ac:dyDescent="0.35">
      <c r="A211" s="5" t="s">
        <v>2163</v>
      </c>
      <c r="B211" s="5">
        <v>31.02</v>
      </c>
      <c r="C211" s="5">
        <v>4.5599999999999996</v>
      </c>
      <c r="D211" s="5" t="s">
        <v>2380</v>
      </c>
      <c r="E211" s="5" t="s">
        <v>2381</v>
      </c>
      <c r="F211" s="5" t="s">
        <v>2380</v>
      </c>
      <c r="G211" s="5">
        <v>1</v>
      </c>
      <c r="H211" s="5" t="s">
        <v>2381</v>
      </c>
      <c r="I211" s="5" t="str">
        <f t="shared" si="6"/>
        <v>Obesity</v>
      </c>
      <c r="J211" s="5" t="str">
        <f t="shared" si="7"/>
        <v>Normal</v>
      </c>
    </row>
    <row r="212" spans="1:10" x14ac:dyDescent="0.35">
      <c r="A212" s="5" t="s">
        <v>2162</v>
      </c>
      <c r="B212" s="5">
        <v>35.6</v>
      </c>
      <c r="C212" s="5">
        <v>4.0199999999999996</v>
      </c>
      <c r="D212" s="5" t="s">
        <v>2381</v>
      </c>
      <c r="E212" s="5" t="s">
        <v>2381</v>
      </c>
      <c r="F212" s="5" t="s">
        <v>2380</v>
      </c>
      <c r="G212" s="5">
        <v>2</v>
      </c>
      <c r="H212" s="5" t="s">
        <v>2381</v>
      </c>
      <c r="I212" s="5" t="str">
        <f t="shared" si="6"/>
        <v>Obesity</v>
      </c>
      <c r="J212" s="5" t="str">
        <f t="shared" si="7"/>
        <v>Normal</v>
      </c>
    </row>
    <row r="213" spans="1:10" x14ac:dyDescent="0.35">
      <c r="A213" s="5" t="s">
        <v>2161</v>
      </c>
      <c r="B213" s="5">
        <v>34.39</v>
      </c>
      <c r="C213" s="5">
        <v>8.7200000000000006</v>
      </c>
      <c r="D213" s="5" t="s">
        <v>2380</v>
      </c>
      <c r="E213" s="5" t="s">
        <v>2380</v>
      </c>
      <c r="F213" s="5" t="s">
        <v>2380</v>
      </c>
      <c r="G213" s="5">
        <v>0</v>
      </c>
      <c r="H213" s="5" t="s">
        <v>2381</v>
      </c>
      <c r="I213" s="5" t="str">
        <f t="shared" si="6"/>
        <v>Obesity</v>
      </c>
      <c r="J213" s="5" t="str">
        <f t="shared" si="7"/>
        <v>Diabetes</v>
      </c>
    </row>
    <row r="214" spans="1:10" x14ac:dyDescent="0.35">
      <c r="A214" s="5" t="s">
        <v>2160</v>
      </c>
      <c r="B214" s="5">
        <v>29.06</v>
      </c>
      <c r="C214" s="5">
        <v>6.25</v>
      </c>
      <c r="D214" s="5" t="s">
        <v>2381</v>
      </c>
      <c r="E214" s="5" t="s">
        <v>2380</v>
      </c>
      <c r="F214" s="5" t="s">
        <v>2380</v>
      </c>
      <c r="G214" s="5">
        <v>1</v>
      </c>
      <c r="H214" s="5" t="s">
        <v>2381</v>
      </c>
      <c r="I214" s="5" t="str">
        <f t="shared" si="6"/>
        <v>Over Weight</v>
      </c>
      <c r="J214" s="5" t="str">
        <f t="shared" si="7"/>
        <v>Prediabetes</v>
      </c>
    </row>
    <row r="215" spans="1:10" x14ac:dyDescent="0.35">
      <c r="A215" s="5" t="s">
        <v>2159</v>
      </c>
      <c r="B215" s="5">
        <v>35.799999999999997</v>
      </c>
      <c r="C215" s="5">
        <v>7.32</v>
      </c>
      <c r="D215" s="5" t="s">
        <v>2380</v>
      </c>
      <c r="E215" s="5" t="s">
        <v>2380</v>
      </c>
      <c r="F215" s="5" t="s">
        <v>2380</v>
      </c>
      <c r="G215" s="5">
        <v>2</v>
      </c>
      <c r="H215" s="5" t="s">
        <v>2381</v>
      </c>
      <c r="I215" s="5" t="str">
        <f t="shared" si="6"/>
        <v>Obesity</v>
      </c>
      <c r="J215" s="5" t="str">
        <f t="shared" si="7"/>
        <v>Diabetes</v>
      </c>
    </row>
    <row r="216" spans="1:10" x14ac:dyDescent="0.35">
      <c r="A216" s="5" t="s">
        <v>2158</v>
      </c>
      <c r="B216" s="5">
        <v>49.8</v>
      </c>
      <c r="C216" s="5">
        <v>4.24</v>
      </c>
      <c r="D216" s="5" t="s">
        <v>2380</v>
      </c>
      <c r="E216" s="5" t="s">
        <v>2380</v>
      </c>
      <c r="F216" s="5" t="s">
        <v>2380</v>
      </c>
      <c r="G216" s="5">
        <v>1</v>
      </c>
      <c r="H216" s="5" t="s">
        <v>2381</v>
      </c>
      <c r="I216" s="5" t="str">
        <f t="shared" si="6"/>
        <v>Obesity</v>
      </c>
      <c r="J216" s="5" t="str">
        <f t="shared" si="7"/>
        <v>Normal</v>
      </c>
    </row>
    <row r="217" spans="1:10" x14ac:dyDescent="0.35">
      <c r="A217" s="5" t="s">
        <v>2157</v>
      </c>
      <c r="B217" s="5">
        <v>35.71</v>
      </c>
      <c r="C217" s="5">
        <v>6.84</v>
      </c>
      <c r="D217" s="5" t="s">
        <v>2380</v>
      </c>
      <c r="E217" s="5" t="s">
        <v>2380</v>
      </c>
      <c r="F217" s="5" t="s">
        <v>2380</v>
      </c>
      <c r="G217" s="5">
        <v>2</v>
      </c>
      <c r="H217" s="5" t="s">
        <v>2381</v>
      </c>
      <c r="I217" s="5" t="str">
        <f t="shared" si="6"/>
        <v>Obesity</v>
      </c>
      <c r="J217" s="5" t="str">
        <f t="shared" si="7"/>
        <v>Diabetes</v>
      </c>
    </row>
    <row r="218" spans="1:10" x14ac:dyDescent="0.35">
      <c r="A218" s="5" t="s">
        <v>2156</v>
      </c>
      <c r="B218" s="5">
        <v>30.8</v>
      </c>
      <c r="C218" s="5">
        <v>5.23</v>
      </c>
      <c r="D218" s="5" t="s">
        <v>2381</v>
      </c>
      <c r="E218" s="5" t="s">
        <v>2380</v>
      </c>
      <c r="F218" s="5" t="s">
        <v>2380</v>
      </c>
      <c r="G218" s="5">
        <v>1</v>
      </c>
      <c r="H218" s="5" t="s">
        <v>2381</v>
      </c>
      <c r="I218" s="5" t="str">
        <f t="shared" si="6"/>
        <v>Obesity</v>
      </c>
      <c r="J218" s="5" t="str">
        <f t="shared" si="7"/>
        <v>Normal</v>
      </c>
    </row>
    <row r="219" spans="1:10" x14ac:dyDescent="0.35">
      <c r="A219" s="5" t="s">
        <v>2155</v>
      </c>
      <c r="B219" s="5">
        <v>33.69</v>
      </c>
      <c r="C219" s="5">
        <v>9.68</v>
      </c>
      <c r="D219" s="5" t="s">
        <v>2380</v>
      </c>
      <c r="E219" s="5" t="s">
        <v>2380</v>
      </c>
      <c r="F219" s="5" t="s">
        <v>2380</v>
      </c>
      <c r="G219" s="5">
        <v>0</v>
      </c>
      <c r="H219" s="5" t="s">
        <v>2381</v>
      </c>
      <c r="I219" s="5" t="str">
        <f t="shared" si="6"/>
        <v>Obesity</v>
      </c>
      <c r="J219" s="5" t="str">
        <f t="shared" si="7"/>
        <v>Diabetes</v>
      </c>
    </row>
    <row r="220" spans="1:10" x14ac:dyDescent="0.35">
      <c r="A220" s="5" t="s">
        <v>2154</v>
      </c>
      <c r="B220" s="5">
        <v>42.27</v>
      </c>
      <c r="C220" s="5">
        <v>6.05</v>
      </c>
      <c r="D220" s="5" t="s">
        <v>2381</v>
      </c>
      <c r="E220" s="5" t="s">
        <v>2380</v>
      </c>
      <c r="F220" s="5" t="s">
        <v>2380</v>
      </c>
      <c r="G220" s="5">
        <v>1</v>
      </c>
      <c r="H220" s="5" t="s">
        <v>2381</v>
      </c>
      <c r="I220" s="5" t="str">
        <f t="shared" si="6"/>
        <v>Obesity</v>
      </c>
      <c r="J220" s="5" t="str">
        <f t="shared" si="7"/>
        <v>Prediabetes</v>
      </c>
    </row>
    <row r="221" spans="1:10" x14ac:dyDescent="0.35">
      <c r="A221" s="5" t="s">
        <v>2153</v>
      </c>
      <c r="B221" s="5">
        <v>53.25</v>
      </c>
      <c r="C221" s="5">
        <v>6.11</v>
      </c>
      <c r="D221" s="5" t="s">
        <v>2381</v>
      </c>
      <c r="E221" s="5" t="s">
        <v>2380</v>
      </c>
      <c r="F221" s="5" t="s">
        <v>2381</v>
      </c>
      <c r="G221" s="5">
        <v>1</v>
      </c>
      <c r="H221" s="5" t="s">
        <v>2381</v>
      </c>
      <c r="I221" s="5" t="str">
        <f t="shared" si="6"/>
        <v>Obesity</v>
      </c>
      <c r="J221" s="5" t="str">
        <f t="shared" si="7"/>
        <v>Prediabetes</v>
      </c>
    </row>
    <row r="222" spans="1:10" x14ac:dyDescent="0.35">
      <c r="A222" s="5" t="s">
        <v>2152</v>
      </c>
      <c r="B222" s="5">
        <v>26.8</v>
      </c>
      <c r="C222" s="5">
        <v>10.93</v>
      </c>
      <c r="D222" s="5" t="s">
        <v>2381</v>
      </c>
      <c r="E222" s="5" t="s">
        <v>2380</v>
      </c>
      <c r="F222" s="5" t="s">
        <v>2380</v>
      </c>
      <c r="G222" s="5">
        <v>0</v>
      </c>
      <c r="H222" s="5" t="s">
        <v>2380</v>
      </c>
      <c r="I222" s="5" t="str">
        <f t="shared" si="6"/>
        <v>Over Weight</v>
      </c>
      <c r="J222" s="5" t="str">
        <f t="shared" si="7"/>
        <v>Diabetes</v>
      </c>
    </row>
    <row r="223" spans="1:10" x14ac:dyDescent="0.35">
      <c r="A223" s="5" t="s">
        <v>2151</v>
      </c>
      <c r="B223" s="5">
        <v>28.5</v>
      </c>
      <c r="C223" s="5">
        <v>5.12</v>
      </c>
      <c r="D223" s="5" t="s">
        <v>2380</v>
      </c>
      <c r="E223" s="5" t="s">
        <v>2380</v>
      </c>
      <c r="F223" s="5" t="s">
        <v>2380</v>
      </c>
      <c r="G223" s="5">
        <v>1</v>
      </c>
      <c r="H223" s="5" t="s">
        <v>2381</v>
      </c>
      <c r="I223" s="5" t="str">
        <f t="shared" si="6"/>
        <v>Over Weight</v>
      </c>
      <c r="J223" s="5" t="str">
        <f t="shared" si="7"/>
        <v>Normal</v>
      </c>
    </row>
    <row r="224" spans="1:10" x14ac:dyDescent="0.35">
      <c r="A224" s="5" t="s">
        <v>2150</v>
      </c>
      <c r="B224" s="5">
        <v>22.895</v>
      </c>
      <c r="C224" s="5">
        <v>5.72</v>
      </c>
      <c r="D224" s="5" t="s">
        <v>2380</v>
      </c>
      <c r="E224" s="5" t="s">
        <v>2380</v>
      </c>
      <c r="F224" s="5" t="s">
        <v>2380</v>
      </c>
      <c r="G224" s="5">
        <v>0</v>
      </c>
      <c r="H224" s="5" t="s">
        <v>2381</v>
      </c>
      <c r="I224" s="5" t="str">
        <f t="shared" si="6"/>
        <v>Normal Weight</v>
      </c>
      <c r="J224" s="5" t="str">
        <f t="shared" si="7"/>
        <v>Prediabetes</v>
      </c>
    </row>
    <row r="225" spans="1:10" x14ac:dyDescent="0.35">
      <c r="A225" s="5" t="s">
        <v>2149</v>
      </c>
      <c r="B225" s="5">
        <v>34.06</v>
      </c>
      <c r="C225" s="5">
        <v>11.83</v>
      </c>
      <c r="D225" s="5" t="s">
        <v>2381</v>
      </c>
      <c r="E225" s="5" t="s">
        <v>2380</v>
      </c>
      <c r="F225" s="5" t="s">
        <v>2380</v>
      </c>
      <c r="G225" s="5">
        <v>1</v>
      </c>
      <c r="H225" s="5" t="s">
        <v>2381</v>
      </c>
      <c r="I225" s="5" t="str">
        <f t="shared" si="6"/>
        <v>Obesity</v>
      </c>
      <c r="J225" s="5" t="str">
        <f t="shared" si="7"/>
        <v>Diabetes</v>
      </c>
    </row>
    <row r="226" spans="1:10" x14ac:dyDescent="0.35">
      <c r="A226" s="5" t="s">
        <v>2148</v>
      </c>
      <c r="B226" s="5">
        <v>36.409999999999997</v>
      </c>
      <c r="C226" s="5">
        <v>4.55</v>
      </c>
      <c r="D226" s="5" t="s">
        <v>2380</v>
      </c>
      <c r="E226" s="5" t="s">
        <v>2380</v>
      </c>
      <c r="F226" s="5" t="s">
        <v>2380</v>
      </c>
      <c r="G226" s="5">
        <v>0</v>
      </c>
      <c r="H226" s="5" t="s">
        <v>2381</v>
      </c>
      <c r="I226" s="5" t="str">
        <f t="shared" si="6"/>
        <v>Obesity</v>
      </c>
      <c r="J226" s="5" t="str">
        <f t="shared" si="7"/>
        <v>Normal</v>
      </c>
    </row>
    <row r="227" spans="1:10" x14ac:dyDescent="0.35">
      <c r="A227" s="5" t="s">
        <v>2147</v>
      </c>
      <c r="B227" s="5">
        <v>52.3</v>
      </c>
      <c r="C227" s="5">
        <v>4.87</v>
      </c>
      <c r="D227" s="5" t="s">
        <v>2381</v>
      </c>
      <c r="E227" s="5" t="s">
        <v>2380</v>
      </c>
      <c r="F227" s="5" t="s">
        <v>2381</v>
      </c>
      <c r="G227" s="5">
        <v>1</v>
      </c>
      <c r="H227" s="5" t="s">
        <v>2381</v>
      </c>
      <c r="I227" s="5" t="str">
        <f t="shared" si="6"/>
        <v>Obesity</v>
      </c>
      <c r="J227" s="5" t="str">
        <f t="shared" si="7"/>
        <v>Normal</v>
      </c>
    </row>
    <row r="228" spans="1:10" x14ac:dyDescent="0.35">
      <c r="A228" s="5" t="s">
        <v>2146</v>
      </c>
      <c r="B228" s="5">
        <v>52.66</v>
      </c>
      <c r="C228" s="5">
        <v>4.45</v>
      </c>
      <c r="D228" s="5" t="s">
        <v>2380</v>
      </c>
      <c r="E228" s="5" t="s">
        <v>2380</v>
      </c>
      <c r="F228" s="5" t="s">
        <v>2380</v>
      </c>
      <c r="G228" s="5">
        <v>1</v>
      </c>
      <c r="H228" s="5" t="s">
        <v>2381</v>
      </c>
      <c r="I228" s="5" t="str">
        <f t="shared" si="6"/>
        <v>Obesity</v>
      </c>
      <c r="J228" s="5" t="str">
        <f t="shared" si="7"/>
        <v>Normal</v>
      </c>
    </row>
    <row r="229" spans="1:10" x14ac:dyDescent="0.35">
      <c r="A229" s="5" t="s">
        <v>2145</v>
      </c>
      <c r="B229" s="5">
        <v>29.57</v>
      </c>
      <c r="C229" s="5">
        <v>9.42</v>
      </c>
      <c r="D229" s="5" t="s">
        <v>2381</v>
      </c>
      <c r="E229" s="5" t="s">
        <v>2380</v>
      </c>
      <c r="F229" s="5" t="s">
        <v>2380</v>
      </c>
      <c r="G229" s="5">
        <v>0</v>
      </c>
      <c r="H229" s="5" t="s">
        <v>2381</v>
      </c>
      <c r="I229" s="5" t="str">
        <f t="shared" si="6"/>
        <v>Over Weight</v>
      </c>
      <c r="J229" s="5" t="str">
        <f t="shared" si="7"/>
        <v>Diabetes</v>
      </c>
    </row>
    <row r="230" spans="1:10" x14ac:dyDescent="0.35">
      <c r="A230" s="5" t="s">
        <v>2144</v>
      </c>
      <c r="B230" s="5">
        <v>36.99</v>
      </c>
      <c r="C230" s="5">
        <v>5.37</v>
      </c>
      <c r="D230" s="5" t="s">
        <v>2381</v>
      </c>
      <c r="E230" s="5" t="s">
        <v>2380</v>
      </c>
      <c r="F230" s="5" t="s">
        <v>2381</v>
      </c>
      <c r="G230" s="5">
        <v>1</v>
      </c>
      <c r="H230" s="5" t="s">
        <v>2381</v>
      </c>
      <c r="I230" s="5" t="str">
        <f t="shared" si="6"/>
        <v>Obesity</v>
      </c>
      <c r="J230" s="5" t="str">
        <f t="shared" si="7"/>
        <v>Normal</v>
      </c>
    </row>
    <row r="231" spans="1:10" x14ac:dyDescent="0.35">
      <c r="A231" s="5" t="s">
        <v>2143</v>
      </c>
      <c r="B231" s="5">
        <v>31.4</v>
      </c>
      <c r="C231" s="5">
        <v>4.5999999999999996</v>
      </c>
      <c r="D231" s="5" t="s">
        <v>2381</v>
      </c>
      <c r="E231" s="5" t="s">
        <v>2380</v>
      </c>
      <c r="F231" s="5" t="s">
        <v>2380</v>
      </c>
      <c r="G231" s="5">
        <v>1</v>
      </c>
      <c r="H231" s="5" t="s">
        <v>2381</v>
      </c>
      <c r="I231" s="5" t="str">
        <f t="shared" si="6"/>
        <v>Obesity</v>
      </c>
      <c r="J231" s="5" t="str">
        <f t="shared" si="7"/>
        <v>Normal</v>
      </c>
    </row>
    <row r="232" spans="1:10" x14ac:dyDescent="0.35">
      <c r="A232" s="5" t="s">
        <v>2142</v>
      </c>
      <c r="B232" s="5">
        <v>34.9</v>
      </c>
      <c r="C232" s="5">
        <v>6.22</v>
      </c>
      <c r="D232" s="5" t="s">
        <v>2380</v>
      </c>
      <c r="E232" s="5" t="s">
        <v>2380</v>
      </c>
      <c r="F232" s="5" t="s">
        <v>2381</v>
      </c>
      <c r="G232" s="5">
        <v>1</v>
      </c>
      <c r="H232" s="5" t="s">
        <v>2381</v>
      </c>
      <c r="I232" s="5" t="str">
        <f t="shared" si="6"/>
        <v>Obesity</v>
      </c>
      <c r="J232" s="5" t="str">
        <f t="shared" si="7"/>
        <v>Prediabetes</v>
      </c>
    </row>
    <row r="233" spans="1:10" x14ac:dyDescent="0.35">
      <c r="A233" s="5" t="s">
        <v>2141</v>
      </c>
      <c r="B233" s="5">
        <v>31.13</v>
      </c>
      <c r="C233" s="5">
        <v>4.5199999999999996</v>
      </c>
      <c r="D233" s="5" t="s">
        <v>2381</v>
      </c>
      <c r="E233" s="5" t="s">
        <v>2380</v>
      </c>
      <c r="F233" s="5" t="s">
        <v>2380</v>
      </c>
      <c r="G233" s="5">
        <v>1</v>
      </c>
      <c r="H233" s="5" t="s">
        <v>2381</v>
      </c>
      <c r="I233" s="5" t="str">
        <f t="shared" si="6"/>
        <v>Obesity</v>
      </c>
      <c r="J233" s="5" t="str">
        <f t="shared" si="7"/>
        <v>Normal</v>
      </c>
    </row>
    <row r="234" spans="1:10" x14ac:dyDescent="0.35">
      <c r="A234" s="5" t="s">
        <v>2140</v>
      </c>
      <c r="B234" s="5">
        <v>34.799999999999997</v>
      </c>
      <c r="C234" s="5">
        <v>6.18</v>
      </c>
      <c r="D234" s="5" t="s">
        <v>2380</v>
      </c>
      <c r="E234" s="5" t="s">
        <v>2380</v>
      </c>
      <c r="F234" s="5" t="s">
        <v>2381</v>
      </c>
      <c r="G234" s="5">
        <v>1</v>
      </c>
      <c r="H234" s="5" t="s">
        <v>2381</v>
      </c>
      <c r="I234" s="5" t="str">
        <f t="shared" si="6"/>
        <v>Obesity</v>
      </c>
      <c r="J234" s="5" t="str">
        <f t="shared" si="7"/>
        <v>Prediabetes</v>
      </c>
    </row>
    <row r="235" spans="1:10" x14ac:dyDescent="0.35">
      <c r="A235" s="5" t="s">
        <v>2139</v>
      </c>
      <c r="B235" s="5">
        <v>31.68</v>
      </c>
      <c r="C235" s="5">
        <v>4.4000000000000004</v>
      </c>
      <c r="D235" s="5" t="s">
        <v>2380</v>
      </c>
      <c r="E235" s="5" t="s">
        <v>2380</v>
      </c>
      <c r="F235" s="5" t="s">
        <v>2380</v>
      </c>
      <c r="G235" s="5">
        <v>0</v>
      </c>
      <c r="H235" s="5" t="s">
        <v>2381</v>
      </c>
      <c r="I235" s="5" t="str">
        <f t="shared" si="6"/>
        <v>Obesity</v>
      </c>
      <c r="J235" s="5" t="str">
        <f t="shared" si="7"/>
        <v>Normal</v>
      </c>
    </row>
    <row r="236" spans="1:10" x14ac:dyDescent="0.35">
      <c r="A236" s="5" t="s">
        <v>2138</v>
      </c>
      <c r="B236" s="5">
        <v>33.534999999999997</v>
      </c>
      <c r="C236" s="5">
        <v>6.23</v>
      </c>
      <c r="D236" s="5" t="s">
        <v>2380</v>
      </c>
      <c r="E236" s="5" t="s">
        <v>2381</v>
      </c>
      <c r="F236" s="5" t="s">
        <v>2380</v>
      </c>
      <c r="G236" s="5">
        <v>1</v>
      </c>
      <c r="H236" s="5" t="s">
        <v>2381</v>
      </c>
      <c r="I236" s="5" t="str">
        <f t="shared" si="6"/>
        <v>Obesity</v>
      </c>
      <c r="J236" s="5" t="str">
        <f t="shared" si="7"/>
        <v>Prediabetes</v>
      </c>
    </row>
    <row r="237" spans="1:10" x14ac:dyDescent="0.35">
      <c r="A237" s="5" t="s">
        <v>2137</v>
      </c>
      <c r="B237" s="5">
        <v>31.92</v>
      </c>
      <c r="C237" s="5">
        <v>5.33</v>
      </c>
      <c r="D237" s="5" t="s">
        <v>2381</v>
      </c>
      <c r="E237" s="5" t="s">
        <v>2380</v>
      </c>
      <c r="F237" s="5" t="s">
        <v>2380</v>
      </c>
      <c r="G237" s="5">
        <v>0</v>
      </c>
      <c r="H237" s="5" t="s">
        <v>2381</v>
      </c>
      <c r="I237" s="5" t="str">
        <f t="shared" si="6"/>
        <v>Obesity</v>
      </c>
      <c r="J237" s="5" t="str">
        <f t="shared" si="7"/>
        <v>Normal</v>
      </c>
    </row>
    <row r="238" spans="1:10" x14ac:dyDescent="0.35">
      <c r="A238" s="5" t="s">
        <v>2136</v>
      </c>
      <c r="B238" s="5">
        <v>32.700000000000003</v>
      </c>
      <c r="C238" s="5">
        <v>4.09</v>
      </c>
      <c r="D238" s="5" t="s">
        <v>2380</v>
      </c>
      <c r="E238" s="5" t="s">
        <v>2380</v>
      </c>
      <c r="F238" s="5" t="s">
        <v>2380</v>
      </c>
      <c r="G238" s="5">
        <v>1</v>
      </c>
      <c r="H238" s="5" t="s">
        <v>2381</v>
      </c>
      <c r="I238" s="5" t="str">
        <f t="shared" si="6"/>
        <v>Obesity</v>
      </c>
      <c r="J238" s="5" t="str">
        <f t="shared" si="7"/>
        <v>Normal</v>
      </c>
    </row>
    <row r="239" spans="1:10" x14ac:dyDescent="0.35">
      <c r="A239" s="5" t="s">
        <v>2135</v>
      </c>
      <c r="B239" s="5">
        <v>41.25</v>
      </c>
      <c r="C239" s="5">
        <v>5.19</v>
      </c>
      <c r="D239" s="5" t="s">
        <v>2380</v>
      </c>
      <c r="E239" s="5" t="s">
        <v>2380</v>
      </c>
      <c r="F239" s="5" t="s">
        <v>2380</v>
      </c>
      <c r="G239" s="5">
        <v>0</v>
      </c>
      <c r="H239" s="5" t="s">
        <v>2381</v>
      </c>
      <c r="I239" s="5" t="str">
        <f t="shared" si="6"/>
        <v>Obesity</v>
      </c>
      <c r="J239" s="5" t="str">
        <f t="shared" si="7"/>
        <v>Normal</v>
      </c>
    </row>
    <row r="240" spans="1:10" x14ac:dyDescent="0.35">
      <c r="A240" s="5" t="s">
        <v>2134</v>
      </c>
      <c r="B240" s="5">
        <v>33.11</v>
      </c>
      <c r="C240" s="5">
        <v>4.12</v>
      </c>
      <c r="D240" s="5" t="s">
        <v>2380</v>
      </c>
      <c r="E240" s="5" t="s">
        <v>2380</v>
      </c>
      <c r="F240" s="5" t="s">
        <v>2381</v>
      </c>
      <c r="G240" s="5">
        <v>1</v>
      </c>
      <c r="H240" s="5" t="s">
        <v>2381</v>
      </c>
      <c r="I240" s="5" t="str">
        <f t="shared" si="6"/>
        <v>Obesity</v>
      </c>
      <c r="J240" s="5" t="str">
        <f t="shared" si="7"/>
        <v>Normal</v>
      </c>
    </row>
    <row r="241" spans="1:10" x14ac:dyDescent="0.35">
      <c r="A241" s="5" t="s">
        <v>2133</v>
      </c>
      <c r="B241" s="5">
        <v>36.159999999999997</v>
      </c>
      <c r="C241" s="5">
        <v>5.0999999999999996</v>
      </c>
      <c r="D241" s="5" t="s">
        <v>2380</v>
      </c>
      <c r="E241" s="5" t="s">
        <v>2380</v>
      </c>
      <c r="F241" s="5" t="s">
        <v>2380</v>
      </c>
      <c r="G241" s="5">
        <v>1</v>
      </c>
      <c r="H241" s="5" t="s">
        <v>2381</v>
      </c>
      <c r="I241" s="5" t="str">
        <f t="shared" si="6"/>
        <v>Obesity</v>
      </c>
      <c r="J241" s="5" t="str">
        <f t="shared" si="7"/>
        <v>Normal</v>
      </c>
    </row>
    <row r="242" spans="1:10" x14ac:dyDescent="0.35">
      <c r="A242" s="5" t="s">
        <v>2132</v>
      </c>
      <c r="B242" s="5">
        <v>33.72</v>
      </c>
      <c r="C242" s="5">
        <v>6.21</v>
      </c>
      <c r="D242" s="5" t="s">
        <v>2381</v>
      </c>
      <c r="E242" s="5" t="s">
        <v>2380</v>
      </c>
      <c r="F242" s="5" t="s">
        <v>2381</v>
      </c>
      <c r="G242" s="5">
        <v>1</v>
      </c>
      <c r="H242" s="5" t="s">
        <v>2381</v>
      </c>
      <c r="I242" s="5" t="str">
        <f t="shared" si="6"/>
        <v>Obesity</v>
      </c>
      <c r="J242" s="5" t="str">
        <f t="shared" si="7"/>
        <v>Prediabetes</v>
      </c>
    </row>
    <row r="243" spans="1:10" x14ac:dyDescent="0.35">
      <c r="A243" s="5" t="s">
        <v>2130</v>
      </c>
      <c r="B243" s="5">
        <v>37.74</v>
      </c>
      <c r="C243" s="5">
        <v>9.5299999999999994</v>
      </c>
      <c r="D243" s="5" t="s">
        <v>2381</v>
      </c>
      <c r="E243" s="5" t="s">
        <v>2380</v>
      </c>
      <c r="F243" s="5" t="s">
        <v>2380</v>
      </c>
      <c r="G243" s="5">
        <v>1</v>
      </c>
      <c r="H243" s="5" t="s">
        <v>2381</v>
      </c>
      <c r="I243" s="5" t="str">
        <f t="shared" si="6"/>
        <v>Obesity</v>
      </c>
      <c r="J243" s="5" t="str">
        <f t="shared" si="7"/>
        <v>Diabetes</v>
      </c>
    </row>
    <row r="244" spans="1:10" x14ac:dyDescent="0.35">
      <c r="A244" s="5" t="s">
        <v>2129</v>
      </c>
      <c r="B244" s="5">
        <v>48.75</v>
      </c>
      <c r="C244" s="5">
        <v>4.6399999999999997</v>
      </c>
      <c r="D244" s="5" t="s">
        <v>2381</v>
      </c>
      <c r="E244" s="5" t="s">
        <v>2380</v>
      </c>
      <c r="F244" s="5" t="s">
        <v>2380</v>
      </c>
      <c r="G244" s="5">
        <v>1</v>
      </c>
      <c r="H244" s="5" t="s">
        <v>2381</v>
      </c>
      <c r="I244" s="5" t="str">
        <f t="shared" si="6"/>
        <v>Obesity</v>
      </c>
      <c r="J244" s="5" t="str">
        <f t="shared" si="7"/>
        <v>Normal</v>
      </c>
    </row>
    <row r="245" spans="1:10" x14ac:dyDescent="0.35">
      <c r="A245" s="5" t="s">
        <v>2128</v>
      </c>
      <c r="B245" s="5">
        <v>31.065000000000001</v>
      </c>
      <c r="C245" s="5">
        <v>5.05</v>
      </c>
      <c r="D245" s="5" t="s">
        <v>2380</v>
      </c>
      <c r="E245" s="5" t="s">
        <v>2380</v>
      </c>
      <c r="F245" s="5" t="s">
        <v>2380</v>
      </c>
      <c r="G245" s="5">
        <v>1</v>
      </c>
      <c r="H245" s="5" t="s">
        <v>2381</v>
      </c>
      <c r="I245" s="5" t="str">
        <f t="shared" si="6"/>
        <v>Obesity</v>
      </c>
      <c r="J245" s="5" t="str">
        <f t="shared" si="7"/>
        <v>Normal</v>
      </c>
    </row>
    <row r="246" spans="1:10" x14ac:dyDescent="0.35">
      <c r="A246" s="5" t="s">
        <v>2127</v>
      </c>
      <c r="B246" s="5">
        <v>23.55</v>
      </c>
      <c r="C246" s="5">
        <v>10.38</v>
      </c>
      <c r="D246" s="5" t="s">
        <v>2380</v>
      </c>
      <c r="E246" s="5" t="s">
        <v>2380</v>
      </c>
      <c r="F246" s="5" t="s">
        <v>2380</v>
      </c>
      <c r="G246" s="5">
        <v>0</v>
      </c>
      <c r="H246" s="5" t="s">
        <v>2381</v>
      </c>
      <c r="I246" s="5" t="str">
        <f t="shared" si="6"/>
        <v>Normal Weight</v>
      </c>
      <c r="J246" s="5" t="str">
        <f t="shared" si="7"/>
        <v>Diabetes</v>
      </c>
    </row>
    <row r="247" spans="1:10" x14ac:dyDescent="0.35">
      <c r="A247" s="5" t="s">
        <v>2126</v>
      </c>
      <c r="B247" s="5">
        <v>30.18</v>
      </c>
      <c r="C247" s="5">
        <v>8.31</v>
      </c>
      <c r="D247" s="5" t="s">
        <v>2381</v>
      </c>
      <c r="E247" s="5" t="s">
        <v>2380</v>
      </c>
      <c r="F247" s="5" t="s">
        <v>2380</v>
      </c>
      <c r="G247" s="5">
        <v>1</v>
      </c>
      <c r="H247" s="5" t="s">
        <v>2381</v>
      </c>
      <c r="I247" s="5" t="str">
        <f t="shared" si="6"/>
        <v>Obesity</v>
      </c>
      <c r="J247" s="5" t="str">
        <f t="shared" si="7"/>
        <v>Diabetes</v>
      </c>
    </row>
    <row r="248" spans="1:10" x14ac:dyDescent="0.35">
      <c r="A248" s="5" t="s">
        <v>2125</v>
      </c>
      <c r="B248" s="5">
        <v>29.94</v>
      </c>
      <c r="C248" s="5">
        <v>7.59</v>
      </c>
      <c r="D248" s="5" t="s">
        <v>2380</v>
      </c>
      <c r="E248" s="5" t="s">
        <v>2380</v>
      </c>
      <c r="F248" s="5" t="s">
        <v>2380</v>
      </c>
      <c r="G248" s="5">
        <v>0</v>
      </c>
      <c r="H248" s="5" t="s">
        <v>2381</v>
      </c>
      <c r="I248" s="5" t="str">
        <f t="shared" si="6"/>
        <v>Obesity</v>
      </c>
      <c r="J248" s="5" t="str">
        <f t="shared" si="7"/>
        <v>Diabetes</v>
      </c>
    </row>
    <row r="249" spans="1:10" x14ac:dyDescent="0.35">
      <c r="A249" s="5" t="s">
        <v>2124</v>
      </c>
      <c r="B249" s="5">
        <v>31.4</v>
      </c>
      <c r="C249" s="5">
        <v>5.49</v>
      </c>
      <c r="D249" s="5" t="s">
        <v>2380</v>
      </c>
      <c r="E249" s="5" t="s">
        <v>2380</v>
      </c>
      <c r="F249" s="5" t="s">
        <v>2380</v>
      </c>
      <c r="G249" s="5">
        <v>0</v>
      </c>
      <c r="H249" s="5" t="s">
        <v>2381</v>
      </c>
      <c r="I249" s="5" t="str">
        <f t="shared" si="6"/>
        <v>Obesity</v>
      </c>
      <c r="J249" s="5" t="str">
        <f t="shared" si="7"/>
        <v>Normal</v>
      </c>
    </row>
    <row r="250" spans="1:10" x14ac:dyDescent="0.35">
      <c r="A250" s="5" t="s">
        <v>2123</v>
      </c>
      <c r="B250" s="5">
        <v>53.06</v>
      </c>
      <c r="C250" s="5">
        <v>11.68</v>
      </c>
      <c r="D250" s="5" t="s">
        <v>2380</v>
      </c>
      <c r="E250" s="5" t="s">
        <v>2380</v>
      </c>
      <c r="F250" s="5" t="s">
        <v>2380</v>
      </c>
      <c r="G250" s="5">
        <v>0</v>
      </c>
      <c r="H250" s="5" t="s">
        <v>2381</v>
      </c>
      <c r="I250" s="5" t="str">
        <f t="shared" si="6"/>
        <v>Obesity</v>
      </c>
      <c r="J250" s="5" t="str">
        <f t="shared" si="7"/>
        <v>Diabetes</v>
      </c>
    </row>
    <row r="251" spans="1:10" x14ac:dyDescent="0.35">
      <c r="A251" s="5" t="s">
        <v>2122</v>
      </c>
      <c r="B251" s="5">
        <v>30.25</v>
      </c>
      <c r="C251" s="5">
        <v>4.1900000000000004</v>
      </c>
      <c r="D251" s="5" t="s">
        <v>2380</v>
      </c>
      <c r="E251" s="5" t="s">
        <v>2380</v>
      </c>
      <c r="F251" s="5" t="s">
        <v>2380</v>
      </c>
      <c r="G251" s="5">
        <v>2</v>
      </c>
      <c r="H251" s="5" t="s">
        <v>2381</v>
      </c>
      <c r="I251" s="5" t="str">
        <f t="shared" si="6"/>
        <v>Obesity</v>
      </c>
      <c r="J251" s="5" t="str">
        <f t="shared" si="7"/>
        <v>Normal</v>
      </c>
    </row>
    <row r="252" spans="1:10" x14ac:dyDescent="0.35">
      <c r="A252" s="5" t="s">
        <v>2121</v>
      </c>
      <c r="B252" s="5">
        <v>46.68</v>
      </c>
      <c r="C252" s="5">
        <v>4.01</v>
      </c>
      <c r="D252" s="5" t="s">
        <v>2380</v>
      </c>
      <c r="E252" s="5" t="s">
        <v>2380</v>
      </c>
      <c r="F252" s="5" t="s">
        <v>2380</v>
      </c>
      <c r="G252" s="5">
        <v>0</v>
      </c>
      <c r="H252" s="5" t="s">
        <v>2381</v>
      </c>
      <c r="I252" s="5" t="str">
        <f t="shared" si="6"/>
        <v>Obesity</v>
      </c>
      <c r="J252" s="5" t="str">
        <f t="shared" si="7"/>
        <v>Normal</v>
      </c>
    </row>
    <row r="253" spans="1:10" x14ac:dyDescent="0.35">
      <c r="A253" s="5" t="s">
        <v>2120</v>
      </c>
      <c r="B253" s="5">
        <v>30.4</v>
      </c>
      <c r="C253" s="5">
        <v>5.91</v>
      </c>
      <c r="D253" s="5" t="s">
        <v>2380</v>
      </c>
      <c r="E253" s="5" t="s">
        <v>2381</v>
      </c>
      <c r="F253" s="5" t="s">
        <v>2380</v>
      </c>
      <c r="G253" s="5">
        <v>2</v>
      </c>
      <c r="H253" s="5" t="s">
        <v>2381</v>
      </c>
      <c r="I253" s="5" t="str">
        <f t="shared" si="6"/>
        <v>Obesity</v>
      </c>
      <c r="J253" s="5" t="str">
        <f t="shared" si="7"/>
        <v>Prediabetes</v>
      </c>
    </row>
    <row r="254" spans="1:10" x14ac:dyDescent="0.35">
      <c r="A254" s="5" t="s">
        <v>2119</v>
      </c>
      <c r="B254" s="5">
        <v>30.2</v>
      </c>
      <c r="C254" s="5">
        <v>4.47</v>
      </c>
      <c r="D254" s="5" t="s">
        <v>2381</v>
      </c>
      <c r="E254" s="5" t="s">
        <v>2380</v>
      </c>
      <c r="F254" s="5" t="s">
        <v>2381</v>
      </c>
      <c r="G254" s="5">
        <v>1</v>
      </c>
      <c r="H254" s="5" t="s">
        <v>2381</v>
      </c>
      <c r="I254" s="5" t="str">
        <f t="shared" si="6"/>
        <v>Obesity</v>
      </c>
      <c r="J254" s="5" t="str">
        <f t="shared" si="7"/>
        <v>Normal</v>
      </c>
    </row>
    <row r="255" spans="1:10" x14ac:dyDescent="0.35">
      <c r="A255" s="5" t="s">
        <v>2118</v>
      </c>
      <c r="B255" s="5">
        <v>51.18</v>
      </c>
      <c r="C255" s="5">
        <v>4.5599999999999996</v>
      </c>
      <c r="D255" s="5" t="s">
        <v>2381</v>
      </c>
      <c r="E255" s="5" t="s">
        <v>2381</v>
      </c>
      <c r="F255" s="5" t="s">
        <v>2380</v>
      </c>
      <c r="G255" s="5">
        <v>2</v>
      </c>
      <c r="H255" s="5" t="s">
        <v>2381</v>
      </c>
      <c r="I255" s="5" t="str">
        <f t="shared" si="6"/>
        <v>Obesity</v>
      </c>
      <c r="J255" s="5" t="str">
        <f t="shared" si="7"/>
        <v>Normal</v>
      </c>
    </row>
    <row r="256" spans="1:10" x14ac:dyDescent="0.35">
      <c r="A256" s="5" t="s">
        <v>2117</v>
      </c>
      <c r="B256" s="5">
        <v>22.18</v>
      </c>
      <c r="C256" s="5">
        <v>9.9</v>
      </c>
      <c r="D256" s="5" t="s">
        <v>2380</v>
      </c>
      <c r="E256" s="5" t="s">
        <v>2380</v>
      </c>
      <c r="F256" s="5" t="s">
        <v>2380</v>
      </c>
      <c r="G256" s="5">
        <v>0</v>
      </c>
      <c r="H256" s="5" t="s">
        <v>2381</v>
      </c>
      <c r="I256" s="5" t="str">
        <f t="shared" si="6"/>
        <v>Normal Weight</v>
      </c>
      <c r="J256" s="5" t="str">
        <f t="shared" si="7"/>
        <v>Diabetes</v>
      </c>
    </row>
    <row r="257" spans="1:10" x14ac:dyDescent="0.35">
      <c r="A257" s="5" t="s">
        <v>2116</v>
      </c>
      <c r="B257" s="5">
        <v>31.92</v>
      </c>
      <c r="C257" s="5">
        <v>5.1100000000000003</v>
      </c>
      <c r="D257" s="5" t="s">
        <v>2380</v>
      </c>
      <c r="E257" s="5" t="s">
        <v>2380</v>
      </c>
      <c r="F257" s="5" t="s">
        <v>2381</v>
      </c>
      <c r="G257" s="5">
        <v>1</v>
      </c>
      <c r="H257" s="5" t="s">
        <v>2381</v>
      </c>
      <c r="I257" s="5" t="str">
        <f t="shared" si="6"/>
        <v>Obesity</v>
      </c>
      <c r="J257" s="5" t="str">
        <f t="shared" si="7"/>
        <v>Normal</v>
      </c>
    </row>
    <row r="258" spans="1:10" x14ac:dyDescent="0.35">
      <c r="A258" s="5" t="s">
        <v>2115</v>
      </c>
      <c r="B258" s="5">
        <v>31.73</v>
      </c>
      <c r="C258" s="5">
        <v>5.73</v>
      </c>
      <c r="D258" s="5" t="s">
        <v>2380</v>
      </c>
      <c r="E258" s="5" t="s">
        <v>2381</v>
      </c>
      <c r="F258" s="5" t="s">
        <v>2380</v>
      </c>
      <c r="G258" s="5">
        <v>1</v>
      </c>
      <c r="H258" s="5" t="s">
        <v>2381</v>
      </c>
      <c r="I258" s="5" t="str">
        <f t="shared" si="6"/>
        <v>Obesity</v>
      </c>
      <c r="J258" s="5" t="str">
        <f t="shared" si="7"/>
        <v>Prediabetes</v>
      </c>
    </row>
    <row r="259" spans="1:10" x14ac:dyDescent="0.35">
      <c r="A259" s="5" t="s">
        <v>2114</v>
      </c>
      <c r="B259" s="5">
        <v>45.52</v>
      </c>
      <c r="C259" s="5">
        <v>6.04</v>
      </c>
      <c r="D259" s="5" t="s">
        <v>2380</v>
      </c>
      <c r="E259" s="5" t="s">
        <v>2380</v>
      </c>
      <c r="F259" s="5" t="s">
        <v>2381</v>
      </c>
      <c r="G259" s="5">
        <v>1</v>
      </c>
      <c r="H259" s="5" t="s">
        <v>2381</v>
      </c>
      <c r="I259" s="5" t="str">
        <f t="shared" ref="I259:I322" si="8">IF(B259&lt;18.5,"under Weight",IF(B259&lt;=24.9,"Normal Weight",IF(B259&lt;=29.9,"Over Weight","Obesity")))</f>
        <v>Obesity</v>
      </c>
      <c r="J259" s="5" t="str">
        <f t="shared" ref="J259:J322" si="9">IF(C259&lt;5.7,"Normal",IF(C259&lt;=6.4,"Prediabetes","Diabetes"))</f>
        <v>Prediabetes</v>
      </c>
    </row>
    <row r="260" spans="1:10" x14ac:dyDescent="0.35">
      <c r="A260" s="5" t="s">
        <v>2113</v>
      </c>
      <c r="B260" s="5">
        <v>52.81</v>
      </c>
      <c r="C260" s="5">
        <v>5.19</v>
      </c>
      <c r="D260" s="5" t="s">
        <v>2380</v>
      </c>
      <c r="E260" s="5" t="s">
        <v>2380</v>
      </c>
      <c r="F260" s="5" t="s">
        <v>2381</v>
      </c>
      <c r="G260" s="5">
        <v>1</v>
      </c>
      <c r="H260" s="5" t="s">
        <v>2381</v>
      </c>
      <c r="I260" s="5" t="str">
        <f t="shared" si="8"/>
        <v>Obesity</v>
      </c>
      <c r="J260" s="5" t="str">
        <f t="shared" si="9"/>
        <v>Normal</v>
      </c>
    </row>
    <row r="261" spans="1:10" x14ac:dyDescent="0.35">
      <c r="A261" s="5" t="s">
        <v>2112</v>
      </c>
      <c r="B261" s="5">
        <v>33.58</v>
      </c>
      <c r="C261" s="5">
        <v>5.56</v>
      </c>
      <c r="D261" s="5" t="s">
        <v>2380</v>
      </c>
      <c r="E261" s="5" t="s">
        <v>2380</v>
      </c>
      <c r="F261" s="5" t="s">
        <v>2380</v>
      </c>
      <c r="G261" s="5">
        <v>1</v>
      </c>
      <c r="H261" s="5" t="s">
        <v>2381</v>
      </c>
      <c r="I261" s="5" t="str">
        <f t="shared" si="8"/>
        <v>Obesity</v>
      </c>
      <c r="J261" s="5" t="str">
        <f t="shared" si="9"/>
        <v>Normal</v>
      </c>
    </row>
    <row r="262" spans="1:10" x14ac:dyDescent="0.35">
      <c r="A262" s="5" t="s">
        <v>2111</v>
      </c>
      <c r="B262" s="5">
        <v>30.684999999999999</v>
      </c>
      <c r="C262" s="5">
        <v>8.23</v>
      </c>
      <c r="D262" s="5" t="s">
        <v>2380</v>
      </c>
      <c r="E262" s="5" t="s">
        <v>2380</v>
      </c>
      <c r="F262" s="5" t="s">
        <v>2380</v>
      </c>
      <c r="G262" s="5">
        <v>0</v>
      </c>
      <c r="H262" s="5" t="s">
        <v>2381</v>
      </c>
      <c r="I262" s="5" t="str">
        <f t="shared" si="8"/>
        <v>Obesity</v>
      </c>
      <c r="J262" s="5" t="str">
        <f t="shared" si="9"/>
        <v>Diabetes</v>
      </c>
    </row>
    <row r="263" spans="1:10" x14ac:dyDescent="0.35">
      <c r="A263" s="5" t="s">
        <v>2110</v>
      </c>
      <c r="B263" s="5">
        <v>37.524999999999999</v>
      </c>
      <c r="C263" s="5">
        <v>9.0299999999999994</v>
      </c>
      <c r="D263" s="5" t="s">
        <v>2381</v>
      </c>
      <c r="E263" s="5" t="s">
        <v>2380</v>
      </c>
      <c r="F263" s="5" t="s">
        <v>2380</v>
      </c>
      <c r="G263" s="5">
        <v>2</v>
      </c>
      <c r="H263" s="5" t="s">
        <v>2380</v>
      </c>
      <c r="I263" s="5" t="str">
        <f t="shared" si="8"/>
        <v>Obesity</v>
      </c>
      <c r="J263" s="5" t="str">
        <f t="shared" si="9"/>
        <v>Diabetes</v>
      </c>
    </row>
    <row r="264" spans="1:10" x14ac:dyDescent="0.35">
      <c r="A264" s="5" t="s">
        <v>2109</v>
      </c>
      <c r="B264" s="5">
        <v>34.5</v>
      </c>
      <c r="C264" s="5">
        <v>4.07</v>
      </c>
      <c r="D264" s="5" t="s">
        <v>2381</v>
      </c>
      <c r="E264" s="5" t="s">
        <v>2380</v>
      </c>
      <c r="F264" s="5" t="s">
        <v>2380</v>
      </c>
      <c r="G264" s="5">
        <v>0</v>
      </c>
      <c r="H264" s="5" t="s">
        <v>2381</v>
      </c>
      <c r="I264" s="5" t="str">
        <f t="shared" si="8"/>
        <v>Obesity</v>
      </c>
      <c r="J264" s="5" t="str">
        <f t="shared" si="9"/>
        <v>Normal</v>
      </c>
    </row>
    <row r="265" spans="1:10" x14ac:dyDescent="0.35">
      <c r="A265" s="5" t="s">
        <v>2108</v>
      </c>
      <c r="B265" s="5">
        <v>28.16</v>
      </c>
      <c r="C265" s="5">
        <v>5.77</v>
      </c>
      <c r="D265" s="5" t="s">
        <v>2380</v>
      </c>
      <c r="E265" s="5" t="s">
        <v>2380</v>
      </c>
      <c r="F265" s="5" t="s">
        <v>2380</v>
      </c>
      <c r="G265" s="5">
        <v>2</v>
      </c>
      <c r="H265" s="5" t="s">
        <v>2381</v>
      </c>
      <c r="I265" s="5" t="str">
        <f t="shared" si="8"/>
        <v>Over Weight</v>
      </c>
      <c r="J265" s="5" t="str">
        <f t="shared" si="9"/>
        <v>Prediabetes</v>
      </c>
    </row>
    <row r="266" spans="1:10" x14ac:dyDescent="0.35">
      <c r="A266" s="5" t="s">
        <v>2107</v>
      </c>
      <c r="B266" s="5">
        <v>30.02</v>
      </c>
      <c r="C266" s="5">
        <v>5.98</v>
      </c>
      <c r="D266" s="5" t="s">
        <v>2380</v>
      </c>
      <c r="E266" s="5" t="s">
        <v>2380</v>
      </c>
      <c r="F266" s="5" t="s">
        <v>2381</v>
      </c>
      <c r="G266" s="5">
        <v>1</v>
      </c>
      <c r="H266" s="5" t="s">
        <v>2381</v>
      </c>
      <c r="I266" s="5" t="str">
        <f t="shared" si="8"/>
        <v>Obesity</v>
      </c>
      <c r="J266" s="5" t="str">
        <f t="shared" si="9"/>
        <v>Prediabetes</v>
      </c>
    </row>
    <row r="267" spans="1:10" x14ac:dyDescent="0.35">
      <c r="A267" s="5" t="s">
        <v>2106</v>
      </c>
      <c r="B267" s="5">
        <v>37.82</v>
      </c>
      <c r="C267" s="5">
        <v>6.01</v>
      </c>
      <c r="D267" s="5" t="s">
        <v>2380</v>
      </c>
      <c r="E267" s="5" t="s">
        <v>2380</v>
      </c>
      <c r="F267" s="5" t="s">
        <v>2380</v>
      </c>
      <c r="G267" s="5">
        <v>0</v>
      </c>
      <c r="H267" s="5" t="s">
        <v>2381</v>
      </c>
      <c r="I267" s="5" t="str">
        <f t="shared" si="8"/>
        <v>Obesity</v>
      </c>
      <c r="J267" s="5" t="str">
        <f t="shared" si="9"/>
        <v>Prediabetes</v>
      </c>
    </row>
    <row r="268" spans="1:10" x14ac:dyDescent="0.35">
      <c r="A268" s="5" t="s">
        <v>2105</v>
      </c>
      <c r="B268" s="5">
        <v>33.14</v>
      </c>
      <c r="C268" s="5">
        <v>5.67</v>
      </c>
      <c r="D268" s="5" t="s">
        <v>2381</v>
      </c>
      <c r="E268" s="5" t="s">
        <v>2380</v>
      </c>
      <c r="F268" s="5" t="s">
        <v>2380</v>
      </c>
      <c r="G268" s="5">
        <v>0</v>
      </c>
      <c r="H268" s="5" t="s">
        <v>2381</v>
      </c>
      <c r="I268" s="5" t="str">
        <f t="shared" si="8"/>
        <v>Obesity</v>
      </c>
      <c r="J268" s="5" t="str">
        <f t="shared" si="9"/>
        <v>Normal</v>
      </c>
    </row>
    <row r="269" spans="1:10" x14ac:dyDescent="0.35">
      <c r="A269" s="5" t="s">
        <v>2104</v>
      </c>
      <c r="B269" s="5">
        <v>25.14</v>
      </c>
      <c r="C269" s="5">
        <v>6.02</v>
      </c>
      <c r="D269" s="5" t="s">
        <v>2381</v>
      </c>
      <c r="E269" s="5" t="s">
        <v>2380</v>
      </c>
      <c r="F269" s="5" t="s">
        <v>2381</v>
      </c>
      <c r="G269" s="5">
        <v>1</v>
      </c>
      <c r="H269" s="5" t="s">
        <v>2381</v>
      </c>
      <c r="I269" s="5" t="str">
        <f t="shared" si="8"/>
        <v>Over Weight</v>
      </c>
      <c r="J269" s="5" t="str">
        <f t="shared" si="9"/>
        <v>Prediabetes</v>
      </c>
    </row>
    <row r="270" spans="1:10" x14ac:dyDescent="0.35">
      <c r="A270" s="5" t="s">
        <v>2103</v>
      </c>
      <c r="B270" s="5">
        <v>20.18</v>
      </c>
      <c r="C270" s="5">
        <v>11.19</v>
      </c>
      <c r="D270" s="5" t="s">
        <v>2380</v>
      </c>
      <c r="E270" s="5" t="s">
        <v>2380</v>
      </c>
      <c r="F270" s="5" t="s">
        <v>2380</v>
      </c>
      <c r="G270" s="5">
        <v>0</v>
      </c>
      <c r="H270" s="5" t="s">
        <v>2381</v>
      </c>
      <c r="I270" s="5" t="str">
        <f t="shared" si="8"/>
        <v>Normal Weight</v>
      </c>
      <c r="J270" s="5" t="str">
        <f t="shared" si="9"/>
        <v>Diabetes</v>
      </c>
    </row>
    <row r="271" spans="1:10" x14ac:dyDescent="0.35">
      <c r="A271" s="5" t="s">
        <v>2102</v>
      </c>
      <c r="B271" s="5">
        <v>44.36</v>
      </c>
      <c r="C271" s="5">
        <v>5.1100000000000003</v>
      </c>
      <c r="D271" s="5" t="s">
        <v>2380</v>
      </c>
      <c r="E271" s="5" t="s">
        <v>2380</v>
      </c>
      <c r="F271" s="5" t="s">
        <v>2380</v>
      </c>
      <c r="G271" s="5">
        <v>0</v>
      </c>
      <c r="H271" s="5" t="s">
        <v>2381</v>
      </c>
      <c r="I271" s="5" t="str">
        <f t="shared" si="8"/>
        <v>Obesity</v>
      </c>
      <c r="J271" s="5" t="str">
        <f t="shared" si="9"/>
        <v>Normal</v>
      </c>
    </row>
    <row r="272" spans="1:10" x14ac:dyDescent="0.35">
      <c r="A272" s="5" t="s">
        <v>2101</v>
      </c>
      <c r="B272" s="5">
        <v>23.82</v>
      </c>
      <c r="C272" s="5">
        <v>10.85</v>
      </c>
      <c r="D272" s="5" t="s">
        <v>2381</v>
      </c>
      <c r="E272" s="5" t="s">
        <v>2380</v>
      </c>
      <c r="F272" s="5" t="s">
        <v>2380</v>
      </c>
      <c r="G272" s="5">
        <v>0</v>
      </c>
      <c r="H272" s="5" t="s">
        <v>2381</v>
      </c>
      <c r="I272" s="5" t="str">
        <f t="shared" si="8"/>
        <v>Normal Weight</v>
      </c>
      <c r="J272" s="5" t="str">
        <f t="shared" si="9"/>
        <v>Diabetes</v>
      </c>
    </row>
    <row r="273" spans="1:10" x14ac:dyDescent="0.35">
      <c r="A273" s="5" t="s">
        <v>2100</v>
      </c>
      <c r="B273" s="5">
        <v>45</v>
      </c>
      <c r="C273" s="5">
        <v>5.24</v>
      </c>
      <c r="D273" s="5" t="s">
        <v>2381</v>
      </c>
      <c r="E273" s="5" t="s">
        <v>2380</v>
      </c>
      <c r="F273" s="5" t="s">
        <v>2380</v>
      </c>
      <c r="G273" s="5">
        <v>1</v>
      </c>
      <c r="H273" s="5" t="s">
        <v>2381</v>
      </c>
      <c r="I273" s="5" t="str">
        <f t="shared" si="8"/>
        <v>Obesity</v>
      </c>
      <c r="J273" s="5" t="str">
        <f t="shared" si="9"/>
        <v>Normal</v>
      </c>
    </row>
    <row r="274" spans="1:10" x14ac:dyDescent="0.35">
      <c r="A274" s="5" t="s">
        <v>2099</v>
      </c>
      <c r="B274" s="5">
        <v>26.62</v>
      </c>
      <c r="C274" s="5">
        <v>10.08</v>
      </c>
      <c r="D274" s="5" t="s">
        <v>2380</v>
      </c>
      <c r="E274" s="5" t="s">
        <v>2380</v>
      </c>
      <c r="F274" s="5" t="s">
        <v>2380</v>
      </c>
      <c r="G274" s="5">
        <v>0</v>
      </c>
      <c r="H274" s="5" t="s">
        <v>2381</v>
      </c>
      <c r="I274" s="5" t="str">
        <f t="shared" si="8"/>
        <v>Over Weight</v>
      </c>
      <c r="J274" s="5" t="str">
        <f t="shared" si="9"/>
        <v>Diabetes</v>
      </c>
    </row>
    <row r="275" spans="1:10" x14ac:dyDescent="0.35">
      <c r="A275" s="5" t="s">
        <v>2098</v>
      </c>
      <c r="B275" s="5">
        <v>32.67</v>
      </c>
      <c r="C275" s="5">
        <v>10.97</v>
      </c>
      <c r="D275" s="5" t="s">
        <v>2381</v>
      </c>
      <c r="E275" s="5" t="s">
        <v>2380</v>
      </c>
      <c r="F275" s="5" t="s">
        <v>2380</v>
      </c>
      <c r="G275" s="5">
        <v>0</v>
      </c>
      <c r="H275" s="5" t="s">
        <v>2381</v>
      </c>
      <c r="I275" s="5" t="str">
        <f t="shared" si="8"/>
        <v>Obesity</v>
      </c>
      <c r="J275" s="5" t="str">
        <f t="shared" si="9"/>
        <v>Diabetes</v>
      </c>
    </row>
    <row r="276" spans="1:10" x14ac:dyDescent="0.35">
      <c r="A276" s="5" t="s">
        <v>2097</v>
      </c>
      <c r="B276" s="5">
        <v>44.44</v>
      </c>
      <c r="C276" s="5">
        <v>4.9000000000000004</v>
      </c>
      <c r="D276" s="5" t="s">
        <v>2381</v>
      </c>
      <c r="E276" s="5" t="s">
        <v>2380</v>
      </c>
      <c r="F276" s="5" t="s">
        <v>2380</v>
      </c>
      <c r="G276" s="5">
        <v>1</v>
      </c>
      <c r="H276" s="5" t="s">
        <v>2381</v>
      </c>
      <c r="I276" s="5" t="str">
        <f t="shared" si="8"/>
        <v>Obesity</v>
      </c>
      <c r="J276" s="5" t="str">
        <f t="shared" si="9"/>
        <v>Normal</v>
      </c>
    </row>
    <row r="277" spans="1:10" x14ac:dyDescent="0.35">
      <c r="A277" s="5" t="s">
        <v>2096</v>
      </c>
      <c r="B277" s="5">
        <v>28.31</v>
      </c>
      <c r="C277" s="5">
        <v>5.33</v>
      </c>
      <c r="D277" s="5" t="s">
        <v>2380</v>
      </c>
      <c r="E277" s="5" t="s">
        <v>2380</v>
      </c>
      <c r="F277" s="5" t="s">
        <v>2380</v>
      </c>
      <c r="G277" s="5">
        <v>0</v>
      </c>
      <c r="H277" s="5" t="s">
        <v>2381</v>
      </c>
      <c r="I277" s="5" t="str">
        <f t="shared" si="8"/>
        <v>Over Weight</v>
      </c>
      <c r="J277" s="5" t="str">
        <f t="shared" si="9"/>
        <v>Normal</v>
      </c>
    </row>
    <row r="278" spans="1:10" x14ac:dyDescent="0.35">
      <c r="A278" s="5" t="s">
        <v>2095</v>
      </c>
      <c r="B278" s="5">
        <v>25.05</v>
      </c>
      <c r="C278" s="5">
        <v>4.6100000000000003</v>
      </c>
      <c r="D278" s="5" t="s">
        <v>2380</v>
      </c>
      <c r="E278" s="5" t="s">
        <v>2380</v>
      </c>
      <c r="F278" s="5" t="s">
        <v>2380</v>
      </c>
      <c r="G278" s="5">
        <v>2</v>
      </c>
      <c r="H278" s="5" t="s">
        <v>2381</v>
      </c>
      <c r="I278" s="5" t="str">
        <f t="shared" si="8"/>
        <v>Over Weight</v>
      </c>
      <c r="J278" s="5" t="str">
        <f t="shared" si="9"/>
        <v>Normal</v>
      </c>
    </row>
    <row r="279" spans="1:10" x14ac:dyDescent="0.35">
      <c r="A279" s="5" t="s">
        <v>2094</v>
      </c>
      <c r="B279" s="5">
        <v>28.34</v>
      </c>
      <c r="C279" s="5">
        <v>8.18</v>
      </c>
      <c r="D279" s="5" t="s">
        <v>2380</v>
      </c>
      <c r="E279" s="5" t="s">
        <v>2380</v>
      </c>
      <c r="F279" s="5" t="s">
        <v>2380</v>
      </c>
      <c r="G279" s="5">
        <v>0</v>
      </c>
      <c r="H279" s="5" t="s">
        <v>2381</v>
      </c>
      <c r="I279" s="5" t="str">
        <f t="shared" si="8"/>
        <v>Over Weight</v>
      </c>
      <c r="J279" s="5" t="str">
        <f t="shared" si="9"/>
        <v>Diabetes</v>
      </c>
    </row>
    <row r="280" spans="1:10" x14ac:dyDescent="0.35">
      <c r="A280" s="5" t="s">
        <v>2093</v>
      </c>
      <c r="B280" s="5">
        <v>17.765000000000001</v>
      </c>
      <c r="C280" s="5">
        <v>5.62</v>
      </c>
      <c r="D280" s="5" t="s">
        <v>2380</v>
      </c>
      <c r="E280" s="5" t="s">
        <v>2380</v>
      </c>
      <c r="F280" s="5" t="s">
        <v>2380</v>
      </c>
      <c r="G280" s="5">
        <v>0</v>
      </c>
      <c r="H280" s="5" t="s">
        <v>2381</v>
      </c>
      <c r="I280" s="5" t="str">
        <f t="shared" si="8"/>
        <v>under Weight</v>
      </c>
      <c r="J280" s="5" t="str">
        <f t="shared" si="9"/>
        <v>Normal</v>
      </c>
    </row>
    <row r="281" spans="1:10" x14ac:dyDescent="0.35">
      <c r="A281" s="5" t="s">
        <v>2092</v>
      </c>
      <c r="B281" s="5">
        <v>36.119999999999997</v>
      </c>
      <c r="C281" s="5">
        <v>5.82</v>
      </c>
      <c r="D281" s="5" t="s">
        <v>2380</v>
      </c>
      <c r="E281" s="5" t="s">
        <v>2380</v>
      </c>
      <c r="F281" s="5" t="s">
        <v>2380</v>
      </c>
      <c r="G281" s="5">
        <v>0</v>
      </c>
      <c r="H281" s="5" t="s">
        <v>2381</v>
      </c>
      <c r="I281" s="5" t="str">
        <f t="shared" si="8"/>
        <v>Obesity</v>
      </c>
      <c r="J281" s="5" t="str">
        <f t="shared" si="9"/>
        <v>Prediabetes</v>
      </c>
    </row>
    <row r="282" spans="1:10" x14ac:dyDescent="0.35">
      <c r="A282" s="5" t="s">
        <v>2091</v>
      </c>
      <c r="B282" s="5">
        <v>23.19</v>
      </c>
      <c r="C282" s="5">
        <v>7.66</v>
      </c>
      <c r="D282" s="5" t="s">
        <v>2380</v>
      </c>
      <c r="E282" s="5" t="s">
        <v>2380</v>
      </c>
      <c r="F282" s="5" t="s">
        <v>2380</v>
      </c>
      <c r="G282" s="5">
        <v>0</v>
      </c>
      <c r="H282" s="5" t="s">
        <v>2381</v>
      </c>
      <c r="I282" s="5" t="str">
        <f t="shared" si="8"/>
        <v>Normal Weight</v>
      </c>
      <c r="J282" s="5" t="str">
        <f t="shared" si="9"/>
        <v>Diabetes</v>
      </c>
    </row>
    <row r="283" spans="1:10" x14ac:dyDescent="0.35">
      <c r="A283" s="5" t="s">
        <v>2090</v>
      </c>
      <c r="B283" s="5">
        <v>35.99</v>
      </c>
      <c r="C283" s="5">
        <v>4.2300000000000004</v>
      </c>
      <c r="D283" s="5" t="s">
        <v>2380</v>
      </c>
      <c r="E283" s="5" t="s">
        <v>2380</v>
      </c>
      <c r="F283" s="5" t="s">
        <v>2380</v>
      </c>
      <c r="G283" s="5">
        <v>0</v>
      </c>
      <c r="H283" s="5" t="s">
        <v>2381</v>
      </c>
      <c r="I283" s="5" t="str">
        <f t="shared" si="8"/>
        <v>Obesity</v>
      </c>
      <c r="J283" s="5" t="str">
        <f t="shared" si="9"/>
        <v>Normal</v>
      </c>
    </row>
    <row r="284" spans="1:10" x14ac:dyDescent="0.35">
      <c r="A284" s="5" t="s">
        <v>2089</v>
      </c>
      <c r="B284" s="5">
        <v>30.25</v>
      </c>
      <c r="C284" s="5">
        <v>5.58</v>
      </c>
      <c r="D284" s="5" t="s">
        <v>2380</v>
      </c>
      <c r="E284" s="5" t="s">
        <v>2380</v>
      </c>
      <c r="F284" s="5" t="s">
        <v>2381</v>
      </c>
      <c r="G284" s="5">
        <v>1</v>
      </c>
      <c r="H284" s="5" t="s">
        <v>2381</v>
      </c>
      <c r="I284" s="5" t="str">
        <f t="shared" si="8"/>
        <v>Obesity</v>
      </c>
      <c r="J284" s="5" t="str">
        <f t="shared" si="9"/>
        <v>Normal</v>
      </c>
    </row>
    <row r="285" spans="1:10" x14ac:dyDescent="0.35">
      <c r="A285" s="5" t="s">
        <v>2088</v>
      </c>
      <c r="B285" s="5">
        <v>26.24</v>
      </c>
      <c r="C285" s="5">
        <v>6.26</v>
      </c>
      <c r="D285" s="5" t="s">
        <v>2381</v>
      </c>
      <c r="E285" s="5" t="s">
        <v>2380</v>
      </c>
      <c r="F285" s="5" t="s">
        <v>2380</v>
      </c>
      <c r="G285" s="5">
        <v>0</v>
      </c>
      <c r="H285" s="5" t="s">
        <v>2381</v>
      </c>
      <c r="I285" s="5" t="str">
        <f t="shared" si="8"/>
        <v>Over Weight</v>
      </c>
      <c r="J285" s="5" t="str">
        <f t="shared" si="9"/>
        <v>Prediabetes</v>
      </c>
    </row>
    <row r="286" spans="1:10" x14ac:dyDescent="0.35">
      <c r="A286" s="5" t="s">
        <v>2087</v>
      </c>
      <c r="B286" s="5">
        <v>31.36</v>
      </c>
      <c r="C286" s="5">
        <v>10.6</v>
      </c>
      <c r="D286" s="5" t="s">
        <v>2381</v>
      </c>
      <c r="E286" s="5" t="s">
        <v>2380</v>
      </c>
      <c r="F286" s="5" t="s">
        <v>2380</v>
      </c>
      <c r="G286" s="5">
        <v>0</v>
      </c>
      <c r="H286" s="5" t="s">
        <v>2381</v>
      </c>
      <c r="I286" s="5" t="str">
        <f t="shared" si="8"/>
        <v>Obesity</v>
      </c>
      <c r="J286" s="5" t="str">
        <f t="shared" si="9"/>
        <v>Diabetes</v>
      </c>
    </row>
    <row r="287" spans="1:10" x14ac:dyDescent="0.35">
      <c r="A287" s="5" t="s">
        <v>2086</v>
      </c>
      <c r="B287" s="5">
        <v>25.69</v>
      </c>
      <c r="C287" s="5">
        <v>4.78</v>
      </c>
      <c r="D287" s="5" t="s">
        <v>2381</v>
      </c>
      <c r="E287" s="5" t="s">
        <v>2380</v>
      </c>
      <c r="F287" s="5" t="s">
        <v>2380</v>
      </c>
      <c r="G287" s="5">
        <v>0</v>
      </c>
      <c r="H287" s="5" t="s">
        <v>2381</v>
      </c>
      <c r="I287" s="5" t="str">
        <f t="shared" si="8"/>
        <v>Over Weight</v>
      </c>
      <c r="J287" s="5" t="str">
        <f t="shared" si="9"/>
        <v>Normal</v>
      </c>
    </row>
    <row r="288" spans="1:10" x14ac:dyDescent="0.35">
      <c r="A288" s="5" t="s">
        <v>2085</v>
      </c>
      <c r="B288" s="5">
        <v>25.46</v>
      </c>
      <c r="C288" s="5">
        <v>6.03</v>
      </c>
      <c r="D288" s="5" t="s">
        <v>2380</v>
      </c>
      <c r="E288" s="5" t="s">
        <v>2380</v>
      </c>
      <c r="F288" s="5" t="s">
        <v>2380</v>
      </c>
      <c r="G288" s="5">
        <v>2</v>
      </c>
      <c r="H288" s="5" t="s">
        <v>2381</v>
      </c>
      <c r="I288" s="5" t="str">
        <f t="shared" si="8"/>
        <v>Over Weight</v>
      </c>
      <c r="J288" s="5" t="str">
        <f t="shared" si="9"/>
        <v>Prediabetes</v>
      </c>
    </row>
    <row r="289" spans="1:10" x14ac:dyDescent="0.35">
      <c r="A289" s="5" t="s">
        <v>2084</v>
      </c>
      <c r="B289" s="5">
        <v>31.83</v>
      </c>
      <c r="C289" s="5">
        <v>11.55</v>
      </c>
      <c r="D289" s="5" t="s">
        <v>2381</v>
      </c>
      <c r="E289" s="5" t="s">
        <v>2380</v>
      </c>
      <c r="F289" s="5" t="s">
        <v>2380</v>
      </c>
      <c r="G289" s="5">
        <v>1</v>
      </c>
      <c r="H289" s="5" t="s">
        <v>2381</v>
      </c>
      <c r="I289" s="5" t="str">
        <f t="shared" si="8"/>
        <v>Obesity</v>
      </c>
      <c r="J289" s="5" t="str">
        <f t="shared" si="9"/>
        <v>Diabetes</v>
      </c>
    </row>
    <row r="290" spans="1:10" x14ac:dyDescent="0.35">
      <c r="A290" s="5" t="s">
        <v>2083</v>
      </c>
      <c r="B290" s="5">
        <v>24.43</v>
      </c>
      <c r="C290" s="5">
        <v>7.59</v>
      </c>
      <c r="D290" s="5" t="s">
        <v>2381</v>
      </c>
      <c r="E290" s="5" t="s">
        <v>2380</v>
      </c>
      <c r="F290" s="5" t="s">
        <v>2380</v>
      </c>
      <c r="G290" s="5">
        <v>1</v>
      </c>
      <c r="H290" s="5" t="s">
        <v>2381</v>
      </c>
      <c r="I290" s="5" t="str">
        <f t="shared" si="8"/>
        <v>Normal Weight</v>
      </c>
      <c r="J290" s="5" t="str">
        <f t="shared" si="9"/>
        <v>Diabetes</v>
      </c>
    </row>
    <row r="291" spans="1:10" x14ac:dyDescent="0.35">
      <c r="A291" s="5" t="s">
        <v>2082</v>
      </c>
      <c r="B291" s="5">
        <v>41.9</v>
      </c>
      <c r="C291" s="5">
        <v>4.26</v>
      </c>
      <c r="D291" s="5" t="s">
        <v>2380</v>
      </c>
      <c r="E291" s="5" t="s">
        <v>2380</v>
      </c>
      <c r="F291" s="5" t="s">
        <v>2380</v>
      </c>
      <c r="G291" s="5">
        <v>0</v>
      </c>
      <c r="H291" s="5" t="s">
        <v>2381</v>
      </c>
      <c r="I291" s="5" t="str">
        <f t="shared" si="8"/>
        <v>Obesity</v>
      </c>
      <c r="J291" s="5" t="str">
        <f t="shared" si="9"/>
        <v>Normal</v>
      </c>
    </row>
    <row r="292" spans="1:10" x14ac:dyDescent="0.35">
      <c r="A292" s="5" t="s">
        <v>2081</v>
      </c>
      <c r="B292" s="5">
        <v>22.88</v>
      </c>
      <c r="C292" s="5">
        <v>5.9</v>
      </c>
      <c r="D292" s="5" t="s">
        <v>2381</v>
      </c>
      <c r="E292" s="5" t="s">
        <v>2380</v>
      </c>
      <c r="F292" s="5" t="s">
        <v>2381</v>
      </c>
      <c r="G292" s="5">
        <v>1</v>
      </c>
      <c r="H292" s="5" t="s">
        <v>2381</v>
      </c>
      <c r="I292" s="5" t="str">
        <f t="shared" si="8"/>
        <v>Normal Weight</v>
      </c>
      <c r="J292" s="5" t="str">
        <f t="shared" si="9"/>
        <v>Prediabetes</v>
      </c>
    </row>
    <row r="293" spans="1:10" x14ac:dyDescent="0.35">
      <c r="A293" s="5" t="s">
        <v>2080</v>
      </c>
      <c r="B293" s="5">
        <v>29.734999999999999</v>
      </c>
      <c r="C293" s="5">
        <v>7.79</v>
      </c>
      <c r="D293" s="5" t="s">
        <v>2380</v>
      </c>
      <c r="E293" s="5" t="s">
        <v>2380</v>
      </c>
      <c r="F293" s="5" t="s">
        <v>2380</v>
      </c>
      <c r="G293" s="5">
        <v>0</v>
      </c>
      <c r="H293" s="5" t="s">
        <v>2380</v>
      </c>
      <c r="I293" s="5" t="str">
        <f t="shared" si="8"/>
        <v>Over Weight</v>
      </c>
      <c r="J293" s="5" t="str">
        <f t="shared" si="9"/>
        <v>Diabetes</v>
      </c>
    </row>
    <row r="294" spans="1:10" x14ac:dyDescent="0.35">
      <c r="A294" s="5" t="s">
        <v>2079</v>
      </c>
      <c r="B294" s="5">
        <v>40.74</v>
      </c>
      <c r="C294" s="5">
        <v>5.28</v>
      </c>
      <c r="D294" s="5" t="s">
        <v>2380</v>
      </c>
      <c r="E294" s="5" t="s">
        <v>2380</v>
      </c>
      <c r="F294" s="5" t="s">
        <v>2381</v>
      </c>
      <c r="G294" s="5">
        <v>1</v>
      </c>
      <c r="H294" s="5" t="s">
        <v>2381</v>
      </c>
      <c r="I294" s="5" t="str">
        <f t="shared" si="8"/>
        <v>Obesity</v>
      </c>
      <c r="J294" s="5" t="str">
        <f t="shared" si="9"/>
        <v>Normal</v>
      </c>
    </row>
    <row r="295" spans="1:10" x14ac:dyDescent="0.35">
      <c r="A295" s="5" t="s">
        <v>2078</v>
      </c>
      <c r="B295" s="5">
        <v>24.14</v>
      </c>
      <c r="C295" s="5">
        <v>5.87</v>
      </c>
      <c r="D295" s="5" t="s">
        <v>2380</v>
      </c>
      <c r="E295" s="5" t="s">
        <v>2380</v>
      </c>
      <c r="F295" s="5" t="s">
        <v>2380</v>
      </c>
      <c r="G295" s="5">
        <v>2</v>
      </c>
      <c r="H295" s="5" t="s">
        <v>2381</v>
      </c>
      <c r="I295" s="5" t="str">
        <f t="shared" si="8"/>
        <v>Normal Weight</v>
      </c>
      <c r="J295" s="5" t="str">
        <f t="shared" si="9"/>
        <v>Prediabetes</v>
      </c>
    </row>
    <row r="296" spans="1:10" x14ac:dyDescent="0.35">
      <c r="A296" s="5" t="s">
        <v>2077</v>
      </c>
      <c r="B296" s="5">
        <v>25.15</v>
      </c>
      <c r="C296" s="5">
        <v>9.08</v>
      </c>
      <c r="D296" s="5" t="s">
        <v>2381</v>
      </c>
      <c r="E296" s="5" t="s">
        <v>2380</v>
      </c>
      <c r="F296" s="5" t="s">
        <v>2380</v>
      </c>
      <c r="G296" s="5">
        <v>1</v>
      </c>
      <c r="H296" s="5" t="s">
        <v>2381</v>
      </c>
      <c r="I296" s="5" t="str">
        <f t="shared" si="8"/>
        <v>Over Weight</v>
      </c>
      <c r="J296" s="5" t="str">
        <f t="shared" si="9"/>
        <v>Diabetes</v>
      </c>
    </row>
    <row r="297" spans="1:10" x14ac:dyDescent="0.35">
      <c r="A297" s="5" t="s">
        <v>2076</v>
      </c>
      <c r="B297" s="5">
        <v>28.71</v>
      </c>
      <c r="C297" s="5">
        <v>5.2</v>
      </c>
      <c r="D297" s="5" t="s">
        <v>2380</v>
      </c>
      <c r="E297" s="5" t="s">
        <v>2380</v>
      </c>
      <c r="F297" s="5" t="s">
        <v>2380</v>
      </c>
      <c r="G297" s="5">
        <v>1</v>
      </c>
      <c r="H297" s="5" t="s">
        <v>2381</v>
      </c>
      <c r="I297" s="5" t="str">
        <f t="shared" si="8"/>
        <v>Over Weight</v>
      </c>
      <c r="J297" s="5" t="str">
        <f t="shared" si="9"/>
        <v>Normal</v>
      </c>
    </row>
    <row r="298" spans="1:10" x14ac:dyDescent="0.35">
      <c r="A298" s="5" t="s">
        <v>2075</v>
      </c>
      <c r="B298" s="5">
        <v>23</v>
      </c>
      <c r="C298" s="5">
        <v>5.48</v>
      </c>
      <c r="D298" s="5" t="s">
        <v>2380</v>
      </c>
      <c r="E298" s="5" t="s">
        <v>2380</v>
      </c>
      <c r="F298" s="5" t="s">
        <v>2380</v>
      </c>
      <c r="G298" s="5">
        <v>0</v>
      </c>
      <c r="H298" s="5" t="s">
        <v>2381</v>
      </c>
      <c r="I298" s="5" t="str">
        <f t="shared" si="8"/>
        <v>Normal Weight</v>
      </c>
      <c r="J298" s="5" t="str">
        <f t="shared" si="9"/>
        <v>Normal</v>
      </c>
    </row>
    <row r="299" spans="1:10" x14ac:dyDescent="0.35">
      <c r="A299" s="5" t="s">
        <v>2074</v>
      </c>
      <c r="B299" s="5">
        <v>36.86</v>
      </c>
      <c r="C299" s="5">
        <v>11.95</v>
      </c>
      <c r="D299" s="5" t="s">
        <v>2380</v>
      </c>
      <c r="E299" s="5" t="s">
        <v>2380</v>
      </c>
      <c r="F299" s="5" t="s">
        <v>2380</v>
      </c>
      <c r="G299" s="5">
        <v>0</v>
      </c>
      <c r="H299" s="5" t="s">
        <v>2380</v>
      </c>
      <c r="I299" s="5" t="str">
        <f t="shared" si="8"/>
        <v>Obesity</v>
      </c>
      <c r="J299" s="5" t="str">
        <f t="shared" si="9"/>
        <v>Diabetes</v>
      </c>
    </row>
    <row r="300" spans="1:10" x14ac:dyDescent="0.35">
      <c r="A300" s="5" t="s">
        <v>2073</v>
      </c>
      <c r="B300" s="5">
        <v>24.25</v>
      </c>
      <c r="C300" s="5">
        <v>8.6999999999999993</v>
      </c>
      <c r="D300" s="5" t="s">
        <v>2381</v>
      </c>
      <c r="E300" s="5" t="s">
        <v>2380</v>
      </c>
      <c r="F300" s="5" t="s">
        <v>2380</v>
      </c>
      <c r="G300" s="5">
        <v>1</v>
      </c>
      <c r="H300" s="5" t="s">
        <v>2381</v>
      </c>
      <c r="I300" s="5" t="str">
        <f t="shared" si="8"/>
        <v>Normal Weight</v>
      </c>
      <c r="J300" s="5" t="str">
        <f t="shared" si="9"/>
        <v>Diabetes</v>
      </c>
    </row>
    <row r="301" spans="1:10" x14ac:dyDescent="0.35">
      <c r="A301" s="5" t="s">
        <v>2072</v>
      </c>
      <c r="B301" s="5">
        <v>23.85</v>
      </c>
      <c r="C301" s="5">
        <v>7.84</v>
      </c>
      <c r="D301" s="5" t="s">
        <v>2380</v>
      </c>
      <c r="E301" s="5" t="s">
        <v>2380</v>
      </c>
      <c r="F301" s="5" t="s">
        <v>2380</v>
      </c>
      <c r="G301" s="5">
        <v>0</v>
      </c>
      <c r="H301" s="5" t="s">
        <v>2381</v>
      </c>
      <c r="I301" s="5" t="str">
        <f t="shared" si="8"/>
        <v>Normal Weight</v>
      </c>
      <c r="J301" s="5" t="str">
        <f t="shared" si="9"/>
        <v>Diabetes</v>
      </c>
    </row>
    <row r="302" spans="1:10" x14ac:dyDescent="0.35">
      <c r="A302" s="5" t="s">
        <v>2071</v>
      </c>
      <c r="B302" s="5">
        <v>40.020000000000003</v>
      </c>
      <c r="C302" s="5">
        <v>5.19</v>
      </c>
      <c r="D302" s="5" t="s">
        <v>2381</v>
      </c>
      <c r="E302" s="5" t="s">
        <v>2380</v>
      </c>
      <c r="F302" s="5" t="s">
        <v>2380</v>
      </c>
      <c r="G302" s="5">
        <v>1</v>
      </c>
      <c r="H302" s="5" t="s">
        <v>2381</v>
      </c>
      <c r="I302" s="5" t="str">
        <f t="shared" si="8"/>
        <v>Obesity</v>
      </c>
      <c r="J302" s="5" t="str">
        <f t="shared" si="9"/>
        <v>Normal</v>
      </c>
    </row>
    <row r="303" spans="1:10" x14ac:dyDescent="0.35">
      <c r="A303" s="5" t="s">
        <v>2070</v>
      </c>
      <c r="B303" s="5">
        <v>19.170000000000002</v>
      </c>
      <c r="C303" s="5">
        <v>8.41</v>
      </c>
      <c r="D303" s="5" t="s">
        <v>2380</v>
      </c>
      <c r="E303" s="5" t="s">
        <v>2380</v>
      </c>
      <c r="F303" s="5" t="s">
        <v>2380</v>
      </c>
      <c r="G303" s="5">
        <v>0</v>
      </c>
      <c r="H303" s="5" t="s">
        <v>2381</v>
      </c>
      <c r="I303" s="5" t="str">
        <f t="shared" si="8"/>
        <v>Normal Weight</v>
      </c>
      <c r="J303" s="5" t="str">
        <f t="shared" si="9"/>
        <v>Diabetes</v>
      </c>
    </row>
    <row r="304" spans="1:10" x14ac:dyDescent="0.35">
      <c r="A304" s="5" t="s">
        <v>2069</v>
      </c>
      <c r="B304" s="5">
        <v>43.53</v>
      </c>
      <c r="C304" s="5">
        <v>5.86</v>
      </c>
      <c r="D304" s="5" t="s">
        <v>2381</v>
      </c>
      <c r="E304" s="5" t="s">
        <v>2381</v>
      </c>
      <c r="F304" s="5" t="s">
        <v>2380</v>
      </c>
      <c r="G304" s="5">
        <v>2</v>
      </c>
      <c r="H304" s="5" t="s">
        <v>2381</v>
      </c>
      <c r="I304" s="5" t="str">
        <f t="shared" si="8"/>
        <v>Obesity</v>
      </c>
      <c r="J304" s="5" t="str">
        <f t="shared" si="9"/>
        <v>Prediabetes</v>
      </c>
    </row>
    <row r="305" spans="1:10" x14ac:dyDescent="0.35">
      <c r="A305" s="5" t="s">
        <v>2068</v>
      </c>
      <c r="B305" s="5">
        <v>46.06</v>
      </c>
      <c r="C305" s="5">
        <v>4.18</v>
      </c>
      <c r="D305" s="5" t="s">
        <v>2380</v>
      </c>
      <c r="E305" s="5" t="s">
        <v>2381</v>
      </c>
      <c r="F305" s="5" t="s">
        <v>2380</v>
      </c>
      <c r="G305" s="5">
        <v>1</v>
      </c>
      <c r="H305" s="5" t="s">
        <v>2381</v>
      </c>
      <c r="I305" s="5" t="str">
        <f t="shared" si="8"/>
        <v>Obesity</v>
      </c>
      <c r="J305" s="5" t="str">
        <f t="shared" si="9"/>
        <v>Normal</v>
      </c>
    </row>
    <row r="306" spans="1:10" x14ac:dyDescent="0.35">
      <c r="A306" s="5" t="s">
        <v>2067</v>
      </c>
      <c r="B306" s="5">
        <v>29.92</v>
      </c>
      <c r="C306" s="5">
        <v>11.99</v>
      </c>
      <c r="D306" s="5" t="s">
        <v>2381</v>
      </c>
      <c r="E306" s="5" t="s">
        <v>2380</v>
      </c>
      <c r="F306" s="5" t="s">
        <v>2380</v>
      </c>
      <c r="G306" s="5">
        <v>2</v>
      </c>
      <c r="H306" s="5" t="s">
        <v>2381</v>
      </c>
      <c r="I306" s="5" t="str">
        <f t="shared" si="8"/>
        <v>Obesity</v>
      </c>
      <c r="J306" s="5" t="str">
        <f t="shared" si="9"/>
        <v>Diabetes</v>
      </c>
    </row>
    <row r="307" spans="1:10" x14ac:dyDescent="0.35">
      <c r="A307" s="5" t="s">
        <v>2066</v>
      </c>
      <c r="B307" s="5">
        <v>28.46</v>
      </c>
      <c r="C307" s="5">
        <v>4.8499999999999996</v>
      </c>
      <c r="D307" s="5" t="s">
        <v>2381</v>
      </c>
      <c r="E307" s="5" t="s">
        <v>2380</v>
      </c>
      <c r="F307" s="5" t="s">
        <v>2380</v>
      </c>
      <c r="G307" s="5">
        <v>1</v>
      </c>
      <c r="H307" s="5" t="s">
        <v>2381</v>
      </c>
      <c r="I307" s="5" t="str">
        <f t="shared" si="8"/>
        <v>Over Weight</v>
      </c>
      <c r="J307" s="5" t="str">
        <f t="shared" si="9"/>
        <v>Normal</v>
      </c>
    </row>
    <row r="308" spans="1:10" x14ac:dyDescent="0.35">
      <c r="A308" s="5" t="s">
        <v>2065</v>
      </c>
      <c r="B308" s="5">
        <v>24.56</v>
      </c>
      <c r="C308" s="5">
        <v>6.18</v>
      </c>
      <c r="D308" s="5" t="s">
        <v>2381</v>
      </c>
      <c r="E308" s="5" t="s">
        <v>2380</v>
      </c>
      <c r="F308" s="5" t="s">
        <v>2381</v>
      </c>
      <c r="G308" s="5">
        <v>1</v>
      </c>
      <c r="H308" s="5" t="s">
        <v>2381</v>
      </c>
      <c r="I308" s="5" t="str">
        <f t="shared" si="8"/>
        <v>Normal Weight</v>
      </c>
      <c r="J308" s="5" t="str">
        <f t="shared" si="9"/>
        <v>Prediabetes</v>
      </c>
    </row>
    <row r="309" spans="1:10" x14ac:dyDescent="0.35">
      <c r="A309" s="5" t="s">
        <v>2064</v>
      </c>
      <c r="B309" s="5">
        <v>41.19</v>
      </c>
      <c r="C309" s="5">
        <v>6.37</v>
      </c>
      <c r="D309" s="5" t="s">
        <v>2380</v>
      </c>
      <c r="E309" s="5" t="s">
        <v>2380</v>
      </c>
      <c r="F309" s="5" t="s">
        <v>2380</v>
      </c>
      <c r="G309" s="5">
        <v>0</v>
      </c>
      <c r="H309" s="5" t="s">
        <v>2381</v>
      </c>
      <c r="I309" s="5" t="str">
        <f t="shared" si="8"/>
        <v>Obesity</v>
      </c>
      <c r="J309" s="5" t="str">
        <f t="shared" si="9"/>
        <v>Prediabetes</v>
      </c>
    </row>
    <row r="310" spans="1:10" x14ac:dyDescent="0.35">
      <c r="A310" s="5" t="s">
        <v>2063</v>
      </c>
      <c r="B310" s="5">
        <v>18.63</v>
      </c>
      <c r="C310" s="5">
        <v>9.81</v>
      </c>
      <c r="D310" s="5" t="s">
        <v>2381</v>
      </c>
      <c r="E310" s="5" t="s">
        <v>2380</v>
      </c>
      <c r="F310" s="5" t="s">
        <v>2380</v>
      </c>
      <c r="G310" s="5">
        <v>2</v>
      </c>
      <c r="H310" s="5" t="s">
        <v>2381</v>
      </c>
      <c r="I310" s="5" t="str">
        <f t="shared" si="8"/>
        <v>Normal Weight</v>
      </c>
      <c r="J310" s="5" t="str">
        <f t="shared" si="9"/>
        <v>Diabetes</v>
      </c>
    </row>
    <row r="311" spans="1:10" x14ac:dyDescent="0.35">
      <c r="A311" s="5" t="s">
        <v>2062</v>
      </c>
      <c r="B311" s="5">
        <v>26.26</v>
      </c>
      <c r="C311" s="5">
        <v>11.8</v>
      </c>
      <c r="D311" s="5" t="s">
        <v>2381</v>
      </c>
      <c r="E311" s="5" t="s">
        <v>2380</v>
      </c>
      <c r="F311" s="5" t="s">
        <v>2380</v>
      </c>
      <c r="G311" s="5">
        <v>1</v>
      </c>
      <c r="H311" s="5" t="s">
        <v>2381</v>
      </c>
      <c r="I311" s="5" t="str">
        <f t="shared" si="8"/>
        <v>Over Weight</v>
      </c>
      <c r="J311" s="5" t="str">
        <f t="shared" si="9"/>
        <v>Diabetes</v>
      </c>
    </row>
    <row r="312" spans="1:10" x14ac:dyDescent="0.35">
      <c r="A312" s="5" t="s">
        <v>2061</v>
      </c>
      <c r="B312" s="5">
        <v>22.37</v>
      </c>
      <c r="C312" s="5">
        <v>5.86</v>
      </c>
      <c r="D312" s="5" t="s">
        <v>2381</v>
      </c>
      <c r="E312" s="5" t="s">
        <v>2380</v>
      </c>
      <c r="F312" s="5" t="s">
        <v>2381</v>
      </c>
      <c r="G312" s="5">
        <v>1</v>
      </c>
      <c r="H312" s="5" t="s">
        <v>2381</v>
      </c>
      <c r="I312" s="5" t="str">
        <f t="shared" si="8"/>
        <v>Normal Weight</v>
      </c>
      <c r="J312" s="5" t="str">
        <f t="shared" si="9"/>
        <v>Prediabetes</v>
      </c>
    </row>
    <row r="313" spans="1:10" x14ac:dyDescent="0.35">
      <c r="A313" s="5" t="s">
        <v>2060</v>
      </c>
      <c r="B313" s="5">
        <v>39.619999999999997</v>
      </c>
      <c r="C313" s="5">
        <v>4.28</v>
      </c>
      <c r="D313" s="5" t="s">
        <v>2380</v>
      </c>
      <c r="E313" s="5" t="s">
        <v>2380</v>
      </c>
      <c r="F313" s="5" t="s">
        <v>2380</v>
      </c>
      <c r="G313" s="5">
        <v>1</v>
      </c>
      <c r="H313" s="5" t="s">
        <v>2381</v>
      </c>
      <c r="I313" s="5" t="str">
        <f t="shared" si="8"/>
        <v>Obesity</v>
      </c>
      <c r="J313" s="5" t="str">
        <f t="shared" si="9"/>
        <v>Normal</v>
      </c>
    </row>
    <row r="314" spans="1:10" x14ac:dyDescent="0.35">
      <c r="A314" s="5" t="s">
        <v>2059</v>
      </c>
      <c r="B314" s="5">
        <v>18.329999999999998</v>
      </c>
      <c r="C314" s="5">
        <v>4.16</v>
      </c>
      <c r="D314" s="5" t="s">
        <v>2381</v>
      </c>
      <c r="E314" s="5" t="s">
        <v>2380</v>
      </c>
      <c r="F314" s="5" t="s">
        <v>2380</v>
      </c>
      <c r="G314" s="5">
        <v>0</v>
      </c>
      <c r="H314" s="5" t="s">
        <v>2381</v>
      </c>
      <c r="I314" s="5" t="str">
        <f t="shared" si="8"/>
        <v>under Weight</v>
      </c>
      <c r="J314" s="5" t="str">
        <f t="shared" si="9"/>
        <v>Normal</v>
      </c>
    </row>
    <row r="315" spans="1:10" x14ac:dyDescent="0.35">
      <c r="A315" s="5" t="s">
        <v>2058</v>
      </c>
      <c r="B315" s="5">
        <v>17.11</v>
      </c>
      <c r="C315" s="5">
        <v>4.9800000000000004</v>
      </c>
      <c r="D315" s="5" t="s">
        <v>2381</v>
      </c>
      <c r="E315" s="5" t="s">
        <v>2380</v>
      </c>
      <c r="F315" s="5" t="s">
        <v>2381</v>
      </c>
      <c r="G315" s="5">
        <v>1</v>
      </c>
      <c r="H315" s="5" t="s">
        <v>2381</v>
      </c>
      <c r="I315" s="5" t="str">
        <f t="shared" si="8"/>
        <v>under Weight</v>
      </c>
      <c r="J315" s="5" t="str">
        <f t="shared" si="9"/>
        <v>Normal</v>
      </c>
    </row>
    <row r="316" spans="1:10" x14ac:dyDescent="0.35">
      <c r="A316" s="5" t="s">
        <v>2057</v>
      </c>
      <c r="B316" s="5">
        <v>43.5</v>
      </c>
      <c r="C316" s="5">
        <v>6.38</v>
      </c>
      <c r="D316" s="5" t="s">
        <v>2380</v>
      </c>
      <c r="E316" s="5" t="s">
        <v>2381</v>
      </c>
      <c r="F316" s="5" t="s">
        <v>2380</v>
      </c>
      <c r="G316" s="5">
        <v>1</v>
      </c>
      <c r="H316" s="5" t="s">
        <v>2381</v>
      </c>
      <c r="I316" s="5" t="str">
        <f t="shared" si="8"/>
        <v>Obesity</v>
      </c>
      <c r="J316" s="5" t="str">
        <f t="shared" si="9"/>
        <v>Prediabetes</v>
      </c>
    </row>
    <row r="317" spans="1:10" x14ac:dyDescent="0.35">
      <c r="A317" s="5" t="s">
        <v>2056</v>
      </c>
      <c r="B317" s="5">
        <v>25.364999999999998</v>
      </c>
      <c r="C317" s="5">
        <v>5.19</v>
      </c>
      <c r="D317" s="5" t="s">
        <v>2380</v>
      </c>
      <c r="E317" s="5" t="s">
        <v>2380</v>
      </c>
      <c r="F317" s="5" t="s">
        <v>2380</v>
      </c>
      <c r="G317" s="5">
        <v>2</v>
      </c>
      <c r="H317" s="5" t="s">
        <v>2380</v>
      </c>
      <c r="I317" s="5" t="str">
        <f t="shared" si="8"/>
        <v>Over Weight</v>
      </c>
      <c r="J317" s="5" t="str">
        <f t="shared" si="9"/>
        <v>Normal</v>
      </c>
    </row>
    <row r="318" spans="1:10" x14ac:dyDescent="0.35">
      <c r="A318" s="5" t="s">
        <v>2055</v>
      </c>
      <c r="B318" s="5">
        <v>28.594999999999999</v>
      </c>
      <c r="C318" s="5">
        <v>10.210000000000001</v>
      </c>
      <c r="D318" s="5" t="s">
        <v>2380</v>
      </c>
      <c r="E318" s="5" t="s">
        <v>2380</v>
      </c>
      <c r="F318" s="5" t="s">
        <v>2380</v>
      </c>
      <c r="G318" s="5">
        <v>0</v>
      </c>
      <c r="H318" s="5" t="s">
        <v>2380</v>
      </c>
      <c r="I318" s="5" t="str">
        <f t="shared" si="8"/>
        <v>Over Weight</v>
      </c>
      <c r="J318" s="5" t="str">
        <f t="shared" si="9"/>
        <v>Diabetes</v>
      </c>
    </row>
    <row r="319" spans="1:10" x14ac:dyDescent="0.35">
      <c r="A319" s="5" t="s">
        <v>2054</v>
      </c>
      <c r="B319" s="5">
        <v>29.83</v>
      </c>
      <c r="C319" s="5">
        <v>9.6999999999999993</v>
      </c>
      <c r="D319" s="5" t="s">
        <v>2381</v>
      </c>
      <c r="E319" s="5" t="s">
        <v>2380</v>
      </c>
      <c r="F319" s="5" t="s">
        <v>2381</v>
      </c>
      <c r="G319" s="5">
        <v>1</v>
      </c>
      <c r="H319" s="5" t="s">
        <v>2381</v>
      </c>
      <c r="I319" s="5" t="str">
        <f t="shared" si="8"/>
        <v>Over Weight</v>
      </c>
      <c r="J319" s="5" t="str">
        <f t="shared" si="9"/>
        <v>Diabetes</v>
      </c>
    </row>
    <row r="320" spans="1:10" x14ac:dyDescent="0.35">
      <c r="A320" s="5" t="s">
        <v>2053</v>
      </c>
      <c r="B320" s="5">
        <v>24.7</v>
      </c>
      <c r="C320" s="5">
        <v>10.25</v>
      </c>
      <c r="D320" s="5" t="s">
        <v>2380</v>
      </c>
      <c r="E320" s="5" t="s">
        <v>2380</v>
      </c>
      <c r="F320" s="5" t="s">
        <v>2380</v>
      </c>
      <c r="G320" s="5">
        <v>3</v>
      </c>
      <c r="H320" s="5" t="s">
        <v>2380</v>
      </c>
      <c r="I320" s="5" t="str">
        <f t="shared" si="8"/>
        <v>Normal Weight</v>
      </c>
      <c r="J320" s="5" t="str">
        <f t="shared" si="9"/>
        <v>Diabetes</v>
      </c>
    </row>
    <row r="321" spans="1:10" x14ac:dyDescent="0.35">
      <c r="A321" s="5" t="s">
        <v>2052</v>
      </c>
      <c r="B321" s="5">
        <v>17.940000000000001</v>
      </c>
      <c r="C321" s="5">
        <v>9.77</v>
      </c>
      <c r="D321" s="5" t="s">
        <v>2380</v>
      </c>
      <c r="E321" s="5" t="s">
        <v>2380</v>
      </c>
      <c r="F321" s="5" t="s">
        <v>2380</v>
      </c>
      <c r="G321" s="5">
        <v>0</v>
      </c>
      <c r="H321" s="5" t="s">
        <v>2381</v>
      </c>
      <c r="I321" s="5" t="str">
        <f t="shared" si="8"/>
        <v>under Weight</v>
      </c>
      <c r="J321" s="5" t="str">
        <f t="shared" si="9"/>
        <v>Diabetes</v>
      </c>
    </row>
    <row r="322" spans="1:10" x14ac:dyDescent="0.35">
      <c r="A322" s="5" t="s">
        <v>2051</v>
      </c>
      <c r="B322" s="5">
        <v>21.08</v>
      </c>
      <c r="C322" s="5">
        <v>4.83</v>
      </c>
      <c r="D322" s="5" t="s">
        <v>2380</v>
      </c>
      <c r="E322" s="5" t="s">
        <v>2380</v>
      </c>
      <c r="F322" s="5" t="s">
        <v>2381</v>
      </c>
      <c r="G322" s="5">
        <v>1</v>
      </c>
      <c r="H322" s="5" t="s">
        <v>2381</v>
      </c>
      <c r="I322" s="5" t="str">
        <f t="shared" si="8"/>
        <v>Normal Weight</v>
      </c>
      <c r="J322" s="5" t="str">
        <f t="shared" si="9"/>
        <v>Normal</v>
      </c>
    </row>
    <row r="323" spans="1:10" x14ac:dyDescent="0.35">
      <c r="A323" s="5" t="s">
        <v>2050</v>
      </c>
      <c r="B323" s="5">
        <v>37.715000000000003</v>
      </c>
      <c r="C323" s="5">
        <v>10.86</v>
      </c>
      <c r="D323" s="5" t="s">
        <v>2381</v>
      </c>
      <c r="E323" s="5" t="s">
        <v>2380</v>
      </c>
      <c r="F323" s="5" t="s">
        <v>2380</v>
      </c>
      <c r="G323" s="5">
        <v>0</v>
      </c>
      <c r="H323" s="5" t="s">
        <v>2380</v>
      </c>
      <c r="I323" s="5" t="str">
        <f t="shared" ref="I323:I386" si="10">IF(B323&lt;18.5,"under Weight",IF(B323&lt;=24.9,"Normal Weight",IF(B323&lt;=29.9,"Over Weight","Obesity")))</f>
        <v>Obesity</v>
      </c>
      <c r="J323" s="5" t="str">
        <f t="shared" ref="J323:J386" si="11">IF(C323&lt;5.7,"Normal",IF(C323&lt;=6.4,"Prediabetes","Diabetes"))</f>
        <v>Diabetes</v>
      </c>
    </row>
    <row r="324" spans="1:10" x14ac:dyDescent="0.35">
      <c r="A324" s="5" t="s">
        <v>2049</v>
      </c>
      <c r="B324" s="5">
        <v>22.39</v>
      </c>
      <c r="C324" s="5">
        <v>9.5299999999999994</v>
      </c>
      <c r="D324" s="5" t="s">
        <v>2381</v>
      </c>
      <c r="E324" s="5" t="s">
        <v>2380</v>
      </c>
      <c r="F324" s="5" t="s">
        <v>2380</v>
      </c>
      <c r="G324" s="5">
        <v>0</v>
      </c>
      <c r="H324" s="5" t="s">
        <v>2381</v>
      </c>
      <c r="I324" s="5" t="str">
        <f t="shared" si="10"/>
        <v>Normal Weight</v>
      </c>
      <c r="J324" s="5" t="str">
        <f t="shared" si="11"/>
        <v>Diabetes</v>
      </c>
    </row>
    <row r="325" spans="1:10" x14ac:dyDescent="0.35">
      <c r="A325" s="5" t="s">
        <v>2048</v>
      </c>
      <c r="B325" s="5">
        <v>28.78</v>
      </c>
      <c r="C325" s="5">
        <v>5.68</v>
      </c>
      <c r="D325" s="5" t="s">
        <v>2380</v>
      </c>
      <c r="E325" s="5" t="s">
        <v>2380</v>
      </c>
      <c r="F325" s="5" t="s">
        <v>2380</v>
      </c>
      <c r="G325" s="5">
        <v>0</v>
      </c>
      <c r="H325" s="5" t="s">
        <v>2381</v>
      </c>
      <c r="I325" s="5" t="str">
        <f t="shared" si="10"/>
        <v>Over Weight</v>
      </c>
      <c r="J325" s="5" t="str">
        <f t="shared" si="11"/>
        <v>Normal</v>
      </c>
    </row>
    <row r="326" spans="1:10" x14ac:dyDescent="0.35">
      <c r="A326" s="5" t="s">
        <v>2047</v>
      </c>
      <c r="B326" s="5">
        <v>18.329999999999998</v>
      </c>
      <c r="C326" s="5">
        <v>5.57</v>
      </c>
      <c r="D326" s="5" t="s">
        <v>2381</v>
      </c>
      <c r="E326" s="5" t="s">
        <v>2380</v>
      </c>
      <c r="F326" s="5" t="s">
        <v>2380</v>
      </c>
      <c r="G326" s="5">
        <v>0</v>
      </c>
      <c r="H326" s="5" t="s">
        <v>2381</v>
      </c>
      <c r="I326" s="5" t="str">
        <f t="shared" si="10"/>
        <v>under Weight</v>
      </c>
      <c r="J326" s="5" t="str">
        <f t="shared" si="11"/>
        <v>Normal</v>
      </c>
    </row>
    <row r="327" spans="1:10" x14ac:dyDescent="0.35">
      <c r="A327" s="5" t="s">
        <v>2046</v>
      </c>
      <c r="B327" s="5">
        <v>26.39</v>
      </c>
      <c r="C327" s="5">
        <v>4.58</v>
      </c>
      <c r="D327" s="5" t="s">
        <v>2381</v>
      </c>
      <c r="E327" s="5" t="s">
        <v>2380</v>
      </c>
      <c r="F327" s="5" t="s">
        <v>2380</v>
      </c>
      <c r="G327" s="5">
        <v>1</v>
      </c>
      <c r="H327" s="5" t="s">
        <v>2381</v>
      </c>
      <c r="I327" s="5" t="str">
        <f t="shared" si="10"/>
        <v>Over Weight</v>
      </c>
      <c r="J327" s="5" t="str">
        <f t="shared" si="11"/>
        <v>Normal</v>
      </c>
    </row>
    <row r="328" spans="1:10" x14ac:dyDescent="0.35">
      <c r="A328" s="5" t="s">
        <v>2045</v>
      </c>
      <c r="B328" s="5">
        <v>19.260000000000002</v>
      </c>
      <c r="C328" s="5">
        <v>8.9600000000000009</v>
      </c>
      <c r="D328" s="5" t="s">
        <v>2381</v>
      </c>
      <c r="E328" s="5" t="s">
        <v>2380</v>
      </c>
      <c r="F328" s="5" t="s">
        <v>2380</v>
      </c>
      <c r="G328" s="5">
        <v>1</v>
      </c>
      <c r="H328" s="5" t="s">
        <v>2381</v>
      </c>
      <c r="I328" s="5" t="str">
        <f t="shared" si="10"/>
        <v>Normal Weight</v>
      </c>
      <c r="J328" s="5" t="str">
        <f t="shared" si="11"/>
        <v>Diabetes</v>
      </c>
    </row>
    <row r="329" spans="1:10" x14ac:dyDescent="0.35">
      <c r="A329" s="5" t="s">
        <v>2044</v>
      </c>
      <c r="B329" s="5">
        <v>26.92</v>
      </c>
      <c r="C329" s="5">
        <v>6.09</v>
      </c>
      <c r="D329" s="5" t="s">
        <v>2380</v>
      </c>
      <c r="E329" s="5" t="s">
        <v>2380</v>
      </c>
      <c r="F329" s="5" t="s">
        <v>2380</v>
      </c>
      <c r="G329" s="5">
        <v>0</v>
      </c>
      <c r="H329" s="5" t="s">
        <v>2381</v>
      </c>
      <c r="I329" s="5" t="str">
        <f t="shared" si="10"/>
        <v>Over Weight</v>
      </c>
      <c r="J329" s="5" t="str">
        <f t="shared" si="11"/>
        <v>Prediabetes</v>
      </c>
    </row>
    <row r="330" spans="1:10" x14ac:dyDescent="0.35">
      <c r="A330" s="5" t="s">
        <v>2043</v>
      </c>
      <c r="B330" s="5">
        <v>19.73</v>
      </c>
      <c r="C330" s="5">
        <v>4.3600000000000003</v>
      </c>
      <c r="D330" s="5" t="s">
        <v>2380</v>
      </c>
      <c r="E330" s="5" t="s">
        <v>2380</v>
      </c>
      <c r="F330" s="5" t="s">
        <v>2380</v>
      </c>
      <c r="G330" s="5">
        <v>0</v>
      </c>
      <c r="H330" s="5" t="s">
        <v>2381</v>
      </c>
      <c r="I330" s="5" t="str">
        <f t="shared" si="10"/>
        <v>Normal Weight</v>
      </c>
      <c r="J330" s="5" t="str">
        <f t="shared" si="11"/>
        <v>Normal</v>
      </c>
    </row>
    <row r="331" spans="1:10" x14ac:dyDescent="0.35">
      <c r="A331" s="5" t="s">
        <v>2042</v>
      </c>
      <c r="B331" s="5">
        <v>23.56</v>
      </c>
      <c r="C331" s="5">
        <v>11.74</v>
      </c>
      <c r="D331" s="5" t="s">
        <v>2381</v>
      </c>
      <c r="E331" s="5" t="s">
        <v>2380</v>
      </c>
      <c r="F331" s="5" t="s">
        <v>2380</v>
      </c>
      <c r="G331" s="5">
        <v>0</v>
      </c>
      <c r="H331" s="5" t="s">
        <v>2381</v>
      </c>
      <c r="I331" s="5" t="str">
        <f t="shared" si="10"/>
        <v>Normal Weight</v>
      </c>
      <c r="J331" s="5" t="str">
        <f t="shared" si="11"/>
        <v>Diabetes</v>
      </c>
    </row>
    <row r="332" spans="1:10" x14ac:dyDescent="0.35">
      <c r="A332" s="5" t="s">
        <v>2041</v>
      </c>
      <c r="B332" s="5">
        <v>37.67</v>
      </c>
      <c r="C332" s="5">
        <v>5.89</v>
      </c>
      <c r="D332" s="5" t="s">
        <v>2380</v>
      </c>
      <c r="E332" s="5" t="s">
        <v>2380</v>
      </c>
      <c r="F332" s="5" t="s">
        <v>2380</v>
      </c>
      <c r="G332" s="5">
        <v>1</v>
      </c>
      <c r="H332" s="5" t="s">
        <v>2381</v>
      </c>
      <c r="I332" s="5" t="str">
        <f t="shared" si="10"/>
        <v>Obesity</v>
      </c>
      <c r="J332" s="5" t="str">
        <f t="shared" si="11"/>
        <v>Prediabetes</v>
      </c>
    </row>
    <row r="333" spans="1:10" x14ac:dyDescent="0.35">
      <c r="A333" s="5" t="s">
        <v>2040</v>
      </c>
      <c r="B333" s="5">
        <v>18.73</v>
      </c>
      <c r="C333" s="5">
        <v>10.64</v>
      </c>
      <c r="D333" s="5" t="s">
        <v>2380</v>
      </c>
      <c r="E333" s="5" t="s">
        <v>2380</v>
      </c>
      <c r="F333" s="5" t="s">
        <v>2380</v>
      </c>
      <c r="G333" s="5">
        <v>2</v>
      </c>
      <c r="H333" s="5" t="s">
        <v>2381</v>
      </c>
      <c r="I333" s="5" t="str">
        <f t="shared" si="10"/>
        <v>Normal Weight</v>
      </c>
      <c r="J333" s="5" t="str">
        <f t="shared" si="11"/>
        <v>Diabetes</v>
      </c>
    </row>
    <row r="334" spans="1:10" x14ac:dyDescent="0.35">
      <c r="A334" s="5" t="s">
        <v>2039</v>
      </c>
      <c r="B334" s="5">
        <v>33.090000000000003</v>
      </c>
      <c r="C334" s="5">
        <v>6.06</v>
      </c>
      <c r="D334" s="5" t="s">
        <v>2380</v>
      </c>
      <c r="E334" s="5" t="s">
        <v>2380</v>
      </c>
      <c r="F334" s="5" t="s">
        <v>2381</v>
      </c>
      <c r="G334" s="5">
        <v>1</v>
      </c>
      <c r="H334" s="5" t="s">
        <v>2381</v>
      </c>
      <c r="I334" s="5" t="str">
        <f t="shared" si="10"/>
        <v>Obesity</v>
      </c>
      <c r="J334" s="5" t="str">
        <f t="shared" si="11"/>
        <v>Prediabetes</v>
      </c>
    </row>
    <row r="335" spans="1:10" x14ac:dyDescent="0.35">
      <c r="A335" s="5" t="s">
        <v>2038</v>
      </c>
      <c r="B335" s="5">
        <v>18.329999999999998</v>
      </c>
      <c r="C335" s="5">
        <v>7.46</v>
      </c>
      <c r="D335" s="5" t="s">
        <v>2381</v>
      </c>
      <c r="E335" s="5" t="s">
        <v>2380</v>
      </c>
      <c r="F335" s="5" t="s">
        <v>2380</v>
      </c>
      <c r="G335" s="5">
        <v>1</v>
      </c>
      <c r="H335" s="5" t="s">
        <v>2381</v>
      </c>
      <c r="I335" s="5" t="str">
        <f t="shared" si="10"/>
        <v>under Weight</v>
      </c>
      <c r="J335" s="5" t="str">
        <f t="shared" si="11"/>
        <v>Diabetes</v>
      </c>
    </row>
    <row r="336" spans="1:10" x14ac:dyDescent="0.35">
      <c r="A336" s="5" t="s">
        <v>2037</v>
      </c>
      <c r="B336" s="5">
        <v>27.74</v>
      </c>
      <c r="C336" s="5">
        <v>4.68</v>
      </c>
      <c r="D336" s="5" t="s">
        <v>2381</v>
      </c>
      <c r="E336" s="5" t="s">
        <v>2380</v>
      </c>
      <c r="F336" s="5" t="s">
        <v>2380</v>
      </c>
      <c r="G336" s="5">
        <v>2</v>
      </c>
      <c r="H336" s="5" t="s">
        <v>2381</v>
      </c>
      <c r="I336" s="5" t="str">
        <f t="shared" si="10"/>
        <v>Over Weight</v>
      </c>
      <c r="J336" s="5" t="str">
        <f t="shared" si="11"/>
        <v>Normal</v>
      </c>
    </row>
    <row r="337" spans="1:10" x14ac:dyDescent="0.35">
      <c r="A337" s="5" t="s">
        <v>2036</v>
      </c>
      <c r="B337" s="5">
        <v>24.2</v>
      </c>
      <c r="C337" s="5">
        <v>6.15</v>
      </c>
      <c r="D337" s="5" t="s">
        <v>2380</v>
      </c>
      <c r="E337" s="5" t="s">
        <v>2380</v>
      </c>
      <c r="F337" s="5" t="s">
        <v>2380</v>
      </c>
      <c r="G337" s="5">
        <v>1</v>
      </c>
      <c r="H337" s="5" t="s">
        <v>2381</v>
      </c>
      <c r="I337" s="5" t="str">
        <f t="shared" si="10"/>
        <v>Normal Weight</v>
      </c>
      <c r="J337" s="5" t="str">
        <f t="shared" si="11"/>
        <v>Prediabetes</v>
      </c>
    </row>
    <row r="338" spans="1:10" x14ac:dyDescent="0.35">
      <c r="A338" s="5" t="s">
        <v>2035</v>
      </c>
      <c r="B338" s="5">
        <v>22.03</v>
      </c>
      <c r="C338" s="5">
        <v>4.28</v>
      </c>
      <c r="D338" s="5" t="s">
        <v>2381</v>
      </c>
      <c r="E338" s="5" t="s">
        <v>2380</v>
      </c>
      <c r="F338" s="5" t="s">
        <v>2380</v>
      </c>
      <c r="G338" s="5">
        <v>0</v>
      </c>
      <c r="H338" s="5" t="s">
        <v>2381</v>
      </c>
      <c r="I338" s="5" t="str">
        <f t="shared" si="10"/>
        <v>Normal Weight</v>
      </c>
      <c r="J338" s="5" t="str">
        <f t="shared" si="11"/>
        <v>Normal</v>
      </c>
    </row>
    <row r="339" spans="1:10" x14ac:dyDescent="0.35">
      <c r="A339" s="5" t="s">
        <v>2034</v>
      </c>
      <c r="B339" s="5">
        <v>26.885000000000002</v>
      </c>
      <c r="C339" s="5">
        <v>9.86</v>
      </c>
      <c r="D339" s="5" t="s">
        <v>2380</v>
      </c>
      <c r="E339" s="5" t="s">
        <v>2380</v>
      </c>
      <c r="F339" s="5" t="s">
        <v>2380</v>
      </c>
      <c r="G339" s="5">
        <v>3</v>
      </c>
      <c r="H339" s="5" t="s">
        <v>2381</v>
      </c>
      <c r="I339" s="5" t="str">
        <f t="shared" si="10"/>
        <v>Over Weight</v>
      </c>
      <c r="J339" s="5" t="str">
        <f t="shared" si="11"/>
        <v>Diabetes</v>
      </c>
    </row>
    <row r="340" spans="1:10" x14ac:dyDescent="0.35">
      <c r="A340" s="5" t="s">
        <v>2033</v>
      </c>
      <c r="B340" s="5">
        <v>16.36</v>
      </c>
      <c r="C340" s="5">
        <v>11.19</v>
      </c>
      <c r="D340" s="5" t="s">
        <v>2380</v>
      </c>
      <c r="E340" s="5" t="s">
        <v>2380</v>
      </c>
      <c r="F340" s="5" t="s">
        <v>2380</v>
      </c>
      <c r="G340" s="5">
        <v>0</v>
      </c>
      <c r="H340" s="5" t="s">
        <v>2381</v>
      </c>
      <c r="I340" s="5" t="str">
        <f t="shared" si="10"/>
        <v>under Weight</v>
      </c>
      <c r="J340" s="5" t="str">
        <f t="shared" si="11"/>
        <v>Diabetes</v>
      </c>
    </row>
    <row r="341" spans="1:10" x14ac:dyDescent="0.35">
      <c r="A341" s="5" t="s">
        <v>2032</v>
      </c>
      <c r="B341" s="5">
        <v>32.299999999999997</v>
      </c>
      <c r="C341" s="5">
        <v>4.8899999999999997</v>
      </c>
      <c r="D341" s="5" t="s">
        <v>2381</v>
      </c>
      <c r="E341" s="5" t="s">
        <v>2380</v>
      </c>
      <c r="F341" s="5" t="s">
        <v>2381</v>
      </c>
      <c r="G341" s="5">
        <v>1</v>
      </c>
      <c r="H341" s="5" t="s">
        <v>2380</v>
      </c>
      <c r="I341" s="5" t="str">
        <f t="shared" si="10"/>
        <v>Obesity</v>
      </c>
      <c r="J341" s="5" t="str">
        <f t="shared" si="11"/>
        <v>Normal</v>
      </c>
    </row>
    <row r="342" spans="1:10" x14ac:dyDescent="0.35">
      <c r="A342" s="5" t="s">
        <v>2031</v>
      </c>
      <c r="B342" s="5">
        <v>16.05</v>
      </c>
      <c r="C342" s="5">
        <v>4.3499999999999996</v>
      </c>
      <c r="D342" s="5" t="s">
        <v>2381</v>
      </c>
      <c r="E342" s="5" t="s">
        <v>2380</v>
      </c>
      <c r="F342" s="5" t="s">
        <v>2380</v>
      </c>
      <c r="G342" s="5">
        <v>0</v>
      </c>
      <c r="H342" s="5" t="s">
        <v>2381</v>
      </c>
      <c r="I342" s="5" t="str">
        <f t="shared" si="10"/>
        <v>under Weight</v>
      </c>
      <c r="J342" s="5" t="str">
        <f t="shared" si="11"/>
        <v>Normal</v>
      </c>
    </row>
    <row r="343" spans="1:10" x14ac:dyDescent="0.35">
      <c r="A343" s="5" t="s">
        <v>2030</v>
      </c>
      <c r="B343" s="5">
        <v>29.07</v>
      </c>
      <c r="C343" s="5">
        <v>8.66</v>
      </c>
      <c r="D343" s="5" t="s">
        <v>2381</v>
      </c>
      <c r="E343" s="5" t="s">
        <v>2380</v>
      </c>
      <c r="F343" s="5" t="s">
        <v>2380</v>
      </c>
      <c r="G343" s="5">
        <v>2</v>
      </c>
      <c r="H343" s="5" t="s">
        <v>2381</v>
      </c>
      <c r="I343" s="5" t="str">
        <f t="shared" si="10"/>
        <v>Over Weight</v>
      </c>
      <c r="J343" s="5" t="str">
        <f t="shared" si="11"/>
        <v>Diabetes</v>
      </c>
    </row>
    <row r="344" spans="1:10" x14ac:dyDescent="0.35">
      <c r="A344" s="5" t="s">
        <v>2029</v>
      </c>
      <c r="B344" s="5">
        <v>17.43</v>
      </c>
      <c r="C344" s="5">
        <v>8.64</v>
      </c>
      <c r="D344" s="5" t="s">
        <v>2380</v>
      </c>
      <c r="E344" s="5" t="s">
        <v>2380</v>
      </c>
      <c r="F344" s="5" t="s">
        <v>2380</v>
      </c>
      <c r="G344" s="5">
        <v>0</v>
      </c>
      <c r="H344" s="5" t="s">
        <v>2381</v>
      </c>
      <c r="I344" s="5" t="str">
        <f t="shared" si="10"/>
        <v>under Weight</v>
      </c>
      <c r="J344" s="5" t="str">
        <f t="shared" si="11"/>
        <v>Diabetes</v>
      </c>
    </row>
    <row r="345" spans="1:10" x14ac:dyDescent="0.35">
      <c r="A345" s="5" t="s">
        <v>2028</v>
      </c>
      <c r="B345" s="5">
        <v>19.329999999999998</v>
      </c>
      <c r="C345" s="5">
        <v>4.2699999999999996</v>
      </c>
      <c r="D345" s="5" t="s">
        <v>2380</v>
      </c>
      <c r="E345" s="5" t="s">
        <v>2380</v>
      </c>
      <c r="F345" s="5" t="s">
        <v>2380</v>
      </c>
      <c r="G345" s="5">
        <v>0</v>
      </c>
      <c r="H345" s="5" t="s">
        <v>2381</v>
      </c>
      <c r="I345" s="5" t="str">
        <f t="shared" si="10"/>
        <v>Normal Weight</v>
      </c>
      <c r="J345" s="5" t="str">
        <f t="shared" si="11"/>
        <v>Normal</v>
      </c>
    </row>
    <row r="346" spans="1:10" x14ac:dyDescent="0.35">
      <c r="A346" s="5" t="s">
        <v>2027</v>
      </c>
      <c r="B346" s="5">
        <v>30.52</v>
      </c>
      <c r="C346" s="5">
        <v>4.21</v>
      </c>
      <c r="D346" s="5" t="s">
        <v>2380</v>
      </c>
      <c r="E346" s="5" t="s">
        <v>2380</v>
      </c>
      <c r="F346" s="5" t="s">
        <v>2380</v>
      </c>
      <c r="G346" s="5">
        <v>1</v>
      </c>
      <c r="H346" s="5" t="s">
        <v>2381</v>
      </c>
      <c r="I346" s="5" t="str">
        <f t="shared" si="10"/>
        <v>Obesity</v>
      </c>
      <c r="J346" s="5" t="str">
        <f t="shared" si="11"/>
        <v>Normal</v>
      </c>
    </row>
    <row r="347" spans="1:10" x14ac:dyDescent="0.35">
      <c r="A347" s="5" t="s">
        <v>2026</v>
      </c>
      <c r="B347" s="5">
        <v>39.21</v>
      </c>
      <c r="C347" s="5">
        <v>5.04</v>
      </c>
      <c r="D347" s="5" t="s">
        <v>2380</v>
      </c>
      <c r="E347" s="5" t="s">
        <v>2380</v>
      </c>
      <c r="F347" s="5" t="s">
        <v>2381</v>
      </c>
      <c r="G347" s="5">
        <v>1</v>
      </c>
      <c r="H347" s="5" t="s">
        <v>2381</v>
      </c>
      <c r="I347" s="5" t="str">
        <f t="shared" si="10"/>
        <v>Obesity</v>
      </c>
      <c r="J347" s="5" t="str">
        <f t="shared" si="11"/>
        <v>Normal</v>
      </c>
    </row>
    <row r="348" spans="1:10" x14ac:dyDescent="0.35">
      <c r="A348" s="5" t="s">
        <v>2025</v>
      </c>
      <c r="B348" s="5">
        <v>26.98</v>
      </c>
      <c r="C348" s="5">
        <v>5.21</v>
      </c>
      <c r="D348" s="5" t="s">
        <v>2381</v>
      </c>
      <c r="E348" s="5" t="s">
        <v>2380</v>
      </c>
      <c r="F348" s="5" t="s">
        <v>2380</v>
      </c>
      <c r="G348" s="5">
        <v>2</v>
      </c>
      <c r="H348" s="5" t="s">
        <v>2381</v>
      </c>
      <c r="I348" s="5" t="str">
        <f t="shared" si="10"/>
        <v>Over Weight</v>
      </c>
      <c r="J348" s="5" t="str">
        <f t="shared" si="11"/>
        <v>Normal</v>
      </c>
    </row>
    <row r="349" spans="1:10" x14ac:dyDescent="0.35">
      <c r="A349" s="5" t="s">
        <v>2024</v>
      </c>
      <c r="B349" s="5">
        <v>25.84</v>
      </c>
      <c r="C349" s="5">
        <v>8.83</v>
      </c>
      <c r="D349" s="5" t="s">
        <v>2380</v>
      </c>
      <c r="E349" s="5" t="s">
        <v>2380</v>
      </c>
      <c r="F349" s="5" t="s">
        <v>2380</v>
      </c>
      <c r="G349" s="5">
        <v>0</v>
      </c>
      <c r="H349" s="5" t="s">
        <v>2380</v>
      </c>
      <c r="I349" s="5" t="str">
        <f t="shared" si="10"/>
        <v>Over Weight</v>
      </c>
      <c r="J349" s="5" t="str">
        <f t="shared" si="11"/>
        <v>Diabetes</v>
      </c>
    </row>
    <row r="350" spans="1:10" x14ac:dyDescent="0.35">
      <c r="A350" s="5" t="s">
        <v>2023</v>
      </c>
      <c r="B350" s="5">
        <v>28.31</v>
      </c>
      <c r="C350" s="5">
        <v>8.4700000000000006</v>
      </c>
      <c r="D350" s="5" t="s">
        <v>2381</v>
      </c>
      <c r="E350" s="5" t="s">
        <v>2380</v>
      </c>
      <c r="F350" s="5" t="s">
        <v>2380</v>
      </c>
      <c r="G350" s="5">
        <v>2</v>
      </c>
      <c r="H350" s="5" t="s">
        <v>2381</v>
      </c>
      <c r="I350" s="5" t="str">
        <f t="shared" si="10"/>
        <v>Over Weight</v>
      </c>
      <c r="J350" s="5" t="str">
        <f t="shared" si="11"/>
        <v>Diabetes</v>
      </c>
    </row>
    <row r="351" spans="1:10" x14ac:dyDescent="0.35">
      <c r="A351" s="5" t="s">
        <v>2022</v>
      </c>
      <c r="B351" s="5">
        <v>23.94</v>
      </c>
      <c r="C351" s="5">
        <v>4.2</v>
      </c>
      <c r="D351" s="5" t="s">
        <v>2380</v>
      </c>
      <c r="E351" s="5" t="s">
        <v>2380</v>
      </c>
      <c r="F351" s="5" t="s">
        <v>2380</v>
      </c>
      <c r="G351" s="5">
        <v>0</v>
      </c>
      <c r="H351" s="5" t="s">
        <v>2381</v>
      </c>
      <c r="I351" s="5" t="str">
        <f t="shared" si="10"/>
        <v>Normal Weight</v>
      </c>
      <c r="J351" s="5" t="str">
        <f t="shared" si="11"/>
        <v>Normal</v>
      </c>
    </row>
    <row r="352" spans="1:10" x14ac:dyDescent="0.35">
      <c r="A352" s="5" t="s">
        <v>2021</v>
      </c>
      <c r="B352" s="5">
        <v>20.03</v>
      </c>
      <c r="C352" s="5">
        <v>6.14</v>
      </c>
      <c r="D352" s="5" t="s">
        <v>2381</v>
      </c>
      <c r="E352" s="5" t="s">
        <v>2380</v>
      </c>
      <c r="F352" s="5" t="s">
        <v>2380</v>
      </c>
      <c r="G352" s="5">
        <v>0</v>
      </c>
      <c r="H352" s="5" t="s">
        <v>2381</v>
      </c>
      <c r="I352" s="5" t="str">
        <f t="shared" si="10"/>
        <v>Normal Weight</v>
      </c>
      <c r="J352" s="5" t="str">
        <f t="shared" si="11"/>
        <v>Prediabetes</v>
      </c>
    </row>
    <row r="353" spans="1:10" x14ac:dyDescent="0.35">
      <c r="A353" s="5" t="s">
        <v>2020</v>
      </c>
      <c r="B353" s="5">
        <v>41.42</v>
      </c>
      <c r="C353" s="5">
        <v>6.07</v>
      </c>
      <c r="D353" s="5" t="s">
        <v>2380</v>
      </c>
      <c r="E353" s="5" t="s">
        <v>2380</v>
      </c>
      <c r="F353" s="5" t="s">
        <v>2380</v>
      </c>
      <c r="G353" s="5">
        <v>0</v>
      </c>
      <c r="H353" s="5" t="s">
        <v>2380</v>
      </c>
      <c r="I353" s="5" t="str">
        <f t="shared" si="10"/>
        <v>Obesity</v>
      </c>
      <c r="J353" s="5" t="str">
        <f t="shared" si="11"/>
        <v>Prediabetes</v>
      </c>
    </row>
    <row r="354" spans="1:10" x14ac:dyDescent="0.35">
      <c r="A354" s="5" t="s">
        <v>2019</v>
      </c>
      <c r="B354" s="5">
        <v>36.67</v>
      </c>
      <c r="C354" s="5">
        <v>10.210000000000001</v>
      </c>
      <c r="D354" s="5" t="s">
        <v>2380</v>
      </c>
      <c r="E354" s="5" t="s">
        <v>2380</v>
      </c>
      <c r="F354" s="5" t="s">
        <v>2380</v>
      </c>
      <c r="G354" s="5">
        <v>0</v>
      </c>
      <c r="H354" s="5" t="s">
        <v>2380</v>
      </c>
      <c r="I354" s="5" t="str">
        <f t="shared" si="10"/>
        <v>Obesity</v>
      </c>
      <c r="J354" s="5" t="str">
        <f t="shared" si="11"/>
        <v>Diabetes</v>
      </c>
    </row>
    <row r="355" spans="1:10" x14ac:dyDescent="0.35">
      <c r="A355" s="5" t="s">
        <v>2018</v>
      </c>
      <c r="B355" s="5">
        <v>27.645</v>
      </c>
      <c r="C355" s="5">
        <v>4.6900000000000004</v>
      </c>
      <c r="D355" s="5" t="s">
        <v>2380</v>
      </c>
      <c r="E355" s="5" t="s">
        <v>2380</v>
      </c>
      <c r="F355" s="5" t="s">
        <v>2380</v>
      </c>
      <c r="G355" s="5">
        <v>0</v>
      </c>
      <c r="H355" s="5" t="s">
        <v>2380</v>
      </c>
      <c r="I355" s="5" t="str">
        <f t="shared" si="10"/>
        <v>Over Weight</v>
      </c>
      <c r="J355" s="5" t="str">
        <f t="shared" si="11"/>
        <v>Normal</v>
      </c>
    </row>
    <row r="356" spans="1:10" x14ac:dyDescent="0.35">
      <c r="A356" s="5" t="s">
        <v>2017</v>
      </c>
      <c r="B356" s="5">
        <v>22.72</v>
      </c>
      <c r="C356" s="5">
        <v>5.71</v>
      </c>
      <c r="D356" s="5" t="s">
        <v>2380</v>
      </c>
      <c r="E356" s="5" t="s">
        <v>2380</v>
      </c>
      <c r="F356" s="5" t="s">
        <v>2380</v>
      </c>
      <c r="G356" s="5">
        <v>0</v>
      </c>
      <c r="H356" s="5" t="s">
        <v>2381</v>
      </c>
      <c r="I356" s="5" t="str">
        <f t="shared" si="10"/>
        <v>Normal Weight</v>
      </c>
      <c r="J356" s="5" t="str">
        <f t="shared" si="11"/>
        <v>Prediabetes</v>
      </c>
    </row>
    <row r="357" spans="1:10" x14ac:dyDescent="0.35">
      <c r="A357" s="5" t="s">
        <v>2016</v>
      </c>
      <c r="B357" s="5">
        <v>36.520000000000003</v>
      </c>
      <c r="C357" s="5">
        <v>9.07</v>
      </c>
      <c r="D357" s="5" t="s">
        <v>2381</v>
      </c>
      <c r="E357" s="5" t="s">
        <v>2380</v>
      </c>
      <c r="F357" s="5" t="s">
        <v>2381</v>
      </c>
      <c r="G357" s="5">
        <v>1</v>
      </c>
      <c r="H357" s="5" t="s">
        <v>2380</v>
      </c>
      <c r="I357" s="5" t="str">
        <f t="shared" si="10"/>
        <v>Obesity</v>
      </c>
      <c r="J357" s="5" t="str">
        <f t="shared" si="11"/>
        <v>Diabetes</v>
      </c>
    </row>
    <row r="358" spans="1:10" x14ac:dyDescent="0.35">
      <c r="A358" s="5" t="s">
        <v>2015</v>
      </c>
      <c r="B358" s="5">
        <v>33.96</v>
      </c>
      <c r="C358" s="5">
        <v>4.99</v>
      </c>
      <c r="D358" s="5" t="s">
        <v>2380</v>
      </c>
      <c r="E358" s="5" t="s">
        <v>2380</v>
      </c>
      <c r="F358" s="5" t="s">
        <v>2380</v>
      </c>
      <c r="G358" s="5">
        <v>0</v>
      </c>
      <c r="H358" s="5" t="s">
        <v>2381</v>
      </c>
      <c r="I358" s="5" t="str">
        <f t="shared" si="10"/>
        <v>Obesity</v>
      </c>
      <c r="J358" s="5" t="str">
        <f t="shared" si="11"/>
        <v>Normal</v>
      </c>
    </row>
    <row r="359" spans="1:10" x14ac:dyDescent="0.35">
      <c r="A359" s="5" t="s">
        <v>2014</v>
      </c>
      <c r="B359" s="5">
        <v>26.695</v>
      </c>
      <c r="C359" s="5">
        <v>8.31</v>
      </c>
      <c r="D359" s="5" t="s">
        <v>2380</v>
      </c>
      <c r="E359" s="5" t="s">
        <v>2380</v>
      </c>
      <c r="F359" s="5" t="s">
        <v>2380</v>
      </c>
      <c r="G359" s="5">
        <v>0</v>
      </c>
      <c r="H359" s="5" t="s">
        <v>2381</v>
      </c>
      <c r="I359" s="5" t="str">
        <f t="shared" si="10"/>
        <v>Over Weight</v>
      </c>
      <c r="J359" s="5" t="str">
        <f t="shared" si="11"/>
        <v>Diabetes</v>
      </c>
    </row>
    <row r="360" spans="1:10" x14ac:dyDescent="0.35">
      <c r="A360" s="5" t="s">
        <v>2013</v>
      </c>
      <c r="B360" s="5">
        <v>18.45</v>
      </c>
      <c r="C360" s="5">
        <v>5.07</v>
      </c>
      <c r="D360" s="5" t="s">
        <v>2381</v>
      </c>
      <c r="E360" s="5" t="s">
        <v>2380</v>
      </c>
      <c r="F360" s="5" t="s">
        <v>2380</v>
      </c>
      <c r="G360" s="5">
        <v>0</v>
      </c>
      <c r="H360" s="5" t="s">
        <v>2381</v>
      </c>
      <c r="I360" s="5" t="str">
        <f t="shared" si="10"/>
        <v>under Weight</v>
      </c>
      <c r="J360" s="5" t="str">
        <f t="shared" si="11"/>
        <v>Normal</v>
      </c>
    </row>
    <row r="361" spans="1:10" x14ac:dyDescent="0.35">
      <c r="A361" s="5" t="s">
        <v>2012</v>
      </c>
      <c r="B361" s="5">
        <v>33.18</v>
      </c>
      <c r="C361" s="5">
        <v>4.79</v>
      </c>
      <c r="D361" s="5" t="s">
        <v>2380</v>
      </c>
      <c r="E361" s="5" t="s">
        <v>2380</v>
      </c>
      <c r="F361" s="5" t="s">
        <v>2380</v>
      </c>
      <c r="G361" s="5">
        <v>0</v>
      </c>
      <c r="H361" s="5" t="s">
        <v>2381</v>
      </c>
      <c r="I361" s="5" t="str">
        <f t="shared" si="10"/>
        <v>Obesity</v>
      </c>
      <c r="J361" s="5" t="str">
        <f t="shared" si="11"/>
        <v>Normal</v>
      </c>
    </row>
    <row r="362" spans="1:10" x14ac:dyDescent="0.35">
      <c r="A362" s="5" t="s">
        <v>2011</v>
      </c>
      <c r="B362" s="5">
        <v>36.1</v>
      </c>
      <c r="C362" s="5">
        <v>11.39</v>
      </c>
      <c r="D362" s="5" t="s">
        <v>2381</v>
      </c>
      <c r="E362" s="5" t="s">
        <v>2380</v>
      </c>
      <c r="F362" s="5" t="s">
        <v>2380</v>
      </c>
      <c r="G362" s="5">
        <v>2</v>
      </c>
      <c r="H362" s="5" t="s">
        <v>2380</v>
      </c>
      <c r="I362" s="5" t="str">
        <f t="shared" si="10"/>
        <v>Obesity</v>
      </c>
      <c r="J362" s="5" t="str">
        <f t="shared" si="11"/>
        <v>Diabetes</v>
      </c>
    </row>
    <row r="363" spans="1:10" x14ac:dyDescent="0.35">
      <c r="A363" s="5" t="s">
        <v>2010</v>
      </c>
      <c r="B363" s="5">
        <v>22.77</v>
      </c>
      <c r="C363" s="5">
        <v>6</v>
      </c>
      <c r="D363" s="5" t="s">
        <v>2380</v>
      </c>
      <c r="E363" s="5" t="s">
        <v>2380</v>
      </c>
      <c r="F363" s="5" t="s">
        <v>2380</v>
      </c>
      <c r="G363" s="5">
        <v>0</v>
      </c>
      <c r="H363" s="5" t="s">
        <v>2381</v>
      </c>
      <c r="I363" s="5" t="str">
        <f t="shared" si="10"/>
        <v>Normal Weight</v>
      </c>
      <c r="J363" s="5" t="str">
        <f t="shared" si="11"/>
        <v>Prediabetes</v>
      </c>
    </row>
    <row r="364" spans="1:10" x14ac:dyDescent="0.35">
      <c r="A364" s="5" t="s">
        <v>2009</v>
      </c>
      <c r="B364" s="5">
        <v>21.24</v>
      </c>
      <c r="C364" s="5">
        <v>5.13</v>
      </c>
      <c r="D364" s="5" t="s">
        <v>2380</v>
      </c>
      <c r="E364" s="5" t="s">
        <v>2380</v>
      </c>
      <c r="F364" s="5" t="s">
        <v>2380</v>
      </c>
      <c r="G364" s="5">
        <v>0</v>
      </c>
      <c r="H364" s="5" t="s">
        <v>2381</v>
      </c>
      <c r="I364" s="5" t="str">
        <f t="shared" si="10"/>
        <v>Normal Weight</v>
      </c>
      <c r="J364" s="5" t="str">
        <f t="shared" si="11"/>
        <v>Normal</v>
      </c>
    </row>
    <row r="365" spans="1:10" x14ac:dyDescent="0.35">
      <c r="A365" s="5" t="s">
        <v>2008</v>
      </c>
      <c r="B365" s="5">
        <v>17.600000000000001</v>
      </c>
      <c r="C365" s="5">
        <v>5.26</v>
      </c>
      <c r="D365" s="5" t="s">
        <v>2381</v>
      </c>
      <c r="E365" s="5" t="s">
        <v>2380</v>
      </c>
      <c r="F365" s="5" t="s">
        <v>2380</v>
      </c>
      <c r="G365" s="5">
        <v>0</v>
      </c>
      <c r="H365" s="5" t="s">
        <v>2381</v>
      </c>
      <c r="I365" s="5" t="str">
        <f t="shared" si="10"/>
        <v>under Weight</v>
      </c>
      <c r="J365" s="5" t="str">
        <f t="shared" si="11"/>
        <v>Normal</v>
      </c>
    </row>
    <row r="366" spans="1:10" x14ac:dyDescent="0.35">
      <c r="A366" s="5" t="s">
        <v>2007</v>
      </c>
      <c r="B366" s="5">
        <v>26.29</v>
      </c>
      <c r="C366" s="5">
        <v>6.84</v>
      </c>
      <c r="D366" s="5" t="s">
        <v>2380</v>
      </c>
      <c r="E366" s="5" t="s">
        <v>2380</v>
      </c>
      <c r="F366" s="5" t="s">
        <v>2380</v>
      </c>
      <c r="G366" s="5">
        <v>0</v>
      </c>
      <c r="H366" s="5" t="s">
        <v>2381</v>
      </c>
      <c r="I366" s="5" t="str">
        <f t="shared" si="10"/>
        <v>Over Weight</v>
      </c>
      <c r="J366" s="5" t="str">
        <f t="shared" si="11"/>
        <v>Diabetes</v>
      </c>
    </row>
    <row r="367" spans="1:10" x14ac:dyDescent="0.35">
      <c r="A367" s="5" t="s">
        <v>2006</v>
      </c>
      <c r="B367" s="5">
        <v>35.31</v>
      </c>
      <c r="C367" s="5">
        <v>9.0399999999999991</v>
      </c>
      <c r="D367" s="5" t="s">
        <v>2380</v>
      </c>
      <c r="E367" s="5" t="s">
        <v>2380</v>
      </c>
      <c r="F367" s="5" t="s">
        <v>2380</v>
      </c>
      <c r="G367" s="5">
        <v>0</v>
      </c>
      <c r="H367" s="5" t="s">
        <v>2380</v>
      </c>
      <c r="I367" s="5" t="str">
        <f t="shared" si="10"/>
        <v>Obesity</v>
      </c>
      <c r="J367" s="5" t="str">
        <f t="shared" si="11"/>
        <v>Diabetes</v>
      </c>
    </row>
    <row r="368" spans="1:10" x14ac:dyDescent="0.35">
      <c r="A368" s="5" t="s">
        <v>2005</v>
      </c>
      <c r="B368" s="5">
        <v>27.04</v>
      </c>
      <c r="C368" s="5">
        <v>4.0999999999999996</v>
      </c>
      <c r="D368" s="5" t="s">
        <v>2380</v>
      </c>
      <c r="E368" s="5" t="s">
        <v>2380</v>
      </c>
      <c r="F368" s="5" t="s">
        <v>2380</v>
      </c>
      <c r="G368" s="5">
        <v>1</v>
      </c>
      <c r="H368" s="5" t="s">
        <v>2381</v>
      </c>
      <c r="I368" s="5" t="str">
        <f t="shared" si="10"/>
        <v>Over Weight</v>
      </c>
      <c r="J368" s="5" t="str">
        <f t="shared" si="11"/>
        <v>Normal</v>
      </c>
    </row>
    <row r="369" spans="1:10" x14ac:dyDescent="0.35">
      <c r="A369" s="5" t="s">
        <v>2004</v>
      </c>
      <c r="B369" s="5">
        <v>30.23</v>
      </c>
      <c r="C369" s="5">
        <v>4.2300000000000004</v>
      </c>
      <c r="D369" s="5" t="s">
        <v>2381</v>
      </c>
      <c r="E369" s="5" t="s">
        <v>2380</v>
      </c>
      <c r="F369" s="5" t="s">
        <v>2381</v>
      </c>
      <c r="G369" s="5">
        <v>1</v>
      </c>
      <c r="H369" s="5" t="s">
        <v>2381</v>
      </c>
      <c r="I369" s="5" t="str">
        <f t="shared" si="10"/>
        <v>Obesity</v>
      </c>
      <c r="J369" s="5" t="str">
        <f t="shared" si="11"/>
        <v>Normal</v>
      </c>
    </row>
    <row r="370" spans="1:10" x14ac:dyDescent="0.35">
      <c r="A370" s="5" t="s">
        <v>2003</v>
      </c>
      <c r="B370" s="5">
        <v>30.6</v>
      </c>
      <c r="C370" s="5">
        <v>6.48</v>
      </c>
      <c r="D370" s="5" t="s">
        <v>2381</v>
      </c>
      <c r="E370" s="5" t="s">
        <v>2380</v>
      </c>
      <c r="F370" s="5" t="s">
        <v>2381</v>
      </c>
      <c r="G370" s="5">
        <v>1</v>
      </c>
      <c r="H370" s="5" t="s">
        <v>2381</v>
      </c>
      <c r="I370" s="5" t="str">
        <f t="shared" si="10"/>
        <v>Obesity</v>
      </c>
      <c r="J370" s="5" t="str">
        <f t="shared" si="11"/>
        <v>Diabetes</v>
      </c>
    </row>
    <row r="371" spans="1:10" x14ac:dyDescent="0.35">
      <c r="A371" s="5" t="s">
        <v>2002</v>
      </c>
      <c r="B371" s="5">
        <v>26.8</v>
      </c>
      <c r="C371" s="5">
        <v>5.53</v>
      </c>
      <c r="D371" s="5" t="s">
        <v>2380</v>
      </c>
      <c r="E371" s="5" t="s">
        <v>2380</v>
      </c>
      <c r="F371" s="5" t="s">
        <v>2380</v>
      </c>
      <c r="G371" s="5">
        <v>1</v>
      </c>
      <c r="H371" s="5" t="s">
        <v>2381</v>
      </c>
      <c r="I371" s="5" t="str">
        <f t="shared" si="10"/>
        <v>Over Weight</v>
      </c>
      <c r="J371" s="5" t="str">
        <f t="shared" si="11"/>
        <v>Normal</v>
      </c>
    </row>
    <row r="372" spans="1:10" x14ac:dyDescent="0.35">
      <c r="A372" s="5" t="s">
        <v>2001</v>
      </c>
      <c r="B372" s="5">
        <v>16.86</v>
      </c>
      <c r="C372" s="5">
        <v>4.07</v>
      </c>
      <c r="D372" s="5" t="s">
        <v>2381</v>
      </c>
      <c r="E372" s="5" t="s">
        <v>2380</v>
      </c>
      <c r="F372" s="5" t="s">
        <v>2380</v>
      </c>
      <c r="G372" s="5">
        <v>0</v>
      </c>
      <c r="H372" s="5" t="s">
        <v>2381</v>
      </c>
      <c r="I372" s="5" t="str">
        <f t="shared" si="10"/>
        <v>under Weight</v>
      </c>
      <c r="J372" s="5" t="str">
        <f t="shared" si="11"/>
        <v>Normal</v>
      </c>
    </row>
    <row r="373" spans="1:10" x14ac:dyDescent="0.35">
      <c r="A373" s="5" t="s">
        <v>2000</v>
      </c>
      <c r="B373" s="5">
        <v>16.3</v>
      </c>
      <c r="C373" s="5">
        <v>5.51</v>
      </c>
      <c r="D373" s="5" t="s">
        <v>2380</v>
      </c>
      <c r="E373" s="5" t="s">
        <v>2380</v>
      </c>
      <c r="F373" s="5" t="s">
        <v>2380</v>
      </c>
      <c r="G373" s="5">
        <v>1</v>
      </c>
      <c r="H373" s="5" t="s">
        <v>2381</v>
      </c>
      <c r="I373" s="5" t="str">
        <f t="shared" si="10"/>
        <v>under Weight</v>
      </c>
      <c r="J373" s="5" t="str">
        <f t="shared" si="11"/>
        <v>Normal</v>
      </c>
    </row>
    <row r="374" spans="1:10" x14ac:dyDescent="0.35">
      <c r="A374" s="5" t="s">
        <v>1999</v>
      </c>
      <c r="B374" s="5">
        <v>29.81</v>
      </c>
      <c r="C374" s="5">
        <v>11.66</v>
      </c>
      <c r="D374" s="5" t="s">
        <v>2380</v>
      </c>
      <c r="E374" s="5" t="s">
        <v>2380</v>
      </c>
      <c r="F374" s="5" t="s">
        <v>2380</v>
      </c>
      <c r="G374" s="5">
        <v>0</v>
      </c>
      <c r="H374" s="5" t="s">
        <v>2381</v>
      </c>
      <c r="I374" s="5" t="str">
        <f t="shared" si="10"/>
        <v>Over Weight</v>
      </c>
      <c r="J374" s="5" t="str">
        <f t="shared" si="11"/>
        <v>Diabetes</v>
      </c>
    </row>
    <row r="375" spans="1:10" x14ac:dyDescent="0.35">
      <c r="A375" s="5" t="s">
        <v>1998</v>
      </c>
      <c r="B375" s="5">
        <v>16.329999999999998</v>
      </c>
      <c r="C375" s="5">
        <v>7.26</v>
      </c>
      <c r="D375" s="5" t="s">
        <v>2381</v>
      </c>
      <c r="E375" s="5" t="s">
        <v>2380</v>
      </c>
      <c r="F375" s="5" t="s">
        <v>2380</v>
      </c>
      <c r="G375" s="5">
        <v>0</v>
      </c>
      <c r="H375" s="5" t="s">
        <v>2381</v>
      </c>
      <c r="I375" s="5" t="str">
        <f t="shared" si="10"/>
        <v>under Weight</v>
      </c>
      <c r="J375" s="5" t="str">
        <f t="shared" si="11"/>
        <v>Diabetes</v>
      </c>
    </row>
    <row r="376" spans="1:10" x14ac:dyDescent="0.35">
      <c r="A376" s="5" t="s">
        <v>1997</v>
      </c>
      <c r="B376" s="5">
        <v>16.37</v>
      </c>
      <c r="C376" s="5">
        <v>4.79</v>
      </c>
      <c r="D376" s="5" t="s">
        <v>2381</v>
      </c>
      <c r="E376" s="5" t="s">
        <v>2380</v>
      </c>
      <c r="F376" s="5" t="s">
        <v>2380</v>
      </c>
      <c r="G376" s="5">
        <v>0</v>
      </c>
      <c r="H376" s="5" t="s">
        <v>2381</v>
      </c>
      <c r="I376" s="5" t="str">
        <f t="shared" si="10"/>
        <v>under Weight</v>
      </c>
      <c r="J376" s="5" t="str">
        <f t="shared" si="11"/>
        <v>Normal</v>
      </c>
    </row>
    <row r="377" spans="1:10" x14ac:dyDescent="0.35">
      <c r="A377" s="5" t="s">
        <v>1996</v>
      </c>
      <c r="B377" s="5">
        <v>22.42</v>
      </c>
      <c r="C377" s="5">
        <v>4.68</v>
      </c>
      <c r="D377" s="5" t="s">
        <v>2381</v>
      </c>
      <c r="E377" s="5" t="s">
        <v>2380</v>
      </c>
      <c r="F377" s="5" t="s">
        <v>2380</v>
      </c>
      <c r="G377" s="5">
        <v>1</v>
      </c>
      <c r="H377" s="5" t="s">
        <v>2380</v>
      </c>
      <c r="I377" s="5" t="str">
        <f t="shared" si="10"/>
        <v>Normal Weight</v>
      </c>
      <c r="J377" s="5" t="str">
        <f t="shared" si="11"/>
        <v>Normal</v>
      </c>
    </row>
    <row r="378" spans="1:10" x14ac:dyDescent="0.35">
      <c r="A378" s="5" t="s">
        <v>1995</v>
      </c>
      <c r="B378" s="5">
        <v>31.35</v>
      </c>
      <c r="C378" s="5">
        <v>4.33</v>
      </c>
      <c r="D378" s="5" t="s">
        <v>2381</v>
      </c>
      <c r="E378" s="5" t="s">
        <v>2380</v>
      </c>
      <c r="F378" s="5" t="s">
        <v>2381</v>
      </c>
      <c r="G378" s="5">
        <v>1</v>
      </c>
      <c r="H378" s="5" t="s">
        <v>2380</v>
      </c>
      <c r="I378" s="5" t="str">
        <f t="shared" si="10"/>
        <v>Obesity</v>
      </c>
      <c r="J378" s="5" t="str">
        <f t="shared" si="11"/>
        <v>Normal</v>
      </c>
    </row>
    <row r="379" spans="1:10" x14ac:dyDescent="0.35">
      <c r="A379" s="5" t="s">
        <v>1994</v>
      </c>
      <c r="B379" s="5">
        <v>31.9</v>
      </c>
      <c r="C379" s="5">
        <v>11.89</v>
      </c>
      <c r="D379" s="5" t="s">
        <v>2380</v>
      </c>
      <c r="E379" s="5" t="s">
        <v>2380</v>
      </c>
      <c r="F379" s="5" t="s">
        <v>2380</v>
      </c>
      <c r="G379" s="5">
        <v>0</v>
      </c>
      <c r="H379" s="5" t="s">
        <v>2380</v>
      </c>
      <c r="I379" s="5" t="str">
        <f t="shared" si="10"/>
        <v>Obesity</v>
      </c>
      <c r="J379" s="5" t="str">
        <f t="shared" si="11"/>
        <v>Diabetes</v>
      </c>
    </row>
    <row r="380" spans="1:10" x14ac:dyDescent="0.35">
      <c r="A380" s="5" t="s">
        <v>1993</v>
      </c>
      <c r="B380" s="5">
        <v>30.6</v>
      </c>
      <c r="C380" s="5">
        <v>5.24</v>
      </c>
      <c r="D380" s="5" t="s">
        <v>2380</v>
      </c>
      <c r="E380" s="5" t="s">
        <v>2380</v>
      </c>
      <c r="F380" s="5" t="s">
        <v>2380</v>
      </c>
      <c r="G380" s="5">
        <v>0</v>
      </c>
      <c r="H380" s="5" t="s">
        <v>2381</v>
      </c>
      <c r="I380" s="5" t="str">
        <f t="shared" si="10"/>
        <v>Obesity</v>
      </c>
      <c r="J380" s="5" t="str">
        <f t="shared" si="11"/>
        <v>Normal</v>
      </c>
    </row>
    <row r="381" spans="1:10" x14ac:dyDescent="0.35">
      <c r="A381" s="5" t="s">
        <v>1992</v>
      </c>
      <c r="B381" s="5">
        <v>28.975000000000001</v>
      </c>
      <c r="C381" s="5">
        <v>7.63</v>
      </c>
      <c r="D381" s="5" t="s">
        <v>2380</v>
      </c>
      <c r="E381" s="5" t="s">
        <v>2380</v>
      </c>
      <c r="F381" s="5" t="s">
        <v>2380</v>
      </c>
      <c r="G381" s="5">
        <v>0</v>
      </c>
      <c r="H381" s="5" t="s">
        <v>2381</v>
      </c>
      <c r="I381" s="5" t="str">
        <f t="shared" si="10"/>
        <v>Over Weight</v>
      </c>
      <c r="J381" s="5" t="str">
        <f t="shared" si="11"/>
        <v>Diabetes</v>
      </c>
    </row>
    <row r="382" spans="1:10" x14ac:dyDescent="0.35">
      <c r="A382" s="5" t="s">
        <v>1991</v>
      </c>
      <c r="B382" s="5">
        <v>24.86</v>
      </c>
      <c r="C382" s="5">
        <v>8.92</v>
      </c>
      <c r="D382" s="5" t="s">
        <v>2381</v>
      </c>
      <c r="E382" s="5" t="s">
        <v>2380</v>
      </c>
      <c r="F382" s="5" t="s">
        <v>2380</v>
      </c>
      <c r="G382" s="5">
        <v>2</v>
      </c>
      <c r="H382" s="5" t="s">
        <v>2380</v>
      </c>
      <c r="I382" s="5" t="str">
        <f t="shared" si="10"/>
        <v>Normal Weight</v>
      </c>
      <c r="J382" s="5" t="str">
        <f t="shared" si="11"/>
        <v>Diabetes</v>
      </c>
    </row>
    <row r="383" spans="1:10" x14ac:dyDescent="0.35">
      <c r="A383" s="5" t="s">
        <v>1990</v>
      </c>
      <c r="B383" s="5">
        <v>19.54</v>
      </c>
      <c r="C383" s="5">
        <v>5.37</v>
      </c>
      <c r="D383" s="5" t="s">
        <v>2380</v>
      </c>
      <c r="E383" s="5" t="s">
        <v>2380</v>
      </c>
      <c r="F383" s="5" t="s">
        <v>2380</v>
      </c>
      <c r="G383" s="5">
        <v>0</v>
      </c>
      <c r="H383" s="5" t="s">
        <v>2381</v>
      </c>
      <c r="I383" s="5" t="str">
        <f t="shared" si="10"/>
        <v>Normal Weight</v>
      </c>
      <c r="J383" s="5" t="str">
        <f t="shared" si="11"/>
        <v>Normal</v>
      </c>
    </row>
    <row r="384" spans="1:10" x14ac:dyDescent="0.35">
      <c r="A384" s="5" t="s">
        <v>1989</v>
      </c>
      <c r="B384" s="5">
        <v>26.74</v>
      </c>
      <c r="C384" s="5">
        <v>4.3099999999999996</v>
      </c>
      <c r="D384" s="5" t="s">
        <v>2380</v>
      </c>
      <c r="E384" s="5" t="s">
        <v>2380</v>
      </c>
      <c r="F384" s="5" t="s">
        <v>2380</v>
      </c>
      <c r="G384" s="5">
        <v>0</v>
      </c>
      <c r="H384" s="5" t="s">
        <v>2381</v>
      </c>
      <c r="I384" s="5" t="str">
        <f t="shared" si="10"/>
        <v>Over Weight</v>
      </c>
      <c r="J384" s="5" t="str">
        <f t="shared" si="11"/>
        <v>Normal</v>
      </c>
    </row>
    <row r="385" spans="1:10" x14ac:dyDescent="0.35">
      <c r="A385" s="5" t="s">
        <v>1988</v>
      </c>
      <c r="B385" s="5">
        <v>22.99</v>
      </c>
      <c r="C385" s="5">
        <v>10.46</v>
      </c>
      <c r="D385" s="5" t="s">
        <v>2380</v>
      </c>
      <c r="E385" s="5" t="s">
        <v>2380</v>
      </c>
      <c r="F385" s="5" t="s">
        <v>2380</v>
      </c>
      <c r="G385" s="5">
        <v>3</v>
      </c>
      <c r="H385" s="5" t="s">
        <v>2381</v>
      </c>
      <c r="I385" s="5" t="str">
        <f t="shared" si="10"/>
        <v>Normal Weight</v>
      </c>
      <c r="J385" s="5" t="str">
        <f t="shared" si="11"/>
        <v>Diabetes</v>
      </c>
    </row>
    <row r="386" spans="1:10" x14ac:dyDescent="0.35">
      <c r="A386" s="5" t="s">
        <v>1987</v>
      </c>
      <c r="B386" s="5">
        <v>31.46</v>
      </c>
      <c r="C386" s="5">
        <v>7.39</v>
      </c>
      <c r="D386" s="5" t="s">
        <v>2380</v>
      </c>
      <c r="E386" s="5" t="s">
        <v>2380</v>
      </c>
      <c r="F386" s="5" t="s">
        <v>2380</v>
      </c>
      <c r="G386" s="5">
        <v>0</v>
      </c>
      <c r="H386" s="5" t="s">
        <v>2380</v>
      </c>
      <c r="I386" s="5" t="str">
        <f t="shared" si="10"/>
        <v>Obesity</v>
      </c>
      <c r="J386" s="5" t="str">
        <f t="shared" si="11"/>
        <v>Diabetes</v>
      </c>
    </row>
    <row r="387" spans="1:10" x14ac:dyDescent="0.35">
      <c r="A387" s="5" t="s">
        <v>1986</v>
      </c>
      <c r="B387" s="5">
        <v>30.86</v>
      </c>
      <c r="C387" s="5">
        <v>6.18</v>
      </c>
      <c r="D387" s="5" t="s">
        <v>2380</v>
      </c>
      <c r="E387" s="5" t="s">
        <v>2381</v>
      </c>
      <c r="F387" s="5" t="s">
        <v>2380</v>
      </c>
      <c r="G387" s="5">
        <v>2</v>
      </c>
      <c r="H387" s="5" t="s">
        <v>2381</v>
      </c>
      <c r="I387" s="5" t="str">
        <f t="shared" ref="I387:I450" si="12">IF(B387&lt;18.5,"under Weight",IF(B387&lt;=24.9,"Normal Weight",IF(B387&lt;=29.9,"Over Weight","Obesity")))</f>
        <v>Obesity</v>
      </c>
      <c r="J387" s="5" t="str">
        <f t="shared" ref="J387:J450" si="13">IF(C387&lt;5.7,"Normal",IF(C387&lt;=6.4,"Prediabetes","Diabetes"))</f>
        <v>Prediabetes</v>
      </c>
    </row>
    <row r="388" spans="1:10" x14ac:dyDescent="0.35">
      <c r="A388" s="5" t="s">
        <v>1985</v>
      </c>
      <c r="B388" s="5">
        <v>31.96</v>
      </c>
      <c r="C388" s="5">
        <v>8.86</v>
      </c>
      <c r="D388" s="5" t="s">
        <v>2380</v>
      </c>
      <c r="E388" s="5" t="s">
        <v>2380</v>
      </c>
      <c r="F388" s="5" t="s">
        <v>2380</v>
      </c>
      <c r="G388" s="5">
        <v>0</v>
      </c>
      <c r="H388" s="5" t="s">
        <v>2381</v>
      </c>
      <c r="I388" s="5" t="str">
        <f t="shared" si="12"/>
        <v>Obesity</v>
      </c>
      <c r="J388" s="5" t="str">
        <f t="shared" si="13"/>
        <v>Diabetes</v>
      </c>
    </row>
    <row r="389" spans="1:10" x14ac:dyDescent="0.35">
      <c r="A389" s="5" t="s">
        <v>1984</v>
      </c>
      <c r="B389" s="5">
        <v>23.76</v>
      </c>
      <c r="C389" s="5">
        <v>10.96</v>
      </c>
      <c r="D389" s="5" t="s">
        <v>2380</v>
      </c>
      <c r="E389" s="5" t="s">
        <v>2380</v>
      </c>
      <c r="F389" s="5" t="s">
        <v>2380</v>
      </c>
      <c r="G389" s="5">
        <v>3</v>
      </c>
      <c r="H389" s="5" t="s">
        <v>2381</v>
      </c>
      <c r="I389" s="5" t="str">
        <f t="shared" si="12"/>
        <v>Normal Weight</v>
      </c>
      <c r="J389" s="5" t="str">
        <f t="shared" si="13"/>
        <v>Diabetes</v>
      </c>
    </row>
    <row r="390" spans="1:10" x14ac:dyDescent="0.35">
      <c r="A390" s="5" t="s">
        <v>1983</v>
      </c>
      <c r="B390" s="5">
        <v>19.38</v>
      </c>
      <c r="C390" s="5">
        <v>6.28</v>
      </c>
      <c r="D390" s="5" t="s">
        <v>2380</v>
      </c>
      <c r="E390" s="5" t="s">
        <v>2380</v>
      </c>
      <c r="F390" s="5" t="s">
        <v>2380</v>
      </c>
      <c r="G390" s="5">
        <v>0</v>
      </c>
      <c r="H390" s="5" t="s">
        <v>2381</v>
      </c>
      <c r="I390" s="5" t="str">
        <f t="shared" si="12"/>
        <v>Normal Weight</v>
      </c>
      <c r="J390" s="5" t="str">
        <f t="shared" si="13"/>
        <v>Prediabetes</v>
      </c>
    </row>
    <row r="391" spans="1:10" x14ac:dyDescent="0.35">
      <c r="A391" s="5" t="s">
        <v>1982</v>
      </c>
      <c r="B391" s="5">
        <v>16.21</v>
      </c>
      <c r="C391" s="5">
        <v>6.29</v>
      </c>
      <c r="D391" s="5" t="s">
        <v>2381</v>
      </c>
      <c r="E391" s="5" t="s">
        <v>2380</v>
      </c>
      <c r="F391" s="5" t="s">
        <v>2380</v>
      </c>
      <c r="G391" s="5">
        <v>1</v>
      </c>
      <c r="H391" s="5" t="s">
        <v>2381</v>
      </c>
      <c r="I391" s="5" t="str">
        <f t="shared" si="12"/>
        <v>under Weight</v>
      </c>
      <c r="J391" s="5" t="str">
        <f t="shared" si="13"/>
        <v>Prediabetes</v>
      </c>
    </row>
    <row r="392" spans="1:10" x14ac:dyDescent="0.35">
      <c r="A392" s="5" t="s">
        <v>1981</v>
      </c>
      <c r="B392" s="5">
        <v>32.54</v>
      </c>
      <c r="C392" s="5">
        <v>4.0199999999999996</v>
      </c>
      <c r="D392" s="5" t="s">
        <v>2380</v>
      </c>
      <c r="E392" s="5" t="s">
        <v>2381</v>
      </c>
      <c r="F392" s="5" t="s">
        <v>2380</v>
      </c>
      <c r="G392" s="5">
        <v>1</v>
      </c>
      <c r="H392" s="5" t="s">
        <v>2381</v>
      </c>
      <c r="I392" s="5" t="str">
        <f t="shared" si="12"/>
        <v>Obesity</v>
      </c>
      <c r="J392" s="5" t="str">
        <f t="shared" si="13"/>
        <v>Normal</v>
      </c>
    </row>
    <row r="393" spans="1:10" x14ac:dyDescent="0.35">
      <c r="A393" s="5" t="s">
        <v>1980</v>
      </c>
      <c r="B393" s="5">
        <v>36.765000000000001</v>
      </c>
      <c r="C393" s="5">
        <v>11.95</v>
      </c>
      <c r="D393" s="5" t="s">
        <v>2381</v>
      </c>
      <c r="E393" s="5" t="s">
        <v>2380</v>
      </c>
      <c r="F393" s="5" t="s">
        <v>2380</v>
      </c>
      <c r="G393" s="5">
        <v>2</v>
      </c>
      <c r="H393" s="5" t="s">
        <v>2380</v>
      </c>
      <c r="I393" s="5" t="str">
        <f t="shared" si="12"/>
        <v>Obesity</v>
      </c>
      <c r="J393" s="5" t="str">
        <f t="shared" si="13"/>
        <v>Diabetes</v>
      </c>
    </row>
    <row r="394" spans="1:10" x14ac:dyDescent="0.35">
      <c r="A394" s="5" t="s">
        <v>1979</v>
      </c>
      <c r="B394" s="5">
        <v>35.909999999999997</v>
      </c>
      <c r="C394" s="5">
        <v>8.7100000000000009</v>
      </c>
      <c r="D394" s="5" t="s">
        <v>2380</v>
      </c>
      <c r="E394" s="5" t="s">
        <v>2380</v>
      </c>
      <c r="F394" s="5" t="s">
        <v>2380</v>
      </c>
      <c r="G394" s="5">
        <v>0</v>
      </c>
      <c r="H394" s="5" t="s">
        <v>2380</v>
      </c>
      <c r="I394" s="5" t="str">
        <f t="shared" si="12"/>
        <v>Obesity</v>
      </c>
      <c r="J394" s="5" t="str">
        <f t="shared" si="13"/>
        <v>Diabetes</v>
      </c>
    </row>
    <row r="395" spans="1:10" x14ac:dyDescent="0.35">
      <c r="A395" s="5" t="s">
        <v>1978</v>
      </c>
      <c r="B395" s="5">
        <v>32.06</v>
      </c>
      <c r="C395" s="5">
        <v>4.67</v>
      </c>
      <c r="D395" s="5" t="s">
        <v>2380</v>
      </c>
      <c r="E395" s="5" t="s">
        <v>2381</v>
      </c>
      <c r="F395" s="5" t="s">
        <v>2380</v>
      </c>
      <c r="G395" s="5">
        <v>1</v>
      </c>
      <c r="H395" s="5" t="s">
        <v>2381</v>
      </c>
      <c r="I395" s="5" t="str">
        <f t="shared" si="12"/>
        <v>Obesity</v>
      </c>
      <c r="J395" s="5" t="str">
        <f t="shared" si="13"/>
        <v>Normal</v>
      </c>
    </row>
    <row r="396" spans="1:10" x14ac:dyDescent="0.35">
      <c r="A396" s="5" t="s">
        <v>1977</v>
      </c>
      <c r="B396" s="5">
        <v>24.1</v>
      </c>
      <c r="C396" s="5">
        <v>11.14</v>
      </c>
      <c r="D396" s="5" t="s">
        <v>2381</v>
      </c>
      <c r="E396" s="5" t="s">
        <v>2380</v>
      </c>
      <c r="F396" s="5" t="s">
        <v>2380</v>
      </c>
      <c r="G396" s="5">
        <v>1</v>
      </c>
      <c r="H396" s="5" t="s">
        <v>2380</v>
      </c>
      <c r="I396" s="5" t="str">
        <f t="shared" si="12"/>
        <v>Normal Weight</v>
      </c>
      <c r="J396" s="5" t="str">
        <f t="shared" si="13"/>
        <v>Diabetes</v>
      </c>
    </row>
    <row r="397" spans="1:10" x14ac:dyDescent="0.35">
      <c r="A397" s="5" t="s">
        <v>1976</v>
      </c>
      <c r="B397" s="5">
        <v>27.1</v>
      </c>
      <c r="C397" s="5">
        <v>9.0500000000000007</v>
      </c>
      <c r="D397" s="5" t="s">
        <v>2380</v>
      </c>
      <c r="E397" s="5" t="s">
        <v>2380</v>
      </c>
      <c r="F397" s="5" t="s">
        <v>2380</v>
      </c>
      <c r="G397" s="5">
        <v>2</v>
      </c>
      <c r="H397" s="5" t="s">
        <v>2380</v>
      </c>
      <c r="I397" s="5" t="str">
        <f t="shared" si="12"/>
        <v>Over Weight</v>
      </c>
      <c r="J397" s="5" t="str">
        <f t="shared" si="13"/>
        <v>Diabetes</v>
      </c>
    </row>
    <row r="398" spans="1:10" x14ac:dyDescent="0.35">
      <c r="A398" s="5" t="s">
        <v>1975</v>
      </c>
      <c r="B398" s="5">
        <v>24.42</v>
      </c>
      <c r="C398" s="5">
        <v>11.31</v>
      </c>
      <c r="D398" s="5" t="s">
        <v>2380</v>
      </c>
      <c r="E398" s="5" t="s">
        <v>2380</v>
      </c>
      <c r="F398" s="5" t="s">
        <v>2380</v>
      </c>
      <c r="G398" s="5">
        <v>0</v>
      </c>
      <c r="H398" s="5" t="s">
        <v>2381</v>
      </c>
      <c r="I398" s="5" t="str">
        <f t="shared" si="12"/>
        <v>Normal Weight</v>
      </c>
      <c r="J398" s="5" t="str">
        <f t="shared" si="13"/>
        <v>Diabetes</v>
      </c>
    </row>
    <row r="399" spans="1:10" x14ac:dyDescent="0.35">
      <c r="A399" s="5" t="s">
        <v>1974</v>
      </c>
      <c r="B399" s="5">
        <v>26.695</v>
      </c>
      <c r="C399" s="5">
        <v>4.68</v>
      </c>
      <c r="D399" s="5" t="s">
        <v>2381</v>
      </c>
      <c r="E399" s="5" t="s">
        <v>2380</v>
      </c>
      <c r="F399" s="5" t="s">
        <v>2380</v>
      </c>
      <c r="G399" s="5">
        <v>2</v>
      </c>
      <c r="H399" s="5" t="s">
        <v>2381</v>
      </c>
      <c r="I399" s="5" t="str">
        <f t="shared" si="12"/>
        <v>Over Weight</v>
      </c>
      <c r="J399" s="5" t="str">
        <f t="shared" si="13"/>
        <v>Normal</v>
      </c>
    </row>
    <row r="400" spans="1:10" x14ac:dyDescent="0.35">
      <c r="A400" s="5" t="s">
        <v>1973</v>
      </c>
      <c r="B400" s="5">
        <v>27.79</v>
      </c>
      <c r="C400" s="5">
        <v>6.05</v>
      </c>
      <c r="D400" s="5" t="s">
        <v>2381</v>
      </c>
      <c r="E400" s="5" t="s">
        <v>2381</v>
      </c>
      <c r="F400" s="5" t="s">
        <v>2380</v>
      </c>
      <c r="G400" s="5">
        <v>1</v>
      </c>
      <c r="H400" s="5" t="s">
        <v>2381</v>
      </c>
      <c r="I400" s="5" t="str">
        <f t="shared" si="12"/>
        <v>Over Weight</v>
      </c>
      <c r="J400" s="5" t="str">
        <f t="shared" si="13"/>
        <v>Prediabetes</v>
      </c>
    </row>
    <row r="401" spans="1:10" x14ac:dyDescent="0.35">
      <c r="A401" s="5" t="s">
        <v>1972</v>
      </c>
      <c r="B401" s="5">
        <v>32.68</v>
      </c>
      <c r="C401" s="5">
        <v>4.68</v>
      </c>
      <c r="D401" s="5" t="s">
        <v>2381</v>
      </c>
      <c r="E401" s="5" t="s">
        <v>2380</v>
      </c>
      <c r="F401" s="5" t="s">
        <v>2380</v>
      </c>
      <c r="G401" s="5">
        <v>0</v>
      </c>
      <c r="H401" s="5" t="s">
        <v>2380</v>
      </c>
      <c r="I401" s="5" t="str">
        <f t="shared" si="12"/>
        <v>Obesity</v>
      </c>
      <c r="J401" s="5" t="str">
        <f t="shared" si="13"/>
        <v>Normal</v>
      </c>
    </row>
    <row r="402" spans="1:10" x14ac:dyDescent="0.35">
      <c r="A402" s="5" t="s">
        <v>1971</v>
      </c>
      <c r="B402" s="5">
        <v>26.4</v>
      </c>
      <c r="C402" s="5">
        <v>9.5</v>
      </c>
      <c r="D402" s="5" t="s">
        <v>2381</v>
      </c>
      <c r="E402" s="5" t="s">
        <v>2380</v>
      </c>
      <c r="F402" s="5" t="s">
        <v>2380</v>
      </c>
      <c r="G402" s="5">
        <v>2</v>
      </c>
      <c r="H402" s="5" t="s">
        <v>2380</v>
      </c>
      <c r="I402" s="5" t="str">
        <f t="shared" si="12"/>
        <v>Over Weight</v>
      </c>
      <c r="J402" s="5" t="str">
        <f t="shared" si="13"/>
        <v>Diabetes</v>
      </c>
    </row>
    <row r="403" spans="1:10" x14ac:dyDescent="0.35">
      <c r="A403" s="5" t="s">
        <v>1970</v>
      </c>
      <c r="B403" s="5">
        <v>23.655000000000001</v>
      </c>
      <c r="C403" s="5">
        <v>10.84</v>
      </c>
      <c r="D403" s="5" t="s">
        <v>2381</v>
      </c>
      <c r="E403" s="5" t="s">
        <v>2380</v>
      </c>
      <c r="F403" s="5" t="s">
        <v>2381</v>
      </c>
      <c r="G403" s="5">
        <v>1</v>
      </c>
      <c r="H403" s="5" t="s">
        <v>2381</v>
      </c>
      <c r="I403" s="5" t="str">
        <f t="shared" si="12"/>
        <v>Normal Weight</v>
      </c>
      <c r="J403" s="5" t="str">
        <f t="shared" si="13"/>
        <v>Diabetes</v>
      </c>
    </row>
    <row r="404" spans="1:10" x14ac:dyDescent="0.35">
      <c r="A404" s="5" t="s">
        <v>1969</v>
      </c>
      <c r="B404" s="5">
        <v>27.36</v>
      </c>
      <c r="C404" s="5">
        <v>5.88</v>
      </c>
      <c r="D404" s="5" t="s">
        <v>2380</v>
      </c>
      <c r="E404" s="5" t="s">
        <v>2380</v>
      </c>
      <c r="F404" s="5" t="s">
        <v>2380</v>
      </c>
      <c r="G404" s="5">
        <v>2</v>
      </c>
      <c r="H404" s="5" t="s">
        <v>2380</v>
      </c>
      <c r="I404" s="5" t="str">
        <f t="shared" si="12"/>
        <v>Over Weight</v>
      </c>
      <c r="J404" s="5" t="str">
        <f t="shared" si="13"/>
        <v>Prediabetes</v>
      </c>
    </row>
    <row r="405" spans="1:10" x14ac:dyDescent="0.35">
      <c r="A405" s="5" t="s">
        <v>1968</v>
      </c>
      <c r="B405" s="5">
        <v>27.82</v>
      </c>
      <c r="C405" s="5">
        <v>5.24</v>
      </c>
      <c r="D405" s="5" t="s">
        <v>2381</v>
      </c>
      <c r="E405" s="5" t="s">
        <v>2380</v>
      </c>
      <c r="F405" s="5" t="s">
        <v>2380</v>
      </c>
      <c r="G405" s="5">
        <v>0</v>
      </c>
      <c r="H405" s="5" t="s">
        <v>2381</v>
      </c>
      <c r="I405" s="5" t="str">
        <f t="shared" si="12"/>
        <v>Over Weight</v>
      </c>
      <c r="J405" s="5" t="str">
        <f t="shared" si="13"/>
        <v>Normal</v>
      </c>
    </row>
    <row r="406" spans="1:10" x14ac:dyDescent="0.35">
      <c r="A406" s="5" t="s">
        <v>1967</v>
      </c>
      <c r="B406" s="5">
        <v>25.46</v>
      </c>
      <c r="C406" s="5">
        <v>11.75</v>
      </c>
      <c r="D406" s="5" t="s">
        <v>2380</v>
      </c>
      <c r="E406" s="5" t="s">
        <v>2380</v>
      </c>
      <c r="F406" s="5" t="s">
        <v>2380</v>
      </c>
      <c r="G406" s="5">
        <v>0</v>
      </c>
      <c r="H406" s="5" t="s">
        <v>2380</v>
      </c>
      <c r="I406" s="5" t="str">
        <f t="shared" si="12"/>
        <v>Over Weight</v>
      </c>
      <c r="J406" s="5" t="str">
        <f t="shared" si="13"/>
        <v>Diabetes</v>
      </c>
    </row>
    <row r="407" spans="1:10" x14ac:dyDescent="0.35">
      <c r="A407" s="5" t="s">
        <v>1966</v>
      </c>
      <c r="B407" s="5">
        <v>25.1</v>
      </c>
      <c r="C407" s="5">
        <v>6.97</v>
      </c>
      <c r="D407" s="5" t="s">
        <v>2380</v>
      </c>
      <c r="E407" s="5" t="s">
        <v>2380</v>
      </c>
      <c r="F407" s="5" t="s">
        <v>2380</v>
      </c>
      <c r="G407" s="5">
        <v>0</v>
      </c>
      <c r="H407" s="5" t="s">
        <v>2381</v>
      </c>
      <c r="I407" s="5" t="str">
        <f t="shared" si="12"/>
        <v>Over Weight</v>
      </c>
      <c r="J407" s="5" t="str">
        <f t="shared" si="13"/>
        <v>Diabetes</v>
      </c>
    </row>
    <row r="408" spans="1:10" x14ac:dyDescent="0.35">
      <c r="A408" s="5" t="s">
        <v>1965</v>
      </c>
      <c r="B408" s="5">
        <v>32.11</v>
      </c>
      <c r="C408" s="5">
        <v>4.76</v>
      </c>
      <c r="D408" s="5" t="s">
        <v>2380</v>
      </c>
      <c r="E408" s="5" t="s">
        <v>2380</v>
      </c>
      <c r="F408" s="5" t="s">
        <v>2380</v>
      </c>
      <c r="G408" s="5">
        <v>2</v>
      </c>
      <c r="H408" s="5" t="s">
        <v>2380</v>
      </c>
      <c r="I408" s="5" t="str">
        <f t="shared" si="12"/>
        <v>Obesity</v>
      </c>
      <c r="J408" s="5" t="str">
        <f t="shared" si="13"/>
        <v>Normal</v>
      </c>
    </row>
    <row r="409" spans="1:10" x14ac:dyDescent="0.35">
      <c r="A409" s="5" t="s">
        <v>1964</v>
      </c>
      <c r="B409" s="5">
        <v>29.8</v>
      </c>
      <c r="C409" s="5">
        <v>8.24</v>
      </c>
      <c r="D409" s="5" t="s">
        <v>2381</v>
      </c>
      <c r="E409" s="5" t="s">
        <v>2380</v>
      </c>
      <c r="F409" s="5" t="s">
        <v>2380</v>
      </c>
      <c r="G409" s="5">
        <v>1</v>
      </c>
      <c r="H409" s="5" t="s">
        <v>2381</v>
      </c>
      <c r="I409" s="5" t="str">
        <f t="shared" si="12"/>
        <v>Over Weight</v>
      </c>
      <c r="J409" s="5" t="str">
        <f t="shared" si="13"/>
        <v>Diabetes</v>
      </c>
    </row>
    <row r="410" spans="1:10" x14ac:dyDescent="0.35">
      <c r="A410" s="5" t="s">
        <v>1963</v>
      </c>
      <c r="B410" s="5">
        <v>24.01</v>
      </c>
      <c r="C410" s="5">
        <v>4.76</v>
      </c>
      <c r="D410" s="5" t="s">
        <v>2380</v>
      </c>
      <c r="E410" s="5" t="s">
        <v>2380</v>
      </c>
      <c r="F410" s="5" t="s">
        <v>2380</v>
      </c>
      <c r="G410" s="5">
        <v>1</v>
      </c>
      <c r="H410" s="5" t="s">
        <v>2381</v>
      </c>
      <c r="I410" s="5" t="str">
        <f t="shared" si="12"/>
        <v>Normal Weight</v>
      </c>
      <c r="J410" s="5" t="str">
        <f t="shared" si="13"/>
        <v>Normal</v>
      </c>
    </row>
    <row r="411" spans="1:10" x14ac:dyDescent="0.35">
      <c r="A411" s="5" t="s">
        <v>1962</v>
      </c>
      <c r="B411" s="5">
        <v>23.21</v>
      </c>
      <c r="C411" s="5">
        <v>6.03</v>
      </c>
      <c r="D411" s="5" t="s">
        <v>2380</v>
      </c>
      <c r="E411" s="5" t="s">
        <v>2380</v>
      </c>
      <c r="F411" s="5" t="s">
        <v>2380</v>
      </c>
      <c r="G411" s="5">
        <v>1</v>
      </c>
      <c r="H411" s="5" t="s">
        <v>2380</v>
      </c>
      <c r="I411" s="5" t="str">
        <f t="shared" si="12"/>
        <v>Normal Weight</v>
      </c>
      <c r="J411" s="5" t="str">
        <f t="shared" si="13"/>
        <v>Prediabetes</v>
      </c>
    </row>
    <row r="412" spans="1:10" x14ac:dyDescent="0.35">
      <c r="A412" s="5" t="s">
        <v>1961</v>
      </c>
      <c r="B412" s="5">
        <v>21.2</v>
      </c>
      <c r="C412" s="5">
        <v>4.07</v>
      </c>
      <c r="D412" s="5" t="s">
        <v>2381</v>
      </c>
      <c r="E412" s="5" t="s">
        <v>2380</v>
      </c>
      <c r="F412" s="5" t="s">
        <v>2380</v>
      </c>
      <c r="G412" s="5">
        <v>1</v>
      </c>
      <c r="H412" s="5" t="s">
        <v>2381</v>
      </c>
      <c r="I412" s="5" t="str">
        <f t="shared" si="12"/>
        <v>Normal Weight</v>
      </c>
      <c r="J412" s="5" t="str">
        <f t="shared" si="13"/>
        <v>Normal</v>
      </c>
    </row>
    <row r="413" spans="1:10" x14ac:dyDescent="0.35">
      <c r="A413" s="5" t="s">
        <v>1960</v>
      </c>
      <c r="B413" s="5">
        <v>28.215</v>
      </c>
      <c r="C413" s="5">
        <v>8.26</v>
      </c>
      <c r="D413" s="5" t="s">
        <v>2381</v>
      </c>
      <c r="E413" s="5" t="s">
        <v>2380</v>
      </c>
      <c r="F413" s="5" t="s">
        <v>2380</v>
      </c>
      <c r="G413" s="5">
        <v>1</v>
      </c>
      <c r="H413" s="5" t="s">
        <v>2381</v>
      </c>
      <c r="I413" s="5" t="str">
        <f t="shared" si="12"/>
        <v>Over Weight</v>
      </c>
      <c r="J413" s="5" t="str">
        <f t="shared" si="13"/>
        <v>Diabetes</v>
      </c>
    </row>
    <row r="414" spans="1:10" x14ac:dyDescent="0.35">
      <c r="A414" s="5" t="s">
        <v>1959</v>
      </c>
      <c r="B414" s="5">
        <v>38.094999999999999</v>
      </c>
      <c r="C414" s="5">
        <v>4.76</v>
      </c>
      <c r="D414" s="5" t="s">
        <v>2380</v>
      </c>
      <c r="E414" s="5" t="s">
        <v>2380</v>
      </c>
      <c r="F414" s="5" t="s">
        <v>2380</v>
      </c>
      <c r="G414" s="5">
        <v>1</v>
      </c>
      <c r="H414" s="5" t="s">
        <v>2380</v>
      </c>
      <c r="I414" s="5" t="str">
        <f t="shared" si="12"/>
        <v>Obesity</v>
      </c>
      <c r="J414" s="5" t="str">
        <f t="shared" si="13"/>
        <v>Normal</v>
      </c>
    </row>
    <row r="415" spans="1:10" x14ac:dyDescent="0.35">
      <c r="A415" s="5" t="s">
        <v>1958</v>
      </c>
      <c r="B415" s="5">
        <v>22.61</v>
      </c>
      <c r="C415" s="5">
        <v>6.13</v>
      </c>
      <c r="D415" s="5" t="s">
        <v>2381</v>
      </c>
      <c r="E415" s="5" t="s">
        <v>2380</v>
      </c>
      <c r="F415" s="5" t="s">
        <v>2381</v>
      </c>
      <c r="G415" s="5">
        <v>1</v>
      </c>
      <c r="H415" s="5" t="s">
        <v>2381</v>
      </c>
      <c r="I415" s="5" t="str">
        <f t="shared" si="12"/>
        <v>Normal Weight</v>
      </c>
      <c r="J415" s="5" t="str">
        <f t="shared" si="13"/>
        <v>Prediabetes</v>
      </c>
    </row>
    <row r="416" spans="1:10" x14ac:dyDescent="0.35">
      <c r="A416" s="5" t="s">
        <v>1957</v>
      </c>
      <c r="B416" s="5">
        <v>24.32</v>
      </c>
      <c r="C416" s="5">
        <v>10.47</v>
      </c>
      <c r="D416" s="5" t="s">
        <v>2381</v>
      </c>
      <c r="E416" s="5" t="s">
        <v>2380</v>
      </c>
      <c r="F416" s="5" t="s">
        <v>2380</v>
      </c>
      <c r="G416" s="5">
        <v>2</v>
      </c>
      <c r="H416" s="5" t="s">
        <v>2381</v>
      </c>
      <c r="I416" s="5" t="str">
        <f t="shared" si="12"/>
        <v>Normal Weight</v>
      </c>
      <c r="J416" s="5" t="str">
        <f t="shared" si="13"/>
        <v>Diabetes</v>
      </c>
    </row>
    <row r="417" spans="1:10" x14ac:dyDescent="0.35">
      <c r="A417" s="5" t="s">
        <v>1956</v>
      </c>
      <c r="B417" s="5">
        <v>20.96</v>
      </c>
      <c r="C417" s="5">
        <v>4.04</v>
      </c>
      <c r="D417" s="5" t="s">
        <v>2381</v>
      </c>
      <c r="E417" s="5" t="s">
        <v>2380</v>
      </c>
      <c r="F417" s="5" t="s">
        <v>2380</v>
      </c>
      <c r="G417" s="5">
        <v>1</v>
      </c>
      <c r="H417" s="5" t="s">
        <v>2381</v>
      </c>
      <c r="I417" s="5" t="str">
        <f t="shared" si="12"/>
        <v>Normal Weight</v>
      </c>
      <c r="J417" s="5" t="str">
        <f t="shared" si="13"/>
        <v>Normal</v>
      </c>
    </row>
    <row r="418" spans="1:10" x14ac:dyDescent="0.35">
      <c r="A418" s="5" t="s">
        <v>1955</v>
      </c>
      <c r="B418" s="5">
        <v>19.68</v>
      </c>
      <c r="C418" s="5">
        <v>5.74</v>
      </c>
      <c r="D418" s="5" t="s">
        <v>2380</v>
      </c>
      <c r="E418" s="5" t="s">
        <v>2380</v>
      </c>
      <c r="F418" s="5" t="s">
        <v>2380</v>
      </c>
      <c r="G418" s="5">
        <v>0</v>
      </c>
      <c r="H418" s="5" t="s">
        <v>2381</v>
      </c>
      <c r="I418" s="5" t="str">
        <f t="shared" si="12"/>
        <v>Normal Weight</v>
      </c>
      <c r="J418" s="5" t="str">
        <f t="shared" si="13"/>
        <v>Prediabetes</v>
      </c>
    </row>
    <row r="419" spans="1:10" x14ac:dyDescent="0.35">
      <c r="A419" s="5" t="s">
        <v>1954</v>
      </c>
      <c r="B419" s="5">
        <v>18.100000000000001</v>
      </c>
      <c r="C419" s="5">
        <v>6.33</v>
      </c>
      <c r="D419" s="5" t="s">
        <v>2380</v>
      </c>
      <c r="E419" s="5" t="s">
        <v>2380</v>
      </c>
      <c r="F419" s="5" t="s">
        <v>2380</v>
      </c>
      <c r="G419" s="5">
        <v>1</v>
      </c>
      <c r="H419" s="5" t="s">
        <v>2381</v>
      </c>
      <c r="I419" s="5" t="str">
        <f t="shared" si="12"/>
        <v>under Weight</v>
      </c>
      <c r="J419" s="5" t="str">
        <f t="shared" si="13"/>
        <v>Prediabetes</v>
      </c>
    </row>
    <row r="420" spans="1:10" x14ac:dyDescent="0.35">
      <c r="A420" s="5" t="s">
        <v>1953</v>
      </c>
      <c r="B420" s="5">
        <v>29.64</v>
      </c>
      <c r="C420" s="5">
        <v>4.28</v>
      </c>
      <c r="D420" s="5" t="s">
        <v>2381</v>
      </c>
      <c r="E420" s="5" t="s">
        <v>2380</v>
      </c>
      <c r="F420" s="5" t="s">
        <v>2380</v>
      </c>
      <c r="G420" s="5">
        <v>0</v>
      </c>
      <c r="H420" s="5" t="s">
        <v>2380</v>
      </c>
      <c r="I420" s="5" t="str">
        <f t="shared" si="12"/>
        <v>Over Weight</v>
      </c>
      <c r="J420" s="5" t="str">
        <f t="shared" si="13"/>
        <v>Normal</v>
      </c>
    </row>
    <row r="421" spans="1:10" x14ac:dyDescent="0.35">
      <c r="A421" s="5" t="s">
        <v>1952</v>
      </c>
      <c r="B421" s="5">
        <v>25.3</v>
      </c>
      <c r="C421" s="5">
        <v>9.4700000000000006</v>
      </c>
      <c r="D421" s="5" t="s">
        <v>2381</v>
      </c>
      <c r="E421" s="5" t="s">
        <v>2380</v>
      </c>
      <c r="F421" s="5" t="s">
        <v>2380</v>
      </c>
      <c r="G421" s="5">
        <v>2</v>
      </c>
      <c r="H421" s="5" t="s">
        <v>2381</v>
      </c>
      <c r="I421" s="5" t="str">
        <f t="shared" si="12"/>
        <v>Over Weight</v>
      </c>
      <c r="J421" s="5" t="str">
        <f t="shared" si="13"/>
        <v>Diabetes</v>
      </c>
    </row>
    <row r="422" spans="1:10" x14ac:dyDescent="0.35">
      <c r="A422" s="5" t="s">
        <v>1951</v>
      </c>
      <c r="B422" s="5">
        <v>27.6</v>
      </c>
      <c r="C422" s="5">
        <v>4.8499999999999996</v>
      </c>
      <c r="D422" s="5" t="s">
        <v>2381</v>
      </c>
      <c r="E422" s="5" t="s">
        <v>2380</v>
      </c>
      <c r="F422" s="5" t="s">
        <v>2380</v>
      </c>
      <c r="G422" s="5">
        <v>0</v>
      </c>
      <c r="H422" s="5" t="s">
        <v>2380</v>
      </c>
      <c r="I422" s="5" t="str">
        <f t="shared" si="12"/>
        <v>Over Weight</v>
      </c>
      <c r="J422" s="5" t="str">
        <f t="shared" si="13"/>
        <v>Normal</v>
      </c>
    </row>
    <row r="423" spans="1:10" x14ac:dyDescent="0.35">
      <c r="A423" s="5" t="s">
        <v>1950</v>
      </c>
      <c r="B423" s="5">
        <v>27.645</v>
      </c>
      <c r="C423" s="5">
        <v>11.03</v>
      </c>
      <c r="D423" s="5" t="s">
        <v>2381</v>
      </c>
      <c r="E423" s="5" t="s">
        <v>2380</v>
      </c>
      <c r="F423" s="5" t="s">
        <v>2380</v>
      </c>
      <c r="G423" s="5">
        <v>1</v>
      </c>
      <c r="H423" s="5" t="s">
        <v>2381</v>
      </c>
      <c r="I423" s="5" t="str">
        <f t="shared" si="12"/>
        <v>Over Weight</v>
      </c>
      <c r="J423" s="5" t="str">
        <f t="shared" si="13"/>
        <v>Diabetes</v>
      </c>
    </row>
    <row r="424" spans="1:10" x14ac:dyDescent="0.35">
      <c r="A424" s="5" t="s">
        <v>1949</v>
      </c>
      <c r="B424" s="5">
        <v>27.6</v>
      </c>
      <c r="C424" s="5">
        <v>5.22</v>
      </c>
      <c r="D424" s="5" t="s">
        <v>2380</v>
      </c>
      <c r="E424" s="5" t="s">
        <v>2380</v>
      </c>
      <c r="F424" s="5" t="s">
        <v>2380</v>
      </c>
      <c r="G424" s="5">
        <v>2</v>
      </c>
      <c r="H424" s="5" t="s">
        <v>2381</v>
      </c>
      <c r="I424" s="5" t="str">
        <f t="shared" si="12"/>
        <v>Over Weight</v>
      </c>
      <c r="J424" s="5" t="str">
        <f t="shared" si="13"/>
        <v>Normal</v>
      </c>
    </row>
    <row r="425" spans="1:10" x14ac:dyDescent="0.35">
      <c r="A425" s="5" t="s">
        <v>1948</v>
      </c>
      <c r="B425" s="5">
        <v>25.08</v>
      </c>
      <c r="C425" s="5">
        <v>9.52</v>
      </c>
      <c r="D425" s="5" t="s">
        <v>2381</v>
      </c>
      <c r="E425" s="5" t="s">
        <v>2380</v>
      </c>
      <c r="F425" s="5" t="s">
        <v>2380</v>
      </c>
      <c r="G425" s="5">
        <v>2</v>
      </c>
      <c r="H425" s="5" t="s">
        <v>2380</v>
      </c>
      <c r="I425" s="5" t="str">
        <f t="shared" si="12"/>
        <v>Over Weight</v>
      </c>
      <c r="J425" s="5" t="str">
        <f t="shared" si="13"/>
        <v>Diabetes</v>
      </c>
    </row>
    <row r="426" spans="1:10" x14ac:dyDescent="0.35">
      <c r="A426" s="5" t="s">
        <v>1947</v>
      </c>
      <c r="B426" s="5">
        <v>30.02</v>
      </c>
      <c r="C426" s="5">
        <v>11.09</v>
      </c>
      <c r="D426" s="5" t="s">
        <v>2380</v>
      </c>
      <c r="E426" s="5" t="s">
        <v>2380</v>
      </c>
      <c r="F426" s="5" t="s">
        <v>2380</v>
      </c>
      <c r="G426" s="5">
        <v>0</v>
      </c>
      <c r="H426" s="5" t="s">
        <v>2380</v>
      </c>
      <c r="I426" s="5" t="str">
        <f t="shared" si="12"/>
        <v>Obesity</v>
      </c>
      <c r="J426" s="5" t="str">
        <f t="shared" si="13"/>
        <v>Diabetes</v>
      </c>
    </row>
    <row r="427" spans="1:10" x14ac:dyDescent="0.35">
      <c r="A427" s="5" t="s">
        <v>1946</v>
      </c>
      <c r="B427" s="5">
        <v>27.36</v>
      </c>
      <c r="C427" s="5">
        <v>9.4499999999999993</v>
      </c>
      <c r="D427" s="5" t="s">
        <v>2381</v>
      </c>
      <c r="E427" s="5" t="s">
        <v>2380</v>
      </c>
      <c r="F427" s="5" t="s">
        <v>2380</v>
      </c>
      <c r="G427" s="5">
        <v>2</v>
      </c>
      <c r="H427" s="5" t="s">
        <v>2381</v>
      </c>
      <c r="I427" s="5" t="str">
        <f t="shared" si="12"/>
        <v>Over Weight</v>
      </c>
      <c r="J427" s="5" t="str">
        <f t="shared" si="13"/>
        <v>Diabetes</v>
      </c>
    </row>
    <row r="428" spans="1:10" x14ac:dyDescent="0.35">
      <c r="A428" s="5" t="s">
        <v>1945</v>
      </c>
      <c r="B428" s="5">
        <v>22.2</v>
      </c>
      <c r="C428" s="5">
        <v>5.51</v>
      </c>
      <c r="D428" s="5" t="s">
        <v>2380</v>
      </c>
      <c r="E428" s="5" t="s">
        <v>2380</v>
      </c>
      <c r="F428" s="5" t="s">
        <v>2380</v>
      </c>
      <c r="G428" s="5">
        <v>0</v>
      </c>
      <c r="H428" s="5" t="s">
        <v>2381</v>
      </c>
      <c r="I428" s="5" t="str">
        <f t="shared" si="12"/>
        <v>Normal Weight</v>
      </c>
      <c r="J428" s="5" t="str">
        <f t="shared" si="13"/>
        <v>Normal</v>
      </c>
    </row>
    <row r="429" spans="1:10" x14ac:dyDescent="0.35">
      <c r="A429" s="5" t="s">
        <v>1944</v>
      </c>
      <c r="B429" s="5">
        <v>25.71</v>
      </c>
      <c r="C429" s="5">
        <v>4.18</v>
      </c>
      <c r="D429" s="5" t="s">
        <v>2380</v>
      </c>
      <c r="E429" s="5" t="s">
        <v>2381</v>
      </c>
      <c r="F429" s="5" t="s">
        <v>2380</v>
      </c>
      <c r="G429" s="5">
        <v>1</v>
      </c>
      <c r="H429" s="5" t="s">
        <v>2381</v>
      </c>
      <c r="I429" s="5" t="str">
        <f t="shared" si="12"/>
        <v>Over Weight</v>
      </c>
      <c r="J429" s="5" t="str">
        <f t="shared" si="13"/>
        <v>Normal</v>
      </c>
    </row>
    <row r="430" spans="1:10" x14ac:dyDescent="0.35">
      <c r="A430" s="5" t="s">
        <v>1943</v>
      </c>
      <c r="B430" s="5">
        <v>41.91</v>
      </c>
      <c r="C430" s="5">
        <v>5.98</v>
      </c>
      <c r="D430" s="5" t="s">
        <v>2381</v>
      </c>
      <c r="E430" s="5" t="s">
        <v>2380</v>
      </c>
      <c r="F430" s="5" t="s">
        <v>2380</v>
      </c>
      <c r="G430" s="5">
        <v>1</v>
      </c>
      <c r="H430" s="5" t="s">
        <v>2380</v>
      </c>
      <c r="I430" s="5" t="str">
        <f t="shared" si="12"/>
        <v>Obesity</v>
      </c>
      <c r="J430" s="5" t="str">
        <f t="shared" si="13"/>
        <v>Prediabetes</v>
      </c>
    </row>
    <row r="431" spans="1:10" x14ac:dyDescent="0.35">
      <c r="A431" s="5" t="s">
        <v>1942</v>
      </c>
      <c r="B431" s="5">
        <v>25.85</v>
      </c>
      <c r="C431" s="5">
        <v>10.16</v>
      </c>
      <c r="D431" s="5" t="s">
        <v>2380</v>
      </c>
      <c r="E431" s="5" t="s">
        <v>2380</v>
      </c>
      <c r="F431" s="5" t="s">
        <v>2380</v>
      </c>
      <c r="G431" s="5">
        <v>0</v>
      </c>
      <c r="H431" s="5" t="s">
        <v>2381</v>
      </c>
      <c r="I431" s="5" t="str">
        <f t="shared" si="12"/>
        <v>Over Weight</v>
      </c>
      <c r="J431" s="5" t="str">
        <f t="shared" si="13"/>
        <v>Diabetes</v>
      </c>
    </row>
    <row r="432" spans="1:10" x14ac:dyDescent="0.35">
      <c r="A432" s="5" t="s">
        <v>1941</v>
      </c>
      <c r="B432" s="5">
        <v>23.844999999999999</v>
      </c>
      <c r="C432" s="5">
        <v>11.71</v>
      </c>
      <c r="D432" s="5" t="s">
        <v>2380</v>
      </c>
      <c r="E432" s="5" t="s">
        <v>2380</v>
      </c>
      <c r="F432" s="5" t="s">
        <v>2380</v>
      </c>
      <c r="G432" s="5">
        <v>2</v>
      </c>
      <c r="H432" s="5" t="s">
        <v>2381</v>
      </c>
      <c r="I432" s="5" t="str">
        <f t="shared" si="12"/>
        <v>Normal Weight</v>
      </c>
      <c r="J432" s="5" t="str">
        <f t="shared" si="13"/>
        <v>Diabetes</v>
      </c>
    </row>
    <row r="433" spans="1:10" x14ac:dyDescent="0.35">
      <c r="A433" s="5" t="s">
        <v>1940</v>
      </c>
      <c r="B433" s="5">
        <v>30.59</v>
      </c>
      <c r="C433" s="5">
        <v>5.23</v>
      </c>
      <c r="D433" s="5" t="s">
        <v>2380</v>
      </c>
      <c r="E433" s="5" t="s">
        <v>2380</v>
      </c>
      <c r="F433" s="5" t="s">
        <v>2381</v>
      </c>
      <c r="G433" s="5">
        <v>1</v>
      </c>
      <c r="H433" s="5" t="s">
        <v>2380</v>
      </c>
      <c r="I433" s="5" t="str">
        <f t="shared" si="12"/>
        <v>Obesity</v>
      </c>
      <c r="J433" s="5" t="str">
        <f t="shared" si="13"/>
        <v>Normal</v>
      </c>
    </row>
    <row r="434" spans="1:10" x14ac:dyDescent="0.35">
      <c r="A434" s="5" t="s">
        <v>1939</v>
      </c>
      <c r="B434" s="5">
        <v>24.795000000000002</v>
      </c>
      <c r="C434" s="5">
        <v>6.85</v>
      </c>
      <c r="D434" s="5" t="s">
        <v>2380</v>
      </c>
      <c r="E434" s="5" t="s">
        <v>2380</v>
      </c>
      <c r="F434" s="5" t="s">
        <v>2380</v>
      </c>
      <c r="G434" s="5">
        <v>0</v>
      </c>
      <c r="H434" s="5" t="s">
        <v>2381</v>
      </c>
      <c r="I434" s="5" t="str">
        <f t="shared" si="12"/>
        <v>Normal Weight</v>
      </c>
      <c r="J434" s="5" t="str">
        <f t="shared" si="13"/>
        <v>Diabetes</v>
      </c>
    </row>
    <row r="435" spans="1:10" x14ac:dyDescent="0.35">
      <c r="A435" s="5" t="s">
        <v>1938</v>
      </c>
      <c r="B435" s="5">
        <v>24.13</v>
      </c>
      <c r="C435" s="5">
        <v>7.05</v>
      </c>
      <c r="D435" s="5" t="s">
        <v>2381</v>
      </c>
      <c r="E435" s="5" t="s">
        <v>2380</v>
      </c>
      <c r="F435" s="5" t="s">
        <v>2380</v>
      </c>
      <c r="G435" s="5">
        <v>2</v>
      </c>
      <c r="H435" s="5" t="s">
        <v>2381</v>
      </c>
      <c r="I435" s="5" t="str">
        <f t="shared" si="12"/>
        <v>Normal Weight</v>
      </c>
      <c r="J435" s="5" t="str">
        <f t="shared" si="13"/>
        <v>Diabetes</v>
      </c>
    </row>
    <row r="436" spans="1:10" x14ac:dyDescent="0.35">
      <c r="A436" s="5" t="s">
        <v>1937</v>
      </c>
      <c r="B436" s="5">
        <v>25.84</v>
      </c>
      <c r="C436" s="5">
        <v>11.64</v>
      </c>
      <c r="D436" s="5" t="s">
        <v>2380</v>
      </c>
      <c r="E436" s="5" t="s">
        <v>2380</v>
      </c>
      <c r="F436" s="5" t="s">
        <v>2380</v>
      </c>
      <c r="G436" s="5">
        <v>2</v>
      </c>
      <c r="H436" s="5" t="s">
        <v>2381</v>
      </c>
      <c r="I436" s="5" t="str">
        <f t="shared" si="12"/>
        <v>Over Weight</v>
      </c>
      <c r="J436" s="5" t="str">
        <f t="shared" si="13"/>
        <v>Diabetes</v>
      </c>
    </row>
    <row r="437" spans="1:10" x14ac:dyDescent="0.35">
      <c r="A437" s="5" t="s">
        <v>1936</v>
      </c>
      <c r="B437" s="5">
        <v>28</v>
      </c>
      <c r="C437" s="5">
        <v>10.52</v>
      </c>
      <c r="D437" s="5" t="s">
        <v>2380</v>
      </c>
      <c r="E437" s="5" t="s">
        <v>2380</v>
      </c>
      <c r="F437" s="5" t="s">
        <v>2380</v>
      </c>
      <c r="G437" s="5">
        <v>0</v>
      </c>
      <c r="H437" s="5" t="s">
        <v>2381</v>
      </c>
      <c r="I437" s="5" t="str">
        <f t="shared" si="12"/>
        <v>Over Weight</v>
      </c>
      <c r="J437" s="5" t="str">
        <f t="shared" si="13"/>
        <v>Diabetes</v>
      </c>
    </row>
    <row r="438" spans="1:10" x14ac:dyDescent="0.35">
      <c r="A438" s="5" t="s">
        <v>1935</v>
      </c>
      <c r="B438" s="5">
        <v>34.1</v>
      </c>
      <c r="C438" s="5">
        <v>4.01</v>
      </c>
      <c r="D438" s="5" t="s">
        <v>2381</v>
      </c>
      <c r="E438" s="5" t="s">
        <v>2380</v>
      </c>
      <c r="F438" s="5" t="s">
        <v>2381</v>
      </c>
      <c r="G438" s="5">
        <v>1</v>
      </c>
      <c r="H438" s="5" t="s">
        <v>2380</v>
      </c>
      <c r="I438" s="5" t="str">
        <f t="shared" si="12"/>
        <v>Obesity</v>
      </c>
      <c r="J438" s="5" t="str">
        <f t="shared" si="13"/>
        <v>Normal</v>
      </c>
    </row>
    <row r="439" spans="1:10" x14ac:dyDescent="0.35">
      <c r="A439" s="5" t="s">
        <v>1934</v>
      </c>
      <c r="B439" s="5">
        <v>26.125</v>
      </c>
      <c r="C439" s="5">
        <v>8.56</v>
      </c>
      <c r="D439" s="5" t="s">
        <v>2381</v>
      </c>
      <c r="E439" s="5" t="s">
        <v>2380</v>
      </c>
      <c r="F439" s="5" t="s">
        <v>2380</v>
      </c>
      <c r="G439" s="5">
        <v>1</v>
      </c>
      <c r="H439" s="5" t="s">
        <v>2381</v>
      </c>
      <c r="I439" s="5" t="str">
        <f t="shared" si="12"/>
        <v>Over Weight</v>
      </c>
      <c r="J439" s="5" t="str">
        <f t="shared" si="13"/>
        <v>Diabetes</v>
      </c>
    </row>
    <row r="440" spans="1:10" x14ac:dyDescent="0.35">
      <c r="A440" s="5" t="s">
        <v>1933</v>
      </c>
      <c r="B440" s="5">
        <v>25.6</v>
      </c>
      <c r="C440" s="5">
        <v>10.5</v>
      </c>
      <c r="D440" s="5" t="s">
        <v>2380</v>
      </c>
      <c r="E440" s="5" t="s">
        <v>2380</v>
      </c>
      <c r="F440" s="5" t="s">
        <v>2380</v>
      </c>
      <c r="G440" s="5">
        <v>2</v>
      </c>
      <c r="H440" s="5" t="s">
        <v>2381</v>
      </c>
      <c r="I440" s="5" t="str">
        <f t="shared" si="12"/>
        <v>Over Weight</v>
      </c>
      <c r="J440" s="5" t="str">
        <f t="shared" si="13"/>
        <v>Diabetes</v>
      </c>
    </row>
    <row r="441" spans="1:10" x14ac:dyDescent="0.35">
      <c r="A441" s="5" t="s">
        <v>1932</v>
      </c>
      <c r="B441" s="5">
        <v>24.32</v>
      </c>
      <c r="C441" s="5">
        <v>6.39</v>
      </c>
      <c r="D441" s="5" t="s">
        <v>2380</v>
      </c>
      <c r="E441" s="5" t="s">
        <v>2380</v>
      </c>
      <c r="F441" s="5" t="s">
        <v>2380</v>
      </c>
      <c r="G441" s="5">
        <v>0</v>
      </c>
      <c r="H441" s="5" t="s">
        <v>2380</v>
      </c>
      <c r="I441" s="5" t="str">
        <f t="shared" si="12"/>
        <v>Normal Weight</v>
      </c>
      <c r="J441" s="5" t="str">
        <f t="shared" si="13"/>
        <v>Prediabetes</v>
      </c>
    </row>
    <row r="442" spans="1:10" x14ac:dyDescent="0.35">
      <c r="A442" s="5" t="s">
        <v>1931</v>
      </c>
      <c r="B442" s="5">
        <v>22.88</v>
      </c>
      <c r="C442" s="5">
        <v>5.71</v>
      </c>
      <c r="D442" s="5" t="s">
        <v>2381</v>
      </c>
      <c r="E442" s="5" t="s">
        <v>2380</v>
      </c>
      <c r="F442" s="5" t="s">
        <v>2381</v>
      </c>
      <c r="G442" s="5">
        <v>1</v>
      </c>
      <c r="H442" s="5" t="s">
        <v>2381</v>
      </c>
      <c r="I442" s="5" t="str">
        <f t="shared" si="12"/>
        <v>Normal Weight</v>
      </c>
      <c r="J442" s="5" t="str">
        <f t="shared" si="13"/>
        <v>Prediabetes</v>
      </c>
    </row>
    <row r="443" spans="1:10" x14ac:dyDescent="0.35">
      <c r="A443" s="5" t="s">
        <v>1930</v>
      </c>
      <c r="B443" s="5">
        <v>24.984999999999999</v>
      </c>
      <c r="C443" s="5">
        <v>4.43</v>
      </c>
      <c r="D443" s="5" t="s">
        <v>2381</v>
      </c>
      <c r="E443" s="5" t="s">
        <v>2380</v>
      </c>
      <c r="F443" s="5" t="s">
        <v>2381</v>
      </c>
      <c r="G443" s="5">
        <v>1</v>
      </c>
      <c r="H443" s="5" t="s">
        <v>2380</v>
      </c>
      <c r="I443" s="5" t="str">
        <f t="shared" si="12"/>
        <v>Over Weight</v>
      </c>
      <c r="J443" s="5" t="str">
        <f t="shared" si="13"/>
        <v>Normal</v>
      </c>
    </row>
    <row r="444" spans="1:10" x14ac:dyDescent="0.35">
      <c r="A444" s="5" t="s">
        <v>1929</v>
      </c>
      <c r="B444" s="5">
        <v>33.1</v>
      </c>
      <c r="C444" s="5">
        <v>5.52</v>
      </c>
      <c r="D444" s="5" t="s">
        <v>2380</v>
      </c>
      <c r="E444" s="5" t="s">
        <v>2380</v>
      </c>
      <c r="F444" s="5" t="s">
        <v>2381</v>
      </c>
      <c r="G444" s="5">
        <v>1</v>
      </c>
      <c r="H444" s="5" t="s">
        <v>2380</v>
      </c>
      <c r="I444" s="5" t="str">
        <f t="shared" si="12"/>
        <v>Obesity</v>
      </c>
      <c r="J444" s="5" t="str">
        <f t="shared" si="13"/>
        <v>Normal</v>
      </c>
    </row>
    <row r="445" spans="1:10" x14ac:dyDescent="0.35">
      <c r="A445" s="5" t="s">
        <v>1928</v>
      </c>
      <c r="B445" s="5">
        <v>27.83</v>
      </c>
      <c r="C445" s="5">
        <v>9.1999999999999993</v>
      </c>
      <c r="D445" s="5" t="s">
        <v>2381</v>
      </c>
      <c r="E445" s="5" t="s">
        <v>2380</v>
      </c>
      <c r="F445" s="5" t="s">
        <v>2380</v>
      </c>
      <c r="G445" s="5">
        <v>1</v>
      </c>
      <c r="H445" s="5" t="s">
        <v>2381</v>
      </c>
      <c r="I445" s="5" t="str">
        <f t="shared" si="12"/>
        <v>Over Weight</v>
      </c>
      <c r="J445" s="5" t="str">
        <f t="shared" si="13"/>
        <v>Diabetes</v>
      </c>
    </row>
    <row r="446" spans="1:10" x14ac:dyDescent="0.35">
      <c r="A446" s="5" t="s">
        <v>1927</v>
      </c>
      <c r="B446" s="5">
        <v>30.875</v>
      </c>
      <c r="C446" s="5">
        <v>10.97</v>
      </c>
      <c r="D446" s="5" t="s">
        <v>2381</v>
      </c>
      <c r="E446" s="5" t="s">
        <v>2380</v>
      </c>
      <c r="F446" s="5" t="s">
        <v>2380</v>
      </c>
      <c r="G446" s="5">
        <v>2</v>
      </c>
      <c r="H446" s="5" t="s">
        <v>2380</v>
      </c>
      <c r="I446" s="5" t="str">
        <f t="shared" si="12"/>
        <v>Obesity</v>
      </c>
      <c r="J446" s="5" t="str">
        <f t="shared" si="13"/>
        <v>Diabetes</v>
      </c>
    </row>
    <row r="447" spans="1:10" x14ac:dyDescent="0.35">
      <c r="A447" s="5" t="s">
        <v>1926</v>
      </c>
      <c r="B447" s="5">
        <v>27.265000000000001</v>
      </c>
      <c r="C447" s="5">
        <v>4.25</v>
      </c>
      <c r="D447" s="5" t="s">
        <v>2380</v>
      </c>
      <c r="E447" s="5" t="s">
        <v>2380</v>
      </c>
      <c r="F447" s="5" t="s">
        <v>2381</v>
      </c>
      <c r="G447" s="5">
        <v>1</v>
      </c>
      <c r="H447" s="5" t="s">
        <v>2380</v>
      </c>
      <c r="I447" s="5" t="str">
        <f t="shared" si="12"/>
        <v>Over Weight</v>
      </c>
      <c r="J447" s="5" t="str">
        <f t="shared" si="13"/>
        <v>Normal</v>
      </c>
    </row>
    <row r="448" spans="1:10" x14ac:dyDescent="0.35">
      <c r="A448" s="5" t="s">
        <v>1925</v>
      </c>
      <c r="B448" s="5">
        <v>26.7</v>
      </c>
      <c r="C448" s="5">
        <v>5.23</v>
      </c>
      <c r="D448" s="5" t="s">
        <v>2380</v>
      </c>
      <c r="E448" s="5" t="s">
        <v>2380</v>
      </c>
      <c r="F448" s="5" t="s">
        <v>2381</v>
      </c>
      <c r="G448" s="5">
        <v>1</v>
      </c>
      <c r="H448" s="5" t="s">
        <v>2381</v>
      </c>
      <c r="I448" s="5" t="str">
        <f t="shared" si="12"/>
        <v>Over Weight</v>
      </c>
      <c r="J448" s="5" t="str">
        <f t="shared" si="13"/>
        <v>Normal</v>
      </c>
    </row>
    <row r="449" spans="1:10" x14ac:dyDescent="0.35">
      <c r="A449" s="5" t="s">
        <v>1924</v>
      </c>
      <c r="B449" s="5">
        <v>29.925000000000001</v>
      </c>
      <c r="C449" s="5">
        <v>5.96</v>
      </c>
      <c r="D449" s="5" t="s">
        <v>2381</v>
      </c>
      <c r="E449" s="5" t="s">
        <v>2380</v>
      </c>
      <c r="F449" s="5" t="s">
        <v>2381</v>
      </c>
      <c r="G449" s="5">
        <v>1</v>
      </c>
      <c r="H449" s="5" t="s">
        <v>2381</v>
      </c>
      <c r="I449" s="5" t="str">
        <f t="shared" si="12"/>
        <v>Obesity</v>
      </c>
      <c r="J449" s="5" t="str">
        <f t="shared" si="13"/>
        <v>Prediabetes</v>
      </c>
    </row>
    <row r="450" spans="1:10" x14ac:dyDescent="0.35">
      <c r="A450" s="5" t="s">
        <v>1923</v>
      </c>
      <c r="B450" s="5">
        <v>19.95</v>
      </c>
      <c r="C450" s="5">
        <v>4.29</v>
      </c>
      <c r="D450" s="5" t="s">
        <v>2381</v>
      </c>
      <c r="E450" s="5" t="s">
        <v>2380</v>
      </c>
      <c r="F450" s="5" t="s">
        <v>2380</v>
      </c>
      <c r="G450" s="5">
        <v>2</v>
      </c>
      <c r="H450" s="5" t="s">
        <v>2381</v>
      </c>
      <c r="I450" s="5" t="str">
        <f t="shared" si="12"/>
        <v>Normal Weight</v>
      </c>
      <c r="J450" s="5" t="str">
        <f t="shared" si="13"/>
        <v>Normal</v>
      </c>
    </row>
    <row r="451" spans="1:10" x14ac:dyDescent="0.35">
      <c r="A451" s="5" t="s">
        <v>1922</v>
      </c>
      <c r="B451" s="5">
        <v>24.225000000000001</v>
      </c>
      <c r="C451" s="5">
        <v>4.09</v>
      </c>
      <c r="D451" s="5" t="s">
        <v>2380</v>
      </c>
      <c r="E451" s="5" t="s">
        <v>2380</v>
      </c>
      <c r="F451" s="5" t="s">
        <v>2380</v>
      </c>
      <c r="G451" s="5">
        <v>0</v>
      </c>
      <c r="H451" s="5" t="s">
        <v>2380</v>
      </c>
      <c r="I451" s="5" t="str">
        <f t="shared" ref="I451:I514" si="14">IF(B451&lt;18.5,"under Weight",IF(B451&lt;=24.9,"Normal Weight",IF(B451&lt;=29.9,"Over Weight","Obesity")))</f>
        <v>Normal Weight</v>
      </c>
      <c r="J451" s="5" t="str">
        <f t="shared" ref="J451:J514" si="15">IF(C451&lt;5.7,"Normal",IF(C451&lt;=6.4,"Prediabetes","Diabetes"))</f>
        <v>Normal</v>
      </c>
    </row>
    <row r="452" spans="1:10" x14ac:dyDescent="0.35">
      <c r="A452" s="5" t="s">
        <v>1921</v>
      </c>
      <c r="B452" s="5">
        <v>28.12</v>
      </c>
      <c r="C452" s="5">
        <v>4.88</v>
      </c>
      <c r="D452" s="5" t="s">
        <v>2380</v>
      </c>
      <c r="E452" s="5" t="s">
        <v>2380</v>
      </c>
      <c r="F452" s="5" t="s">
        <v>2380</v>
      </c>
      <c r="G452" s="5">
        <v>0</v>
      </c>
      <c r="H452" s="5" t="s">
        <v>2381</v>
      </c>
      <c r="I452" s="5" t="str">
        <f t="shared" si="14"/>
        <v>Over Weight</v>
      </c>
      <c r="J452" s="5" t="str">
        <f t="shared" si="15"/>
        <v>Normal</v>
      </c>
    </row>
    <row r="453" spans="1:10" x14ac:dyDescent="0.35">
      <c r="A453" s="5" t="s">
        <v>1920</v>
      </c>
      <c r="B453" s="5">
        <v>23.21</v>
      </c>
      <c r="C453" s="5">
        <v>6.76</v>
      </c>
      <c r="D453" s="5" t="s">
        <v>2380</v>
      </c>
      <c r="E453" s="5" t="s">
        <v>2380</v>
      </c>
      <c r="F453" s="5" t="s">
        <v>2380</v>
      </c>
      <c r="G453" s="5">
        <v>0</v>
      </c>
      <c r="H453" s="5" t="s">
        <v>2381</v>
      </c>
      <c r="I453" s="5" t="str">
        <f t="shared" si="14"/>
        <v>Normal Weight</v>
      </c>
      <c r="J453" s="5" t="str">
        <f t="shared" si="15"/>
        <v>Diabetes</v>
      </c>
    </row>
    <row r="454" spans="1:10" x14ac:dyDescent="0.35">
      <c r="A454" s="5" t="s">
        <v>1919</v>
      </c>
      <c r="B454" s="5">
        <v>23.98</v>
      </c>
      <c r="C454" s="5">
        <v>10.67</v>
      </c>
      <c r="D454" s="5" t="s">
        <v>2380</v>
      </c>
      <c r="E454" s="5" t="s">
        <v>2380</v>
      </c>
      <c r="F454" s="5" t="s">
        <v>2380</v>
      </c>
      <c r="G454" s="5">
        <v>0</v>
      </c>
      <c r="H454" s="5" t="s">
        <v>2380</v>
      </c>
      <c r="I454" s="5" t="str">
        <f t="shared" si="14"/>
        <v>Normal Weight</v>
      </c>
      <c r="J454" s="5" t="str">
        <f t="shared" si="15"/>
        <v>Diabetes</v>
      </c>
    </row>
    <row r="455" spans="1:10" x14ac:dyDescent="0.35">
      <c r="A455" s="5" t="s">
        <v>1918</v>
      </c>
      <c r="B455" s="5">
        <v>30</v>
      </c>
      <c r="C455" s="5">
        <v>6.21</v>
      </c>
      <c r="D455" s="5" t="s">
        <v>2380</v>
      </c>
      <c r="E455" s="5" t="s">
        <v>2380</v>
      </c>
      <c r="F455" s="5" t="s">
        <v>2380</v>
      </c>
      <c r="G455" s="5">
        <v>0</v>
      </c>
      <c r="H455" s="5" t="s">
        <v>2381</v>
      </c>
      <c r="I455" s="5" t="str">
        <f t="shared" si="14"/>
        <v>Obesity</v>
      </c>
      <c r="J455" s="5" t="str">
        <f t="shared" si="15"/>
        <v>Prediabetes</v>
      </c>
    </row>
    <row r="456" spans="1:10" x14ac:dyDescent="0.35">
      <c r="A456" s="5" t="s">
        <v>1917</v>
      </c>
      <c r="B456" s="5">
        <v>17.350000000000001</v>
      </c>
      <c r="C456" s="5">
        <v>5.03</v>
      </c>
      <c r="D456" s="5" t="s">
        <v>2381</v>
      </c>
      <c r="E456" s="5" t="s">
        <v>2380</v>
      </c>
      <c r="F456" s="5" t="s">
        <v>2380</v>
      </c>
      <c r="G456" s="5">
        <v>0</v>
      </c>
      <c r="H456" s="5" t="s">
        <v>2381</v>
      </c>
      <c r="I456" s="5" t="str">
        <f t="shared" si="14"/>
        <v>under Weight</v>
      </c>
      <c r="J456" s="5" t="str">
        <f t="shared" si="15"/>
        <v>Normal</v>
      </c>
    </row>
    <row r="457" spans="1:10" x14ac:dyDescent="0.35">
      <c r="A457" s="5" t="s">
        <v>1916</v>
      </c>
      <c r="B457" s="5">
        <v>22.704999999999998</v>
      </c>
      <c r="C457" s="5">
        <v>5.27</v>
      </c>
      <c r="D457" s="5" t="s">
        <v>2380</v>
      </c>
      <c r="E457" s="5" t="s">
        <v>2380</v>
      </c>
      <c r="F457" s="5" t="s">
        <v>2380</v>
      </c>
      <c r="G457" s="5">
        <v>0</v>
      </c>
      <c r="H457" s="5" t="s">
        <v>2380</v>
      </c>
      <c r="I457" s="5" t="str">
        <f t="shared" si="14"/>
        <v>Normal Weight</v>
      </c>
      <c r="J457" s="5" t="str">
        <f t="shared" si="15"/>
        <v>Normal</v>
      </c>
    </row>
    <row r="458" spans="1:10" x14ac:dyDescent="0.35">
      <c r="A458" s="5" t="s">
        <v>1915</v>
      </c>
      <c r="B458" s="5">
        <v>25.41</v>
      </c>
      <c r="C458" s="5">
        <v>10.53</v>
      </c>
      <c r="D458" s="5" t="s">
        <v>2381</v>
      </c>
      <c r="E458" s="5" t="s">
        <v>2380</v>
      </c>
      <c r="F458" s="5" t="s">
        <v>2380</v>
      </c>
      <c r="G458" s="5">
        <v>1</v>
      </c>
      <c r="H458" s="5" t="s">
        <v>2381</v>
      </c>
      <c r="I458" s="5" t="str">
        <f t="shared" si="14"/>
        <v>Over Weight</v>
      </c>
      <c r="J458" s="5" t="str">
        <f t="shared" si="15"/>
        <v>Diabetes</v>
      </c>
    </row>
    <row r="459" spans="1:10" x14ac:dyDescent="0.35">
      <c r="A459" s="5" t="s">
        <v>1914</v>
      </c>
      <c r="B459" s="5">
        <v>18.23</v>
      </c>
      <c r="C459" s="5">
        <v>5.78</v>
      </c>
      <c r="D459" s="5" t="s">
        <v>2380</v>
      </c>
      <c r="E459" s="5" t="s">
        <v>2380</v>
      </c>
      <c r="F459" s="5" t="s">
        <v>2381</v>
      </c>
      <c r="G459" s="5">
        <v>1</v>
      </c>
      <c r="H459" s="5" t="s">
        <v>2381</v>
      </c>
      <c r="I459" s="5" t="str">
        <f t="shared" si="14"/>
        <v>under Weight</v>
      </c>
      <c r="J459" s="5" t="str">
        <f t="shared" si="15"/>
        <v>Prediabetes</v>
      </c>
    </row>
    <row r="460" spans="1:10" x14ac:dyDescent="0.35">
      <c r="A460" s="5" t="s">
        <v>1913</v>
      </c>
      <c r="B460" s="5">
        <v>24.7</v>
      </c>
      <c r="C460" s="5">
        <v>4.3600000000000003</v>
      </c>
      <c r="D460" s="5" t="s">
        <v>2380</v>
      </c>
      <c r="E460" s="5" t="s">
        <v>2380</v>
      </c>
      <c r="F460" s="5" t="s">
        <v>2381</v>
      </c>
      <c r="G460" s="5">
        <v>1</v>
      </c>
      <c r="H460" s="5" t="s">
        <v>2381</v>
      </c>
      <c r="I460" s="5" t="str">
        <f t="shared" si="14"/>
        <v>Normal Weight</v>
      </c>
      <c r="J460" s="5" t="str">
        <f t="shared" si="15"/>
        <v>Normal</v>
      </c>
    </row>
    <row r="461" spans="1:10" x14ac:dyDescent="0.35">
      <c r="A461" s="5" t="s">
        <v>1912</v>
      </c>
      <c r="B461" s="5">
        <v>37.4</v>
      </c>
      <c r="C461" s="5">
        <v>9.7200000000000006</v>
      </c>
      <c r="D461" s="5" t="s">
        <v>2381</v>
      </c>
      <c r="E461" s="5" t="s">
        <v>2380</v>
      </c>
      <c r="F461" s="5" t="s">
        <v>2381</v>
      </c>
      <c r="G461" s="5">
        <v>1</v>
      </c>
      <c r="H461" s="5" t="s">
        <v>2380</v>
      </c>
      <c r="I461" s="5" t="str">
        <f t="shared" si="14"/>
        <v>Obesity</v>
      </c>
      <c r="J461" s="5" t="str">
        <f t="shared" si="15"/>
        <v>Diabetes</v>
      </c>
    </row>
    <row r="462" spans="1:10" x14ac:dyDescent="0.35">
      <c r="A462" s="5" t="s">
        <v>1911</v>
      </c>
      <c r="B462" s="5">
        <v>26.885000000000002</v>
      </c>
      <c r="C462" s="5">
        <v>5.18</v>
      </c>
      <c r="D462" s="5" t="s">
        <v>2380</v>
      </c>
      <c r="E462" s="5" t="s">
        <v>2380</v>
      </c>
      <c r="F462" s="5" t="s">
        <v>2381</v>
      </c>
      <c r="G462" s="5">
        <v>1</v>
      </c>
      <c r="H462" s="5" t="s">
        <v>2381</v>
      </c>
      <c r="I462" s="5" t="str">
        <f t="shared" si="14"/>
        <v>Over Weight</v>
      </c>
      <c r="J462" s="5" t="str">
        <f t="shared" si="15"/>
        <v>Normal</v>
      </c>
    </row>
    <row r="463" spans="1:10" x14ac:dyDescent="0.35">
      <c r="A463" s="5" t="s">
        <v>1910</v>
      </c>
      <c r="B463" s="5">
        <v>25.27</v>
      </c>
      <c r="C463" s="5">
        <v>5.29</v>
      </c>
      <c r="D463" s="5" t="s">
        <v>2380</v>
      </c>
      <c r="E463" s="5" t="s">
        <v>2380</v>
      </c>
      <c r="F463" s="5" t="s">
        <v>2381</v>
      </c>
      <c r="G463" s="5">
        <v>1</v>
      </c>
      <c r="H463" s="5" t="s">
        <v>2381</v>
      </c>
      <c r="I463" s="5" t="str">
        <f t="shared" si="14"/>
        <v>Over Weight</v>
      </c>
      <c r="J463" s="5" t="str">
        <f t="shared" si="15"/>
        <v>Normal</v>
      </c>
    </row>
    <row r="464" spans="1:10" x14ac:dyDescent="0.35">
      <c r="A464" s="5" t="s">
        <v>1909</v>
      </c>
      <c r="B464" s="5">
        <v>23.655000000000001</v>
      </c>
      <c r="C464" s="5">
        <v>4.8600000000000003</v>
      </c>
      <c r="D464" s="5" t="s">
        <v>2381</v>
      </c>
      <c r="E464" s="5" t="s">
        <v>2380</v>
      </c>
      <c r="F464" s="5" t="s">
        <v>2380</v>
      </c>
      <c r="G464" s="5">
        <v>0</v>
      </c>
      <c r="H464" s="5" t="s">
        <v>2381</v>
      </c>
      <c r="I464" s="5" t="str">
        <f t="shared" si="14"/>
        <v>Normal Weight</v>
      </c>
      <c r="J464" s="5" t="str">
        <f t="shared" si="15"/>
        <v>Normal</v>
      </c>
    </row>
    <row r="465" spans="1:10" x14ac:dyDescent="0.35">
      <c r="A465" s="5" t="s">
        <v>1908</v>
      </c>
      <c r="B465" s="5">
        <v>55.05</v>
      </c>
      <c r="C465" s="5">
        <v>7.66</v>
      </c>
      <c r="D465" s="5" t="s">
        <v>2380</v>
      </c>
      <c r="E465" s="5" t="s">
        <v>2380</v>
      </c>
      <c r="F465" s="5" t="s">
        <v>2380</v>
      </c>
      <c r="G465" s="5">
        <v>0</v>
      </c>
      <c r="H465" s="5" t="s">
        <v>2380</v>
      </c>
      <c r="I465" s="5" t="str">
        <f t="shared" si="14"/>
        <v>Obesity</v>
      </c>
      <c r="J465" s="5" t="str">
        <f t="shared" si="15"/>
        <v>Diabetes</v>
      </c>
    </row>
    <row r="466" spans="1:10" x14ac:dyDescent="0.35">
      <c r="A466" s="5" t="s">
        <v>1907</v>
      </c>
      <c r="B466" s="5">
        <v>24.89</v>
      </c>
      <c r="C466" s="5">
        <v>6.1</v>
      </c>
      <c r="D466" s="5" t="s">
        <v>2381</v>
      </c>
      <c r="E466" s="5" t="s">
        <v>2380</v>
      </c>
      <c r="F466" s="5" t="s">
        <v>2381</v>
      </c>
      <c r="G466" s="5">
        <v>1</v>
      </c>
      <c r="H466" s="5" t="s">
        <v>2381</v>
      </c>
      <c r="I466" s="5" t="str">
        <f t="shared" si="14"/>
        <v>Normal Weight</v>
      </c>
      <c r="J466" s="5" t="str">
        <f t="shared" si="15"/>
        <v>Prediabetes</v>
      </c>
    </row>
    <row r="467" spans="1:10" x14ac:dyDescent="0.35">
      <c r="A467" s="5" t="s">
        <v>1906</v>
      </c>
      <c r="B467" s="5">
        <v>18.715</v>
      </c>
      <c r="C467" s="5">
        <v>4.4400000000000004</v>
      </c>
      <c r="D467" s="5" t="s">
        <v>2380</v>
      </c>
      <c r="E467" s="5" t="s">
        <v>2380</v>
      </c>
      <c r="F467" s="5" t="s">
        <v>2380</v>
      </c>
      <c r="G467" s="5">
        <v>0</v>
      </c>
      <c r="H467" s="5" t="s">
        <v>2380</v>
      </c>
      <c r="I467" s="5" t="str">
        <f t="shared" si="14"/>
        <v>Normal Weight</v>
      </c>
      <c r="J467" s="5" t="str">
        <f t="shared" si="15"/>
        <v>Normal</v>
      </c>
    </row>
    <row r="468" spans="1:10" x14ac:dyDescent="0.35">
      <c r="A468" s="5" t="s">
        <v>1905</v>
      </c>
      <c r="B468" s="5">
        <v>28.12</v>
      </c>
      <c r="C468" s="5">
        <v>6.15</v>
      </c>
      <c r="D468" s="5" t="s">
        <v>2380</v>
      </c>
      <c r="E468" s="5" t="s">
        <v>2380</v>
      </c>
      <c r="F468" s="5" t="s">
        <v>2380</v>
      </c>
      <c r="G468" s="5">
        <v>0</v>
      </c>
      <c r="H468" s="5" t="s">
        <v>2381</v>
      </c>
      <c r="I468" s="5" t="str">
        <f t="shared" si="14"/>
        <v>Over Weight</v>
      </c>
      <c r="J468" s="5" t="str">
        <f t="shared" si="15"/>
        <v>Prediabetes</v>
      </c>
    </row>
    <row r="469" spans="1:10" x14ac:dyDescent="0.35">
      <c r="A469" s="5" t="s">
        <v>1904</v>
      </c>
      <c r="B469" s="5">
        <v>26.6</v>
      </c>
      <c r="C469" s="5">
        <v>4.53</v>
      </c>
      <c r="D469" s="5" t="s">
        <v>2380</v>
      </c>
      <c r="E469" s="5" t="s">
        <v>2380</v>
      </c>
      <c r="F469" s="5" t="s">
        <v>2380</v>
      </c>
      <c r="G469" s="5">
        <v>0</v>
      </c>
      <c r="H469" s="5" t="s">
        <v>2381</v>
      </c>
      <c r="I469" s="5" t="str">
        <f t="shared" si="14"/>
        <v>Over Weight</v>
      </c>
      <c r="J469" s="5" t="str">
        <f t="shared" si="15"/>
        <v>Normal</v>
      </c>
    </row>
    <row r="470" spans="1:10" x14ac:dyDescent="0.35">
      <c r="A470" s="5" t="s">
        <v>1903</v>
      </c>
      <c r="B470" s="5">
        <v>30.114999999999998</v>
      </c>
      <c r="C470" s="5">
        <v>5.48</v>
      </c>
      <c r="D470" s="5" t="s">
        <v>2380</v>
      </c>
      <c r="E470" s="5" t="s">
        <v>2381</v>
      </c>
      <c r="F470" s="5" t="s">
        <v>2380</v>
      </c>
      <c r="G470" s="5">
        <v>1</v>
      </c>
      <c r="H470" s="5" t="s">
        <v>2380</v>
      </c>
      <c r="I470" s="5" t="str">
        <f t="shared" si="14"/>
        <v>Obesity</v>
      </c>
      <c r="J470" s="5" t="str">
        <f t="shared" si="15"/>
        <v>Normal</v>
      </c>
    </row>
    <row r="471" spans="1:10" x14ac:dyDescent="0.35">
      <c r="A471" s="5" t="s">
        <v>1902</v>
      </c>
      <c r="B471" s="5">
        <v>24.605</v>
      </c>
      <c r="C471" s="5">
        <v>5.48</v>
      </c>
      <c r="D471" s="5" t="s">
        <v>2380</v>
      </c>
      <c r="E471" s="5" t="s">
        <v>2380</v>
      </c>
      <c r="F471" s="5" t="s">
        <v>2380</v>
      </c>
      <c r="G471" s="5">
        <v>0</v>
      </c>
      <c r="H471" s="5" t="s">
        <v>2381</v>
      </c>
      <c r="I471" s="5" t="str">
        <f t="shared" si="14"/>
        <v>Normal Weight</v>
      </c>
      <c r="J471" s="5" t="str">
        <f t="shared" si="15"/>
        <v>Normal</v>
      </c>
    </row>
    <row r="472" spans="1:10" x14ac:dyDescent="0.35">
      <c r="A472" s="5" t="s">
        <v>1901</v>
      </c>
      <c r="B472" s="5">
        <v>29.6</v>
      </c>
      <c r="C472" s="5">
        <v>8.1</v>
      </c>
      <c r="D472" s="5" t="s">
        <v>2380</v>
      </c>
      <c r="E472" s="5" t="s">
        <v>2380</v>
      </c>
      <c r="F472" s="5" t="s">
        <v>2380</v>
      </c>
      <c r="G472" s="5">
        <v>0</v>
      </c>
      <c r="H472" s="5" t="s">
        <v>2380</v>
      </c>
      <c r="I472" s="5" t="str">
        <f t="shared" si="14"/>
        <v>Over Weight</v>
      </c>
      <c r="J472" s="5" t="str">
        <f t="shared" si="15"/>
        <v>Diabetes</v>
      </c>
    </row>
    <row r="473" spans="1:10" x14ac:dyDescent="0.35">
      <c r="A473" s="5" t="s">
        <v>1900</v>
      </c>
      <c r="B473" s="5">
        <v>24.42</v>
      </c>
      <c r="C473" s="5">
        <v>7.16</v>
      </c>
      <c r="D473" s="5" t="s">
        <v>2380</v>
      </c>
      <c r="E473" s="5" t="s">
        <v>2380</v>
      </c>
      <c r="F473" s="5" t="s">
        <v>2380</v>
      </c>
      <c r="G473" s="5">
        <v>0</v>
      </c>
      <c r="H473" s="5" t="s">
        <v>2381</v>
      </c>
      <c r="I473" s="5" t="str">
        <f t="shared" si="14"/>
        <v>Normal Weight</v>
      </c>
      <c r="J473" s="5" t="str">
        <f t="shared" si="15"/>
        <v>Diabetes</v>
      </c>
    </row>
    <row r="474" spans="1:10" x14ac:dyDescent="0.35">
      <c r="A474" s="5" t="s">
        <v>1899</v>
      </c>
      <c r="B474" s="5">
        <v>20.9</v>
      </c>
      <c r="C474" s="5">
        <v>4.55</v>
      </c>
      <c r="D474" s="5" t="s">
        <v>2381</v>
      </c>
      <c r="E474" s="5" t="s">
        <v>2380</v>
      </c>
      <c r="F474" s="5" t="s">
        <v>2381</v>
      </c>
      <c r="G474" s="5">
        <v>1</v>
      </c>
      <c r="H474" s="5" t="s">
        <v>2381</v>
      </c>
      <c r="I474" s="5" t="str">
        <f t="shared" si="14"/>
        <v>Normal Weight</v>
      </c>
      <c r="J474" s="5" t="str">
        <f t="shared" si="15"/>
        <v>Normal</v>
      </c>
    </row>
    <row r="475" spans="1:10" x14ac:dyDescent="0.35">
      <c r="A475" s="5" t="s">
        <v>1898</v>
      </c>
      <c r="B475" s="5">
        <v>22.895</v>
      </c>
      <c r="C475" s="5">
        <v>6.03</v>
      </c>
      <c r="D475" s="5" t="s">
        <v>2380</v>
      </c>
      <c r="E475" s="5" t="s">
        <v>2380</v>
      </c>
      <c r="F475" s="5" t="s">
        <v>2380</v>
      </c>
      <c r="G475" s="5">
        <v>0</v>
      </c>
      <c r="H475" s="5" t="s">
        <v>2381</v>
      </c>
      <c r="I475" s="5" t="str">
        <f t="shared" si="14"/>
        <v>Normal Weight</v>
      </c>
      <c r="J475" s="5" t="str">
        <f t="shared" si="15"/>
        <v>Prediabetes</v>
      </c>
    </row>
    <row r="476" spans="1:10" x14ac:dyDescent="0.35">
      <c r="A476" s="5" t="s">
        <v>1897</v>
      </c>
      <c r="B476" s="5">
        <v>28.3</v>
      </c>
      <c r="C476" s="5">
        <v>5.47</v>
      </c>
      <c r="D476" s="5" t="s">
        <v>2381</v>
      </c>
      <c r="E476" s="5" t="s">
        <v>2380</v>
      </c>
      <c r="F476" s="5" t="s">
        <v>2381</v>
      </c>
      <c r="G476" s="5">
        <v>1</v>
      </c>
      <c r="H476" s="5" t="s">
        <v>2381</v>
      </c>
      <c r="I476" s="5" t="str">
        <f t="shared" si="14"/>
        <v>Over Weight</v>
      </c>
      <c r="J476" s="5" t="str">
        <f t="shared" si="15"/>
        <v>Normal</v>
      </c>
    </row>
    <row r="477" spans="1:10" x14ac:dyDescent="0.35">
      <c r="A477" s="5" t="s">
        <v>1895</v>
      </c>
      <c r="B477" s="5">
        <v>54.3</v>
      </c>
      <c r="C477" s="5">
        <v>4.1500000000000004</v>
      </c>
      <c r="D477" s="5" t="s">
        <v>2381</v>
      </c>
      <c r="E477" s="5" t="s">
        <v>2380</v>
      </c>
      <c r="F477" s="5" t="s">
        <v>2380</v>
      </c>
      <c r="G477" s="5">
        <v>1</v>
      </c>
      <c r="H477" s="5" t="s">
        <v>2380</v>
      </c>
      <c r="I477" s="5" t="str">
        <f t="shared" si="14"/>
        <v>Obesity</v>
      </c>
      <c r="J477" s="5" t="str">
        <f t="shared" si="15"/>
        <v>Normal</v>
      </c>
    </row>
    <row r="478" spans="1:10" x14ac:dyDescent="0.35">
      <c r="A478" s="5" t="s">
        <v>1894</v>
      </c>
      <c r="B478" s="5">
        <v>33.344999999999999</v>
      </c>
      <c r="C478" s="5">
        <v>11.32</v>
      </c>
      <c r="D478" s="5" t="s">
        <v>2381</v>
      </c>
      <c r="E478" s="5" t="s">
        <v>2380</v>
      </c>
      <c r="F478" s="5" t="s">
        <v>2380</v>
      </c>
      <c r="G478" s="5">
        <v>1</v>
      </c>
      <c r="H478" s="5" t="s">
        <v>2380</v>
      </c>
      <c r="I478" s="5" t="str">
        <f t="shared" si="14"/>
        <v>Obesity</v>
      </c>
      <c r="J478" s="5" t="str">
        <f t="shared" si="15"/>
        <v>Diabetes</v>
      </c>
    </row>
    <row r="479" spans="1:10" x14ac:dyDescent="0.35">
      <c r="A479" s="5" t="s">
        <v>1893</v>
      </c>
      <c r="B479" s="5">
        <v>33</v>
      </c>
      <c r="C479" s="5">
        <v>9.51</v>
      </c>
      <c r="D479" s="5" t="s">
        <v>2381</v>
      </c>
      <c r="E479" s="5" t="s">
        <v>2380</v>
      </c>
      <c r="F479" s="5" t="s">
        <v>2380</v>
      </c>
      <c r="G479" s="5">
        <v>0</v>
      </c>
      <c r="H479" s="5" t="s">
        <v>2380</v>
      </c>
      <c r="I479" s="5" t="str">
        <f t="shared" si="14"/>
        <v>Obesity</v>
      </c>
      <c r="J479" s="5" t="str">
        <f t="shared" si="15"/>
        <v>Diabetes</v>
      </c>
    </row>
    <row r="480" spans="1:10" x14ac:dyDescent="0.35">
      <c r="A480" s="5" t="s">
        <v>1892</v>
      </c>
      <c r="B480" s="5">
        <v>28.024999999999999</v>
      </c>
      <c r="C480" s="5">
        <v>7.67</v>
      </c>
      <c r="D480" s="5" t="s">
        <v>2381</v>
      </c>
      <c r="E480" s="5" t="s">
        <v>2380</v>
      </c>
      <c r="F480" s="5" t="s">
        <v>2380</v>
      </c>
      <c r="G480" s="5">
        <v>1</v>
      </c>
      <c r="H480" s="5" t="s">
        <v>2381</v>
      </c>
      <c r="I480" s="5" t="str">
        <f t="shared" si="14"/>
        <v>Over Weight</v>
      </c>
      <c r="J480" s="5" t="str">
        <f t="shared" si="15"/>
        <v>Diabetes</v>
      </c>
    </row>
    <row r="481" spans="1:10" x14ac:dyDescent="0.35">
      <c r="A481" s="5" t="s">
        <v>1891</v>
      </c>
      <c r="B481" s="5">
        <v>28.69</v>
      </c>
      <c r="C481" s="5">
        <v>6.23</v>
      </c>
      <c r="D481" s="5" t="s">
        <v>2380</v>
      </c>
      <c r="E481" s="5" t="s">
        <v>2380</v>
      </c>
      <c r="F481" s="5" t="s">
        <v>2380</v>
      </c>
      <c r="G481" s="5">
        <v>1</v>
      </c>
      <c r="H481" s="5" t="s">
        <v>2381</v>
      </c>
      <c r="I481" s="5" t="str">
        <f t="shared" si="14"/>
        <v>Over Weight</v>
      </c>
      <c r="J481" s="5" t="str">
        <f t="shared" si="15"/>
        <v>Prediabetes</v>
      </c>
    </row>
    <row r="482" spans="1:10" x14ac:dyDescent="0.35">
      <c r="A482" s="5" t="s">
        <v>1890</v>
      </c>
      <c r="B482" s="5">
        <v>40.28</v>
      </c>
      <c r="C482" s="5">
        <v>8.9</v>
      </c>
      <c r="D482" s="5" t="s">
        <v>2380</v>
      </c>
      <c r="E482" s="5" t="s">
        <v>2380</v>
      </c>
      <c r="F482" s="5" t="s">
        <v>2380</v>
      </c>
      <c r="G482" s="5">
        <v>0</v>
      </c>
      <c r="H482" s="5" t="s">
        <v>2380</v>
      </c>
      <c r="I482" s="5" t="str">
        <f t="shared" si="14"/>
        <v>Obesity</v>
      </c>
      <c r="J482" s="5" t="str">
        <f t="shared" si="15"/>
        <v>Diabetes</v>
      </c>
    </row>
    <row r="483" spans="1:10" x14ac:dyDescent="0.35">
      <c r="A483" s="5" t="s">
        <v>1889</v>
      </c>
      <c r="B483" s="5">
        <v>37.299999999999997</v>
      </c>
      <c r="C483" s="5">
        <v>7.79</v>
      </c>
      <c r="D483" s="5" t="s">
        <v>2381</v>
      </c>
      <c r="E483" s="5" t="s">
        <v>2380</v>
      </c>
      <c r="F483" s="5" t="s">
        <v>2380</v>
      </c>
      <c r="G483" s="5">
        <v>0</v>
      </c>
      <c r="H483" s="5" t="s">
        <v>2380</v>
      </c>
      <c r="I483" s="5" t="str">
        <f t="shared" si="14"/>
        <v>Obesity</v>
      </c>
      <c r="J483" s="5" t="str">
        <f t="shared" si="15"/>
        <v>Diabetes</v>
      </c>
    </row>
    <row r="484" spans="1:10" x14ac:dyDescent="0.35">
      <c r="A484" s="5" t="s">
        <v>1888</v>
      </c>
      <c r="B484" s="5">
        <v>54.47</v>
      </c>
      <c r="C484" s="5">
        <v>4.49</v>
      </c>
      <c r="D484" s="5" t="s">
        <v>2381</v>
      </c>
      <c r="E484" s="5" t="s">
        <v>2380</v>
      </c>
      <c r="F484" s="5" t="s">
        <v>2380</v>
      </c>
      <c r="G484" s="5">
        <v>2</v>
      </c>
      <c r="H484" s="5" t="s">
        <v>2380</v>
      </c>
      <c r="I484" s="5" t="str">
        <f t="shared" si="14"/>
        <v>Obesity</v>
      </c>
      <c r="J484" s="5" t="str">
        <f t="shared" si="15"/>
        <v>Normal</v>
      </c>
    </row>
    <row r="485" spans="1:10" x14ac:dyDescent="0.35">
      <c r="A485" s="5" t="s">
        <v>1887</v>
      </c>
      <c r="B485" s="5">
        <v>38.06</v>
      </c>
      <c r="C485" s="5">
        <v>5.24</v>
      </c>
      <c r="D485" s="5" t="s">
        <v>2381</v>
      </c>
      <c r="E485" s="5" t="s">
        <v>2380</v>
      </c>
      <c r="F485" s="5" t="s">
        <v>2381</v>
      </c>
      <c r="G485" s="5">
        <v>1</v>
      </c>
      <c r="H485" s="5" t="s">
        <v>2380</v>
      </c>
      <c r="I485" s="5" t="str">
        <f t="shared" si="14"/>
        <v>Obesity</v>
      </c>
      <c r="J485" s="5" t="str">
        <f t="shared" si="15"/>
        <v>Normal</v>
      </c>
    </row>
    <row r="486" spans="1:10" x14ac:dyDescent="0.35">
      <c r="A486" s="5" t="s">
        <v>1886</v>
      </c>
      <c r="B486" s="5">
        <v>51.47</v>
      </c>
      <c r="C486" s="5">
        <v>9.6</v>
      </c>
      <c r="D486" s="5" t="s">
        <v>2380</v>
      </c>
      <c r="E486" s="5" t="s">
        <v>2380</v>
      </c>
      <c r="F486" s="5" t="s">
        <v>2380</v>
      </c>
      <c r="G486" s="5">
        <v>0</v>
      </c>
      <c r="H486" s="5" t="s">
        <v>2380</v>
      </c>
      <c r="I486" s="5" t="str">
        <f t="shared" si="14"/>
        <v>Obesity</v>
      </c>
      <c r="J486" s="5" t="str">
        <f t="shared" si="15"/>
        <v>Diabetes</v>
      </c>
    </row>
    <row r="487" spans="1:10" x14ac:dyDescent="0.35">
      <c r="A487" s="5" t="s">
        <v>1885</v>
      </c>
      <c r="B487" s="5">
        <v>29.8</v>
      </c>
      <c r="C487" s="5">
        <v>5.78</v>
      </c>
      <c r="D487" s="5" t="s">
        <v>2381</v>
      </c>
      <c r="E487" s="5" t="s">
        <v>2380</v>
      </c>
      <c r="F487" s="5" t="s">
        <v>2380</v>
      </c>
      <c r="G487" s="5">
        <v>0</v>
      </c>
      <c r="H487" s="5" t="s">
        <v>2380</v>
      </c>
      <c r="I487" s="5" t="str">
        <f t="shared" si="14"/>
        <v>Over Weight</v>
      </c>
      <c r="J487" s="5" t="str">
        <f t="shared" si="15"/>
        <v>Prediabetes</v>
      </c>
    </row>
    <row r="488" spans="1:10" x14ac:dyDescent="0.35">
      <c r="A488" s="5" t="s">
        <v>1884</v>
      </c>
      <c r="B488" s="5">
        <v>49.77</v>
      </c>
      <c r="C488" s="5">
        <v>7.02</v>
      </c>
      <c r="D488" s="5" t="s">
        <v>2380</v>
      </c>
      <c r="E488" s="5" t="s">
        <v>2380</v>
      </c>
      <c r="F488" s="5" t="s">
        <v>2380</v>
      </c>
      <c r="G488" s="5">
        <v>0</v>
      </c>
      <c r="H488" s="5" t="s">
        <v>2380</v>
      </c>
      <c r="I488" s="5" t="str">
        <f t="shared" si="14"/>
        <v>Obesity</v>
      </c>
      <c r="J488" s="5" t="str">
        <f t="shared" si="15"/>
        <v>Diabetes</v>
      </c>
    </row>
    <row r="489" spans="1:10" x14ac:dyDescent="0.35">
      <c r="A489" s="5" t="s">
        <v>1883</v>
      </c>
      <c r="B489" s="5">
        <v>25.555</v>
      </c>
      <c r="C489" s="5">
        <v>4.09</v>
      </c>
      <c r="D489" s="5" t="s">
        <v>2381</v>
      </c>
      <c r="E489" s="5" t="s">
        <v>2380</v>
      </c>
      <c r="F489" s="5" t="s">
        <v>2380</v>
      </c>
      <c r="G489" s="5">
        <v>0</v>
      </c>
      <c r="H489" s="5" t="s">
        <v>2381</v>
      </c>
      <c r="I489" s="5" t="str">
        <f t="shared" si="14"/>
        <v>Over Weight</v>
      </c>
      <c r="J489" s="5" t="str">
        <f t="shared" si="15"/>
        <v>Normal</v>
      </c>
    </row>
    <row r="490" spans="1:10" x14ac:dyDescent="0.35">
      <c r="A490" s="5" t="s">
        <v>1882</v>
      </c>
      <c r="B490" s="5">
        <v>29.64</v>
      </c>
      <c r="C490" s="5">
        <v>4.93</v>
      </c>
      <c r="D490" s="5" t="s">
        <v>2380</v>
      </c>
      <c r="E490" s="5" t="s">
        <v>2380</v>
      </c>
      <c r="F490" s="5" t="s">
        <v>2381</v>
      </c>
      <c r="G490" s="5">
        <v>1</v>
      </c>
      <c r="H490" s="5" t="s">
        <v>2380</v>
      </c>
      <c r="I490" s="5" t="str">
        <f t="shared" si="14"/>
        <v>Over Weight</v>
      </c>
      <c r="J490" s="5" t="str">
        <f t="shared" si="15"/>
        <v>Normal</v>
      </c>
    </row>
    <row r="491" spans="1:10" x14ac:dyDescent="0.35">
      <c r="A491" s="5" t="s">
        <v>1881</v>
      </c>
      <c r="B491" s="5">
        <v>53.93</v>
      </c>
      <c r="C491" s="5">
        <v>5.34</v>
      </c>
      <c r="D491" s="5" t="s">
        <v>2381</v>
      </c>
      <c r="E491" s="5" t="s">
        <v>2380</v>
      </c>
      <c r="F491" s="5" t="s">
        <v>2380</v>
      </c>
      <c r="G491" s="5">
        <v>2</v>
      </c>
      <c r="H491" s="5" t="s">
        <v>2380</v>
      </c>
      <c r="I491" s="5" t="str">
        <f t="shared" si="14"/>
        <v>Obesity</v>
      </c>
      <c r="J491" s="5" t="str">
        <f t="shared" si="15"/>
        <v>Normal</v>
      </c>
    </row>
    <row r="492" spans="1:10" x14ac:dyDescent="0.35">
      <c r="A492" s="5" t="s">
        <v>1880</v>
      </c>
      <c r="B492" s="5">
        <v>28.024999999999999</v>
      </c>
      <c r="C492" s="5">
        <v>5.65</v>
      </c>
      <c r="D492" s="5" t="s">
        <v>2380</v>
      </c>
      <c r="E492" s="5" t="s">
        <v>2380</v>
      </c>
      <c r="F492" s="5" t="s">
        <v>2380</v>
      </c>
      <c r="G492" s="5">
        <v>1</v>
      </c>
      <c r="H492" s="5" t="s">
        <v>2381</v>
      </c>
      <c r="I492" s="5" t="str">
        <f t="shared" si="14"/>
        <v>Over Weight</v>
      </c>
      <c r="J492" s="5" t="str">
        <f t="shared" si="15"/>
        <v>Normal</v>
      </c>
    </row>
    <row r="493" spans="1:10" x14ac:dyDescent="0.35">
      <c r="A493" s="5" t="s">
        <v>1879</v>
      </c>
      <c r="B493" s="5">
        <v>27.5</v>
      </c>
      <c r="C493" s="5">
        <v>4.49</v>
      </c>
      <c r="D493" s="5" t="s">
        <v>2380</v>
      </c>
      <c r="E493" s="5" t="s">
        <v>2380</v>
      </c>
      <c r="F493" s="5" t="s">
        <v>2380</v>
      </c>
      <c r="G493" s="5">
        <v>0</v>
      </c>
      <c r="H493" s="5" t="s">
        <v>2380</v>
      </c>
      <c r="I493" s="5" t="str">
        <f t="shared" si="14"/>
        <v>Over Weight</v>
      </c>
      <c r="J493" s="5" t="str">
        <f t="shared" si="15"/>
        <v>Normal</v>
      </c>
    </row>
    <row r="494" spans="1:10" x14ac:dyDescent="0.35">
      <c r="A494" s="5" t="s">
        <v>1878</v>
      </c>
      <c r="B494" s="5">
        <v>21.8</v>
      </c>
      <c r="C494" s="5">
        <v>10.55</v>
      </c>
      <c r="D494" s="5" t="s">
        <v>2380</v>
      </c>
      <c r="E494" s="5" t="s">
        <v>2380</v>
      </c>
      <c r="F494" s="5" t="s">
        <v>2380</v>
      </c>
      <c r="G494" s="5">
        <v>0</v>
      </c>
      <c r="H494" s="5" t="s">
        <v>2381</v>
      </c>
      <c r="I494" s="5" t="str">
        <f t="shared" si="14"/>
        <v>Normal Weight</v>
      </c>
      <c r="J494" s="5" t="str">
        <f t="shared" si="15"/>
        <v>Diabetes</v>
      </c>
    </row>
    <row r="495" spans="1:10" x14ac:dyDescent="0.35">
      <c r="A495" s="5" t="s">
        <v>1877</v>
      </c>
      <c r="B495" s="5">
        <v>26.41</v>
      </c>
      <c r="C495" s="5">
        <v>4.92</v>
      </c>
      <c r="D495" s="5" t="s">
        <v>2381</v>
      </c>
      <c r="E495" s="5" t="s">
        <v>2380</v>
      </c>
      <c r="F495" s="5" t="s">
        <v>2381</v>
      </c>
      <c r="G495" s="5">
        <v>1</v>
      </c>
      <c r="H495" s="5" t="s">
        <v>2381</v>
      </c>
      <c r="I495" s="5" t="str">
        <f t="shared" si="14"/>
        <v>Over Weight</v>
      </c>
      <c r="J495" s="5" t="str">
        <f t="shared" si="15"/>
        <v>Normal</v>
      </c>
    </row>
    <row r="496" spans="1:10" x14ac:dyDescent="0.35">
      <c r="A496" s="5" t="s">
        <v>1876</v>
      </c>
      <c r="B496" s="5">
        <v>27.835000000000001</v>
      </c>
      <c r="C496" s="5">
        <v>5.9</v>
      </c>
      <c r="D496" s="5" t="s">
        <v>2381</v>
      </c>
      <c r="E496" s="5" t="s">
        <v>2380</v>
      </c>
      <c r="F496" s="5" t="s">
        <v>2380</v>
      </c>
      <c r="G496" s="5">
        <v>1</v>
      </c>
      <c r="H496" s="5" t="s">
        <v>2381</v>
      </c>
      <c r="I496" s="5" t="str">
        <f t="shared" si="14"/>
        <v>Over Weight</v>
      </c>
      <c r="J496" s="5" t="str">
        <f t="shared" si="15"/>
        <v>Prediabetes</v>
      </c>
    </row>
    <row r="497" spans="1:10" x14ac:dyDescent="0.35">
      <c r="A497" s="5" t="s">
        <v>1875</v>
      </c>
      <c r="B497" s="5">
        <v>51.74</v>
      </c>
      <c r="C497" s="5">
        <v>4.9800000000000004</v>
      </c>
      <c r="D497" s="5" t="s">
        <v>2381</v>
      </c>
      <c r="E497" s="5" t="s">
        <v>2380</v>
      </c>
      <c r="F497" s="5" t="s">
        <v>2380</v>
      </c>
      <c r="G497" s="5">
        <v>2</v>
      </c>
      <c r="H497" s="5" t="s">
        <v>2380</v>
      </c>
      <c r="I497" s="5" t="str">
        <f t="shared" si="14"/>
        <v>Obesity</v>
      </c>
      <c r="J497" s="5" t="str">
        <f t="shared" si="15"/>
        <v>Normal</v>
      </c>
    </row>
    <row r="498" spans="1:10" x14ac:dyDescent="0.35">
      <c r="A498" s="5" t="s">
        <v>1874</v>
      </c>
      <c r="B498" s="5">
        <v>23.37</v>
      </c>
      <c r="C498" s="5">
        <v>5.8</v>
      </c>
      <c r="D498" s="5" t="s">
        <v>2380</v>
      </c>
      <c r="E498" s="5" t="s">
        <v>2380</v>
      </c>
      <c r="F498" s="5" t="s">
        <v>2380</v>
      </c>
      <c r="G498" s="5">
        <v>0</v>
      </c>
      <c r="H498" s="5" t="s">
        <v>2381</v>
      </c>
      <c r="I498" s="5" t="str">
        <f t="shared" si="14"/>
        <v>Normal Weight</v>
      </c>
      <c r="J498" s="5" t="str">
        <f t="shared" si="15"/>
        <v>Prediabetes</v>
      </c>
    </row>
    <row r="499" spans="1:10" x14ac:dyDescent="0.35">
      <c r="A499" s="5" t="s">
        <v>1873</v>
      </c>
      <c r="B499" s="5">
        <v>29.7</v>
      </c>
      <c r="C499" s="5">
        <v>6.21</v>
      </c>
      <c r="D499" s="5" t="s">
        <v>2381</v>
      </c>
      <c r="E499" s="5" t="s">
        <v>2380</v>
      </c>
      <c r="F499" s="5" t="s">
        <v>2381</v>
      </c>
      <c r="G499" s="5">
        <v>1</v>
      </c>
      <c r="H499" s="5" t="s">
        <v>2381</v>
      </c>
      <c r="I499" s="5" t="str">
        <f t="shared" si="14"/>
        <v>Over Weight</v>
      </c>
      <c r="J499" s="5" t="str">
        <f t="shared" si="15"/>
        <v>Prediabetes</v>
      </c>
    </row>
    <row r="500" spans="1:10" x14ac:dyDescent="0.35">
      <c r="A500" s="5" t="s">
        <v>1872</v>
      </c>
      <c r="B500" s="5">
        <v>20.045000000000002</v>
      </c>
      <c r="C500" s="5">
        <v>6.17</v>
      </c>
      <c r="D500" s="5" t="s">
        <v>2380</v>
      </c>
      <c r="E500" s="5" t="s">
        <v>2380</v>
      </c>
      <c r="F500" s="5" t="s">
        <v>2381</v>
      </c>
      <c r="G500" s="5">
        <v>1</v>
      </c>
      <c r="H500" s="5" t="s">
        <v>2381</v>
      </c>
      <c r="I500" s="5" t="str">
        <f t="shared" si="14"/>
        <v>Normal Weight</v>
      </c>
      <c r="J500" s="5" t="str">
        <f t="shared" si="15"/>
        <v>Prediabetes</v>
      </c>
    </row>
    <row r="501" spans="1:10" x14ac:dyDescent="0.35">
      <c r="A501" s="5" t="s">
        <v>1871</v>
      </c>
      <c r="B501" s="5">
        <v>27.83</v>
      </c>
      <c r="C501" s="5">
        <v>5.36</v>
      </c>
      <c r="D501" s="5" t="s">
        <v>2380</v>
      </c>
      <c r="E501" s="5" t="s">
        <v>2380</v>
      </c>
      <c r="F501" s="5" t="s">
        <v>2380</v>
      </c>
      <c r="G501" s="5">
        <v>2</v>
      </c>
      <c r="H501" s="5" t="s">
        <v>2380</v>
      </c>
      <c r="I501" s="5" t="str">
        <f t="shared" si="14"/>
        <v>Over Weight</v>
      </c>
      <c r="J501" s="5" t="str">
        <f t="shared" si="15"/>
        <v>Normal</v>
      </c>
    </row>
    <row r="502" spans="1:10" x14ac:dyDescent="0.35">
      <c r="A502" s="5" t="s">
        <v>1870</v>
      </c>
      <c r="B502" s="5">
        <v>28.93</v>
      </c>
      <c r="C502" s="5">
        <v>5.2</v>
      </c>
      <c r="D502" s="5" t="s">
        <v>2380</v>
      </c>
      <c r="E502" s="5" t="s">
        <v>2380</v>
      </c>
      <c r="F502" s="5" t="s">
        <v>2380</v>
      </c>
      <c r="G502" s="5">
        <v>0</v>
      </c>
      <c r="H502" s="5" t="s">
        <v>2381</v>
      </c>
      <c r="I502" s="5" t="str">
        <f t="shared" si="14"/>
        <v>Over Weight</v>
      </c>
      <c r="J502" s="5" t="str">
        <f t="shared" si="15"/>
        <v>Normal</v>
      </c>
    </row>
    <row r="503" spans="1:10" x14ac:dyDescent="0.35">
      <c r="A503" s="5" t="s">
        <v>1869</v>
      </c>
      <c r="B503" s="5">
        <v>33.82</v>
      </c>
      <c r="C503" s="5">
        <v>5.42</v>
      </c>
      <c r="D503" s="5" t="s">
        <v>2380</v>
      </c>
      <c r="E503" s="5" t="s">
        <v>2380</v>
      </c>
      <c r="F503" s="5" t="s">
        <v>2380</v>
      </c>
      <c r="G503" s="5">
        <v>0</v>
      </c>
      <c r="H503" s="5" t="s">
        <v>2380</v>
      </c>
      <c r="I503" s="5" t="str">
        <f t="shared" si="14"/>
        <v>Obesity</v>
      </c>
      <c r="J503" s="5" t="str">
        <f t="shared" si="15"/>
        <v>Normal</v>
      </c>
    </row>
    <row r="504" spans="1:10" x14ac:dyDescent="0.35">
      <c r="A504" s="5" t="s">
        <v>1868</v>
      </c>
      <c r="B504" s="5">
        <v>20.234999999999999</v>
      </c>
      <c r="C504" s="5">
        <v>6.84</v>
      </c>
      <c r="D504" s="5" t="s">
        <v>2380</v>
      </c>
      <c r="E504" s="5" t="s">
        <v>2380</v>
      </c>
      <c r="F504" s="5" t="s">
        <v>2380</v>
      </c>
      <c r="G504" s="5">
        <v>0</v>
      </c>
      <c r="H504" s="5" t="s">
        <v>2381</v>
      </c>
      <c r="I504" s="5" t="str">
        <f t="shared" si="14"/>
        <v>Normal Weight</v>
      </c>
      <c r="J504" s="5" t="str">
        <f t="shared" si="15"/>
        <v>Diabetes</v>
      </c>
    </row>
    <row r="505" spans="1:10" x14ac:dyDescent="0.35">
      <c r="A505" s="5" t="s">
        <v>1867</v>
      </c>
      <c r="B505" s="5">
        <v>49.2</v>
      </c>
      <c r="C505" s="5">
        <v>10.9</v>
      </c>
      <c r="D505" s="5" t="s">
        <v>2381</v>
      </c>
      <c r="E505" s="5" t="s">
        <v>2380</v>
      </c>
      <c r="F505" s="5" t="s">
        <v>2381</v>
      </c>
      <c r="G505" s="5">
        <v>1</v>
      </c>
      <c r="H505" s="5" t="s">
        <v>2380</v>
      </c>
      <c r="I505" s="5" t="str">
        <f t="shared" si="14"/>
        <v>Obesity</v>
      </c>
      <c r="J505" s="5" t="str">
        <f t="shared" si="15"/>
        <v>Diabetes</v>
      </c>
    </row>
    <row r="506" spans="1:10" x14ac:dyDescent="0.35">
      <c r="A506" s="5" t="s">
        <v>1866</v>
      </c>
      <c r="B506" s="5">
        <v>26.4</v>
      </c>
      <c r="C506" s="5">
        <v>4.87</v>
      </c>
      <c r="D506" s="5" t="s">
        <v>2381</v>
      </c>
      <c r="E506" s="5" t="s">
        <v>2380</v>
      </c>
      <c r="F506" s="5" t="s">
        <v>2380</v>
      </c>
      <c r="G506" s="5">
        <v>0</v>
      </c>
      <c r="H506" s="5" t="s">
        <v>2381</v>
      </c>
      <c r="I506" s="5" t="str">
        <f t="shared" si="14"/>
        <v>Over Weight</v>
      </c>
      <c r="J506" s="5" t="str">
        <f t="shared" si="15"/>
        <v>Normal</v>
      </c>
    </row>
    <row r="507" spans="1:10" x14ac:dyDescent="0.35">
      <c r="A507" s="5" t="s">
        <v>1865</v>
      </c>
      <c r="B507" s="5">
        <v>28.38</v>
      </c>
      <c r="C507" s="5">
        <v>6.07</v>
      </c>
      <c r="D507" s="5" t="s">
        <v>2380</v>
      </c>
      <c r="E507" s="5" t="s">
        <v>2380</v>
      </c>
      <c r="F507" s="5" t="s">
        <v>2380</v>
      </c>
      <c r="G507" s="5">
        <v>1</v>
      </c>
      <c r="H507" s="5" t="s">
        <v>2381</v>
      </c>
      <c r="I507" s="5" t="str">
        <f t="shared" si="14"/>
        <v>Over Weight</v>
      </c>
      <c r="J507" s="5" t="str">
        <f t="shared" si="15"/>
        <v>Prediabetes</v>
      </c>
    </row>
    <row r="508" spans="1:10" x14ac:dyDescent="0.35">
      <c r="A508" s="5" t="s">
        <v>1864</v>
      </c>
      <c r="B508" s="5">
        <v>24.64</v>
      </c>
      <c r="C508" s="5">
        <v>4.33</v>
      </c>
      <c r="D508" s="5" t="s">
        <v>2380</v>
      </c>
      <c r="E508" s="5" t="s">
        <v>2380</v>
      </c>
      <c r="F508" s="5" t="s">
        <v>2380</v>
      </c>
      <c r="G508" s="5">
        <v>0</v>
      </c>
      <c r="H508" s="5" t="s">
        <v>2381</v>
      </c>
      <c r="I508" s="5" t="str">
        <f t="shared" si="14"/>
        <v>Normal Weight</v>
      </c>
      <c r="J508" s="5" t="str">
        <f t="shared" si="15"/>
        <v>Normal</v>
      </c>
    </row>
    <row r="509" spans="1:10" x14ac:dyDescent="0.35">
      <c r="A509" s="5" t="s">
        <v>1863</v>
      </c>
      <c r="B509" s="5">
        <v>39.71</v>
      </c>
      <c r="C509" s="5">
        <v>5.83</v>
      </c>
      <c r="D509" s="5" t="s">
        <v>2380</v>
      </c>
      <c r="E509" s="5" t="s">
        <v>2380</v>
      </c>
      <c r="F509" s="5" t="s">
        <v>2380</v>
      </c>
      <c r="G509" s="5">
        <v>1</v>
      </c>
      <c r="H509" s="5" t="s">
        <v>2380</v>
      </c>
      <c r="I509" s="5" t="str">
        <f t="shared" si="14"/>
        <v>Obesity</v>
      </c>
      <c r="J509" s="5" t="str">
        <f t="shared" si="15"/>
        <v>Prediabetes</v>
      </c>
    </row>
    <row r="510" spans="1:10" x14ac:dyDescent="0.35">
      <c r="A510" s="5" t="s">
        <v>1862</v>
      </c>
      <c r="B510" s="5">
        <v>22.22</v>
      </c>
      <c r="C510" s="5">
        <v>5.5</v>
      </c>
      <c r="D510" s="5" t="s">
        <v>2380</v>
      </c>
      <c r="E510" s="5" t="s">
        <v>2380</v>
      </c>
      <c r="F510" s="5" t="s">
        <v>2380</v>
      </c>
      <c r="G510" s="5">
        <v>0</v>
      </c>
      <c r="H510" s="5" t="s">
        <v>2381</v>
      </c>
      <c r="I510" s="5" t="str">
        <f t="shared" si="14"/>
        <v>Normal Weight</v>
      </c>
      <c r="J510" s="5" t="str">
        <f t="shared" si="15"/>
        <v>Normal</v>
      </c>
    </row>
    <row r="511" spans="1:10" x14ac:dyDescent="0.35">
      <c r="A511" s="5" t="s">
        <v>1861</v>
      </c>
      <c r="B511" s="5">
        <v>33.344999999999999</v>
      </c>
      <c r="C511" s="5">
        <v>4.79</v>
      </c>
      <c r="D511" s="5" t="s">
        <v>2380</v>
      </c>
      <c r="E511" s="5" t="s">
        <v>2380</v>
      </c>
      <c r="F511" s="5" t="s">
        <v>2381</v>
      </c>
      <c r="G511" s="5">
        <v>1</v>
      </c>
      <c r="H511" s="5" t="s">
        <v>2380</v>
      </c>
      <c r="I511" s="5" t="str">
        <f t="shared" si="14"/>
        <v>Obesity</v>
      </c>
      <c r="J511" s="5" t="str">
        <f t="shared" si="15"/>
        <v>Normal</v>
      </c>
    </row>
    <row r="512" spans="1:10" x14ac:dyDescent="0.35">
      <c r="A512" s="5" t="s">
        <v>1860</v>
      </c>
      <c r="B512" s="5">
        <v>24.42</v>
      </c>
      <c r="C512" s="5">
        <v>5.81</v>
      </c>
      <c r="D512" s="5" t="s">
        <v>2380</v>
      </c>
      <c r="E512" s="5" t="s">
        <v>2380</v>
      </c>
      <c r="F512" s="5" t="s">
        <v>2380</v>
      </c>
      <c r="G512" s="5">
        <v>1</v>
      </c>
      <c r="H512" s="5" t="s">
        <v>2381</v>
      </c>
      <c r="I512" s="5" t="str">
        <f t="shared" si="14"/>
        <v>Normal Weight</v>
      </c>
      <c r="J512" s="5" t="str">
        <f t="shared" si="15"/>
        <v>Prediabetes</v>
      </c>
    </row>
    <row r="513" spans="1:10" x14ac:dyDescent="0.35">
      <c r="A513" s="5" t="s">
        <v>1859</v>
      </c>
      <c r="B513" s="5">
        <v>29.81</v>
      </c>
      <c r="C513" s="5">
        <v>5.58</v>
      </c>
      <c r="D513" s="5" t="s">
        <v>2380</v>
      </c>
      <c r="E513" s="5" t="s">
        <v>2380</v>
      </c>
      <c r="F513" s="5" t="s">
        <v>2380</v>
      </c>
      <c r="G513" s="5">
        <v>0</v>
      </c>
      <c r="H513" s="5" t="s">
        <v>2381</v>
      </c>
      <c r="I513" s="5" t="str">
        <f t="shared" si="14"/>
        <v>Over Weight</v>
      </c>
      <c r="J513" s="5" t="str">
        <f t="shared" si="15"/>
        <v>Normal</v>
      </c>
    </row>
    <row r="514" spans="1:10" x14ac:dyDescent="0.35">
      <c r="A514" s="5" t="s">
        <v>1858</v>
      </c>
      <c r="B514" s="5">
        <v>51.18</v>
      </c>
      <c r="C514" s="5">
        <v>4.4000000000000004</v>
      </c>
      <c r="D514" s="5" t="s">
        <v>2381</v>
      </c>
      <c r="E514" s="5" t="s">
        <v>2380</v>
      </c>
      <c r="F514" s="5" t="s">
        <v>2380</v>
      </c>
      <c r="G514" s="5">
        <v>2</v>
      </c>
      <c r="H514" s="5" t="s">
        <v>2380</v>
      </c>
      <c r="I514" s="5" t="str">
        <f t="shared" si="14"/>
        <v>Obesity</v>
      </c>
      <c r="J514" s="5" t="str">
        <f t="shared" si="15"/>
        <v>Normal</v>
      </c>
    </row>
    <row r="515" spans="1:10" x14ac:dyDescent="0.35">
      <c r="A515" s="5" t="s">
        <v>1857</v>
      </c>
      <c r="B515" s="5">
        <v>51.37</v>
      </c>
      <c r="C515" s="5">
        <v>8.18</v>
      </c>
      <c r="D515" s="5" t="s">
        <v>2381</v>
      </c>
      <c r="E515" s="5" t="s">
        <v>2380</v>
      </c>
      <c r="F515" s="5" t="s">
        <v>2380</v>
      </c>
      <c r="G515" s="5">
        <v>0</v>
      </c>
      <c r="H515" s="5" t="s">
        <v>2380</v>
      </c>
      <c r="I515" s="5" t="str">
        <f t="shared" ref="I515:I578" si="16">IF(B515&lt;18.5,"under Weight",IF(B515&lt;=24.9,"Normal Weight",IF(B515&lt;=29.9,"Over Weight","Obesity")))</f>
        <v>Obesity</v>
      </c>
      <c r="J515" s="5" t="str">
        <f t="shared" ref="J515:J578" si="17">IF(C515&lt;5.7,"Normal",IF(C515&lt;=6.4,"Prediabetes","Diabetes"))</f>
        <v>Diabetes</v>
      </c>
    </row>
    <row r="516" spans="1:10" x14ac:dyDescent="0.35">
      <c r="A516" s="5" t="s">
        <v>1856</v>
      </c>
      <c r="B516" s="5">
        <v>36.19</v>
      </c>
      <c r="C516" s="5">
        <v>5.52</v>
      </c>
      <c r="D516" s="5" t="s">
        <v>2381</v>
      </c>
      <c r="E516" s="5" t="s">
        <v>2380</v>
      </c>
      <c r="F516" s="5" t="s">
        <v>2380</v>
      </c>
      <c r="G516" s="5">
        <v>0</v>
      </c>
      <c r="H516" s="5" t="s">
        <v>2380</v>
      </c>
      <c r="I516" s="5" t="str">
        <f t="shared" si="16"/>
        <v>Obesity</v>
      </c>
      <c r="J516" s="5" t="str">
        <f t="shared" si="17"/>
        <v>Normal</v>
      </c>
    </row>
    <row r="517" spans="1:10" x14ac:dyDescent="0.35">
      <c r="A517" s="5" t="s">
        <v>1855</v>
      </c>
      <c r="B517" s="5">
        <v>25.9</v>
      </c>
      <c r="C517" s="5">
        <v>4.84</v>
      </c>
      <c r="D517" s="5" t="s">
        <v>2380</v>
      </c>
      <c r="E517" s="5" t="s">
        <v>2380</v>
      </c>
      <c r="F517" s="5" t="s">
        <v>2380</v>
      </c>
      <c r="G517" s="5">
        <v>0</v>
      </c>
      <c r="H517" s="5" t="s">
        <v>2381</v>
      </c>
      <c r="I517" s="5" t="str">
        <f t="shared" si="16"/>
        <v>Over Weight</v>
      </c>
      <c r="J517" s="5" t="str">
        <f t="shared" si="17"/>
        <v>Normal</v>
      </c>
    </row>
    <row r="518" spans="1:10" x14ac:dyDescent="0.35">
      <c r="A518" s="5" t="s">
        <v>1854</v>
      </c>
      <c r="B518" s="5">
        <v>35.72</v>
      </c>
      <c r="C518" s="5">
        <v>4.08</v>
      </c>
      <c r="D518" s="5" t="s">
        <v>2380</v>
      </c>
      <c r="E518" s="5" t="s">
        <v>2380</v>
      </c>
      <c r="F518" s="5" t="s">
        <v>2381</v>
      </c>
      <c r="G518" s="5">
        <v>1</v>
      </c>
      <c r="H518" s="5" t="s">
        <v>2380</v>
      </c>
      <c r="I518" s="5" t="str">
        <f t="shared" si="16"/>
        <v>Obesity</v>
      </c>
      <c r="J518" s="5" t="str">
        <f t="shared" si="17"/>
        <v>Normal</v>
      </c>
    </row>
    <row r="519" spans="1:10" x14ac:dyDescent="0.35">
      <c r="A519" s="5" t="s">
        <v>1853</v>
      </c>
      <c r="B519" s="5">
        <v>27.94</v>
      </c>
      <c r="C519" s="5">
        <v>4.4800000000000004</v>
      </c>
      <c r="D519" s="5" t="s">
        <v>2380</v>
      </c>
      <c r="E519" s="5" t="s">
        <v>2380</v>
      </c>
      <c r="F519" s="5" t="s">
        <v>2381</v>
      </c>
      <c r="G519" s="5">
        <v>1</v>
      </c>
      <c r="H519" s="5" t="s">
        <v>2381</v>
      </c>
      <c r="I519" s="5" t="str">
        <f t="shared" si="16"/>
        <v>Over Weight</v>
      </c>
      <c r="J519" s="5" t="str">
        <f t="shared" si="17"/>
        <v>Normal</v>
      </c>
    </row>
    <row r="520" spans="1:10" x14ac:dyDescent="0.35">
      <c r="A520" s="5" t="s">
        <v>1852</v>
      </c>
      <c r="B520" s="5">
        <v>27.1</v>
      </c>
      <c r="C520" s="5">
        <v>5.73</v>
      </c>
      <c r="D520" s="5" t="s">
        <v>2380</v>
      </c>
      <c r="E520" s="5" t="s">
        <v>2380</v>
      </c>
      <c r="F520" s="5" t="s">
        <v>2380</v>
      </c>
      <c r="G520" s="5">
        <v>0</v>
      </c>
      <c r="H520" s="5" t="s">
        <v>2381</v>
      </c>
      <c r="I520" s="5" t="str">
        <f t="shared" si="16"/>
        <v>Over Weight</v>
      </c>
      <c r="J520" s="5" t="str">
        <f t="shared" si="17"/>
        <v>Prediabetes</v>
      </c>
    </row>
    <row r="521" spans="1:10" x14ac:dyDescent="0.35">
      <c r="A521" s="5" t="s">
        <v>1851</v>
      </c>
      <c r="B521" s="5">
        <v>18.3</v>
      </c>
      <c r="C521" s="5">
        <v>5.46</v>
      </c>
      <c r="D521" s="5" t="s">
        <v>2381</v>
      </c>
      <c r="E521" s="5" t="s">
        <v>2380</v>
      </c>
      <c r="F521" s="5" t="s">
        <v>2381</v>
      </c>
      <c r="G521" s="5">
        <v>1</v>
      </c>
      <c r="H521" s="5" t="s">
        <v>2381</v>
      </c>
      <c r="I521" s="5" t="str">
        <f t="shared" si="16"/>
        <v>under Weight</v>
      </c>
      <c r="J521" s="5" t="str">
        <f t="shared" si="17"/>
        <v>Normal</v>
      </c>
    </row>
    <row r="522" spans="1:10" x14ac:dyDescent="0.35">
      <c r="A522" s="5" t="s">
        <v>1850</v>
      </c>
      <c r="B522" s="5">
        <v>25.3</v>
      </c>
      <c r="C522" s="5">
        <v>5.0199999999999996</v>
      </c>
      <c r="D522" s="5" t="s">
        <v>2381</v>
      </c>
      <c r="E522" s="5" t="s">
        <v>2380</v>
      </c>
      <c r="F522" s="5" t="s">
        <v>2380</v>
      </c>
      <c r="G522" s="5">
        <v>1</v>
      </c>
      <c r="H522" s="5" t="s">
        <v>2381</v>
      </c>
      <c r="I522" s="5" t="str">
        <f t="shared" si="16"/>
        <v>Over Weight</v>
      </c>
      <c r="J522" s="5" t="str">
        <f t="shared" si="17"/>
        <v>Normal</v>
      </c>
    </row>
    <row r="523" spans="1:10" x14ac:dyDescent="0.35">
      <c r="A523" s="5" t="s">
        <v>1849</v>
      </c>
      <c r="B523" s="5">
        <v>38.83</v>
      </c>
      <c r="C523" s="5">
        <v>6.36</v>
      </c>
      <c r="D523" s="5" t="s">
        <v>2380</v>
      </c>
      <c r="E523" s="5" t="s">
        <v>2380</v>
      </c>
      <c r="F523" s="5" t="s">
        <v>2380</v>
      </c>
      <c r="G523" s="5">
        <v>1</v>
      </c>
      <c r="H523" s="5" t="s">
        <v>2380</v>
      </c>
      <c r="I523" s="5" t="str">
        <f t="shared" si="16"/>
        <v>Obesity</v>
      </c>
      <c r="J523" s="5" t="str">
        <f t="shared" si="17"/>
        <v>Prediabetes</v>
      </c>
    </row>
    <row r="524" spans="1:10" x14ac:dyDescent="0.35">
      <c r="A524" s="5" t="s">
        <v>1848</v>
      </c>
      <c r="B524" s="5">
        <v>27.6</v>
      </c>
      <c r="C524" s="5">
        <v>5.36</v>
      </c>
      <c r="D524" s="5" t="s">
        <v>2380</v>
      </c>
      <c r="E524" s="5" t="s">
        <v>2380</v>
      </c>
      <c r="F524" s="5" t="s">
        <v>2380</v>
      </c>
      <c r="G524" s="5">
        <v>1</v>
      </c>
      <c r="H524" s="5" t="s">
        <v>2380</v>
      </c>
      <c r="I524" s="5" t="str">
        <f t="shared" si="16"/>
        <v>Over Weight</v>
      </c>
      <c r="J524" s="5" t="str">
        <f t="shared" si="17"/>
        <v>Normal</v>
      </c>
    </row>
    <row r="525" spans="1:10" x14ac:dyDescent="0.35">
      <c r="A525" s="5" t="s">
        <v>1847</v>
      </c>
      <c r="B525" s="5">
        <v>46.4</v>
      </c>
      <c r="C525" s="5">
        <v>8.3699999999999992</v>
      </c>
      <c r="D525" s="5" t="s">
        <v>2381</v>
      </c>
      <c r="E525" s="5" t="s">
        <v>2380</v>
      </c>
      <c r="F525" s="5" t="s">
        <v>2381</v>
      </c>
      <c r="G525" s="5">
        <v>1</v>
      </c>
      <c r="H525" s="5" t="s">
        <v>2380</v>
      </c>
      <c r="I525" s="5" t="str">
        <f t="shared" si="16"/>
        <v>Obesity</v>
      </c>
      <c r="J525" s="5" t="str">
        <f t="shared" si="17"/>
        <v>Diabetes</v>
      </c>
    </row>
    <row r="526" spans="1:10" x14ac:dyDescent="0.35">
      <c r="A526" s="5" t="s">
        <v>1846</v>
      </c>
      <c r="B526" s="5">
        <v>51.92</v>
      </c>
      <c r="C526" s="5">
        <v>5.18</v>
      </c>
      <c r="D526" s="5" t="s">
        <v>2381</v>
      </c>
      <c r="E526" s="5" t="s">
        <v>2380</v>
      </c>
      <c r="F526" s="5" t="s">
        <v>2381</v>
      </c>
      <c r="G526" s="5">
        <v>1</v>
      </c>
      <c r="H526" s="5" t="s">
        <v>2380</v>
      </c>
      <c r="I526" s="5" t="str">
        <f t="shared" si="16"/>
        <v>Obesity</v>
      </c>
      <c r="J526" s="5" t="str">
        <f t="shared" si="17"/>
        <v>Normal</v>
      </c>
    </row>
    <row r="527" spans="1:10" x14ac:dyDescent="0.35">
      <c r="A527" s="5" t="s">
        <v>1845</v>
      </c>
      <c r="B527" s="5">
        <v>32.395000000000003</v>
      </c>
      <c r="C527" s="5">
        <v>5.68</v>
      </c>
      <c r="D527" s="5" t="s">
        <v>2381</v>
      </c>
      <c r="E527" s="5" t="s">
        <v>2380</v>
      </c>
      <c r="F527" s="5" t="s">
        <v>2380</v>
      </c>
      <c r="G527" s="5">
        <v>1</v>
      </c>
      <c r="H527" s="5" t="s">
        <v>2380</v>
      </c>
      <c r="I527" s="5" t="str">
        <f t="shared" si="16"/>
        <v>Obesity</v>
      </c>
      <c r="J527" s="5" t="str">
        <f t="shared" si="17"/>
        <v>Normal</v>
      </c>
    </row>
    <row r="528" spans="1:10" x14ac:dyDescent="0.35">
      <c r="A528" s="5" t="s">
        <v>1844</v>
      </c>
      <c r="B528" s="5">
        <v>46.19</v>
      </c>
      <c r="C528" s="5">
        <v>7.31</v>
      </c>
      <c r="D528" s="5" t="s">
        <v>2381</v>
      </c>
      <c r="E528" s="5" t="s">
        <v>2380</v>
      </c>
      <c r="F528" s="5" t="s">
        <v>2381</v>
      </c>
      <c r="G528" s="5">
        <v>1</v>
      </c>
      <c r="H528" s="5" t="s">
        <v>2380</v>
      </c>
      <c r="I528" s="5" t="str">
        <f t="shared" si="16"/>
        <v>Obesity</v>
      </c>
      <c r="J528" s="5" t="str">
        <f t="shared" si="17"/>
        <v>Diabetes</v>
      </c>
    </row>
    <row r="529" spans="1:10" x14ac:dyDescent="0.35">
      <c r="A529" s="5" t="s">
        <v>1843</v>
      </c>
      <c r="B529" s="5">
        <v>27.93</v>
      </c>
      <c r="C529" s="5">
        <v>4.67</v>
      </c>
      <c r="D529" s="5" t="s">
        <v>2380</v>
      </c>
      <c r="E529" s="5" t="s">
        <v>2380</v>
      </c>
      <c r="F529" s="5" t="s">
        <v>2381</v>
      </c>
      <c r="G529" s="5">
        <v>1</v>
      </c>
      <c r="H529" s="5" t="s">
        <v>2380</v>
      </c>
      <c r="I529" s="5" t="str">
        <f t="shared" si="16"/>
        <v>Over Weight</v>
      </c>
      <c r="J529" s="5" t="str">
        <f t="shared" si="17"/>
        <v>Normal</v>
      </c>
    </row>
    <row r="530" spans="1:10" x14ac:dyDescent="0.35">
      <c r="A530" s="5" t="s">
        <v>1842</v>
      </c>
      <c r="B530" s="5">
        <v>45.62</v>
      </c>
      <c r="C530" s="5">
        <v>6.87</v>
      </c>
      <c r="D530" s="5" t="s">
        <v>2380</v>
      </c>
      <c r="E530" s="5" t="s">
        <v>2380</v>
      </c>
      <c r="F530" s="5" t="s">
        <v>2380</v>
      </c>
      <c r="G530" s="5">
        <v>0</v>
      </c>
      <c r="H530" s="5" t="s">
        <v>2380</v>
      </c>
      <c r="I530" s="5" t="str">
        <f t="shared" si="16"/>
        <v>Obesity</v>
      </c>
      <c r="J530" s="5" t="str">
        <f t="shared" si="17"/>
        <v>Diabetes</v>
      </c>
    </row>
    <row r="531" spans="1:10" x14ac:dyDescent="0.35">
      <c r="A531" s="5" t="s">
        <v>1841</v>
      </c>
      <c r="B531" s="5">
        <v>35.31</v>
      </c>
      <c r="C531" s="5">
        <v>5.87</v>
      </c>
      <c r="D531" s="5" t="s">
        <v>2380</v>
      </c>
      <c r="E531" s="5" t="s">
        <v>2380</v>
      </c>
      <c r="F531" s="5" t="s">
        <v>2381</v>
      </c>
      <c r="G531" s="5">
        <v>1</v>
      </c>
      <c r="H531" s="5" t="s">
        <v>2380</v>
      </c>
      <c r="I531" s="5" t="str">
        <f t="shared" si="16"/>
        <v>Obesity</v>
      </c>
      <c r="J531" s="5" t="str">
        <f t="shared" si="17"/>
        <v>Prediabetes</v>
      </c>
    </row>
    <row r="532" spans="1:10" x14ac:dyDescent="0.35">
      <c r="A532" s="5" t="s">
        <v>1840</v>
      </c>
      <c r="B532" s="5">
        <v>30.4</v>
      </c>
      <c r="C532" s="5">
        <v>4.07</v>
      </c>
      <c r="D532" s="5" t="s">
        <v>2381</v>
      </c>
      <c r="E532" s="5" t="s">
        <v>2380</v>
      </c>
      <c r="F532" s="5" t="s">
        <v>2380</v>
      </c>
      <c r="G532" s="5">
        <v>1</v>
      </c>
      <c r="H532" s="5" t="s">
        <v>2380</v>
      </c>
      <c r="I532" s="5" t="str">
        <f t="shared" si="16"/>
        <v>Obesity</v>
      </c>
      <c r="J532" s="5" t="str">
        <f t="shared" si="17"/>
        <v>Normal</v>
      </c>
    </row>
    <row r="533" spans="1:10" x14ac:dyDescent="0.35">
      <c r="A533" s="5" t="s">
        <v>1839</v>
      </c>
      <c r="B533" s="5">
        <v>20.13</v>
      </c>
      <c r="C533" s="5">
        <v>6.47</v>
      </c>
      <c r="D533" s="5" t="s">
        <v>2380</v>
      </c>
      <c r="E533" s="5" t="s">
        <v>2380</v>
      </c>
      <c r="F533" s="5" t="s">
        <v>2381</v>
      </c>
      <c r="G533" s="5">
        <v>1</v>
      </c>
      <c r="H533" s="5" t="s">
        <v>2381</v>
      </c>
      <c r="I533" s="5" t="str">
        <f t="shared" si="16"/>
        <v>Normal Weight</v>
      </c>
      <c r="J533" s="5" t="str">
        <f t="shared" si="17"/>
        <v>Diabetes</v>
      </c>
    </row>
    <row r="534" spans="1:10" x14ac:dyDescent="0.35">
      <c r="A534" s="5" t="s">
        <v>1838</v>
      </c>
      <c r="B534" s="5">
        <v>23.655000000000001</v>
      </c>
      <c r="C534" s="5">
        <v>5.14</v>
      </c>
      <c r="D534" s="5" t="s">
        <v>2380</v>
      </c>
      <c r="E534" s="5" t="s">
        <v>2380</v>
      </c>
      <c r="F534" s="5" t="s">
        <v>2380</v>
      </c>
      <c r="G534" s="5">
        <v>1</v>
      </c>
      <c r="H534" s="5" t="s">
        <v>2381</v>
      </c>
      <c r="I534" s="5" t="str">
        <f t="shared" si="16"/>
        <v>Normal Weight</v>
      </c>
      <c r="J534" s="5" t="str">
        <f t="shared" si="17"/>
        <v>Normal</v>
      </c>
    </row>
    <row r="535" spans="1:10" x14ac:dyDescent="0.35">
      <c r="A535" s="5" t="s">
        <v>1837</v>
      </c>
      <c r="B535" s="5">
        <v>49.05</v>
      </c>
      <c r="C535" s="5">
        <v>9.77</v>
      </c>
      <c r="D535" s="5" t="s">
        <v>2381</v>
      </c>
      <c r="E535" s="5" t="s">
        <v>2380</v>
      </c>
      <c r="F535" s="5" t="s">
        <v>2380</v>
      </c>
      <c r="G535" s="5">
        <v>0</v>
      </c>
      <c r="H535" s="5" t="s">
        <v>2380</v>
      </c>
      <c r="I535" s="5" t="str">
        <f t="shared" si="16"/>
        <v>Obesity</v>
      </c>
      <c r="J535" s="5" t="str">
        <f t="shared" si="17"/>
        <v>Diabetes</v>
      </c>
    </row>
    <row r="536" spans="1:10" x14ac:dyDescent="0.35">
      <c r="A536" s="5" t="s">
        <v>1836</v>
      </c>
      <c r="B536" s="5">
        <v>51.94</v>
      </c>
      <c r="C536" s="5">
        <v>8.8000000000000007</v>
      </c>
      <c r="D536" s="5" t="s">
        <v>2381</v>
      </c>
      <c r="E536" s="5" t="s">
        <v>2380</v>
      </c>
      <c r="F536" s="5" t="s">
        <v>2380</v>
      </c>
      <c r="G536" s="5">
        <v>2</v>
      </c>
      <c r="H536" s="5" t="s">
        <v>2380</v>
      </c>
      <c r="I536" s="5" t="str">
        <f t="shared" si="16"/>
        <v>Obesity</v>
      </c>
      <c r="J536" s="5" t="str">
        <f t="shared" si="17"/>
        <v>Diabetes</v>
      </c>
    </row>
    <row r="537" spans="1:10" x14ac:dyDescent="0.35">
      <c r="A537" s="5" t="s">
        <v>1835</v>
      </c>
      <c r="B537" s="5">
        <v>29.83</v>
      </c>
      <c r="C537" s="5">
        <v>5.84</v>
      </c>
      <c r="D537" s="5" t="s">
        <v>2380</v>
      </c>
      <c r="E537" s="5" t="s">
        <v>2380</v>
      </c>
      <c r="F537" s="5" t="s">
        <v>2380</v>
      </c>
      <c r="G537" s="5">
        <v>1</v>
      </c>
      <c r="H537" s="5" t="s">
        <v>2381</v>
      </c>
      <c r="I537" s="5" t="str">
        <f t="shared" si="16"/>
        <v>Over Weight</v>
      </c>
      <c r="J537" s="5" t="str">
        <f t="shared" si="17"/>
        <v>Prediabetes</v>
      </c>
    </row>
    <row r="538" spans="1:10" x14ac:dyDescent="0.35">
      <c r="A538" s="5" t="s">
        <v>1834</v>
      </c>
      <c r="B538" s="5">
        <v>22.6</v>
      </c>
      <c r="C538" s="5">
        <v>10.43</v>
      </c>
      <c r="D538" s="5" t="s">
        <v>2381</v>
      </c>
      <c r="E538" s="5" t="s">
        <v>2380</v>
      </c>
      <c r="F538" s="5" t="s">
        <v>2380</v>
      </c>
      <c r="G538" s="5">
        <v>1</v>
      </c>
      <c r="H538" s="5" t="s">
        <v>2381</v>
      </c>
      <c r="I538" s="5" t="str">
        <f t="shared" si="16"/>
        <v>Normal Weight</v>
      </c>
      <c r="J538" s="5" t="str">
        <f t="shared" si="17"/>
        <v>Diabetes</v>
      </c>
    </row>
    <row r="539" spans="1:10" x14ac:dyDescent="0.35">
      <c r="A539" s="5" t="s">
        <v>1833</v>
      </c>
      <c r="B539" s="5">
        <v>46.69</v>
      </c>
      <c r="C539" s="5">
        <v>4.25</v>
      </c>
      <c r="D539" s="5" t="s">
        <v>2381</v>
      </c>
      <c r="E539" s="5" t="s">
        <v>2380</v>
      </c>
      <c r="F539" s="5" t="s">
        <v>2380</v>
      </c>
      <c r="G539" s="5">
        <v>1</v>
      </c>
      <c r="H539" s="5" t="s">
        <v>2380</v>
      </c>
      <c r="I539" s="5" t="str">
        <f t="shared" si="16"/>
        <v>Obesity</v>
      </c>
      <c r="J539" s="5" t="str">
        <f t="shared" si="17"/>
        <v>Normal</v>
      </c>
    </row>
    <row r="540" spans="1:10" x14ac:dyDescent="0.35">
      <c r="A540" s="5" t="s">
        <v>1832</v>
      </c>
      <c r="B540" s="5">
        <v>28.49</v>
      </c>
      <c r="C540" s="5">
        <v>4.8899999999999997</v>
      </c>
      <c r="D540" s="5" t="s">
        <v>2380</v>
      </c>
      <c r="E540" s="5" t="s">
        <v>2380</v>
      </c>
      <c r="F540" s="5" t="s">
        <v>2380</v>
      </c>
      <c r="G540" s="5">
        <v>0</v>
      </c>
      <c r="H540" s="5" t="s">
        <v>2381</v>
      </c>
      <c r="I540" s="5" t="str">
        <f t="shared" si="16"/>
        <v>Over Weight</v>
      </c>
      <c r="J540" s="5" t="str">
        <f t="shared" si="17"/>
        <v>Normal</v>
      </c>
    </row>
    <row r="541" spans="1:10" x14ac:dyDescent="0.35">
      <c r="A541" s="5" t="s">
        <v>1831</v>
      </c>
      <c r="B541" s="5">
        <v>28.5</v>
      </c>
      <c r="C541" s="5">
        <v>5.55</v>
      </c>
      <c r="D541" s="5" t="s">
        <v>2381</v>
      </c>
      <c r="E541" s="5" t="s">
        <v>2380</v>
      </c>
      <c r="F541" s="5" t="s">
        <v>2380</v>
      </c>
      <c r="G541" s="5">
        <v>1</v>
      </c>
      <c r="H541" s="5" t="s">
        <v>2381</v>
      </c>
      <c r="I541" s="5" t="str">
        <f t="shared" si="16"/>
        <v>Over Weight</v>
      </c>
      <c r="J541" s="5" t="str">
        <f t="shared" si="17"/>
        <v>Normal</v>
      </c>
    </row>
    <row r="542" spans="1:10" x14ac:dyDescent="0.35">
      <c r="A542" s="5" t="s">
        <v>1830</v>
      </c>
      <c r="B542" s="5">
        <v>24.4</v>
      </c>
      <c r="C542" s="5">
        <v>4.5199999999999996</v>
      </c>
      <c r="D542" s="5" t="s">
        <v>2380</v>
      </c>
      <c r="E542" s="5" t="s">
        <v>2380</v>
      </c>
      <c r="F542" s="5" t="s">
        <v>2380</v>
      </c>
      <c r="G542" s="5">
        <v>1</v>
      </c>
      <c r="H542" s="5" t="s">
        <v>2381</v>
      </c>
      <c r="I542" s="5" t="str">
        <f t="shared" si="16"/>
        <v>Normal Weight</v>
      </c>
      <c r="J542" s="5" t="str">
        <f t="shared" si="17"/>
        <v>Normal</v>
      </c>
    </row>
    <row r="543" spans="1:10" x14ac:dyDescent="0.35">
      <c r="A543" s="5" t="s">
        <v>1829</v>
      </c>
      <c r="B543" s="5">
        <v>29.15</v>
      </c>
      <c r="C543" s="5">
        <v>4.45</v>
      </c>
      <c r="D543" s="5" t="s">
        <v>2381</v>
      </c>
      <c r="E543" s="5" t="s">
        <v>2380</v>
      </c>
      <c r="F543" s="5" t="s">
        <v>2380</v>
      </c>
      <c r="G543" s="5">
        <v>1</v>
      </c>
      <c r="H543" s="5" t="s">
        <v>2381</v>
      </c>
      <c r="I543" s="5" t="str">
        <f t="shared" si="16"/>
        <v>Over Weight</v>
      </c>
      <c r="J543" s="5" t="str">
        <f t="shared" si="17"/>
        <v>Normal</v>
      </c>
    </row>
    <row r="544" spans="1:10" x14ac:dyDescent="0.35">
      <c r="A544" s="5" t="s">
        <v>1828</v>
      </c>
      <c r="B544" s="5">
        <v>27.28</v>
      </c>
      <c r="C544" s="5">
        <v>4.72</v>
      </c>
      <c r="D544" s="5" t="s">
        <v>2380</v>
      </c>
      <c r="E544" s="5" t="s">
        <v>2381</v>
      </c>
      <c r="F544" s="5" t="s">
        <v>2380</v>
      </c>
      <c r="G544" s="5">
        <v>1</v>
      </c>
      <c r="H544" s="5" t="s">
        <v>2381</v>
      </c>
      <c r="I544" s="5" t="str">
        <f t="shared" si="16"/>
        <v>Over Weight</v>
      </c>
      <c r="J544" s="5" t="str">
        <f t="shared" si="17"/>
        <v>Normal</v>
      </c>
    </row>
    <row r="545" spans="1:10" x14ac:dyDescent="0.35">
      <c r="A545" s="5" t="s">
        <v>1827</v>
      </c>
      <c r="B545" s="5">
        <v>32.229999999999997</v>
      </c>
      <c r="C545" s="5">
        <v>4.6500000000000004</v>
      </c>
      <c r="D545" s="5" t="s">
        <v>2381</v>
      </c>
      <c r="E545" s="5" t="s">
        <v>2380</v>
      </c>
      <c r="F545" s="5" t="s">
        <v>2381</v>
      </c>
      <c r="G545" s="5">
        <v>1</v>
      </c>
      <c r="H545" s="5" t="s">
        <v>2380</v>
      </c>
      <c r="I545" s="5" t="str">
        <f t="shared" si="16"/>
        <v>Obesity</v>
      </c>
      <c r="J545" s="5" t="str">
        <f t="shared" si="17"/>
        <v>Normal</v>
      </c>
    </row>
    <row r="546" spans="1:10" x14ac:dyDescent="0.35">
      <c r="A546" s="5" t="s">
        <v>1826</v>
      </c>
      <c r="B546" s="5">
        <v>44.2</v>
      </c>
      <c r="C546" s="5">
        <v>11.34</v>
      </c>
      <c r="D546" s="5" t="s">
        <v>2381</v>
      </c>
      <c r="E546" s="5" t="s">
        <v>2380</v>
      </c>
      <c r="F546" s="5" t="s">
        <v>2381</v>
      </c>
      <c r="G546" s="5">
        <v>1</v>
      </c>
      <c r="H546" s="5" t="s">
        <v>2380</v>
      </c>
      <c r="I546" s="5" t="str">
        <f t="shared" si="16"/>
        <v>Obesity</v>
      </c>
      <c r="J546" s="5" t="str">
        <f t="shared" si="17"/>
        <v>Diabetes</v>
      </c>
    </row>
    <row r="547" spans="1:10" x14ac:dyDescent="0.35">
      <c r="A547" s="5" t="s">
        <v>1825</v>
      </c>
      <c r="B547" s="5">
        <v>29.734999999999999</v>
      </c>
      <c r="C547" s="5">
        <v>4.53</v>
      </c>
      <c r="D547" s="5" t="s">
        <v>2380</v>
      </c>
      <c r="E547" s="5" t="s">
        <v>2380</v>
      </c>
      <c r="F547" s="5" t="s">
        <v>2381</v>
      </c>
      <c r="G547" s="5">
        <v>1</v>
      </c>
      <c r="H547" s="5" t="s">
        <v>2380</v>
      </c>
      <c r="I547" s="5" t="str">
        <f t="shared" si="16"/>
        <v>Over Weight</v>
      </c>
      <c r="J547" s="5" t="str">
        <f t="shared" si="17"/>
        <v>Normal</v>
      </c>
    </row>
    <row r="548" spans="1:10" x14ac:dyDescent="0.35">
      <c r="A548" s="5" t="s">
        <v>1824</v>
      </c>
      <c r="B548" s="5">
        <v>28.31</v>
      </c>
      <c r="C548" s="5">
        <v>6.35</v>
      </c>
      <c r="D548" s="5" t="s">
        <v>2380</v>
      </c>
      <c r="E548" s="5" t="s">
        <v>2380</v>
      </c>
      <c r="F548" s="5" t="s">
        <v>2380</v>
      </c>
      <c r="G548" s="5">
        <v>0</v>
      </c>
      <c r="H548" s="5" t="s">
        <v>2381</v>
      </c>
      <c r="I548" s="5" t="str">
        <f t="shared" si="16"/>
        <v>Over Weight</v>
      </c>
      <c r="J548" s="5" t="str">
        <f t="shared" si="17"/>
        <v>Prediabetes</v>
      </c>
    </row>
    <row r="549" spans="1:10" x14ac:dyDescent="0.35">
      <c r="A549" s="5" t="s">
        <v>1823</v>
      </c>
      <c r="B549" s="5">
        <v>46.62</v>
      </c>
      <c r="C549" s="5">
        <v>8.51</v>
      </c>
      <c r="D549" s="5" t="s">
        <v>2380</v>
      </c>
      <c r="E549" s="5" t="s">
        <v>2380</v>
      </c>
      <c r="F549" s="5" t="s">
        <v>2380</v>
      </c>
      <c r="G549" s="5">
        <v>0</v>
      </c>
      <c r="H549" s="5" t="s">
        <v>2380</v>
      </c>
      <c r="I549" s="5" t="str">
        <f t="shared" si="16"/>
        <v>Obesity</v>
      </c>
      <c r="J549" s="5" t="str">
        <f t="shared" si="17"/>
        <v>Diabetes</v>
      </c>
    </row>
    <row r="550" spans="1:10" x14ac:dyDescent="0.35">
      <c r="A550" s="5" t="s">
        <v>1822</v>
      </c>
      <c r="B550" s="5">
        <v>51.75</v>
      </c>
      <c r="C550" s="5">
        <v>8.59</v>
      </c>
      <c r="D550" s="5" t="s">
        <v>2381</v>
      </c>
      <c r="E550" s="5" t="s">
        <v>2380</v>
      </c>
      <c r="F550" s="5" t="s">
        <v>2380</v>
      </c>
      <c r="G550" s="5">
        <v>1</v>
      </c>
      <c r="H550" s="5" t="s">
        <v>2380</v>
      </c>
      <c r="I550" s="5" t="str">
        <f t="shared" si="16"/>
        <v>Obesity</v>
      </c>
      <c r="J550" s="5" t="str">
        <f t="shared" si="17"/>
        <v>Diabetes</v>
      </c>
    </row>
    <row r="551" spans="1:10" x14ac:dyDescent="0.35">
      <c r="A551" s="5" t="s">
        <v>1821</v>
      </c>
      <c r="B551" s="5">
        <v>25.7</v>
      </c>
      <c r="C551" s="5">
        <v>4.13</v>
      </c>
      <c r="D551" s="5" t="s">
        <v>2381</v>
      </c>
      <c r="E551" s="5" t="s">
        <v>2380</v>
      </c>
      <c r="F551" s="5" t="s">
        <v>2380</v>
      </c>
      <c r="G551" s="5">
        <v>0</v>
      </c>
      <c r="H551" s="5" t="s">
        <v>2381</v>
      </c>
      <c r="I551" s="5" t="str">
        <f t="shared" si="16"/>
        <v>Over Weight</v>
      </c>
      <c r="J551" s="5" t="str">
        <f t="shared" si="17"/>
        <v>Normal</v>
      </c>
    </row>
    <row r="552" spans="1:10" x14ac:dyDescent="0.35">
      <c r="A552" s="5" t="s">
        <v>1820</v>
      </c>
      <c r="B552" s="5">
        <v>31.79</v>
      </c>
      <c r="C552" s="5">
        <v>4.55</v>
      </c>
      <c r="D552" s="5" t="s">
        <v>2380</v>
      </c>
      <c r="E552" s="5" t="s">
        <v>2380</v>
      </c>
      <c r="F552" s="5" t="s">
        <v>2380</v>
      </c>
      <c r="G552" s="5">
        <v>0</v>
      </c>
      <c r="H552" s="5" t="s">
        <v>2380</v>
      </c>
      <c r="I552" s="5" t="str">
        <f t="shared" si="16"/>
        <v>Obesity</v>
      </c>
      <c r="J552" s="5" t="str">
        <f t="shared" si="17"/>
        <v>Normal</v>
      </c>
    </row>
    <row r="553" spans="1:10" x14ac:dyDescent="0.35">
      <c r="A553" s="5" t="s">
        <v>1819</v>
      </c>
      <c r="B553" s="5">
        <v>24.795000000000002</v>
      </c>
      <c r="C553" s="5">
        <v>4.5199999999999996</v>
      </c>
      <c r="D553" s="5" t="s">
        <v>2380</v>
      </c>
      <c r="E553" s="5" t="s">
        <v>2380</v>
      </c>
      <c r="F553" s="5" t="s">
        <v>2380</v>
      </c>
      <c r="G553" s="5">
        <v>0</v>
      </c>
      <c r="H553" s="5" t="s">
        <v>2381</v>
      </c>
      <c r="I553" s="5" t="str">
        <f t="shared" si="16"/>
        <v>Normal Weight</v>
      </c>
      <c r="J553" s="5" t="str">
        <f t="shared" si="17"/>
        <v>Normal</v>
      </c>
    </row>
    <row r="554" spans="1:10" x14ac:dyDescent="0.35">
      <c r="A554" s="5" t="s">
        <v>1818</v>
      </c>
      <c r="B554" s="5">
        <v>53.98</v>
      </c>
      <c r="C554" s="5">
        <v>5.07</v>
      </c>
      <c r="D554" s="5" t="s">
        <v>2380</v>
      </c>
      <c r="E554" s="5" t="s">
        <v>2380</v>
      </c>
      <c r="F554" s="5" t="s">
        <v>2381</v>
      </c>
      <c r="G554" s="5">
        <v>1</v>
      </c>
      <c r="H554" s="5" t="s">
        <v>2380</v>
      </c>
      <c r="I554" s="5" t="str">
        <f t="shared" si="16"/>
        <v>Obesity</v>
      </c>
      <c r="J554" s="5" t="str">
        <f t="shared" si="17"/>
        <v>Normal</v>
      </c>
    </row>
    <row r="555" spans="1:10" x14ac:dyDescent="0.35">
      <c r="A555" s="5" t="s">
        <v>1817</v>
      </c>
      <c r="B555" s="5">
        <v>41.325000000000003</v>
      </c>
      <c r="C555" s="5">
        <v>4.04</v>
      </c>
      <c r="D555" s="5" t="s">
        <v>2381</v>
      </c>
      <c r="E555" s="5" t="s">
        <v>2380</v>
      </c>
      <c r="F555" s="5" t="s">
        <v>2381</v>
      </c>
      <c r="G555" s="5">
        <v>1</v>
      </c>
      <c r="H555" s="5" t="s">
        <v>2380</v>
      </c>
      <c r="I555" s="5" t="str">
        <f t="shared" si="16"/>
        <v>Obesity</v>
      </c>
      <c r="J555" s="5" t="str">
        <f t="shared" si="17"/>
        <v>Normal</v>
      </c>
    </row>
    <row r="556" spans="1:10" x14ac:dyDescent="0.35">
      <c r="A556" s="5" t="s">
        <v>1816</v>
      </c>
      <c r="B556" s="5">
        <v>51.65</v>
      </c>
      <c r="C556" s="5">
        <v>5.3</v>
      </c>
      <c r="D556" s="5" t="s">
        <v>2381</v>
      </c>
      <c r="E556" s="5" t="s">
        <v>2380</v>
      </c>
      <c r="F556" s="5" t="s">
        <v>2380</v>
      </c>
      <c r="G556" s="5">
        <v>0</v>
      </c>
      <c r="H556" s="5" t="s">
        <v>2380</v>
      </c>
      <c r="I556" s="5" t="str">
        <f t="shared" si="16"/>
        <v>Obesity</v>
      </c>
      <c r="J556" s="5" t="str">
        <f t="shared" si="17"/>
        <v>Normal</v>
      </c>
    </row>
    <row r="557" spans="1:10" x14ac:dyDescent="0.35">
      <c r="A557" s="5" t="s">
        <v>1815</v>
      </c>
      <c r="B557" s="5">
        <v>44.52</v>
      </c>
      <c r="C557" s="5">
        <v>8.64</v>
      </c>
      <c r="D557" s="5" t="s">
        <v>2381</v>
      </c>
      <c r="E557" s="5" t="s">
        <v>2380</v>
      </c>
      <c r="F557" s="5" t="s">
        <v>2381</v>
      </c>
      <c r="G557" s="5">
        <v>1</v>
      </c>
      <c r="H557" s="5" t="s">
        <v>2380</v>
      </c>
      <c r="I557" s="5" t="str">
        <f t="shared" si="16"/>
        <v>Obesity</v>
      </c>
      <c r="J557" s="5" t="str">
        <f t="shared" si="17"/>
        <v>Diabetes</v>
      </c>
    </row>
    <row r="558" spans="1:10" x14ac:dyDescent="0.35">
      <c r="A558" s="5" t="s">
        <v>1814</v>
      </c>
      <c r="B558" s="5">
        <v>53.29</v>
      </c>
      <c r="C558" s="5">
        <v>4.03</v>
      </c>
      <c r="D558" s="5" t="s">
        <v>2380</v>
      </c>
      <c r="E558" s="5" t="s">
        <v>2380</v>
      </c>
      <c r="F558" s="5" t="s">
        <v>2381</v>
      </c>
      <c r="G558" s="5">
        <v>1</v>
      </c>
      <c r="H558" s="5" t="s">
        <v>2380</v>
      </c>
      <c r="I558" s="5" t="str">
        <f t="shared" si="16"/>
        <v>Obesity</v>
      </c>
      <c r="J558" s="5" t="str">
        <f t="shared" si="17"/>
        <v>Normal</v>
      </c>
    </row>
    <row r="559" spans="1:10" x14ac:dyDescent="0.35">
      <c r="A559" s="5" t="s">
        <v>1813</v>
      </c>
      <c r="B559" s="5">
        <v>46.63</v>
      </c>
      <c r="C559" s="5">
        <v>4.26</v>
      </c>
      <c r="D559" s="5" t="s">
        <v>2381</v>
      </c>
      <c r="E559" s="5" t="s">
        <v>2380</v>
      </c>
      <c r="F559" s="5" t="s">
        <v>2380</v>
      </c>
      <c r="G559" s="5">
        <v>2</v>
      </c>
      <c r="H559" s="5" t="s">
        <v>2380</v>
      </c>
      <c r="I559" s="5" t="str">
        <f t="shared" si="16"/>
        <v>Obesity</v>
      </c>
      <c r="J559" s="5" t="str">
        <f t="shared" si="17"/>
        <v>Normal</v>
      </c>
    </row>
    <row r="560" spans="1:10" x14ac:dyDescent="0.35">
      <c r="A560" s="5" t="s">
        <v>1812</v>
      </c>
      <c r="B560" s="5">
        <v>28.88</v>
      </c>
      <c r="C560" s="5">
        <v>5.35</v>
      </c>
      <c r="D560" s="5" t="s">
        <v>2380</v>
      </c>
      <c r="E560" s="5" t="s">
        <v>2380</v>
      </c>
      <c r="F560" s="5" t="s">
        <v>2381</v>
      </c>
      <c r="G560" s="5">
        <v>1</v>
      </c>
      <c r="H560" s="5" t="s">
        <v>2381</v>
      </c>
      <c r="I560" s="5" t="str">
        <f t="shared" si="16"/>
        <v>Over Weight</v>
      </c>
      <c r="J560" s="5" t="str">
        <f t="shared" si="17"/>
        <v>Normal</v>
      </c>
    </row>
    <row r="561" spans="1:10" x14ac:dyDescent="0.35">
      <c r="A561" s="5" t="s">
        <v>1811</v>
      </c>
      <c r="B561" s="5">
        <v>23.98</v>
      </c>
      <c r="C561" s="5">
        <v>4.9000000000000004</v>
      </c>
      <c r="D561" s="5" t="s">
        <v>2380</v>
      </c>
      <c r="E561" s="5" t="s">
        <v>2380</v>
      </c>
      <c r="F561" s="5" t="s">
        <v>2380</v>
      </c>
      <c r="G561" s="5">
        <v>0</v>
      </c>
      <c r="H561" s="5" t="s">
        <v>2381</v>
      </c>
      <c r="I561" s="5" t="str">
        <f t="shared" si="16"/>
        <v>Normal Weight</v>
      </c>
      <c r="J561" s="5" t="str">
        <f t="shared" si="17"/>
        <v>Normal</v>
      </c>
    </row>
    <row r="562" spans="1:10" x14ac:dyDescent="0.35">
      <c r="A562" s="5" t="s">
        <v>1810</v>
      </c>
      <c r="B562" s="5">
        <v>23.65</v>
      </c>
      <c r="C562" s="5">
        <v>4.5</v>
      </c>
      <c r="D562" s="5" t="s">
        <v>2380</v>
      </c>
      <c r="E562" s="5" t="s">
        <v>2380</v>
      </c>
      <c r="F562" s="5" t="s">
        <v>2380</v>
      </c>
      <c r="G562" s="5">
        <v>0</v>
      </c>
      <c r="H562" s="5" t="s">
        <v>2380</v>
      </c>
      <c r="I562" s="5" t="str">
        <f t="shared" si="16"/>
        <v>Normal Weight</v>
      </c>
      <c r="J562" s="5" t="str">
        <f t="shared" si="17"/>
        <v>Normal</v>
      </c>
    </row>
    <row r="563" spans="1:10" x14ac:dyDescent="0.35">
      <c r="A563" s="5" t="s">
        <v>1809</v>
      </c>
      <c r="B563" s="5">
        <v>49.09</v>
      </c>
      <c r="C563" s="5">
        <v>8.3800000000000008</v>
      </c>
      <c r="D563" s="5" t="s">
        <v>2381</v>
      </c>
      <c r="E563" s="5" t="s">
        <v>2380</v>
      </c>
      <c r="F563" s="5" t="s">
        <v>2380</v>
      </c>
      <c r="G563" s="5">
        <v>2</v>
      </c>
      <c r="H563" s="5" t="s">
        <v>2380</v>
      </c>
      <c r="I563" s="5" t="str">
        <f t="shared" si="16"/>
        <v>Obesity</v>
      </c>
      <c r="J563" s="5" t="str">
        <f t="shared" si="17"/>
        <v>Diabetes</v>
      </c>
    </row>
    <row r="564" spans="1:10" x14ac:dyDescent="0.35">
      <c r="A564" s="5" t="s">
        <v>1808</v>
      </c>
      <c r="B564" s="5">
        <v>28.024999999999999</v>
      </c>
      <c r="C564" s="5">
        <v>7.03</v>
      </c>
      <c r="D564" s="5" t="s">
        <v>2380</v>
      </c>
      <c r="E564" s="5" t="s">
        <v>2380</v>
      </c>
      <c r="F564" s="5" t="s">
        <v>2380</v>
      </c>
      <c r="G564" s="5">
        <v>0</v>
      </c>
      <c r="H564" s="5" t="s">
        <v>2381</v>
      </c>
      <c r="I564" s="5" t="str">
        <f t="shared" si="16"/>
        <v>Over Weight</v>
      </c>
      <c r="J564" s="5" t="str">
        <f t="shared" si="17"/>
        <v>Diabetes</v>
      </c>
    </row>
    <row r="565" spans="1:10" x14ac:dyDescent="0.35">
      <c r="A565" s="5" t="s">
        <v>1807</v>
      </c>
      <c r="B565" s="5">
        <v>43.32</v>
      </c>
      <c r="C565" s="5">
        <v>8.75</v>
      </c>
      <c r="D565" s="5" t="s">
        <v>2381</v>
      </c>
      <c r="E565" s="5" t="s">
        <v>2380</v>
      </c>
      <c r="F565" s="5" t="s">
        <v>2381</v>
      </c>
      <c r="G565" s="5">
        <v>1</v>
      </c>
      <c r="H565" s="5" t="s">
        <v>2380</v>
      </c>
      <c r="I565" s="5" t="str">
        <f t="shared" si="16"/>
        <v>Obesity</v>
      </c>
      <c r="J565" s="5" t="str">
        <f t="shared" si="17"/>
        <v>Diabetes</v>
      </c>
    </row>
    <row r="566" spans="1:10" x14ac:dyDescent="0.35">
      <c r="A566" s="5" t="s">
        <v>1806</v>
      </c>
      <c r="B566" s="5">
        <v>45.92</v>
      </c>
      <c r="C566" s="5">
        <v>9.51</v>
      </c>
      <c r="D566" s="5" t="s">
        <v>2380</v>
      </c>
      <c r="E566" s="5" t="s">
        <v>2380</v>
      </c>
      <c r="F566" s="5" t="s">
        <v>2380</v>
      </c>
      <c r="G566" s="5">
        <v>0</v>
      </c>
      <c r="H566" s="5" t="s">
        <v>2380</v>
      </c>
      <c r="I566" s="5" t="str">
        <f t="shared" si="16"/>
        <v>Obesity</v>
      </c>
      <c r="J566" s="5" t="str">
        <f t="shared" si="17"/>
        <v>Diabetes</v>
      </c>
    </row>
    <row r="567" spans="1:10" x14ac:dyDescent="0.35">
      <c r="A567" s="5" t="s">
        <v>1805</v>
      </c>
      <c r="B567" s="5">
        <v>44.03</v>
      </c>
      <c r="C567" s="5">
        <v>9.36</v>
      </c>
      <c r="D567" s="5" t="s">
        <v>2380</v>
      </c>
      <c r="E567" s="5" t="s">
        <v>2380</v>
      </c>
      <c r="F567" s="5" t="s">
        <v>2380</v>
      </c>
      <c r="G567" s="5">
        <v>0</v>
      </c>
      <c r="H567" s="5" t="s">
        <v>2380</v>
      </c>
      <c r="I567" s="5" t="str">
        <f t="shared" si="16"/>
        <v>Obesity</v>
      </c>
      <c r="J567" s="5" t="str">
        <f t="shared" si="17"/>
        <v>Diabetes</v>
      </c>
    </row>
    <row r="568" spans="1:10" x14ac:dyDescent="0.35">
      <c r="A568" s="5" t="s">
        <v>1804</v>
      </c>
      <c r="B568" s="5">
        <v>24.6</v>
      </c>
      <c r="C568" s="5">
        <v>4.8099999999999996</v>
      </c>
      <c r="D568" s="5" t="s">
        <v>2380</v>
      </c>
      <c r="E568" s="5" t="s">
        <v>2380</v>
      </c>
      <c r="F568" s="5" t="s">
        <v>2380</v>
      </c>
      <c r="G568" s="5">
        <v>0</v>
      </c>
      <c r="H568" s="5" t="s">
        <v>2381</v>
      </c>
      <c r="I568" s="5" t="str">
        <f t="shared" si="16"/>
        <v>Normal Weight</v>
      </c>
      <c r="J568" s="5" t="str">
        <f t="shared" si="17"/>
        <v>Normal</v>
      </c>
    </row>
    <row r="569" spans="1:10" x14ac:dyDescent="0.35">
      <c r="A569" s="5" t="s">
        <v>1803</v>
      </c>
      <c r="B569" s="5">
        <v>49.15</v>
      </c>
      <c r="C569" s="5">
        <v>8.08</v>
      </c>
      <c r="D569" s="5" t="s">
        <v>2380</v>
      </c>
      <c r="E569" s="5" t="s">
        <v>2380</v>
      </c>
      <c r="F569" s="5" t="s">
        <v>2380</v>
      </c>
      <c r="G569" s="5">
        <v>0</v>
      </c>
      <c r="H569" s="5" t="s">
        <v>2380</v>
      </c>
      <c r="I569" s="5" t="str">
        <f t="shared" si="16"/>
        <v>Obesity</v>
      </c>
      <c r="J569" s="5" t="str">
        <f t="shared" si="17"/>
        <v>Diabetes</v>
      </c>
    </row>
    <row r="570" spans="1:10" x14ac:dyDescent="0.35">
      <c r="A570" s="5" t="s">
        <v>1802</v>
      </c>
      <c r="B570" s="5">
        <v>28.31</v>
      </c>
      <c r="C570" s="5">
        <v>6.29</v>
      </c>
      <c r="D570" s="5" t="s">
        <v>2380</v>
      </c>
      <c r="E570" s="5" t="s">
        <v>2380</v>
      </c>
      <c r="F570" s="5" t="s">
        <v>2381</v>
      </c>
      <c r="G570" s="5">
        <v>1</v>
      </c>
      <c r="H570" s="5" t="s">
        <v>2381</v>
      </c>
      <c r="I570" s="5" t="str">
        <f t="shared" si="16"/>
        <v>Over Weight</v>
      </c>
      <c r="J570" s="5" t="str">
        <f t="shared" si="17"/>
        <v>Prediabetes</v>
      </c>
    </row>
    <row r="571" spans="1:10" x14ac:dyDescent="0.35">
      <c r="A571" s="5" t="s">
        <v>1801</v>
      </c>
      <c r="B571" s="5">
        <v>22.99</v>
      </c>
      <c r="C571" s="5">
        <v>6.29</v>
      </c>
      <c r="D571" s="5" t="s">
        <v>2380</v>
      </c>
      <c r="E571" s="5" t="s">
        <v>2380</v>
      </c>
      <c r="F571" s="5" t="s">
        <v>2380</v>
      </c>
      <c r="G571" s="5">
        <v>1</v>
      </c>
      <c r="H571" s="5" t="s">
        <v>2381</v>
      </c>
      <c r="I571" s="5" t="str">
        <f t="shared" si="16"/>
        <v>Normal Weight</v>
      </c>
      <c r="J571" s="5" t="str">
        <f t="shared" si="17"/>
        <v>Prediabetes</v>
      </c>
    </row>
    <row r="572" spans="1:10" x14ac:dyDescent="0.35">
      <c r="A572" s="5" t="s">
        <v>1800</v>
      </c>
      <c r="B572" s="5">
        <v>29.07</v>
      </c>
      <c r="C572" s="5">
        <v>5.12</v>
      </c>
      <c r="D572" s="5" t="s">
        <v>2380</v>
      </c>
      <c r="E572" s="5" t="s">
        <v>2380</v>
      </c>
      <c r="F572" s="5" t="s">
        <v>2381</v>
      </c>
      <c r="G572" s="5">
        <v>1</v>
      </c>
      <c r="H572" s="5" t="s">
        <v>2381</v>
      </c>
      <c r="I572" s="5" t="str">
        <f t="shared" si="16"/>
        <v>Over Weight</v>
      </c>
      <c r="J572" s="5" t="str">
        <f t="shared" si="17"/>
        <v>Normal</v>
      </c>
    </row>
    <row r="573" spans="1:10" x14ac:dyDescent="0.35">
      <c r="A573" s="5" t="s">
        <v>1799</v>
      </c>
      <c r="B573" s="5">
        <v>42.02</v>
      </c>
      <c r="C573" s="5">
        <v>9.9499999999999993</v>
      </c>
      <c r="D573" s="5" t="s">
        <v>2381</v>
      </c>
      <c r="E573" s="5" t="s">
        <v>2380</v>
      </c>
      <c r="F573" s="5" t="s">
        <v>2381</v>
      </c>
      <c r="G573" s="5">
        <v>1</v>
      </c>
      <c r="H573" s="5" t="s">
        <v>2380</v>
      </c>
      <c r="I573" s="5" t="str">
        <f t="shared" si="16"/>
        <v>Obesity</v>
      </c>
      <c r="J573" s="5" t="str">
        <f t="shared" si="17"/>
        <v>Diabetes</v>
      </c>
    </row>
    <row r="574" spans="1:10" x14ac:dyDescent="0.35">
      <c r="A574" s="5" t="s">
        <v>1798</v>
      </c>
      <c r="B574" s="5">
        <v>49.07</v>
      </c>
      <c r="C574" s="5">
        <v>9.08</v>
      </c>
      <c r="D574" s="5" t="s">
        <v>2381</v>
      </c>
      <c r="E574" s="5" t="s">
        <v>2380</v>
      </c>
      <c r="F574" s="5" t="s">
        <v>2380</v>
      </c>
      <c r="G574" s="5">
        <v>1</v>
      </c>
      <c r="H574" s="5" t="s">
        <v>2380</v>
      </c>
      <c r="I574" s="5" t="str">
        <f t="shared" si="16"/>
        <v>Obesity</v>
      </c>
      <c r="J574" s="5" t="str">
        <f t="shared" si="17"/>
        <v>Diabetes</v>
      </c>
    </row>
    <row r="575" spans="1:10" x14ac:dyDescent="0.35">
      <c r="A575" s="5" t="s">
        <v>1797</v>
      </c>
      <c r="B575" s="5">
        <v>19.8</v>
      </c>
      <c r="C575" s="5">
        <v>4.82</v>
      </c>
      <c r="D575" s="5" t="s">
        <v>2380</v>
      </c>
      <c r="E575" s="5" t="s">
        <v>2380</v>
      </c>
      <c r="F575" s="5" t="s">
        <v>2380</v>
      </c>
      <c r="G575" s="5">
        <v>0</v>
      </c>
      <c r="H575" s="5" t="s">
        <v>2381</v>
      </c>
      <c r="I575" s="5" t="str">
        <f t="shared" si="16"/>
        <v>Normal Weight</v>
      </c>
      <c r="J575" s="5" t="str">
        <f t="shared" si="17"/>
        <v>Normal</v>
      </c>
    </row>
    <row r="576" spans="1:10" x14ac:dyDescent="0.35">
      <c r="A576" s="5" t="s">
        <v>1796</v>
      </c>
      <c r="B576" s="5">
        <v>27.36</v>
      </c>
      <c r="C576" s="5">
        <v>4.6500000000000004</v>
      </c>
      <c r="D576" s="5" t="s">
        <v>2380</v>
      </c>
      <c r="E576" s="5" t="s">
        <v>2381</v>
      </c>
      <c r="F576" s="5" t="s">
        <v>2380</v>
      </c>
      <c r="G576" s="5">
        <v>1</v>
      </c>
      <c r="H576" s="5" t="s">
        <v>2381</v>
      </c>
      <c r="I576" s="5" t="str">
        <f t="shared" si="16"/>
        <v>Over Weight</v>
      </c>
      <c r="J576" s="5" t="str">
        <f t="shared" si="17"/>
        <v>Normal</v>
      </c>
    </row>
    <row r="577" spans="1:10" x14ac:dyDescent="0.35">
      <c r="A577" s="5" t="s">
        <v>1795</v>
      </c>
      <c r="B577" s="5">
        <v>42.95</v>
      </c>
      <c r="C577" s="5">
        <v>5.16</v>
      </c>
      <c r="D577" s="5" t="s">
        <v>2381</v>
      </c>
      <c r="E577" s="5" t="s">
        <v>2380</v>
      </c>
      <c r="F577" s="5" t="s">
        <v>2380</v>
      </c>
      <c r="G577" s="5">
        <v>1</v>
      </c>
      <c r="H577" s="5" t="s">
        <v>2380</v>
      </c>
      <c r="I577" s="5" t="str">
        <f t="shared" si="16"/>
        <v>Obesity</v>
      </c>
      <c r="J577" s="5" t="str">
        <f t="shared" si="17"/>
        <v>Normal</v>
      </c>
    </row>
    <row r="578" spans="1:10" x14ac:dyDescent="0.35">
      <c r="A578" s="5" t="s">
        <v>1794</v>
      </c>
      <c r="B578" s="5">
        <v>42.66</v>
      </c>
      <c r="C578" s="5">
        <v>10.44</v>
      </c>
      <c r="D578" s="5" t="s">
        <v>2380</v>
      </c>
      <c r="E578" s="5" t="s">
        <v>2380</v>
      </c>
      <c r="F578" s="5" t="s">
        <v>2380</v>
      </c>
      <c r="G578" s="5">
        <v>0</v>
      </c>
      <c r="H578" s="5" t="s">
        <v>2380</v>
      </c>
      <c r="I578" s="5" t="str">
        <f t="shared" si="16"/>
        <v>Obesity</v>
      </c>
      <c r="J578" s="5" t="str">
        <f t="shared" si="17"/>
        <v>Diabetes</v>
      </c>
    </row>
    <row r="579" spans="1:10" x14ac:dyDescent="0.35">
      <c r="A579" s="5" t="s">
        <v>1793</v>
      </c>
      <c r="B579" s="5">
        <v>33.630000000000003</v>
      </c>
      <c r="C579" s="5">
        <v>5.69</v>
      </c>
      <c r="D579" s="5" t="s">
        <v>2380</v>
      </c>
      <c r="E579" s="5" t="s">
        <v>2380</v>
      </c>
      <c r="F579" s="5" t="s">
        <v>2380</v>
      </c>
      <c r="G579" s="5">
        <v>1</v>
      </c>
      <c r="H579" s="5" t="s">
        <v>2380</v>
      </c>
      <c r="I579" s="5" t="str">
        <f t="shared" ref="I579:I642" si="18">IF(B579&lt;18.5,"under Weight",IF(B579&lt;=24.9,"Normal Weight",IF(B579&lt;=29.9,"Over Weight","Obesity")))</f>
        <v>Obesity</v>
      </c>
      <c r="J579" s="5" t="str">
        <f t="shared" ref="J579:J644" si="19">IF(C579&lt;5.7,"Normal",IF(C579&lt;=6.4,"Prediabetes","Diabetes"))</f>
        <v>Normal</v>
      </c>
    </row>
    <row r="580" spans="1:10" x14ac:dyDescent="0.35">
      <c r="A580" s="5" t="s">
        <v>1792</v>
      </c>
      <c r="B580" s="5">
        <v>26.84</v>
      </c>
      <c r="C580" s="5">
        <v>6.5</v>
      </c>
      <c r="D580" s="5" t="s">
        <v>2380</v>
      </c>
      <c r="E580" s="5" t="s">
        <v>2380</v>
      </c>
      <c r="F580" s="5" t="s">
        <v>2380</v>
      </c>
      <c r="G580" s="5">
        <v>0</v>
      </c>
      <c r="H580" s="5" t="s">
        <v>2381</v>
      </c>
      <c r="I580" s="5" t="str">
        <f t="shared" si="18"/>
        <v>Over Weight</v>
      </c>
      <c r="J580" s="5" t="str">
        <f t="shared" si="19"/>
        <v>Diabetes</v>
      </c>
    </row>
    <row r="581" spans="1:10" x14ac:dyDescent="0.35">
      <c r="A581" s="5" t="s">
        <v>1791</v>
      </c>
      <c r="B581" s="5">
        <v>28.3</v>
      </c>
      <c r="C581" s="5">
        <v>5.73</v>
      </c>
      <c r="D581" s="5" t="s">
        <v>2380</v>
      </c>
      <c r="E581" s="5" t="s">
        <v>2380</v>
      </c>
      <c r="F581" s="5" t="s">
        <v>2381</v>
      </c>
      <c r="G581" s="5">
        <v>1</v>
      </c>
      <c r="H581" s="5" t="s">
        <v>2381</v>
      </c>
      <c r="I581" s="5" t="str">
        <f t="shared" si="18"/>
        <v>Over Weight</v>
      </c>
      <c r="J581" s="5" t="str">
        <f t="shared" si="19"/>
        <v>Prediabetes</v>
      </c>
    </row>
    <row r="582" spans="1:10" x14ac:dyDescent="0.35">
      <c r="A582" s="5" t="s">
        <v>1790</v>
      </c>
      <c r="B582" s="5">
        <v>27.06</v>
      </c>
      <c r="C582" s="5">
        <v>5.74</v>
      </c>
      <c r="D582" s="5" t="s">
        <v>2381</v>
      </c>
      <c r="E582" s="5" t="s">
        <v>2380</v>
      </c>
      <c r="F582" s="5" t="s">
        <v>2380</v>
      </c>
      <c r="G582" s="5">
        <v>0</v>
      </c>
      <c r="H582" s="5" t="s">
        <v>2381</v>
      </c>
      <c r="I582" s="5" t="str">
        <f t="shared" si="18"/>
        <v>Over Weight</v>
      </c>
      <c r="J582" s="5" t="str">
        <f t="shared" si="19"/>
        <v>Prediabetes</v>
      </c>
    </row>
    <row r="583" spans="1:10" x14ac:dyDescent="0.35">
      <c r="A583" s="5" t="s">
        <v>1789</v>
      </c>
      <c r="B583" s="5">
        <v>47.13</v>
      </c>
      <c r="C583" s="5">
        <v>8.6999999999999993</v>
      </c>
      <c r="D583" s="5" t="s">
        <v>2380</v>
      </c>
      <c r="E583" s="5" t="s">
        <v>2380</v>
      </c>
      <c r="F583" s="5" t="s">
        <v>2380</v>
      </c>
      <c r="G583" s="5">
        <v>0</v>
      </c>
      <c r="H583" s="5" t="s">
        <v>2380</v>
      </c>
      <c r="I583" s="5" t="str">
        <f t="shared" si="18"/>
        <v>Obesity</v>
      </c>
      <c r="J583" s="5" t="str">
        <f t="shared" si="19"/>
        <v>Diabetes</v>
      </c>
    </row>
    <row r="584" spans="1:10" x14ac:dyDescent="0.35">
      <c r="A584" s="5" t="s">
        <v>1788</v>
      </c>
      <c r="B584" s="5">
        <v>51.72</v>
      </c>
      <c r="C584" s="5">
        <v>5.09</v>
      </c>
      <c r="D584" s="5" t="s">
        <v>2380</v>
      </c>
      <c r="E584" s="5" t="s">
        <v>2380</v>
      </c>
      <c r="F584" s="5" t="s">
        <v>2380</v>
      </c>
      <c r="G584" s="5">
        <v>0</v>
      </c>
      <c r="H584" s="5" t="s">
        <v>2380</v>
      </c>
      <c r="I584" s="5" t="str">
        <f t="shared" si="18"/>
        <v>Obesity</v>
      </c>
      <c r="J584" s="5" t="str">
        <f t="shared" si="19"/>
        <v>Normal</v>
      </c>
    </row>
    <row r="585" spans="1:10" x14ac:dyDescent="0.35">
      <c r="A585" s="5" t="s">
        <v>1787</v>
      </c>
      <c r="B585" s="5">
        <v>48.59</v>
      </c>
      <c r="C585" s="5">
        <v>5.57</v>
      </c>
      <c r="D585" s="5" t="s">
        <v>2380</v>
      </c>
      <c r="E585" s="5" t="s">
        <v>2380</v>
      </c>
      <c r="F585" s="5" t="s">
        <v>2380</v>
      </c>
      <c r="G585" s="5">
        <v>0</v>
      </c>
      <c r="H585" s="5" t="s">
        <v>2380</v>
      </c>
      <c r="I585" s="5" t="str">
        <f t="shared" si="18"/>
        <v>Obesity</v>
      </c>
      <c r="J585" s="5" t="str">
        <f t="shared" si="19"/>
        <v>Normal</v>
      </c>
    </row>
    <row r="586" spans="1:10" x14ac:dyDescent="0.35">
      <c r="A586" s="5" t="s">
        <v>1786</v>
      </c>
      <c r="B586" s="5">
        <v>45.18</v>
      </c>
      <c r="C586" s="5">
        <v>10.87</v>
      </c>
      <c r="D586" s="5" t="s">
        <v>2380</v>
      </c>
      <c r="E586" s="5" t="s">
        <v>2380</v>
      </c>
      <c r="F586" s="5" t="s">
        <v>2380</v>
      </c>
      <c r="G586" s="5">
        <v>0</v>
      </c>
      <c r="H586" s="5" t="s">
        <v>2380</v>
      </c>
      <c r="I586" s="5" t="str">
        <f t="shared" si="18"/>
        <v>Obesity</v>
      </c>
      <c r="J586" s="5" t="str">
        <f t="shared" si="19"/>
        <v>Diabetes</v>
      </c>
    </row>
    <row r="587" spans="1:10" x14ac:dyDescent="0.35">
      <c r="A587" s="5" t="s">
        <v>1785</v>
      </c>
      <c r="B587" s="5">
        <v>27.9</v>
      </c>
      <c r="C587" s="5">
        <v>6.02</v>
      </c>
      <c r="D587" s="5" t="s">
        <v>2380</v>
      </c>
      <c r="E587" s="5" t="s">
        <v>2380</v>
      </c>
      <c r="F587" s="5" t="s">
        <v>2381</v>
      </c>
      <c r="G587" s="5">
        <v>1</v>
      </c>
      <c r="H587" s="5" t="s">
        <v>2381</v>
      </c>
      <c r="I587" s="5" t="str">
        <f t="shared" si="18"/>
        <v>Over Weight</v>
      </c>
      <c r="J587" s="5" t="str">
        <f t="shared" si="19"/>
        <v>Prediabetes</v>
      </c>
    </row>
    <row r="588" spans="1:10" x14ac:dyDescent="0.35">
      <c r="A588" s="5" t="s">
        <v>1784</v>
      </c>
      <c r="B588" s="5">
        <v>51.33</v>
      </c>
      <c r="C588" s="5">
        <v>7</v>
      </c>
      <c r="D588" s="5" t="s">
        <v>2380</v>
      </c>
      <c r="E588" s="5" t="s">
        <v>2380</v>
      </c>
      <c r="F588" s="5" t="s">
        <v>2380</v>
      </c>
      <c r="G588" s="5">
        <v>0</v>
      </c>
      <c r="H588" s="5" t="s">
        <v>2380</v>
      </c>
      <c r="I588" s="5" t="str">
        <f t="shared" si="18"/>
        <v>Obesity</v>
      </c>
      <c r="J588" s="5" t="str">
        <f t="shared" si="19"/>
        <v>Diabetes</v>
      </c>
    </row>
    <row r="589" spans="1:10" x14ac:dyDescent="0.35">
      <c r="A589" s="5" t="s">
        <v>1783</v>
      </c>
      <c r="B589" s="5">
        <v>30.59</v>
      </c>
      <c r="C589" s="5">
        <v>5.56</v>
      </c>
      <c r="D589" s="5" t="s">
        <v>2381</v>
      </c>
      <c r="E589" s="5" t="s">
        <v>2380</v>
      </c>
      <c r="F589" s="5" t="s">
        <v>2380</v>
      </c>
      <c r="G589" s="5">
        <v>1</v>
      </c>
      <c r="H589" s="5" t="s">
        <v>2380</v>
      </c>
      <c r="I589" s="5" t="str">
        <f t="shared" si="18"/>
        <v>Obesity</v>
      </c>
      <c r="J589" s="5" t="str">
        <f t="shared" si="19"/>
        <v>Normal</v>
      </c>
    </row>
    <row r="590" spans="1:10" x14ac:dyDescent="0.35">
      <c r="A590" s="5" t="s">
        <v>1782</v>
      </c>
      <c r="B590" s="5">
        <v>39.229999999999997</v>
      </c>
      <c r="C590" s="5">
        <v>8.4499999999999993</v>
      </c>
      <c r="D590" s="5" t="s">
        <v>2380</v>
      </c>
      <c r="E590" s="5" t="s">
        <v>2380</v>
      </c>
      <c r="F590" s="5" t="s">
        <v>2380</v>
      </c>
      <c r="G590" s="5">
        <v>0</v>
      </c>
      <c r="H590" s="5" t="s">
        <v>2380</v>
      </c>
      <c r="I590" s="5" t="str">
        <f t="shared" si="18"/>
        <v>Obesity</v>
      </c>
      <c r="J590" s="5" t="str">
        <f t="shared" si="19"/>
        <v>Diabetes</v>
      </c>
    </row>
    <row r="591" spans="1:10" x14ac:dyDescent="0.35">
      <c r="A591" s="5" t="s">
        <v>1781</v>
      </c>
      <c r="B591" s="5">
        <v>19.094999999999999</v>
      </c>
      <c r="C591" s="5">
        <v>6.19</v>
      </c>
      <c r="D591" s="5" t="s">
        <v>2380</v>
      </c>
      <c r="E591" s="5" t="s">
        <v>2380</v>
      </c>
      <c r="F591" s="5" t="s">
        <v>2380</v>
      </c>
      <c r="G591" s="5">
        <v>0</v>
      </c>
      <c r="H591" s="5" t="s">
        <v>2381</v>
      </c>
      <c r="I591" s="5" t="str">
        <f t="shared" si="18"/>
        <v>Normal Weight</v>
      </c>
      <c r="J591" s="5" t="str">
        <f t="shared" si="19"/>
        <v>Prediabetes</v>
      </c>
    </row>
    <row r="592" spans="1:10" x14ac:dyDescent="0.35">
      <c r="A592" s="5" t="s">
        <v>1780</v>
      </c>
      <c r="B592" s="5">
        <v>49.72</v>
      </c>
      <c r="C592" s="5">
        <v>7.71</v>
      </c>
      <c r="D592" s="5" t="s">
        <v>2380</v>
      </c>
      <c r="E592" s="5" t="s">
        <v>2380</v>
      </c>
      <c r="F592" s="5" t="s">
        <v>2380</v>
      </c>
      <c r="G592" s="5">
        <v>0</v>
      </c>
      <c r="H592" s="5" t="s">
        <v>2380</v>
      </c>
      <c r="I592" s="5" t="str">
        <f t="shared" si="18"/>
        <v>Obesity</v>
      </c>
      <c r="J592" s="5" t="str">
        <f t="shared" si="19"/>
        <v>Diabetes</v>
      </c>
    </row>
    <row r="593" spans="1:10" x14ac:dyDescent="0.35">
      <c r="A593" s="5" t="s">
        <v>1779</v>
      </c>
      <c r="B593" s="5">
        <v>21.754999999999999</v>
      </c>
      <c r="C593" s="5">
        <v>4.63</v>
      </c>
      <c r="D593" s="5" t="s">
        <v>2380</v>
      </c>
      <c r="E593" s="5" t="s">
        <v>2380</v>
      </c>
      <c r="F593" s="5" t="s">
        <v>2381</v>
      </c>
      <c r="G593" s="5">
        <v>1</v>
      </c>
      <c r="H593" s="5" t="s">
        <v>2381</v>
      </c>
      <c r="I593" s="5" t="str">
        <f t="shared" si="18"/>
        <v>Normal Weight</v>
      </c>
      <c r="J593" s="5" t="str">
        <f t="shared" si="19"/>
        <v>Normal</v>
      </c>
    </row>
    <row r="594" spans="1:10" x14ac:dyDescent="0.35">
      <c r="A594" s="5" t="s">
        <v>1778</v>
      </c>
      <c r="B594" s="5">
        <v>48.39</v>
      </c>
      <c r="C594" s="5">
        <v>4.6100000000000003</v>
      </c>
      <c r="D594" s="5" t="s">
        <v>2380</v>
      </c>
      <c r="E594" s="5" t="s">
        <v>2380</v>
      </c>
      <c r="F594" s="5" t="s">
        <v>2380</v>
      </c>
      <c r="G594" s="5">
        <v>0</v>
      </c>
      <c r="H594" s="5" t="s">
        <v>2380</v>
      </c>
      <c r="I594" s="5" t="str">
        <f t="shared" si="18"/>
        <v>Obesity</v>
      </c>
      <c r="J594" s="5" t="str">
        <f t="shared" si="19"/>
        <v>Normal</v>
      </c>
    </row>
    <row r="595" spans="1:10" x14ac:dyDescent="0.35">
      <c r="A595" s="5" t="s">
        <v>1777</v>
      </c>
      <c r="B595" s="5">
        <v>47.15</v>
      </c>
      <c r="C595" s="5">
        <v>9.5299999999999994</v>
      </c>
      <c r="D595" s="5" t="s">
        <v>2381</v>
      </c>
      <c r="E595" s="5" t="s">
        <v>2380</v>
      </c>
      <c r="F595" s="5" t="s">
        <v>2380</v>
      </c>
      <c r="G595" s="5">
        <v>1</v>
      </c>
      <c r="H595" s="5" t="s">
        <v>2380</v>
      </c>
      <c r="I595" s="5" t="str">
        <f t="shared" si="18"/>
        <v>Obesity</v>
      </c>
      <c r="J595" s="5" t="str">
        <f t="shared" si="19"/>
        <v>Diabetes</v>
      </c>
    </row>
    <row r="596" spans="1:10" x14ac:dyDescent="0.35">
      <c r="A596" s="5" t="s">
        <v>1776</v>
      </c>
      <c r="B596" s="5">
        <v>47.59</v>
      </c>
      <c r="C596" s="5">
        <v>11.43</v>
      </c>
      <c r="D596" s="5" t="s">
        <v>2381</v>
      </c>
      <c r="E596" s="5" t="s">
        <v>2380</v>
      </c>
      <c r="F596" s="5" t="s">
        <v>2380</v>
      </c>
      <c r="G596" s="5">
        <v>2</v>
      </c>
      <c r="H596" s="5" t="s">
        <v>2380</v>
      </c>
      <c r="I596" s="5" t="str">
        <f t="shared" si="18"/>
        <v>Obesity</v>
      </c>
      <c r="J596" s="5" t="str">
        <f t="shared" si="19"/>
        <v>Diabetes</v>
      </c>
    </row>
    <row r="597" spans="1:10" x14ac:dyDescent="0.35">
      <c r="A597" s="5" t="s">
        <v>1775</v>
      </c>
      <c r="B597" s="5">
        <v>39.81</v>
      </c>
      <c r="C597" s="5">
        <v>7.65</v>
      </c>
      <c r="D597" s="5" t="s">
        <v>2381</v>
      </c>
      <c r="E597" s="5" t="s">
        <v>2380</v>
      </c>
      <c r="F597" s="5" t="s">
        <v>2381</v>
      </c>
      <c r="G597" s="5">
        <v>1</v>
      </c>
      <c r="H597" s="5" t="s">
        <v>2380</v>
      </c>
      <c r="I597" s="5" t="str">
        <f t="shared" si="18"/>
        <v>Obesity</v>
      </c>
      <c r="J597" s="5" t="str">
        <f t="shared" si="19"/>
        <v>Diabetes</v>
      </c>
    </row>
    <row r="598" spans="1:10" x14ac:dyDescent="0.35">
      <c r="A598" s="5" t="s">
        <v>1774</v>
      </c>
      <c r="B598" s="5">
        <v>31.02</v>
      </c>
      <c r="C598" s="5">
        <v>5.87</v>
      </c>
      <c r="D598" s="5" t="s">
        <v>2381</v>
      </c>
      <c r="E598" s="5" t="s">
        <v>2380</v>
      </c>
      <c r="F598" s="5" t="s">
        <v>2380</v>
      </c>
      <c r="G598" s="5">
        <v>0</v>
      </c>
      <c r="H598" s="5" t="s">
        <v>2380</v>
      </c>
      <c r="I598" s="5" t="str">
        <f t="shared" si="18"/>
        <v>Obesity</v>
      </c>
      <c r="J598" s="5" t="str">
        <f t="shared" si="19"/>
        <v>Prediabetes</v>
      </c>
    </row>
    <row r="599" spans="1:10" x14ac:dyDescent="0.35">
      <c r="A599" s="5" t="s">
        <v>1773</v>
      </c>
      <c r="B599" s="5">
        <v>24.75</v>
      </c>
      <c r="C599" s="5">
        <v>4.3600000000000003</v>
      </c>
      <c r="D599" s="5" t="s">
        <v>2381</v>
      </c>
      <c r="E599" s="5" t="s">
        <v>2380</v>
      </c>
      <c r="F599" s="5" t="s">
        <v>2380</v>
      </c>
      <c r="G599" s="5">
        <v>1</v>
      </c>
      <c r="H599" s="5" t="s">
        <v>2381</v>
      </c>
      <c r="I599" s="5" t="str">
        <f t="shared" si="18"/>
        <v>Normal Weight</v>
      </c>
      <c r="J599" s="5" t="str">
        <f t="shared" si="19"/>
        <v>Normal</v>
      </c>
    </row>
    <row r="600" spans="1:10" x14ac:dyDescent="0.35">
      <c r="A600" s="5" t="s">
        <v>1772</v>
      </c>
      <c r="B600" s="5">
        <v>30.114999999999998</v>
      </c>
      <c r="C600" s="5">
        <v>10.119999999999999</v>
      </c>
      <c r="D600" s="5" t="s">
        <v>2380</v>
      </c>
      <c r="E600" s="5" t="s">
        <v>2380</v>
      </c>
      <c r="F600" s="5" t="s">
        <v>2380</v>
      </c>
      <c r="G600" s="5">
        <v>3</v>
      </c>
      <c r="H600" s="5" t="s">
        <v>2380</v>
      </c>
      <c r="I600" s="5" t="str">
        <f t="shared" si="18"/>
        <v>Obesity</v>
      </c>
      <c r="J600" s="5" t="str">
        <f t="shared" si="19"/>
        <v>Diabetes</v>
      </c>
    </row>
    <row r="601" spans="1:10" x14ac:dyDescent="0.35">
      <c r="A601" s="5" t="s">
        <v>1771</v>
      </c>
      <c r="B601" s="5">
        <v>26.03</v>
      </c>
      <c r="C601" s="5">
        <v>4.01</v>
      </c>
      <c r="D601" s="5" t="s">
        <v>2380</v>
      </c>
      <c r="E601" s="5" t="s">
        <v>2380</v>
      </c>
      <c r="F601" s="5" t="s">
        <v>2381</v>
      </c>
      <c r="G601" s="5">
        <v>1</v>
      </c>
      <c r="H601" s="5" t="s">
        <v>2381</v>
      </c>
      <c r="I601" s="5" t="str">
        <f t="shared" si="18"/>
        <v>Over Weight</v>
      </c>
      <c r="J601" s="5" t="str">
        <f t="shared" si="19"/>
        <v>Normal</v>
      </c>
    </row>
    <row r="602" spans="1:10" x14ac:dyDescent="0.35">
      <c r="A602" s="5" t="s">
        <v>1770</v>
      </c>
      <c r="B602" s="5">
        <v>20.045000000000002</v>
      </c>
      <c r="C602" s="5">
        <v>4.7699999999999996</v>
      </c>
      <c r="D602" s="5" t="s">
        <v>2381</v>
      </c>
      <c r="E602" s="5" t="s">
        <v>2380</v>
      </c>
      <c r="F602" s="5" t="s">
        <v>2380</v>
      </c>
      <c r="G602" s="5">
        <v>1</v>
      </c>
      <c r="H602" s="5" t="s">
        <v>2381</v>
      </c>
      <c r="I602" s="5" t="str">
        <f t="shared" si="18"/>
        <v>Normal Weight</v>
      </c>
      <c r="J602" s="5" t="str">
        <f t="shared" si="19"/>
        <v>Normal</v>
      </c>
    </row>
    <row r="603" spans="1:10" x14ac:dyDescent="0.35">
      <c r="A603" s="5" t="s">
        <v>1769</v>
      </c>
      <c r="B603" s="5">
        <v>40.24</v>
      </c>
      <c r="C603" s="5">
        <v>6.83</v>
      </c>
      <c r="D603" s="5" t="s">
        <v>2380</v>
      </c>
      <c r="E603" s="5" t="s">
        <v>2380</v>
      </c>
      <c r="F603" s="5" t="s">
        <v>2380</v>
      </c>
      <c r="G603" s="5">
        <v>0</v>
      </c>
      <c r="H603" s="5" t="s">
        <v>2380</v>
      </c>
      <c r="I603" s="5" t="str">
        <f t="shared" si="18"/>
        <v>Obesity</v>
      </c>
      <c r="J603" s="5" t="str">
        <f t="shared" si="19"/>
        <v>Diabetes</v>
      </c>
    </row>
    <row r="604" spans="1:10" x14ac:dyDescent="0.35">
      <c r="A604" s="5" t="s">
        <v>1768</v>
      </c>
      <c r="B604" s="5">
        <v>43.15</v>
      </c>
      <c r="C604" s="5">
        <v>6.14</v>
      </c>
      <c r="D604" s="5" t="s">
        <v>2381</v>
      </c>
      <c r="E604" s="5" t="s">
        <v>2380</v>
      </c>
      <c r="F604" s="5" t="s">
        <v>2381</v>
      </c>
      <c r="G604" s="5">
        <v>1</v>
      </c>
      <c r="H604" s="5" t="s">
        <v>2380</v>
      </c>
      <c r="I604" s="5" t="str">
        <f t="shared" si="18"/>
        <v>Obesity</v>
      </c>
      <c r="J604" s="5" t="str">
        <f t="shared" si="19"/>
        <v>Prediabetes</v>
      </c>
    </row>
    <row r="605" spans="1:10" x14ac:dyDescent="0.35">
      <c r="A605" s="5" t="s">
        <v>1767</v>
      </c>
      <c r="B605" s="5">
        <v>27.7</v>
      </c>
      <c r="C605" s="5">
        <v>5.6</v>
      </c>
      <c r="D605" s="5" t="s">
        <v>2380</v>
      </c>
      <c r="E605" s="5" t="s">
        <v>2380</v>
      </c>
      <c r="F605" s="5" t="s">
        <v>2381</v>
      </c>
      <c r="G605" s="5">
        <v>1</v>
      </c>
      <c r="H605" s="5" t="s">
        <v>2381</v>
      </c>
      <c r="I605" s="5" t="str">
        <f t="shared" si="18"/>
        <v>Over Weight</v>
      </c>
      <c r="J605" s="5" t="str">
        <f t="shared" si="19"/>
        <v>Normal</v>
      </c>
    </row>
    <row r="606" spans="1:10" x14ac:dyDescent="0.35">
      <c r="A606" s="5" t="s">
        <v>1766</v>
      </c>
      <c r="B606" s="5">
        <v>45.68</v>
      </c>
      <c r="C606" s="5">
        <v>4.8</v>
      </c>
      <c r="D606" s="5" t="s">
        <v>2380</v>
      </c>
      <c r="E606" s="5" t="s">
        <v>2380</v>
      </c>
      <c r="F606" s="5" t="s">
        <v>2380</v>
      </c>
      <c r="G606" s="5">
        <v>2</v>
      </c>
      <c r="H606" s="5" t="s">
        <v>2380</v>
      </c>
      <c r="I606" s="5" t="str">
        <f t="shared" si="18"/>
        <v>Obesity</v>
      </c>
      <c r="J606" s="5" t="str">
        <f t="shared" si="19"/>
        <v>Normal</v>
      </c>
    </row>
    <row r="607" spans="1:10" x14ac:dyDescent="0.35">
      <c r="A607" s="5" t="s">
        <v>1765</v>
      </c>
      <c r="B607" s="5">
        <v>27.3</v>
      </c>
      <c r="C607" s="5">
        <v>11.89</v>
      </c>
      <c r="D607" s="5" t="s">
        <v>2380</v>
      </c>
      <c r="E607" s="5" t="s">
        <v>2380</v>
      </c>
      <c r="F607" s="5" t="s">
        <v>2380</v>
      </c>
      <c r="G607" s="5">
        <v>0</v>
      </c>
      <c r="H607" s="5" t="s">
        <v>2381</v>
      </c>
      <c r="I607" s="5" t="str">
        <f t="shared" si="18"/>
        <v>Over Weight</v>
      </c>
      <c r="J607" s="5" t="str">
        <f t="shared" si="19"/>
        <v>Diabetes</v>
      </c>
    </row>
    <row r="608" spans="1:10" x14ac:dyDescent="0.35">
      <c r="A608" s="5" t="s">
        <v>1764</v>
      </c>
      <c r="B608" s="5">
        <v>54.45</v>
      </c>
      <c r="C608" s="5">
        <v>4.7300000000000004</v>
      </c>
      <c r="D608" s="5" t="s">
        <v>2381</v>
      </c>
      <c r="E608" s="5" t="s">
        <v>2380</v>
      </c>
      <c r="F608" s="5" t="s">
        <v>2380</v>
      </c>
      <c r="G608" s="5">
        <v>1</v>
      </c>
      <c r="H608" s="5" t="s">
        <v>2380</v>
      </c>
      <c r="I608" s="5" t="str">
        <f t="shared" si="18"/>
        <v>Obesity</v>
      </c>
      <c r="J608" s="5" t="str">
        <f t="shared" si="19"/>
        <v>Normal</v>
      </c>
    </row>
    <row r="609" spans="1:10" x14ac:dyDescent="0.35">
      <c r="A609" s="5" t="s">
        <v>1763</v>
      </c>
      <c r="B609" s="5">
        <v>54.43</v>
      </c>
      <c r="C609" s="5">
        <v>4.6100000000000003</v>
      </c>
      <c r="D609" s="5" t="s">
        <v>2381</v>
      </c>
      <c r="E609" s="5" t="s">
        <v>2380</v>
      </c>
      <c r="F609" s="5" t="s">
        <v>2380</v>
      </c>
      <c r="G609" s="5">
        <v>1</v>
      </c>
      <c r="H609" s="5" t="s">
        <v>2380</v>
      </c>
      <c r="I609" s="5" t="str">
        <f t="shared" si="18"/>
        <v>Obesity</v>
      </c>
      <c r="J609" s="5" t="str">
        <f t="shared" si="19"/>
        <v>Normal</v>
      </c>
    </row>
    <row r="610" spans="1:10" x14ac:dyDescent="0.35">
      <c r="A610" s="5" t="s">
        <v>1762</v>
      </c>
      <c r="B610" s="5">
        <v>48.01</v>
      </c>
      <c r="C610" s="5">
        <v>7.3</v>
      </c>
      <c r="D610" s="5" t="s">
        <v>2380</v>
      </c>
      <c r="E610" s="5" t="s">
        <v>2380</v>
      </c>
      <c r="F610" s="5" t="s">
        <v>2380</v>
      </c>
      <c r="G610" s="5">
        <v>0</v>
      </c>
      <c r="H610" s="5" t="s">
        <v>2380</v>
      </c>
      <c r="I610" s="5" t="str">
        <f t="shared" si="18"/>
        <v>Obesity</v>
      </c>
      <c r="J610" s="5" t="str">
        <f t="shared" si="19"/>
        <v>Diabetes</v>
      </c>
    </row>
    <row r="611" spans="1:10" x14ac:dyDescent="0.35">
      <c r="A611" s="5" t="s">
        <v>1761</v>
      </c>
      <c r="B611" s="5">
        <v>48.32</v>
      </c>
      <c r="C611" s="5">
        <v>5.88</v>
      </c>
      <c r="D611" s="5" t="s">
        <v>2380</v>
      </c>
      <c r="E611" s="5" t="s">
        <v>2380</v>
      </c>
      <c r="F611" s="5" t="s">
        <v>2380</v>
      </c>
      <c r="G611" s="5">
        <v>0</v>
      </c>
      <c r="H611" s="5" t="s">
        <v>2380</v>
      </c>
      <c r="I611" s="5" t="str">
        <f t="shared" si="18"/>
        <v>Obesity</v>
      </c>
      <c r="J611" s="5" t="str">
        <f t="shared" si="19"/>
        <v>Prediabetes</v>
      </c>
    </row>
    <row r="612" spans="1:10" x14ac:dyDescent="0.35">
      <c r="A612" s="5" t="s">
        <v>1760</v>
      </c>
      <c r="B612" s="5">
        <v>22.895</v>
      </c>
      <c r="C612" s="5">
        <v>4.0599999999999996</v>
      </c>
      <c r="D612" s="5" t="s">
        <v>2380</v>
      </c>
      <c r="E612" s="5" t="s">
        <v>2380</v>
      </c>
      <c r="F612" s="5" t="s">
        <v>2381</v>
      </c>
      <c r="G612" s="5">
        <v>1</v>
      </c>
      <c r="H612" s="5" t="s">
        <v>2381</v>
      </c>
      <c r="I612" s="5" t="str">
        <f t="shared" si="18"/>
        <v>Normal Weight</v>
      </c>
      <c r="J612" s="5" t="str">
        <f t="shared" si="19"/>
        <v>Normal</v>
      </c>
    </row>
    <row r="613" spans="1:10" x14ac:dyDescent="0.35">
      <c r="A613" s="5" t="s">
        <v>1759</v>
      </c>
      <c r="B613" s="5">
        <v>54.85</v>
      </c>
      <c r="C613" s="5">
        <v>4.9000000000000004</v>
      </c>
      <c r="D613" s="5" t="s">
        <v>2380</v>
      </c>
      <c r="E613" s="5" t="s">
        <v>2380</v>
      </c>
      <c r="F613" s="5" t="s">
        <v>2380</v>
      </c>
      <c r="G613" s="5">
        <v>1</v>
      </c>
      <c r="H613" s="5" t="s">
        <v>2380</v>
      </c>
      <c r="I613" s="5" t="str">
        <f t="shared" si="18"/>
        <v>Obesity</v>
      </c>
      <c r="J613" s="5" t="str">
        <f t="shared" si="19"/>
        <v>Normal</v>
      </c>
    </row>
    <row r="614" spans="1:10" x14ac:dyDescent="0.35">
      <c r="A614" s="5" t="s">
        <v>1758</v>
      </c>
      <c r="B614" s="5">
        <v>21.85</v>
      </c>
      <c r="C614" s="5">
        <v>5.52</v>
      </c>
      <c r="D614" s="5" t="s">
        <v>2380</v>
      </c>
      <c r="E614" s="5" t="s">
        <v>2380</v>
      </c>
      <c r="F614" s="5" t="s">
        <v>2381</v>
      </c>
      <c r="G614" s="5">
        <v>1</v>
      </c>
      <c r="H614" s="5" t="s">
        <v>2381</v>
      </c>
      <c r="I614" s="5" t="str">
        <f t="shared" si="18"/>
        <v>Normal Weight</v>
      </c>
      <c r="J614" s="5" t="str">
        <f t="shared" si="19"/>
        <v>Normal</v>
      </c>
    </row>
    <row r="615" spans="1:10" x14ac:dyDescent="0.35">
      <c r="A615" s="5" t="s">
        <v>1757</v>
      </c>
      <c r="B615" s="5">
        <v>51.86</v>
      </c>
      <c r="C615" s="5">
        <v>5.2</v>
      </c>
      <c r="D615" s="5" t="s">
        <v>2381</v>
      </c>
      <c r="E615" s="5" t="s">
        <v>2380</v>
      </c>
      <c r="F615" s="5" t="s">
        <v>2380</v>
      </c>
      <c r="G615" s="5">
        <v>0</v>
      </c>
      <c r="H615" s="5" t="s">
        <v>2380</v>
      </c>
      <c r="I615" s="5" t="str">
        <f t="shared" si="18"/>
        <v>Obesity</v>
      </c>
      <c r="J615" s="5" t="str">
        <f t="shared" si="19"/>
        <v>Normal</v>
      </c>
    </row>
    <row r="616" spans="1:10" x14ac:dyDescent="0.35">
      <c r="A616" s="5" t="s">
        <v>1756</v>
      </c>
      <c r="B616" s="5">
        <v>39.049999999999997</v>
      </c>
      <c r="C616" s="5">
        <v>7.59</v>
      </c>
      <c r="D616" s="5" t="s">
        <v>2380</v>
      </c>
      <c r="E616" s="5" t="s">
        <v>2380</v>
      </c>
      <c r="F616" s="5" t="s">
        <v>2380</v>
      </c>
      <c r="G616" s="5">
        <v>3</v>
      </c>
      <c r="H616" s="5" t="s">
        <v>2380</v>
      </c>
      <c r="I616" s="5" t="str">
        <f t="shared" si="18"/>
        <v>Obesity</v>
      </c>
      <c r="J616" s="5" t="str">
        <f t="shared" si="19"/>
        <v>Diabetes</v>
      </c>
    </row>
    <row r="617" spans="1:10" x14ac:dyDescent="0.35">
      <c r="A617" s="5" t="s">
        <v>1755</v>
      </c>
      <c r="B617" s="5">
        <v>31.824999999999999</v>
      </c>
      <c r="C617" s="5">
        <v>8.2799999999999994</v>
      </c>
      <c r="D617" s="5" t="s">
        <v>2380</v>
      </c>
      <c r="E617" s="5" t="s">
        <v>2380</v>
      </c>
      <c r="F617" s="5" t="s">
        <v>2380</v>
      </c>
      <c r="G617" s="5">
        <v>3</v>
      </c>
      <c r="H617" s="5" t="s">
        <v>2380</v>
      </c>
      <c r="I617" s="5" t="str">
        <f t="shared" si="18"/>
        <v>Obesity</v>
      </c>
      <c r="J617" s="5" t="str">
        <f t="shared" si="19"/>
        <v>Diabetes</v>
      </c>
    </row>
    <row r="618" spans="1:10" x14ac:dyDescent="0.35">
      <c r="A618" s="5" t="s">
        <v>1754</v>
      </c>
      <c r="B618" s="5">
        <v>46.43</v>
      </c>
      <c r="C618" s="5">
        <v>6.72</v>
      </c>
      <c r="D618" s="5" t="s">
        <v>2380</v>
      </c>
      <c r="E618" s="5" t="s">
        <v>2380</v>
      </c>
      <c r="F618" s="5" t="s">
        <v>2380</v>
      </c>
      <c r="G618" s="5">
        <v>0</v>
      </c>
      <c r="H618" s="5" t="s">
        <v>2380</v>
      </c>
      <c r="I618" s="5" t="str">
        <f t="shared" si="18"/>
        <v>Obesity</v>
      </c>
      <c r="J618" s="5" t="str">
        <f t="shared" si="19"/>
        <v>Diabetes</v>
      </c>
    </row>
    <row r="619" spans="1:10" x14ac:dyDescent="0.35">
      <c r="A619" s="5" t="s">
        <v>1753</v>
      </c>
      <c r="B619" s="5">
        <v>53.63</v>
      </c>
      <c r="C619" s="5">
        <v>5.47</v>
      </c>
      <c r="D619" s="5" t="s">
        <v>2381</v>
      </c>
      <c r="E619" s="5" t="s">
        <v>2380</v>
      </c>
      <c r="F619" s="5" t="s">
        <v>2380</v>
      </c>
      <c r="G619" s="5">
        <v>1</v>
      </c>
      <c r="H619" s="5" t="s">
        <v>2380</v>
      </c>
      <c r="I619" s="5" t="str">
        <f t="shared" si="18"/>
        <v>Obesity</v>
      </c>
      <c r="J619" s="5" t="str">
        <f t="shared" si="19"/>
        <v>Normal</v>
      </c>
    </row>
    <row r="620" spans="1:10" x14ac:dyDescent="0.35">
      <c r="A620" s="5" t="s">
        <v>1752</v>
      </c>
      <c r="B620" s="5">
        <v>48.7</v>
      </c>
      <c r="C620" s="5">
        <v>4.71</v>
      </c>
      <c r="D620" s="5" t="s">
        <v>2380</v>
      </c>
      <c r="E620" s="5" t="s">
        <v>2380</v>
      </c>
      <c r="F620" s="5" t="s">
        <v>2380</v>
      </c>
      <c r="G620" s="5">
        <v>0</v>
      </c>
      <c r="H620" s="5" t="s">
        <v>2380</v>
      </c>
      <c r="I620" s="5" t="str">
        <f t="shared" si="18"/>
        <v>Obesity</v>
      </c>
      <c r="J620" s="5" t="str">
        <f t="shared" si="19"/>
        <v>Normal</v>
      </c>
    </row>
    <row r="621" spans="1:10" x14ac:dyDescent="0.35">
      <c r="A621" s="5" t="s">
        <v>1751</v>
      </c>
      <c r="B621" s="5">
        <v>48.81</v>
      </c>
      <c r="C621" s="5">
        <v>5.49</v>
      </c>
      <c r="D621" s="5" t="s">
        <v>2380</v>
      </c>
      <c r="E621" s="5" t="s">
        <v>2380</v>
      </c>
      <c r="F621" s="5" t="s">
        <v>2380</v>
      </c>
      <c r="G621" s="5">
        <v>0</v>
      </c>
      <c r="H621" s="5" t="s">
        <v>2380</v>
      </c>
      <c r="I621" s="5" t="str">
        <f t="shared" si="18"/>
        <v>Obesity</v>
      </c>
      <c r="J621" s="5" t="str">
        <f t="shared" si="19"/>
        <v>Normal</v>
      </c>
    </row>
    <row r="622" spans="1:10" x14ac:dyDescent="0.35">
      <c r="A622" s="5" t="s">
        <v>1750</v>
      </c>
      <c r="B622" s="5">
        <v>47.53</v>
      </c>
      <c r="C622" s="5">
        <v>4.72</v>
      </c>
      <c r="D622" s="5" t="s">
        <v>2380</v>
      </c>
      <c r="E622" s="5" t="s">
        <v>2380</v>
      </c>
      <c r="F622" s="5" t="s">
        <v>2380</v>
      </c>
      <c r="G622" s="5">
        <v>0</v>
      </c>
      <c r="H622" s="5" t="s">
        <v>2380</v>
      </c>
      <c r="I622" s="5" t="str">
        <f t="shared" si="18"/>
        <v>Obesity</v>
      </c>
      <c r="J622" s="5" t="str">
        <f t="shared" si="19"/>
        <v>Normal</v>
      </c>
    </row>
    <row r="623" spans="1:10" x14ac:dyDescent="0.35">
      <c r="A623" s="5" t="s">
        <v>1749</v>
      </c>
      <c r="B623" s="5">
        <v>36.85</v>
      </c>
      <c r="C623" s="5">
        <v>6.7</v>
      </c>
      <c r="D623" s="5" t="s">
        <v>2380</v>
      </c>
      <c r="E623" s="5" t="s">
        <v>2380</v>
      </c>
      <c r="F623" s="5" t="s">
        <v>2380</v>
      </c>
      <c r="G623" s="5">
        <v>0</v>
      </c>
      <c r="H623" s="5" t="s">
        <v>2380</v>
      </c>
      <c r="I623" s="5" t="str">
        <f t="shared" si="18"/>
        <v>Obesity</v>
      </c>
      <c r="J623" s="5" t="str">
        <f t="shared" si="19"/>
        <v>Diabetes</v>
      </c>
    </row>
    <row r="624" spans="1:10" x14ac:dyDescent="0.35">
      <c r="A624" s="5" t="s">
        <v>1748</v>
      </c>
      <c r="B624" s="5">
        <v>29.3</v>
      </c>
      <c r="C624" s="5">
        <v>5.5</v>
      </c>
      <c r="D624" s="5" t="s">
        <v>2380</v>
      </c>
      <c r="E624" s="5" t="s">
        <v>2380</v>
      </c>
      <c r="F624" s="5" t="s">
        <v>2380</v>
      </c>
      <c r="G624" s="5">
        <v>0</v>
      </c>
      <c r="H624" s="5" t="s">
        <v>2380</v>
      </c>
      <c r="I624" s="5" t="str">
        <f t="shared" si="18"/>
        <v>Over Weight</v>
      </c>
      <c r="J624" s="5" t="str">
        <f t="shared" si="19"/>
        <v>Normal</v>
      </c>
    </row>
    <row r="625" spans="1:10" x14ac:dyDescent="0.35">
      <c r="A625" s="5" t="s">
        <v>1747</v>
      </c>
      <c r="B625" s="5">
        <v>19.3</v>
      </c>
      <c r="C625" s="5">
        <v>4.46</v>
      </c>
      <c r="D625" s="5" t="s">
        <v>2380</v>
      </c>
      <c r="E625" s="5" t="s">
        <v>2380</v>
      </c>
      <c r="F625" s="5" t="s">
        <v>2380</v>
      </c>
      <c r="G625" s="5">
        <v>1</v>
      </c>
      <c r="H625" s="5" t="s">
        <v>2381</v>
      </c>
      <c r="I625" s="5" t="str">
        <f t="shared" si="18"/>
        <v>Normal Weight</v>
      </c>
      <c r="J625" s="5" t="str">
        <f t="shared" si="19"/>
        <v>Normal</v>
      </c>
    </row>
    <row r="626" spans="1:10" x14ac:dyDescent="0.35">
      <c r="A626" s="5" t="s">
        <v>1746</v>
      </c>
      <c r="B626" s="5">
        <v>24.13</v>
      </c>
      <c r="C626" s="5">
        <v>5.29</v>
      </c>
      <c r="D626" s="5" t="s">
        <v>2381</v>
      </c>
      <c r="E626" s="5" t="s">
        <v>2380</v>
      </c>
      <c r="F626" s="5" t="s">
        <v>2381</v>
      </c>
      <c r="G626" s="5">
        <v>1</v>
      </c>
      <c r="H626" s="5" t="s">
        <v>2381</v>
      </c>
      <c r="I626" s="5" t="str">
        <f t="shared" si="18"/>
        <v>Normal Weight</v>
      </c>
      <c r="J626" s="5" t="str">
        <f t="shared" si="19"/>
        <v>Normal</v>
      </c>
    </row>
    <row r="627" spans="1:10" x14ac:dyDescent="0.35">
      <c r="A627" s="5" t="s">
        <v>1745</v>
      </c>
      <c r="B627" s="5">
        <v>46.7</v>
      </c>
      <c r="C627" s="5">
        <v>10.99</v>
      </c>
      <c r="D627" s="5" t="s">
        <v>2380</v>
      </c>
      <c r="E627" s="5" t="s">
        <v>2380</v>
      </c>
      <c r="F627" s="5" t="s">
        <v>2380</v>
      </c>
      <c r="G627" s="5">
        <v>0</v>
      </c>
      <c r="H627" s="5" t="s">
        <v>2380</v>
      </c>
      <c r="I627" s="5" t="str">
        <f t="shared" si="18"/>
        <v>Obesity</v>
      </c>
      <c r="J627" s="5" t="str">
        <f t="shared" si="19"/>
        <v>Diabetes</v>
      </c>
    </row>
    <row r="628" spans="1:10" x14ac:dyDescent="0.35">
      <c r="A628" s="5" t="s">
        <v>1744</v>
      </c>
      <c r="B628" s="5">
        <v>45.27</v>
      </c>
      <c r="C628" s="5">
        <v>5.2</v>
      </c>
      <c r="D628" s="5" t="s">
        <v>2381</v>
      </c>
      <c r="E628" s="5" t="s">
        <v>2380</v>
      </c>
      <c r="F628" s="5" t="s">
        <v>2380</v>
      </c>
      <c r="G628" s="5">
        <v>0</v>
      </c>
      <c r="H628" s="5" t="s">
        <v>2380</v>
      </c>
      <c r="I628" s="5" t="str">
        <f t="shared" si="18"/>
        <v>Obesity</v>
      </c>
      <c r="J628" s="5" t="str">
        <f t="shared" si="19"/>
        <v>Normal</v>
      </c>
    </row>
    <row r="629" spans="1:10" x14ac:dyDescent="0.35">
      <c r="A629" s="5" t="s">
        <v>1743</v>
      </c>
      <c r="B629" s="5">
        <v>44.29</v>
      </c>
      <c r="C629" s="5">
        <v>9.66</v>
      </c>
      <c r="D629" s="5" t="s">
        <v>2380</v>
      </c>
      <c r="E629" s="5" t="s">
        <v>2380</v>
      </c>
      <c r="F629" s="5" t="s">
        <v>2380</v>
      </c>
      <c r="G629" s="5">
        <v>2</v>
      </c>
      <c r="H629" s="5" t="s">
        <v>2380</v>
      </c>
      <c r="I629" s="5" t="str">
        <f t="shared" si="18"/>
        <v>Obesity</v>
      </c>
      <c r="J629" s="5" t="str">
        <f t="shared" si="19"/>
        <v>Diabetes</v>
      </c>
    </row>
    <row r="630" spans="1:10" x14ac:dyDescent="0.35">
      <c r="A630" s="5" t="s">
        <v>1742</v>
      </c>
      <c r="B630" s="5">
        <v>54.59</v>
      </c>
      <c r="C630" s="5">
        <v>4.22</v>
      </c>
      <c r="D630" s="5" t="s">
        <v>2381</v>
      </c>
      <c r="E630" s="5" t="s">
        <v>2380</v>
      </c>
      <c r="F630" s="5" t="s">
        <v>2380</v>
      </c>
      <c r="G630" s="5">
        <v>1</v>
      </c>
      <c r="H630" s="5" t="s">
        <v>2380</v>
      </c>
      <c r="I630" s="5" t="str">
        <f t="shared" si="18"/>
        <v>Obesity</v>
      </c>
      <c r="J630" s="5" t="str">
        <f t="shared" si="19"/>
        <v>Normal</v>
      </c>
    </row>
    <row r="631" spans="1:10" x14ac:dyDescent="0.35">
      <c r="A631" s="5" t="s">
        <v>1741</v>
      </c>
      <c r="B631" s="5">
        <v>32.965000000000003</v>
      </c>
      <c r="C631" s="5">
        <v>11.78</v>
      </c>
      <c r="D631" s="5" t="s">
        <v>2380</v>
      </c>
      <c r="E631" s="5" t="s">
        <v>2380</v>
      </c>
      <c r="F631" s="5" t="s">
        <v>2380</v>
      </c>
      <c r="G631" s="5">
        <v>0</v>
      </c>
      <c r="H631" s="5" t="s">
        <v>2380</v>
      </c>
      <c r="I631" s="5" t="str">
        <f t="shared" si="18"/>
        <v>Obesity</v>
      </c>
      <c r="J631" s="5" t="str">
        <f t="shared" si="19"/>
        <v>Diabetes</v>
      </c>
    </row>
    <row r="632" spans="1:10" x14ac:dyDescent="0.35">
      <c r="A632" s="5" t="s">
        <v>1740</v>
      </c>
      <c r="B632" s="5">
        <v>38.049999999999997</v>
      </c>
      <c r="C632" s="5">
        <v>9.6199999999999992</v>
      </c>
      <c r="D632" s="5" t="s">
        <v>2380</v>
      </c>
      <c r="E632" s="5" t="s">
        <v>2380</v>
      </c>
      <c r="F632" s="5" t="s">
        <v>2380</v>
      </c>
      <c r="G632" s="5">
        <v>0</v>
      </c>
      <c r="H632" s="5" t="s">
        <v>2380</v>
      </c>
      <c r="I632" s="5" t="str">
        <f t="shared" si="18"/>
        <v>Obesity</v>
      </c>
      <c r="J632" s="5" t="str">
        <f t="shared" si="19"/>
        <v>Diabetes</v>
      </c>
    </row>
    <row r="633" spans="1:10" x14ac:dyDescent="0.35">
      <c r="A633" s="5" t="s">
        <v>1739</v>
      </c>
      <c r="B633" s="5">
        <v>46.14</v>
      </c>
      <c r="C633" s="5">
        <v>10.78</v>
      </c>
      <c r="D633" s="5" t="s">
        <v>2380</v>
      </c>
      <c r="E633" s="5" t="s">
        <v>2380</v>
      </c>
      <c r="F633" s="5" t="s">
        <v>2380</v>
      </c>
      <c r="G633" s="5">
        <v>0</v>
      </c>
      <c r="H633" s="5" t="s">
        <v>2380</v>
      </c>
      <c r="I633" s="5" t="str">
        <f t="shared" si="18"/>
        <v>Obesity</v>
      </c>
      <c r="J633" s="5" t="str">
        <f t="shared" si="19"/>
        <v>Diabetes</v>
      </c>
    </row>
    <row r="634" spans="1:10" x14ac:dyDescent="0.35">
      <c r="A634" s="5" t="s">
        <v>1738</v>
      </c>
      <c r="B634" s="5">
        <v>41.325000000000003</v>
      </c>
      <c r="C634" s="5">
        <v>5.1100000000000003</v>
      </c>
      <c r="D634" s="5" t="s">
        <v>2381</v>
      </c>
      <c r="E634" s="5" t="s">
        <v>2380</v>
      </c>
      <c r="F634" s="5" t="s">
        <v>2380</v>
      </c>
      <c r="G634" s="5">
        <v>2</v>
      </c>
      <c r="H634" s="5" t="s">
        <v>2380</v>
      </c>
      <c r="I634" s="5" t="str">
        <f t="shared" si="18"/>
        <v>Obesity</v>
      </c>
      <c r="J634" s="5" t="str">
        <f t="shared" si="19"/>
        <v>Normal</v>
      </c>
    </row>
    <row r="635" spans="1:10" x14ac:dyDescent="0.35">
      <c r="A635" s="5" t="s">
        <v>1737</v>
      </c>
      <c r="B635" s="5">
        <v>44.64</v>
      </c>
      <c r="C635" s="5">
        <v>7.18</v>
      </c>
      <c r="D635" s="5" t="s">
        <v>2380</v>
      </c>
      <c r="E635" s="5" t="s">
        <v>2380</v>
      </c>
      <c r="F635" s="5" t="s">
        <v>2380</v>
      </c>
      <c r="G635" s="5">
        <v>0</v>
      </c>
      <c r="H635" s="5" t="s">
        <v>2380</v>
      </c>
      <c r="I635" s="5" t="str">
        <f t="shared" si="18"/>
        <v>Obesity</v>
      </c>
      <c r="J635" s="5" t="str">
        <f t="shared" si="19"/>
        <v>Diabetes</v>
      </c>
    </row>
    <row r="636" spans="1:10" x14ac:dyDescent="0.35">
      <c r="A636" s="5" t="s">
        <v>1736</v>
      </c>
      <c r="B636" s="5">
        <v>25.175000000000001</v>
      </c>
      <c r="C636" s="5">
        <v>4.96</v>
      </c>
      <c r="D636" s="5" t="s">
        <v>2380</v>
      </c>
      <c r="E636" s="5" t="s">
        <v>2381</v>
      </c>
      <c r="F636" s="5" t="s">
        <v>2380</v>
      </c>
      <c r="G636" s="5">
        <v>1</v>
      </c>
      <c r="H636" s="5" t="s">
        <v>2381</v>
      </c>
      <c r="I636" s="5" t="str">
        <f t="shared" si="18"/>
        <v>Over Weight</v>
      </c>
      <c r="J636" s="5" t="str">
        <f t="shared" si="19"/>
        <v>Normal</v>
      </c>
    </row>
    <row r="637" spans="1:10" x14ac:dyDescent="0.35">
      <c r="A637" s="5" t="s">
        <v>1735</v>
      </c>
      <c r="B637" s="5">
        <v>43.11</v>
      </c>
      <c r="C637" s="5">
        <v>4.67</v>
      </c>
      <c r="D637" s="5" t="s">
        <v>2381</v>
      </c>
      <c r="E637" s="5" t="s">
        <v>2380</v>
      </c>
      <c r="F637" s="5" t="s">
        <v>2380</v>
      </c>
      <c r="G637" s="5">
        <v>0</v>
      </c>
      <c r="H637" s="5" t="s">
        <v>2380</v>
      </c>
      <c r="I637" s="5" t="str">
        <f t="shared" si="18"/>
        <v>Obesity</v>
      </c>
      <c r="J637" s="5" t="str">
        <f t="shared" si="19"/>
        <v>Normal</v>
      </c>
    </row>
    <row r="638" spans="1:10" x14ac:dyDescent="0.35">
      <c r="A638" s="5" t="s">
        <v>1734</v>
      </c>
      <c r="B638" s="5">
        <v>53.32</v>
      </c>
      <c r="C638" s="5">
        <v>5.0599999999999996</v>
      </c>
      <c r="D638" s="5" t="s">
        <v>2380</v>
      </c>
      <c r="E638" s="5" t="s">
        <v>2380</v>
      </c>
      <c r="F638" s="5" t="s">
        <v>2380</v>
      </c>
      <c r="G638" s="5">
        <v>0</v>
      </c>
      <c r="H638" s="5" t="s">
        <v>2380</v>
      </c>
      <c r="I638" s="5" t="str">
        <f t="shared" si="18"/>
        <v>Obesity</v>
      </c>
      <c r="J638" s="5" t="str">
        <f t="shared" si="19"/>
        <v>Normal</v>
      </c>
    </row>
    <row r="639" spans="1:10" x14ac:dyDescent="0.35">
      <c r="A639" s="5" t="s">
        <v>1733</v>
      </c>
      <c r="B639" s="5">
        <v>38.04</v>
      </c>
      <c r="C639" s="5">
        <v>5.0199999999999996</v>
      </c>
      <c r="D639" s="5" t="s">
        <v>2381</v>
      </c>
      <c r="E639" s="5" t="s">
        <v>2380</v>
      </c>
      <c r="F639" s="5" t="s">
        <v>2380</v>
      </c>
      <c r="G639" s="5">
        <v>1</v>
      </c>
      <c r="H639" s="5" t="s">
        <v>2380</v>
      </c>
      <c r="I639" s="5" t="str">
        <f t="shared" si="18"/>
        <v>Obesity</v>
      </c>
      <c r="J639" s="5" t="str">
        <f t="shared" si="19"/>
        <v>Normal</v>
      </c>
    </row>
    <row r="640" spans="1:10" x14ac:dyDescent="0.35">
      <c r="A640" s="5" t="s">
        <v>1732</v>
      </c>
      <c r="B640" s="5">
        <v>37.9</v>
      </c>
      <c r="C640" s="5">
        <v>7.76</v>
      </c>
      <c r="D640" s="5" t="s">
        <v>2380</v>
      </c>
      <c r="E640" s="5" t="s">
        <v>2380</v>
      </c>
      <c r="F640" s="5" t="s">
        <v>2380</v>
      </c>
      <c r="G640" s="5">
        <v>0</v>
      </c>
      <c r="H640" s="5" t="s">
        <v>2380</v>
      </c>
      <c r="I640" s="5" t="str">
        <f t="shared" si="18"/>
        <v>Obesity</v>
      </c>
      <c r="J640" s="5" t="str">
        <f t="shared" si="19"/>
        <v>Diabetes</v>
      </c>
    </row>
    <row r="641" spans="1:10" x14ac:dyDescent="0.35">
      <c r="A641" s="5" t="s">
        <v>1731</v>
      </c>
      <c r="B641" s="5">
        <v>39.6</v>
      </c>
      <c r="C641" s="5">
        <v>9.32</v>
      </c>
      <c r="D641" s="5" t="s">
        <v>2380</v>
      </c>
      <c r="E641" s="5" t="s">
        <v>2380</v>
      </c>
      <c r="F641" s="5" t="s">
        <v>2380</v>
      </c>
      <c r="G641" s="5">
        <v>0</v>
      </c>
      <c r="H641" s="5" t="s">
        <v>2380</v>
      </c>
      <c r="I641" s="5" t="str">
        <f t="shared" si="18"/>
        <v>Obesity</v>
      </c>
      <c r="J641" s="5" t="str">
        <f t="shared" si="19"/>
        <v>Diabetes</v>
      </c>
    </row>
    <row r="642" spans="1:10" x14ac:dyDescent="0.35">
      <c r="A642" s="5" t="s">
        <v>1730</v>
      </c>
      <c r="B642" s="5">
        <v>50.92</v>
      </c>
      <c r="C642" s="5">
        <v>5.31</v>
      </c>
      <c r="D642" s="5" t="s">
        <v>2381</v>
      </c>
      <c r="E642" s="5" t="s">
        <v>2380</v>
      </c>
      <c r="F642" s="5" t="s">
        <v>2380</v>
      </c>
      <c r="G642" s="5">
        <v>1</v>
      </c>
      <c r="H642" s="5" t="s">
        <v>2380</v>
      </c>
      <c r="I642" s="5" t="str">
        <f t="shared" si="18"/>
        <v>Obesity</v>
      </c>
      <c r="J642" s="5" t="str">
        <f t="shared" si="19"/>
        <v>Normal</v>
      </c>
    </row>
    <row r="643" spans="1:10" x14ac:dyDescent="0.35">
      <c r="A643" s="5" t="s">
        <v>1729</v>
      </c>
      <c r="B643" s="5">
        <v>21.85</v>
      </c>
      <c r="C643" s="5">
        <v>5.56</v>
      </c>
      <c r="D643" s="5" t="s">
        <v>2381</v>
      </c>
      <c r="E643" s="5" t="s">
        <v>2380</v>
      </c>
      <c r="F643" s="5" t="s">
        <v>2380</v>
      </c>
      <c r="G643" s="5">
        <v>0</v>
      </c>
      <c r="H643" s="5" t="s">
        <v>2381</v>
      </c>
      <c r="I643" s="5" t="str">
        <f t="shared" ref="I643:I706" si="20">IF(B643&lt;18.5,"under Weight",IF(B643&lt;=24.9,"Normal Weight",IF(B643&lt;=29.9,"Over Weight","Obesity")))</f>
        <v>Normal Weight</v>
      </c>
      <c r="J643" s="5" t="str">
        <f t="shared" ref="J643" si="21">IF(C643&lt;5.7,"Normal",IF(C643&lt;=6.4,"Prediabetes","Diabetes"))</f>
        <v>Normal</v>
      </c>
    </row>
    <row r="644" spans="1:10" x14ac:dyDescent="0.35">
      <c r="A644" s="5" t="s">
        <v>1728</v>
      </c>
      <c r="B644" s="5">
        <v>36.08</v>
      </c>
      <c r="C644" s="5">
        <v>7.11</v>
      </c>
      <c r="D644" s="5" t="s">
        <v>2381</v>
      </c>
      <c r="E644" s="5" t="s">
        <v>2380</v>
      </c>
      <c r="F644" s="5" t="s">
        <v>2381</v>
      </c>
      <c r="G644" s="5">
        <v>1</v>
      </c>
      <c r="H644" s="5" t="s">
        <v>2380</v>
      </c>
      <c r="I644" s="5" t="str">
        <f t="shared" si="20"/>
        <v>Obesity</v>
      </c>
      <c r="J644" s="5" t="str">
        <f t="shared" si="19"/>
        <v>Diabetes</v>
      </c>
    </row>
    <row r="645" spans="1:10" x14ac:dyDescent="0.35">
      <c r="A645" s="5" t="s">
        <v>1727</v>
      </c>
      <c r="B645" s="5">
        <v>40.44</v>
      </c>
      <c r="C645" s="5">
        <v>5.13</v>
      </c>
      <c r="D645" s="5" t="s">
        <v>2381</v>
      </c>
      <c r="E645" s="5" t="s">
        <v>2380</v>
      </c>
      <c r="F645" s="5" t="s">
        <v>2381</v>
      </c>
      <c r="G645" s="5">
        <v>1</v>
      </c>
      <c r="H645" s="5" t="s">
        <v>2380</v>
      </c>
      <c r="I645" s="5" t="str">
        <f t="shared" si="20"/>
        <v>Obesity</v>
      </c>
      <c r="J645" s="5" t="str">
        <f t="shared" ref="J645:J708" si="22">IF(C645&lt;5.7,"Normal",IF(C645&lt;=6.4,"Prediabetes","Diabetes"))</f>
        <v>Normal</v>
      </c>
    </row>
    <row r="646" spans="1:10" x14ac:dyDescent="0.35">
      <c r="A646" s="5" t="s">
        <v>1726</v>
      </c>
      <c r="B646" s="5">
        <v>38.094999999999999</v>
      </c>
      <c r="C646" s="5">
        <v>10.199999999999999</v>
      </c>
      <c r="D646" s="5" t="s">
        <v>2380</v>
      </c>
      <c r="E646" s="5" t="s">
        <v>2380</v>
      </c>
      <c r="F646" s="5" t="s">
        <v>2380</v>
      </c>
      <c r="G646" s="5">
        <v>0</v>
      </c>
      <c r="H646" s="5" t="s">
        <v>2380</v>
      </c>
      <c r="I646" s="5" t="str">
        <f t="shared" si="20"/>
        <v>Obesity</v>
      </c>
      <c r="J646" s="5" t="str">
        <f t="shared" si="22"/>
        <v>Diabetes</v>
      </c>
    </row>
    <row r="647" spans="1:10" x14ac:dyDescent="0.35">
      <c r="A647" s="5" t="s">
        <v>1725</v>
      </c>
      <c r="B647" s="5">
        <v>44.95</v>
      </c>
      <c r="C647" s="5">
        <v>10.4</v>
      </c>
      <c r="D647" s="5" t="s">
        <v>2380</v>
      </c>
      <c r="E647" s="5" t="s">
        <v>2380</v>
      </c>
      <c r="F647" s="5" t="s">
        <v>2380</v>
      </c>
      <c r="G647" s="5">
        <v>0</v>
      </c>
      <c r="H647" s="5" t="s">
        <v>2380</v>
      </c>
      <c r="I647" s="5" t="str">
        <f t="shared" si="20"/>
        <v>Obesity</v>
      </c>
      <c r="J647" s="5" t="str">
        <f t="shared" si="22"/>
        <v>Diabetes</v>
      </c>
    </row>
    <row r="648" spans="1:10" x14ac:dyDescent="0.35">
      <c r="A648" s="5" t="s">
        <v>1724</v>
      </c>
      <c r="B648" s="5">
        <v>35.54</v>
      </c>
      <c r="C648" s="5">
        <v>10.67</v>
      </c>
      <c r="D648" s="5" t="s">
        <v>2380</v>
      </c>
      <c r="E648" s="5" t="s">
        <v>2380</v>
      </c>
      <c r="F648" s="5" t="s">
        <v>2380</v>
      </c>
      <c r="G648" s="5">
        <v>0</v>
      </c>
      <c r="H648" s="5" t="s">
        <v>2380</v>
      </c>
      <c r="I648" s="5" t="str">
        <f t="shared" si="20"/>
        <v>Obesity</v>
      </c>
      <c r="J648" s="5" t="str">
        <f t="shared" si="22"/>
        <v>Diabetes</v>
      </c>
    </row>
    <row r="649" spans="1:10" x14ac:dyDescent="0.35">
      <c r="A649" s="5" t="s">
        <v>1723</v>
      </c>
      <c r="B649" s="5">
        <v>39.799999999999997</v>
      </c>
      <c r="C649" s="5">
        <v>4.6500000000000004</v>
      </c>
      <c r="D649" s="5" t="s">
        <v>2381</v>
      </c>
      <c r="E649" s="5" t="s">
        <v>2380</v>
      </c>
      <c r="F649" s="5" t="s">
        <v>2380</v>
      </c>
      <c r="G649" s="5">
        <v>2</v>
      </c>
      <c r="H649" s="5" t="s">
        <v>2380</v>
      </c>
      <c r="I649" s="5" t="str">
        <f t="shared" si="20"/>
        <v>Obesity</v>
      </c>
      <c r="J649" s="5" t="str">
        <f t="shared" si="22"/>
        <v>Normal</v>
      </c>
    </row>
    <row r="650" spans="1:10" x14ac:dyDescent="0.35">
      <c r="A650" s="5" t="s">
        <v>1722</v>
      </c>
      <c r="B650" s="5">
        <v>33.659999999999997</v>
      </c>
      <c r="C650" s="5">
        <v>5.65</v>
      </c>
      <c r="D650" s="5" t="s">
        <v>2381</v>
      </c>
      <c r="E650" s="5" t="s">
        <v>2380</v>
      </c>
      <c r="F650" s="5" t="s">
        <v>2380</v>
      </c>
      <c r="G650" s="5">
        <v>2</v>
      </c>
      <c r="H650" s="5" t="s">
        <v>2380</v>
      </c>
      <c r="I650" s="5" t="str">
        <f t="shared" si="20"/>
        <v>Obesity</v>
      </c>
      <c r="J650" s="5" t="str">
        <f t="shared" si="22"/>
        <v>Normal</v>
      </c>
    </row>
    <row r="651" spans="1:10" x14ac:dyDescent="0.35">
      <c r="A651" s="5" t="s">
        <v>1721</v>
      </c>
      <c r="B651" s="5">
        <v>35.5</v>
      </c>
      <c r="C651" s="5">
        <v>11.97</v>
      </c>
      <c r="D651" s="5" t="s">
        <v>2380</v>
      </c>
      <c r="E651" s="5" t="s">
        <v>2380</v>
      </c>
      <c r="F651" s="5" t="s">
        <v>2380</v>
      </c>
      <c r="G651" s="5">
        <v>0</v>
      </c>
      <c r="H651" s="5" t="s">
        <v>2380</v>
      </c>
      <c r="I651" s="5" t="str">
        <f t="shared" si="20"/>
        <v>Obesity</v>
      </c>
      <c r="J651" s="5" t="str">
        <f t="shared" si="22"/>
        <v>Diabetes</v>
      </c>
    </row>
    <row r="652" spans="1:10" x14ac:dyDescent="0.35">
      <c r="A652" s="5" t="s">
        <v>1720</v>
      </c>
      <c r="B652" s="5">
        <v>41.63</v>
      </c>
      <c r="C652" s="5">
        <v>6.71</v>
      </c>
      <c r="D652" s="5" t="s">
        <v>2380</v>
      </c>
      <c r="E652" s="5" t="s">
        <v>2380</v>
      </c>
      <c r="F652" s="5" t="s">
        <v>2380</v>
      </c>
      <c r="G652" s="5">
        <v>0</v>
      </c>
      <c r="H652" s="5" t="s">
        <v>2380</v>
      </c>
      <c r="I652" s="5" t="str">
        <f t="shared" si="20"/>
        <v>Obesity</v>
      </c>
      <c r="J652" s="5" t="str">
        <f t="shared" si="22"/>
        <v>Diabetes</v>
      </c>
    </row>
    <row r="653" spans="1:10" x14ac:dyDescent="0.35">
      <c r="A653" s="5" t="s">
        <v>1719</v>
      </c>
      <c r="B653" s="5">
        <v>46.49</v>
      </c>
      <c r="C653" s="5">
        <v>11.92</v>
      </c>
      <c r="D653" s="5" t="s">
        <v>2380</v>
      </c>
      <c r="E653" s="5" t="s">
        <v>2380</v>
      </c>
      <c r="F653" s="5" t="s">
        <v>2380</v>
      </c>
      <c r="G653" s="5">
        <v>0</v>
      </c>
      <c r="H653" s="5" t="s">
        <v>2380</v>
      </c>
      <c r="I653" s="5" t="str">
        <f t="shared" si="20"/>
        <v>Obesity</v>
      </c>
      <c r="J653" s="5" t="str">
        <f t="shared" si="22"/>
        <v>Diabetes</v>
      </c>
    </row>
    <row r="654" spans="1:10" x14ac:dyDescent="0.35">
      <c r="A654" s="5" t="s">
        <v>1718</v>
      </c>
      <c r="B654" s="5">
        <v>43.29</v>
      </c>
      <c r="C654" s="5">
        <v>5.35</v>
      </c>
      <c r="D654" s="5" t="s">
        <v>2380</v>
      </c>
      <c r="E654" s="5" t="s">
        <v>2380</v>
      </c>
      <c r="F654" s="5" t="s">
        <v>2380</v>
      </c>
      <c r="G654" s="5">
        <v>2</v>
      </c>
      <c r="H654" s="5" t="s">
        <v>2380</v>
      </c>
      <c r="I654" s="5" t="str">
        <f t="shared" si="20"/>
        <v>Obesity</v>
      </c>
      <c r="J654" s="5" t="str">
        <f t="shared" si="22"/>
        <v>Normal</v>
      </c>
    </row>
    <row r="655" spans="1:10" x14ac:dyDescent="0.35">
      <c r="A655" s="5" t="s">
        <v>1717</v>
      </c>
      <c r="B655" s="5">
        <v>43.08</v>
      </c>
      <c r="C655" s="5">
        <v>8.9600000000000009</v>
      </c>
      <c r="D655" s="5" t="s">
        <v>2381</v>
      </c>
      <c r="E655" s="5" t="s">
        <v>2380</v>
      </c>
      <c r="F655" s="5" t="s">
        <v>2380</v>
      </c>
      <c r="G655" s="5">
        <v>1</v>
      </c>
      <c r="H655" s="5" t="s">
        <v>2380</v>
      </c>
      <c r="I655" s="5" t="str">
        <f t="shared" si="20"/>
        <v>Obesity</v>
      </c>
      <c r="J655" s="5" t="str">
        <f t="shared" si="22"/>
        <v>Diabetes</v>
      </c>
    </row>
    <row r="656" spans="1:10" x14ac:dyDescent="0.35">
      <c r="A656" s="5" t="s">
        <v>1716</v>
      </c>
      <c r="B656" s="5">
        <v>39.07</v>
      </c>
      <c r="C656" s="5">
        <v>11.93</v>
      </c>
      <c r="D656" s="5" t="s">
        <v>2380</v>
      </c>
      <c r="E656" s="5" t="s">
        <v>2380</v>
      </c>
      <c r="F656" s="5" t="s">
        <v>2380</v>
      </c>
      <c r="G656" s="5">
        <v>0</v>
      </c>
      <c r="H656" s="5" t="s">
        <v>2380</v>
      </c>
      <c r="I656" s="5" t="str">
        <f t="shared" si="20"/>
        <v>Obesity</v>
      </c>
      <c r="J656" s="5" t="str">
        <f t="shared" si="22"/>
        <v>Diabetes</v>
      </c>
    </row>
    <row r="657" spans="1:10" x14ac:dyDescent="0.35">
      <c r="A657" s="5" t="s">
        <v>1715</v>
      </c>
      <c r="B657" s="5">
        <v>41.3</v>
      </c>
      <c r="C657" s="5">
        <v>9.59</v>
      </c>
      <c r="D657" s="5" t="s">
        <v>2380</v>
      </c>
      <c r="E657" s="5" t="s">
        <v>2380</v>
      </c>
      <c r="F657" s="5" t="s">
        <v>2380</v>
      </c>
      <c r="G657" s="5">
        <v>0</v>
      </c>
      <c r="H657" s="5" t="s">
        <v>2380</v>
      </c>
      <c r="I657" s="5" t="str">
        <f t="shared" si="20"/>
        <v>Obesity</v>
      </c>
      <c r="J657" s="5" t="str">
        <f t="shared" si="22"/>
        <v>Diabetes</v>
      </c>
    </row>
    <row r="658" spans="1:10" x14ac:dyDescent="0.35">
      <c r="A658" s="5" t="s">
        <v>1714</v>
      </c>
      <c r="B658" s="5">
        <v>42.95</v>
      </c>
      <c r="C658" s="5">
        <v>11.88</v>
      </c>
      <c r="D658" s="5" t="s">
        <v>2381</v>
      </c>
      <c r="E658" s="5" t="s">
        <v>2380</v>
      </c>
      <c r="F658" s="5" t="s">
        <v>2380</v>
      </c>
      <c r="G658" s="5">
        <v>2</v>
      </c>
      <c r="H658" s="5" t="s">
        <v>2380</v>
      </c>
      <c r="I658" s="5" t="str">
        <f t="shared" si="20"/>
        <v>Obesity</v>
      </c>
      <c r="J658" s="5" t="str">
        <f t="shared" si="22"/>
        <v>Diabetes</v>
      </c>
    </row>
    <row r="659" spans="1:10" x14ac:dyDescent="0.35">
      <c r="A659" s="5" t="s">
        <v>1713</v>
      </c>
      <c r="B659" s="5">
        <v>46.96</v>
      </c>
      <c r="C659" s="5">
        <v>4.6399999999999997</v>
      </c>
      <c r="D659" s="5" t="s">
        <v>2380</v>
      </c>
      <c r="E659" s="5" t="s">
        <v>2380</v>
      </c>
      <c r="F659" s="5" t="s">
        <v>2381</v>
      </c>
      <c r="G659" s="5">
        <v>1</v>
      </c>
      <c r="H659" s="5" t="s">
        <v>2380</v>
      </c>
      <c r="I659" s="5" t="str">
        <f t="shared" si="20"/>
        <v>Obesity</v>
      </c>
      <c r="J659" s="5" t="str">
        <f t="shared" si="22"/>
        <v>Normal</v>
      </c>
    </row>
    <row r="660" spans="1:10" x14ac:dyDescent="0.35">
      <c r="A660" s="5" t="s">
        <v>1712</v>
      </c>
      <c r="B660" s="5">
        <v>30.495000000000001</v>
      </c>
      <c r="C660" s="5">
        <v>9.5299999999999994</v>
      </c>
      <c r="D660" s="5" t="s">
        <v>2380</v>
      </c>
      <c r="E660" s="5" t="s">
        <v>2380</v>
      </c>
      <c r="F660" s="5" t="s">
        <v>2380</v>
      </c>
      <c r="G660" s="5">
        <v>0</v>
      </c>
      <c r="H660" s="5" t="s">
        <v>2380</v>
      </c>
      <c r="I660" s="5" t="str">
        <f t="shared" si="20"/>
        <v>Obesity</v>
      </c>
      <c r="J660" s="5" t="str">
        <f t="shared" si="22"/>
        <v>Diabetes</v>
      </c>
    </row>
    <row r="661" spans="1:10" x14ac:dyDescent="0.35">
      <c r="A661" s="5" t="s">
        <v>1711</v>
      </c>
      <c r="B661" s="5">
        <v>17.954999999999998</v>
      </c>
      <c r="C661" s="5">
        <v>5.29</v>
      </c>
      <c r="D661" s="5" t="s">
        <v>2381</v>
      </c>
      <c r="E661" s="5" t="s">
        <v>2380</v>
      </c>
      <c r="F661" s="5" t="s">
        <v>2380</v>
      </c>
      <c r="G661" s="5">
        <v>1</v>
      </c>
      <c r="H661" s="5" t="s">
        <v>2381</v>
      </c>
      <c r="I661" s="5" t="str">
        <f t="shared" si="20"/>
        <v>under Weight</v>
      </c>
      <c r="J661" s="5" t="str">
        <f t="shared" si="22"/>
        <v>Normal</v>
      </c>
    </row>
    <row r="662" spans="1:10" x14ac:dyDescent="0.35">
      <c r="A662" s="5" t="s">
        <v>1710</v>
      </c>
      <c r="B662" s="5">
        <v>25.6</v>
      </c>
      <c r="C662" s="5">
        <v>10.95</v>
      </c>
      <c r="D662" s="5" t="s">
        <v>2380</v>
      </c>
      <c r="E662" s="5" t="s">
        <v>2380</v>
      </c>
      <c r="F662" s="5" t="s">
        <v>2380</v>
      </c>
      <c r="G662" s="5">
        <v>3</v>
      </c>
      <c r="H662" s="5" t="s">
        <v>2380</v>
      </c>
      <c r="I662" s="5" t="str">
        <f t="shared" si="20"/>
        <v>Over Weight</v>
      </c>
      <c r="J662" s="5" t="str">
        <f t="shared" si="22"/>
        <v>Diabetes</v>
      </c>
    </row>
    <row r="663" spans="1:10" x14ac:dyDescent="0.35">
      <c r="A663" s="5" t="s">
        <v>1709</v>
      </c>
      <c r="B663" s="5">
        <v>34.21</v>
      </c>
      <c r="C663" s="5">
        <v>9.17</v>
      </c>
      <c r="D663" s="5" t="s">
        <v>2380</v>
      </c>
      <c r="E663" s="5" t="s">
        <v>2380</v>
      </c>
      <c r="F663" s="5" t="s">
        <v>2380</v>
      </c>
      <c r="G663" s="5">
        <v>0</v>
      </c>
      <c r="H663" s="5" t="s">
        <v>2380</v>
      </c>
      <c r="I663" s="5" t="str">
        <f t="shared" si="20"/>
        <v>Obesity</v>
      </c>
      <c r="J663" s="5" t="str">
        <f t="shared" si="22"/>
        <v>Diabetes</v>
      </c>
    </row>
    <row r="664" spans="1:10" x14ac:dyDescent="0.35">
      <c r="A664" s="5" t="s">
        <v>1708</v>
      </c>
      <c r="B664" s="5">
        <v>39.74</v>
      </c>
      <c r="C664" s="5">
        <v>7.39</v>
      </c>
      <c r="D664" s="5" t="s">
        <v>2380</v>
      </c>
      <c r="E664" s="5" t="s">
        <v>2380</v>
      </c>
      <c r="F664" s="5" t="s">
        <v>2380</v>
      </c>
      <c r="G664" s="5">
        <v>0</v>
      </c>
      <c r="H664" s="5" t="s">
        <v>2380</v>
      </c>
      <c r="I664" s="5" t="str">
        <f t="shared" si="20"/>
        <v>Obesity</v>
      </c>
      <c r="J664" s="5" t="str">
        <f t="shared" si="22"/>
        <v>Diabetes</v>
      </c>
    </row>
    <row r="665" spans="1:10" x14ac:dyDescent="0.35">
      <c r="A665" s="5" t="s">
        <v>1707</v>
      </c>
      <c r="B665" s="5">
        <v>49.53</v>
      </c>
      <c r="C665" s="5">
        <v>9.1300000000000008</v>
      </c>
      <c r="D665" s="5" t="s">
        <v>2381</v>
      </c>
      <c r="E665" s="5" t="s">
        <v>2380</v>
      </c>
      <c r="F665" s="5" t="s">
        <v>2380</v>
      </c>
      <c r="G665" s="5">
        <v>0</v>
      </c>
      <c r="H665" s="5" t="s">
        <v>2380</v>
      </c>
      <c r="I665" s="5" t="str">
        <f t="shared" si="20"/>
        <v>Obesity</v>
      </c>
      <c r="J665" s="5" t="str">
        <f t="shared" si="22"/>
        <v>Diabetes</v>
      </c>
    </row>
    <row r="666" spans="1:10" x14ac:dyDescent="0.35">
      <c r="A666" s="5" t="s">
        <v>1706</v>
      </c>
      <c r="B666" s="5">
        <v>39.33</v>
      </c>
      <c r="C666" s="5">
        <v>10.4</v>
      </c>
      <c r="D666" s="5" t="s">
        <v>2380</v>
      </c>
      <c r="E666" s="5" t="s">
        <v>2380</v>
      </c>
      <c r="F666" s="5" t="s">
        <v>2380</v>
      </c>
      <c r="G666" s="5">
        <v>3</v>
      </c>
      <c r="H666" s="5" t="s">
        <v>2380</v>
      </c>
      <c r="I666" s="5" t="str">
        <f t="shared" si="20"/>
        <v>Obesity</v>
      </c>
      <c r="J666" s="5" t="str">
        <f t="shared" si="22"/>
        <v>Diabetes</v>
      </c>
    </row>
    <row r="667" spans="1:10" x14ac:dyDescent="0.35">
      <c r="A667" s="5" t="s">
        <v>1705</v>
      </c>
      <c r="B667" s="5">
        <v>39.979999999999997</v>
      </c>
      <c r="C667" s="5">
        <v>9.4600000000000009</v>
      </c>
      <c r="D667" s="5" t="s">
        <v>2381</v>
      </c>
      <c r="E667" s="5" t="s">
        <v>2380</v>
      </c>
      <c r="F667" s="5" t="s">
        <v>2380</v>
      </c>
      <c r="G667" s="5">
        <v>2</v>
      </c>
      <c r="H667" s="5" t="s">
        <v>2380</v>
      </c>
      <c r="I667" s="5" t="str">
        <f t="shared" si="20"/>
        <v>Obesity</v>
      </c>
      <c r="J667" s="5" t="str">
        <f t="shared" si="22"/>
        <v>Diabetes</v>
      </c>
    </row>
    <row r="668" spans="1:10" x14ac:dyDescent="0.35">
      <c r="A668" s="5" t="s">
        <v>1704</v>
      </c>
      <c r="B668" s="5">
        <v>46.51</v>
      </c>
      <c r="C668" s="5">
        <v>8.69</v>
      </c>
      <c r="D668" s="5" t="s">
        <v>2381</v>
      </c>
      <c r="E668" s="5" t="s">
        <v>2380</v>
      </c>
      <c r="F668" s="5" t="s">
        <v>2380</v>
      </c>
      <c r="G668" s="5">
        <v>0</v>
      </c>
      <c r="H668" s="5" t="s">
        <v>2380</v>
      </c>
      <c r="I668" s="5" t="str">
        <f t="shared" si="20"/>
        <v>Obesity</v>
      </c>
      <c r="J668" s="5" t="str">
        <f t="shared" si="22"/>
        <v>Diabetes</v>
      </c>
    </row>
    <row r="669" spans="1:10" x14ac:dyDescent="0.35">
      <c r="A669" s="5" t="s">
        <v>1703</v>
      </c>
      <c r="B669" s="5">
        <v>43.58</v>
      </c>
      <c r="C669" s="5">
        <v>4.2300000000000004</v>
      </c>
      <c r="D669" s="5" t="s">
        <v>2380</v>
      </c>
      <c r="E669" s="5" t="s">
        <v>2380</v>
      </c>
      <c r="F669" s="5" t="s">
        <v>2381</v>
      </c>
      <c r="G669" s="5">
        <v>1</v>
      </c>
      <c r="H669" s="5" t="s">
        <v>2380</v>
      </c>
      <c r="I669" s="5" t="str">
        <f t="shared" si="20"/>
        <v>Obesity</v>
      </c>
      <c r="J669" s="5" t="str">
        <f t="shared" si="22"/>
        <v>Normal</v>
      </c>
    </row>
    <row r="670" spans="1:10" x14ac:dyDescent="0.35">
      <c r="A670" s="5" t="s">
        <v>1702</v>
      </c>
      <c r="B670" s="5">
        <v>42.28</v>
      </c>
      <c r="C670" s="5">
        <v>9.16</v>
      </c>
      <c r="D670" s="5" t="s">
        <v>2381</v>
      </c>
      <c r="E670" s="5" t="s">
        <v>2380</v>
      </c>
      <c r="F670" s="5" t="s">
        <v>2380</v>
      </c>
      <c r="G670" s="5">
        <v>1</v>
      </c>
      <c r="H670" s="5" t="s">
        <v>2380</v>
      </c>
      <c r="I670" s="5" t="str">
        <f t="shared" si="20"/>
        <v>Obesity</v>
      </c>
      <c r="J670" s="5" t="str">
        <f t="shared" si="22"/>
        <v>Diabetes</v>
      </c>
    </row>
    <row r="671" spans="1:10" x14ac:dyDescent="0.35">
      <c r="A671" s="5" t="s">
        <v>1701</v>
      </c>
      <c r="B671" s="5">
        <v>35.520000000000003</v>
      </c>
      <c r="C671" s="5">
        <v>8.26</v>
      </c>
      <c r="D671" s="5" t="s">
        <v>2380</v>
      </c>
      <c r="E671" s="5" t="s">
        <v>2380</v>
      </c>
      <c r="F671" s="5" t="s">
        <v>2380</v>
      </c>
      <c r="G671" s="5">
        <v>0</v>
      </c>
      <c r="H671" s="5" t="s">
        <v>2380</v>
      </c>
      <c r="I671" s="5" t="str">
        <f t="shared" si="20"/>
        <v>Obesity</v>
      </c>
      <c r="J671" s="5" t="str">
        <f t="shared" si="22"/>
        <v>Diabetes</v>
      </c>
    </row>
    <row r="672" spans="1:10" x14ac:dyDescent="0.35">
      <c r="A672" s="5" t="s">
        <v>1700</v>
      </c>
      <c r="B672" s="5">
        <v>33.6</v>
      </c>
      <c r="C672" s="5">
        <v>11.25</v>
      </c>
      <c r="D672" s="5" t="s">
        <v>2380</v>
      </c>
      <c r="E672" s="5" t="s">
        <v>2380</v>
      </c>
      <c r="F672" s="5" t="s">
        <v>2380</v>
      </c>
      <c r="G672" s="5">
        <v>0</v>
      </c>
      <c r="H672" s="5" t="s">
        <v>2380</v>
      </c>
      <c r="I672" s="5" t="str">
        <f t="shared" si="20"/>
        <v>Obesity</v>
      </c>
      <c r="J672" s="5" t="str">
        <f t="shared" si="22"/>
        <v>Diabetes</v>
      </c>
    </row>
    <row r="673" spans="1:10" x14ac:dyDescent="0.35">
      <c r="A673" s="5" t="s">
        <v>1699</v>
      </c>
      <c r="B673" s="5">
        <v>22.42</v>
      </c>
      <c r="C673" s="5">
        <v>6.74</v>
      </c>
      <c r="D673" s="5" t="s">
        <v>2380</v>
      </c>
      <c r="E673" s="5" t="s">
        <v>2380</v>
      </c>
      <c r="F673" s="5" t="s">
        <v>2380</v>
      </c>
      <c r="G673" s="5">
        <v>0</v>
      </c>
      <c r="H673" s="5" t="s">
        <v>2381</v>
      </c>
      <c r="I673" s="5" t="str">
        <f t="shared" si="20"/>
        <v>Normal Weight</v>
      </c>
      <c r="J673" s="5" t="str">
        <f t="shared" si="22"/>
        <v>Diabetes</v>
      </c>
    </row>
    <row r="674" spans="1:10" x14ac:dyDescent="0.35">
      <c r="A674" s="5" t="s">
        <v>1698</v>
      </c>
      <c r="B674" s="5">
        <v>46.86</v>
      </c>
      <c r="C674" s="5">
        <v>4.87</v>
      </c>
      <c r="D674" s="5" t="s">
        <v>2380</v>
      </c>
      <c r="E674" s="5" t="s">
        <v>2380</v>
      </c>
      <c r="F674" s="5" t="s">
        <v>2380</v>
      </c>
      <c r="G674" s="5">
        <v>0</v>
      </c>
      <c r="H674" s="5" t="s">
        <v>2380</v>
      </c>
      <c r="I674" s="5" t="str">
        <f t="shared" si="20"/>
        <v>Obesity</v>
      </c>
      <c r="J674" s="5" t="str">
        <f t="shared" si="22"/>
        <v>Normal</v>
      </c>
    </row>
    <row r="675" spans="1:10" x14ac:dyDescent="0.35">
      <c r="A675" s="5" t="s">
        <v>1697</v>
      </c>
      <c r="B675" s="5">
        <v>32.965000000000003</v>
      </c>
      <c r="C675" s="5">
        <v>6.68</v>
      </c>
      <c r="D675" s="5" t="s">
        <v>2380</v>
      </c>
      <c r="E675" s="5" t="s">
        <v>2380</v>
      </c>
      <c r="F675" s="5" t="s">
        <v>2380</v>
      </c>
      <c r="G675" s="5">
        <v>3</v>
      </c>
      <c r="H675" s="5" t="s">
        <v>2380</v>
      </c>
      <c r="I675" s="5" t="str">
        <f t="shared" si="20"/>
        <v>Obesity</v>
      </c>
      <c r="J675" s="5" t="str">
        <f t="shared" si="22"/>
        <v>Diabetes</v>
      </c>
    </row>
    <row r="676" spans="1:10" x14ac:dyDescent="0.35">
      <c r="A676" s="5" t="s">
        <v>1696</v>
      </c>
      <c r="B676" s="5">
        <v>39.340000000000003</v>
      </c>
      <c r="C676" s="5">
        <v>5.0199999999999996</v>
      </c>
      <c r="D676" s="5" t="s">
        <v>2381</v>
      </c>
      <c r="E676" s="5" t="s">
        <v>2380</v>
      </c>
      <c r="F676" s="5" t="s">
        <v>2381</v>
      </c>
      <c r="G676" s="5">
        <v>1</v>
      </c>
      <c r="H676" s="5" t="s">
        <v>2380</v>
      </c>
      <c r="I676" s="5" t="str">
        <f t="shared" si="20"/>
        <v>Obesity</v>
      </c>
      <c r="J676" s="5" t="str">
        <f t="shared" si="22"/>
        <v>Normal</v>
      </c>
    </row>
    <row r="677" spans="1:10" x14ac:dyDescent="0.35">
      <c r="A677" s="5" t="s">
        <v>1695</v>
      </c>
      <c r="B677" s="5">
        <v>47</v>
      </c>
      <c r="C677" s="5">
        <v>10.64</v>
      </c>
      <c r="D677" s="5" t="s">
        <v>2381</v>
      </c>
      <c r="E677" s="5" t="s">
        <v>2380</v>
      </c>
      <c r="F677" s="5" t="s">
        <v>2380</v>
      </c>
      <c r="G677" s="5">
        <v>0</v>
      </c>
      <c r="H677" s="5" t="s">
        <v>2380</v>
      </c>
      <c r="I677" s="5" t="str">
        <f t="shared" si="20"/>
        <v>Obesity</v>
      </c>
      <c r="J677" s="5" t="str">
        <f t="shared" si="22"/>
        <v>Diabetes</v>
      </c>
    </row>
    <row r="678" spans="1:10" x14ac:dyDescent="0.35">
      <c r="A678" s="5" t="s">
        <v>1694</v>
      </c>
      <c r="B678" s="5">
        <v>36.71</v>
      </c>
      <c r="C678" s="5">
        <v>8.74</v>
      </c>
      <c r="D678" s="5" t="s">
        <v>2381</v>
      </c>
      <c r="E678" s="5" t="s">
        <v>2380</v>
      </c>
      <c r="F678" s="5" t="s">
        <v>2380</v>
      </c>
      <c r="G678" s="5">
        <v>0</v>
      </c>
      <c r="H678" s="5" t="s">
        <v>2380</v>
      </c>
      <c r="I678" s="5" t="str">
        <f t="shared" si="20"/>
        <v>Obesity</v>
      </c>
      <c r="J678" s="5" t="str">
        <f t="shared" si="22"/>
        <v>Diabetes</v>
      </c>
    </row>
    <row r="679" spans="1:10" x14ac:dyDescent="0.35">
      <c r="A679" s="5" t="s">
        <v>1693</v>
      </c>
      <c r="B679" s="5">
        <v>53.48</v>
      </c>
      <c r="C679" s="5">
        <v>5.64</v>
      </c>
      <c r="D679" s="5" t="s">
        <v>2380</v>
      </c>
      <c r="E679" s="5" t="s">
        <v>2380</v>
      </c>
      <c r="F679" s="5" t="s">
        <v>2380</v>
      </c>
      <c r="G679" s="5">
        <v>0</v>
      </c>
      <c r="H679" s="5" t="s">
        <v>2380</v>
      </c>
      <c r="I679" s="5" t="str">
        <f t="shared" si="20"/>
        <v>Obesity</v>
      </c>
      <c r="J679" s="5" t="str">
        <f t="shared" si="22"/>
        <v>Normal</v>
      </c>
    </row>
    <row r="680" spans="1:10" x14ac:dyDescent="0.35">
      <c r="A680" s="5" t="s">
        <v>1692</v>
      </c>
      <c r="B680" s="5">
        <v>35.5</v>
      </c>
      <c r="C680" s="5">
        <v>10.37</v>
      </c>
      <c r="D680" s="5" t="s">
        <v>2380</v>
      </c>
      <c r="E680" s="5" t="s">
        <v>2380</v>
      </c>
      <c r="F680" s="5" t="s">
        <v>2380</v>
      </c>
      <c r="G680" s="5">
        <v>0</v>
      </c>
      <c r="H680" s="5" t="s">
        <v>2380</v>
      </c>
      <c r="I680" s="5" t="str">
        <f t="shared" si="20"/>
        <v>Obesity</v>
      </c>
      <c r="J680" s="5" t="str">
        <f t="shared" si="22"/>
        <v>Diabetes</v>
      </c>
    </row>
    <row r="681" spans="1:10" x14ac:dyDescent="0.35">
      <c r="A681" s="5" t="s">
        <v>1691</v>
      </c>
      <c r="B681" s="5">
        <v>36.979999999999997</v>
      </c>
      <c r="C681" s="5">
        <v>9.56</v>
      </c>
      <c r="D681" s="5" t="s">
        <v>2381</v>
      </c>
      <c r="E681" s="5" t="s">
        <v>2380</v>
      </c>
      <c r="F681" s="5" t="s">
        <v>2380</v>
      </c>
      <c r="G681" s="5">
        <v>0</v>
      </c>
      <c r="H681" s="5" t="s">
        <v>2380</v>
      </c>
      <c r="I681" s="5" t="str">
        <f t="shared" si="20"/>
        <v>Obesity</v>
      </c>
      <c r="J681" s="5" t="str">
        <f t="shared" si="22"/>
        <v>Diabetes</v>
      </c>
    </row>
    <row r="682" spans="1:10" x14ac:dyDescent="0.35">
      <c r="A682" s="5" t="s">
        <v>1690</v>
      </c>
      <c r="B682" s="5">
        <v>32.395000000000003</v>
      </c>
      <c r="C682" s="5">
        <v>8.23</v>
      </c>
      <c r="D682" s="5" t="s">
        <v>2381</v>
      </c>
      <c r="E682" s="5" t="s">
        <v>2380</v>
      </c>
      <c r="F682" s="5" t="s">
        <v>2381</v>
      </c>
      <c r="G682" s="5">
        <v>1</v>
      </c>
      <c r="H682" s="5" t="s">
        <v>2380</v>
      </c>
      <c r="I682" s="5" t="str">
        <f t="shared" si="20"/>
        <v>Obesity</v>
      </c>
      <c r="J682" s="5" t="str">
        <f t="shared" si="22"/>
        <v>Diabetes</v>
      </c>
    </row>
    <row r="683" spans="1:10" x14ac:dyDescent="0.35">
      <c r="A683" s="5" t="s">
        <v>1689</v>
      </c>
      <c r="B683" s="5">
        <v>32.729999999999997</v>
      </c>
      <c r="C683" s="5">
        <v>7.03</v>
      </c>
      <c r="D683" s="5" t="s">
        <v>2380</v>
      </c>
      <c r="E683" s="5" t="s">
        <v>2380</v>
      </c>
      <c r="F683" s="5" t="s">
        <v>2380</v>
      </c>
      <c r="G683" s="5">
        <v>0</v>
      </c>
      <c r="H683" s="5" t="s">
        <v>2380</v>
      </c>
      <c r="I683" s="5" t="str">
        <f t="shared" si="20"/>
        <v>Obesity</v>
      </c>
      <c r="J683" s="5" t="str">
        <f t="shared" si="22"/>
        <v>Diabetes</v>
      </c>
    </row>
    <row r="684" spans="1:10" x14ac:dyDescent="0.35">
      <c r="A684" s="5" t="s">
        <v>1688</v>
      </c>
      <c r="B684" s="5">
        <v>20.52</v>
      </c>
      <c r="C684" s="5">
        <v>5.45</v>
      </c>
      <c r="D684" s="5" t="s">
        <v>2380</v>
      </c>
      <c r="E684" s="5" t="s">
        <v>2380</v>
      </c>
      <c r="F684" s="5" t="s">
        <v>2380</v>
      </c>
      <c r="G684" s="5">
        <v>1</v>
      </c>
      <c r="H684" s="5" t="s">
        <v>2381</v>
      </c>
      <c r="I684" s="5" t="str">
        <f t="shared" si="20"/>
        <v>Normal Weight</v>
      </c>
      <c r="J684" s="5" t="str">
        <f t="shared" si="22"/>
        <v>Normal</v>
      </c>
    </row>
    <row r="685" spans="1:10" x14ac:dyDescent="0.35">
      <c r="A685" s="5" t="s">
        <v>1687</v>
      </c>
      <c r="B685" s="5">
        <v>51.72</v>
      </c>
      <c r="C685" s="5">
        <v>5.76</v>
      </c>
      <c r="D685" s="5" t="s">
        <v>2380</v>
      </c>
      <c r="E685" s="5" t="s">
        <v>2380</v>
      </c>
      <c r="F685" s="5" t="s">
        <v>2380</v>
      </c>
      <c r="G685" s="5">
        <v>0</v>
      </c>
      <c r="H685" s="5" t="s">
        <v>2380</v>
      </c>
      <c r="I685" s="5" t="str">
        <f t="shared" si="20"/>
        <v>Obesity</v>
      </c>
      <c r="J685" s="5" t="str">
        <f t="shared" si="22"/>
        <v>Prediabetes</v>
      </c>
    </row>
    <row r="686" spans="1:10" x14ac:dyDescent="0.35">
      <c r="A686" s="5" t="s">
        <v>1686</v>
      </c>
      <c r="B686" s="5">
        <v>50.2</v>
      </c>
      <c r="C686" s="5">
        <v>5.4</v>
      </c>
      <c r="D686" s="5" t="s">
        <v>2380</v>
      </c>
      <c r="E686" s="5" t="s">
        <v>2380</v>
      </c>
      <c r="F686" s="5" t="s">
        <v>2380</v>
      </c>
      <c r="G686" s="5">
        <v>0</v>
      </c>
      <c r="H686" s="5" t="s">
        <v>2380</v>
      </c>
      <c r="I686" s="5" t="str">
        <f t="shared" si="20"/>
        <v>Obesity</v>
      </c>
      <c r="J686" s="5" t="str">
        <f t="shared" si="22"/>
        <v>Normal</v>
      </c>
    </row>
    <row r="687" spans="1:10" x14ac:dyDescent="0.35">
      <c r="A687" s="5" t="s">
        <v>1685</v>
      </c>
      <c r="B687" s="5">
        <v>25.52</v>
      </c>
      <c r="C687" s="5">
        <v>6.35</v>
      </c>
      <c r="D687" s="5" t="s">
        <v>2380</v>
      </c>
      <c r="E687" s="5" t="s">
        <v>2380</v>
      </c>
      <c r="F687" s="5" t="s">
        <v>2381</v>
      </c>
      <c r="G687" s="5">
        <v>1</v>
      </c>
      <c r="H687" s="5" t="s">
        <v>2380</v>
      </c>
      <c r="I687" s="5" t="str">
        <f t="shared" si="20"/>
        <v>Over Weight</v>
      </c>
      <c r="J687" s="5" t="str">
        <f t="shared" si="22"/>
        <v>Prediabetes</v>
      </c>
    </row>
    <row r="688" spans="1:10" x14ac:dyDescent="0.35">
      <c r="A688" s="5" t="s">
        <v>1684</v>
      </c>
      <c r="B688" s="5">
        <v>35.200000000000003</v>
      </c>
      <c r="C688" s="5">
        <v>6.26</v>
      </c>
      <c r="D688" s="5" t="s">
        <v>2381</v>
      </c>
      <c r="E688" s="5" t="s">
        <v>2380</v>
      </c>
      <c r="F688" s="5" t="s">
        <v>2380</v>
      </c>
      <c r="G688" s="5">
        <v>2</v>
      </c>
      <c r="H688" s="5" t="s">
        <v>2380</v>
      </c>
      <c r="I688" s="5" t="str">
        <f t="shared" si="20"/>
        <v>Obesity</v>
      </c>
      <c r="J688" s="5" t="str">
        <f t="shared" si="22"/>
        <v>Prediabetes</v>
      </c>
    </row>
    <row r="689" spans="1:10" x14ac:dyDescent="0.35">
      <c r="A689" s="5" t="s">
        <v>1683</v>
      </c>
      <c r="B689" s="5">
        <v>41.26</v>
      </c>
      <c r="C689" s="5">
        <v>5.97</v>
      </c>
      <c r="D689" s="5" t="s">
        <v>2381</v>
      </c>
      <c r="E689" s="5" t="s">
        <v>2380</v>
      </c>
      <c r="F689" s="5" t="s">
        <v>2380</v>
      </c>
      <c r="G689" s="5">
        <v>0</v>
      </c>
      <c r="H689" s="5" t="s">
        <v>2380</v>
      </c>
      <c r="I689" s="5" t="str">
        <f t="shared" si="20"/>
        <v>Obesity</v>
      </c>
      <c r="J689" s="5" t="str">
        <f t="shared" si="22"/>
        <v>Prediabetes</v>
      </c>
    </row>
    <row r="690" spans="1:10" x14ac:dyDescent="0.35">
      <c r="A690" s="5" t="s">
        <v>1682</v>
      </c>
      <c r="B690" s="5">
        <v>17.195</v>
      </c>
      <c r="C690" s="5">
        <v>5.29</v>
      </c>
      <c r="D690" s="5" t="s">
        <v>2381</v>
      </c>
      <c r="E690" s="5" t="s">
        <v>2380</v>
      </c>
      <c r="F690" s="5" t="s">
        <v>2380</v>
      </c>
      <c r="G690" s="5">
        <v>0</v>
      </c>
      <c r="H690" s="5" t="s">
        <v>2381</v>
      </c>
      <c r="I690" s="5" t="str">
        <f t="shared" si="20"/>
        <v>under Weight</v>
      </c>
      <c r="J690" s="5" t="str">
        <f t="shared" si="22"/>
        <v>Normal</v>
      </c>
    </row>
    <row r="691" spans="1:10" x14ac:dyDescent="0.35">
      <c r="A691" s="5" t="s">
        <v>1681</v>
      </c>
      <c r="B691" s="5">
        <v>23.085000000000001</v>
      </c>
      <c r="C691" s="5">
        <v>4.2699999999999996</v>
      </c>
      <c r="D691" s="5" t="s">
        <v>2381</v>
      </c>
      <c r="E691" s="5" t="s">
        <v>2380</v>
      </c>
      <c r="F691" s="5" t="s">
        <v>2380</v>
      </c>
      <c r="G691" s="5">
        <v>2</v>
      </c>
      <c r="H691" s="5" t="s">
        <v>2380</v>
      </c>
      <c r="I691" s="5" t="str">
        <f t="shared" si="20"/>
        <v>Normal Weight</v>
      </c>
      <c r="J691" s="5" t="str">
        <f t="shared" si="22"/>
        <v>Normal</v>
      </c>
    </row>
    <row r="692" spans="1:10" x14ac:dyDescent="0.35">
      <c r="A692" s="5" t="s">
        <v>1680</v>
      </c>
      <c r="B692" s="5">
        <v>21.66</v>
      </c>
      <c r="C692" s="5">
        <v>5.2</v>
      </c>
      <c r="D692" s="5" t="s">
        <v>2381</v>
      </c>
      <c r="E692" s="5" t="s">
        <v>2380</v>
      </c>
      <c r="F692" s="5" t="s">
        <v>2380</v>
      </c>
      <c r="G692" s="5">
        <v>2</v>
      </c>
      <c r="H692" s="5" t="s">
        <v>2380</v>
      </c>
      <c r="I692" s="5" t="str">
        <f t="shared" si="20"/>
        <v>Normal Weight</v>
      </c>
      <c r="J692" s="5" t="str">
        <f t="shared" si="22"/>
        <v>Normal</v>
      </c>
    </row>
    <row r="693" spans="1:10" x14ac:dyDescent="0.35">
      <c r="A693" s="5" t="s">
        <v>1679</v>
      </c>
      <c r="B693" s="5">
        <v>36.47</v>
      </c>
      <c r="C693" s="5">
        <v>8.23</v>
      </c>
      <c r="D693" s="5" t="s">
        <v>2381</v>
      </c>
      <c r="E693" s="5" t="s">
        <v>2380</v>
      </c>
      <c r="F693" s="5" t="s">
        <v>2380</v>
      </c>
      <c r="G693" s="5">
        <v>0</v>
      </c>
      <c r="H693" s="5" t="s">
        <v>2380</v>
      </c>
      <c r="I693" s="5" t="str">
        <f t="shared" si="20"/>
        <v>Obesity</v>
      </c>
      <c r="J693" s="5" t="str">
        <f t="shared" si="22"/>
        <v>Diabetes</v>
      </c>
    </row>
    <row r="694" spans="1:10" x14ac:dyDescent="0.35">
      <c r="A694" s="5" t="s">
        <v>1678</v>
      </c>
      <c r="B694" s="5">
        <v>36.08</v>
      </c>
      <c r="C694" s="5">
        <v>10.33</v>
      </c>
      <c r="D694" s="5" t="s">
        <v>2381</v>
      </c>
      <c r="E694" s="5" t="s">
        <v>2380</v>
      </c>
      <c r="F694" s="5" t="s">
        <v>2380</v>
      </c>
      <c r="G694" s="5">
        <v>0</v>
      </c>
      <c r="H694" s="5" t="s">
        <v>2380</v>
      </c>
      <c r="I694" s="5" t="str">
        <f t="shared" si="20"/>
        <v>Obesity</v>
      </c>
      <c r="J694" s="5" t="str">
        <f t="shared" si="22"/>
        <v>Diabetes</v>
      </c>
    </row>
    <row r="695" spans="1:10" x14ac:dyDescent="0.35">
      <c r="A695" s="5" t="s">
        <v>1677</v>
      </c>
      <c r="B695" s="5">
        <v>23.18</v>
      </c>
      <c r="C695" s="5">
        <v>6.13</v>
      </c>
      <c r="D695" s="5" t="s">
        <v>2380</v>
      </c>
      <c r="E695" s="5" t="s">
        <v>2380</v>
      </c>
      <c r="F695" s="5" t="s">
        <v>2380</v>
      </c>
      <c r="G695" s="5">
        <v>0</v>
      </c>
      <c r="H695" s="5" t="s">
        <v>2380</v>
      </c>
      <c r="I695" s="5" t="str">
        <f t="shared" si="20"/>
        <v>Normal Weight</v>
      </c>
      <c r="J695" s="5" t="str">
        <f t="shared" si="22"/>
        <v>Prediabetes</v>
      </c>
    </row>
    <row r="696" spans="1:10" x14ac:dyDescent="0.35">
      <c r="A696" s="5" t="s">
        <v>1676</v>
      </c>
      <c r="B696" s="5">
        <v>39.159999999999997</v>
      </c>
      <c r="C696" s="5">
        <v>8.08</v>
      </c>
      <c r="D696" s="5" t="s">
        <v>2380</v>
      </c>
      <c r="E696" s="5" t="s">
        <v>2380</v>
      </c>
      <c r="F696" s="5" t="s">
        <v>2380</v>
      </c>
      <c r="G696" s="5">
        <v>3</v>
      </c>
      <c r="H696" s="5" t="s">
        <v>2380</v>
      </c>
      <c r="I696" s="5" t="str">
        <f t="shared" si="20"/>
        <v>Obesity</v>
      </c>
      <c r="J696" s="5" t="str">
        <f t="shared" si="22"/>
        <v>Diabetes</v>
      </c>
    </row>
    <row r="697" spans="1:10" x14ac:dyDescent="0.35">
      <c r="A697" s="5" t="s">
        <v>1675</v>
      </c>
      <c r="B697" s="5">
        <v>38.19</v>
      </c>
      <c r="C697" s="5">
        <v>10.49</v>
      </c>
      <c r="D697" s="5" t="s">
        <v>2380</v>
      </c>
      <c r="E697" s="5" t="s">
        <v>2380</v>
      </c>
      <c r="F697" s="5" t="s">
        <v>2380</v>
      </c>
      <c r="G697" s="5">
        <v>3</v>
      </c>
      <c r="H697" s="5" t="s">
        <v>2380</v>
      </c>
      <c r="I697" s="5" t="str">
        <f t="shared" si="20"/>
        <v>Obesity</v>
      </c>
      <c r="J697" s="5" t="str">
        <f t="shared" si="22"/>
        <v>Diabetes</v>
      </c>
    </row>
    <row r="698" spans="1:10" x14ac:dyDescent="0.35">
      <c r="A698" s="5" t="s">
        <v>1674</v>
      </c>
      <c r="B698" s="5">
        <v>26.41</v>
      </c>
      <c r="C698" s="5">
        <v>8.11</v>
      </c>
      <c r="D698" s="5" t="s">
        <v>2380</v>
      </c>
      <c r="E698" s="5" t="s">
        <v>2380</v>
      </c>
      <c r="F698" s="5" t="s">
        <v>2380</v>
      </c>
      <c r="G698" s="5">
        <v>3</v>
      </c>
      <c r="H698" s="5" t="s">
        <v>2380</v>
      </c>
      <c r="I698" s="5" t="str">
        <f t="shared" si="20"/>
        <v>Over Weight</v>
      </c>
      <c r="J698" s="5" t="str">
        <f t="shared" si="22"/>
        <v>Diabetes</v>
      </c>
    </row>
    <row r="699" spans="1:10" x14ac:dyDescent="0.35">
      <c r="A699" s="5" t="s">
        <v>1673</v>
      </c>
      <c r="B699" s="5">
        <v>28.785</v>
      </c>
      <c r="C699" s="5">
        <v>6.6</v>
      </c>
      <c r="D699" s="5" t="s">
        <v>2380</v>
      </c>
      <c r="E699" s="5" t="s">
        <v>2380</v>
      </c>
      <c r="F699" s="5" t="s">
        <v>2380</v>
      </c>
      <c r="G699" s="5">
        <v>0</v>
      </c>
      <c r="H699" s="5" t="s">
        <v>2380</v>
      </c>
      <c r="I699" s="5" t="str">
        <f t="shared" si="20"/>
        <v>Over Weight</v>
      </c>
      <c r="J699" s="5" t="str">
        <f t="shared" si="22"/>
        <v>Diabetes</v>
      </c>
    </row>
    <row r="700" spans="1:10" x14ac:dyDescent="0.35">
      <c r="A700" s="5" t="s">
        <v>1672</v>
      </c>
      <c r="B700" s="5">
        <v>26.695</v>
      </c>
      <c r="C700" s="5">
        <v>10.14</v>
      </c>
      <c r="D700" s="5" t="s">
        <v>2381</v>
      </c>
      <c r="E700" s="5" t="s">
        <v>2380</v>
      </c>
      <c r="F700" s="5" t="s">
        <v>2381</v>
      </c>
      <c r="G700" s="5">
        <v>1</v>
      </c>
      <c r="H700" s="5" t="s">
        <v>2380</v>
      </c>
      <c r="I700" s="5" t="str">
        <f t="shared" si="20"/>
        <v>Over Weight</v>
      </c>
      <c r="J700" s="5" t="str">
        <f t="shared" si="22"/>
        <v>Diabetes</v>
      </c>
    </row>
    <row r="701" spans="1:10" x14ac:dyDescent="0.35">
      <c r="A701" s="5" t="s">
        <v>1671</v>
      </c>
      <c r="B701" s="5">
        <v>32.799999999999997</v>
      </c>
      <c r="C701" s="5">
        <v>6.06</v>
      </c>
      <c r="D701" s="5" t="s">
        <v>2381</v>
      </c>
      <c r="E701" s="5" t="s">
        <v>2380</v>
      </c>
      <c r="F701" s="5" t="s">
        <v>2380</v>
      </c>
      <c r="G701" s="5">
        <v>1</v>
      </c>
      <c r="H701" s="5" t="s">
        <v>2380</v>
      </c>
      <c r="I701" s="5" t="str">
        <f t="shared" si="20"/>
        <v>Obesity</v>
      </c>
      <c r="J701" s="5" t="str">
        <f t="shared" si="22"/>
        <v>Prediabetes</v>
      </c>
    </row>
    <row r="702" spans="1:10" x14ac:dyDescent="0.35">
      <c r="A702" s="5" t="s">
        <v>1670</v>
      </c>
      <c r="B702" s="5">
        <v>35.869999999999997</v>
      </c>
      <c r="C702" s="5">
        <v>9.91</v>
      </c>
      <c r="D702" s="5" t="s">
        <v>2381</v>
      </c>
      <c r="E702" s="5" t="s">
        <v>2380</v>
      </c>
      <c r="F702" s="5" t="s">
        <v>2380</v>
      </c>
      <c r="G702" s="5">
        <v>0</v>
      </c>
      <c r="H702" s="5" t="s">
        <v>2380</v>
      </c>
      <c r="I702" s="5" t="str">
        <f t="shared" si="20"/>
        <v>Obesity</v>
      </c>
      <c r="J702" s="5" t="str">
        <f t="shared" si="22"/>
        <v>Diabetes</v>
      </c>
    </row>
    <row r="703" spans="1:10" x14ac:dyDescent="0.35">
      <c r="A703" s="5" t="s">
        <v>1669</v>
      </c>
      <c r="B703" s="5">
        <v>21.66</v>
      </c>
      <c r="C703" s="5">
        <v>4.1399999999999997</v>
      </c>
      <c r="D703" s="5" t="s">
        <v>2381</v>
      </c>
      <c r="E703" s="5" t="s">
        <v>2380</v>
      </c>
      <c r="F703" s="5" t="s">
        <v>2380</v>
      </c>
      <c r="G703" s="5">
        <v>2</v>
      </c>
      <c r="H703" s="5" t="s">
        <v>2380</v>
      </c>
      <c r="I703" s="5" t="str">
        <f t="shared" si="20"/>
        <v>Normal Weight</v>
      </c>
      <c r="J703" s="5" t="str">
        <f t="shared" si="22"/>
        <v>Normal</v>
      </c>
    </row>
    <row r="704" spans="1:10" x14ac:dyDescent="0.35">
      <c r="A704" s="5" t="s">
        <v>1668</v>
      </c>
      <c r="B704" s="5">
        <v>37.72</v>
      </c>
      <c r="C704" s="5">
        <v>4.38</v>
      </c>
      <c r="D704" s="5" t="s">
        <v>2381</v>
      </c>
      <c r="E704" s="5" t="s">
        <v>2380</v>
      </c>
      <c r="F704" s="5" t="s">
        <v>2381</v>
      </c>
      <c r="G704" s="5">
        <v>1</v>
      </c>
      <c r="H704" s="5" t="s">
        <v>2380</v>
      </c>
      <c r="I704" s="5" t="str">
        <f t="shared" si="20"/>
        <v>Obesity</v>
      </c>
      <c r="J704" s="5" t="str">
        <f t="shared" si="22"/>
        <v>Normal</v>
      </c>
    </row>
    <row r="705" spans="1:10" x14ac:dyDescent="0.35">
      <c r="A705" s="5" t="s">
        <v>1667</v>
      </c>
      <c r="B705" s="5">
        <v>39.700000000000003</v>
      </c>
      <c r="C705" s="5">
        <v>9.83</v>
      </c>
      <c r="D705" s="5" t="s">
        <v>2380</v>
      </c>
      <c r="E705" s="5" t="s">
        <v>2380</v>
      </c>
      <c r="F705" s="5" t="s">
        <v>2380</v>
      </c>
      <c r="G705" s="5">
        <v>3</v>
      </c>
      <c r="H705" s="5" t="s">
        <v>2380</v>
      </c>
      <c r="I705" s="5" t="str">
        <f t="shared" si="20"/>
        <v>Obesity</v>
      </c>
      <c r="J705" s="5" t="str">
        <f t="shared" si="22"/>
        <v>Diabetes</v>
      </c>
    </row>
    <row r="706" spans="1:10" x14ac:dyDescent="0.35">
      <c r="A706" s="5" t="s">
        <v>1666</v>
      </c>
      <c r="B706" s="5">
        <v>35.97</v>
      </c>
      <c r="C706" s="5">
        <v>11.08</v>
      </c>
      <c r="D706" s="5" t="s">
        <v>2380</v>
      </c>
      <c r="E706" s="5" t="s">
        <v>2380</v>
      </c>
      <c r="F706" s="5" t="s">
        <v>2380</v>
      </c>
      <c r="G706" s="5">
        <v>3</v>
      </c>
      <c r="H706" s="5" t="s">
        <v>2380</v>
      </c>
      <c r="I706" s="5" t="str">
        <f t="shared" si="20"/>
        <v>Obesity</v>
      </c>
      <c r="J706" s="5" t="str">
        <f t="shared" si="22"/>
        <v>Diabetes</v>
      </c>
    </row>
    <row r="707" spans="1:10" x14ac:dyDescent="0.35">
      <c r="A707" s="5" t="s">
        <v>1665</v>
      </c>
      <c r="B707" s="5">
        <v>37.85</v>
      </c>
      <c r="C707" s="5">
        <v>11.01</v>
      </c>
      <c r="D707" s="5" t="s">
        <v>2380</v>
      </c>
      <c r="E707" s="5" t="s">
        <v>2380</v>
      </c>
      <c r="F707" s="5" t="s">
        <v>2380</v>
      </c>
      <c r="G707" s="5">
        <v>0</v>
      </c>
      <c r="H707" s="5" t="s">
        <v>2380</v>
      </c>
      <c r="I707" s="5" t="str">
        <f t="shared" ref="I707:I770" si="23">IF(B707&lt;18.5,"under Weight",IF(B707&lt;=24.9,"Normal Weight",IF(B707&lt;=29.9,"Over Weight","Obesity")))</f>
        <v>Obesity</v>
      </c>
      <c r="J707" s="5" t="str">
        <f t="shared" si="22"/>
        <v>Diabetes</v>
      </c>
    </row>
    <row r="708" spans="1:10" x14ac:dyDescent="0.35">
      <c r="A708" s="5" t="s">
        <v>1664</v>
      </c>
      <c r="B708" s="5">
        <v>21.66</v>
      </c>
      <c r="C708" s="5">
        <v>4.37</v>
      </c>
      <c r="D708" s="5" t="s">
        <v>2380</v>
      </c>
      <c r="E708" s="5" t="s">
        <v>2381</v>
      </c>
      <c r="F708" s="5" t="s">
        <v>2380</v>
      </c>
      <c r="G708" s="5">
        <v>1</v>
      </c>
      <c r="H708" s="5" t="s">
        <v>2381</v>
      </c>
      <c r="I708" s="5" t="str">
        <f t="shared" si="23"/>
        <v>Normal Weight</v>
      </c>
      <c r="J708" s="5" t="str">
        <f t="shared" si="22"/>
        <v>Normal</v>
      </c>
    </row>
    <row r="709" spans="1:10" x14ac:dyDescent="0.35">
      <c r="A709" s="5" t="s">
        <v>1663</v>
      </c>
      <c r="B709" s="5">
        <v>39.369999999999997</v>
      </c>
      <c r="C709" s="5">
        <v>5.91</v>
      </c>
      <c r="D709" s="5" t="s">
        <v>2380</v>
      </c>
      <c r="E709" s="5" t="s">
        <v>2380</v>
      </c>
      <c r="F709" s="5" t="s">
        <v>2380</v>
      </c>
      <c r="G709" s="5">
        <v>2</v>
      </c>
      <c r="H709" s="5" t="s">
        <v>2380</v>
      </c>
      <c r="I709" s="5" t="str">
        <f t="shared" si="23"/>
        <v>Obesity</v>
      </c>
      <c r="J709" s="5" t="str">
        <f t="shared" ref="J709:J772" si="24">IF(C709&lt;5.7,"Normal",IF(C709&lt;=6.4,"Prediabetes","Diabetes"))</f>
        <v>Prediabetes</v>
      </c>
    </row>
    <row r="710" spans="1:10" x14ac:dyDescent="0.35">
      <c r="A710" s="5" t="s">
        <v>1662</v>
      </c>
      <c r="B710" s="5">
        <v>40.880000000000003</v>
      </c>
      <c r="C710" s="5">
        <v>7.65</v>
      </c>
      <c r="D710" s="5" t="s">
        <v>2380</v>
      </c>
      <c r="E710" s="5" t="s">
        <v>2380</v>
      </c>
      <c r="F710" s="5" t="s">
        <v>2380</v>
      </c>
      <c r="G710" s="5">
        <v>0</v>
      </c>
      <c r="H710" s="5" t="s">
        <v>2380</v>
      </c>
      <c r="I710" s="5" t="str">
        <f t="shared" si="23"/>
        <v>Obesity</v>
      </c>
      <c r="J710" s="5" t="str">
        <f t="shared" si="24"/>
        <v>Diabetes</v>
      </c>
    </row>
    <row r="711" spans="1:10" x14ac:dyDescent="0.35">
      <c r="A711" s="5" t="s">
        <v>1661</v>
      </c>
      <c r="B711" s="5">
        <v>26.22</v>
      </c>
      <c r="C711" s="5">
        <v>5.37</v>
      </c>
      <c r="D711" s="5" t="s">
        <v>2381</v>
      </c>
      <c r="E711" s="5" t="s">
        <v>2380</v>
      </c>
      <c r="F711" s="5" t="s">
        <v>2380</v>
      </c>
      <c r="G711" s="5">
        <v>2</v>
      </c>
      <c r="H711" s="5" t="s">
        <v>2380</v>
      </c>
      <c r="I711" s="5" t="str">
        <f t="shared" si="23"/>
        <v>Over Weight</v>
      </c>
      <c r="J711" s="5" t="str">
        <f t="shared" si="24"/>
        <v>Normal</v>
      </c>
    </row>
    <row r="712" spans="1:10" x14ac:dyDescent="0.35">
      <c r="A712" s="5" t="s">
        <v>1660</v>
      </c>
      <c r="B712" s="5">
        <v>25.08</v>
      </c>
      <c r="C712" s="5">
        <v>5.75</v>
      </c>
      <c r="D712" s="5" t="s">
        <v>2381</v>
      </c>
      <c r="E712" s="5" t="s">
        <v>2380</v>
      </c>
      <c r="F712" s="5" t="s">
        <v>2380</v>
      </c>
      <c r="G712" s="5">
        <v>2</v>
      </c>
      <c r="H712" s="5" t="s">
        <v>2380</v>
      </c>
      <c r="I712" s="5" t="str">
        <f t="shared" si="23"/>
        <v>Over Weight</v>
      </c>
      <c r="J712" s="5" t="str">
        <f t="shared" si="24"/>
        <v>Prediabetes</v>
      </c>
    </row>
    <row r="713" spans="1:10" x14ac:dyDescent="0.35">
      <c r="A713" s="5" t="s">
        <v>1659</v>
      </c>
      <c r="B713" s="5">
        <v>39.1</v>
      </c>
      <c r="C713" s="5">
        <v>6.79</v>
      </c>
      <c r="D713" s="5" t="s">
        <v>2381</v>
      </c>
      <c r="E713" s="5" t="s">
        <v>2380</v>
      </c>
      <c r="F713" s="5" t="s">
        <v>2380</v>
      </c>
      <c r="G713" s="5">
        <v>2</v>
      </c>
      <c r="H713" s="5" t="s">
        <v>2380</v>
      </c>
      <c r="I713" s="5" t="str">
        <f t="shared" si="23"/>
        <v>Obesity</v>
      </c>
      <c r="J713" s="5" t="str">
        <f t="shared" si="24"/>
        <v>Diabetes</v>
      </c>
    </row>
    <row r="714" spans="1:10" x14ac:dyDescent="0.35">
      <c r="A714" s="5" t="s">
        <v>1658</v>
      </c>
      <c r="B714" s="5">
        <v>37.905000000000001</v>
      </c>
      <c r="C714" s="5">
        <v>7.03</v>
      </c>
      <c r="D714" s="5" t="s">
        <v>2380</v>
      </c>
      <c r="E714" s="5" t="s">
        <v>2380</v>
      </c>
      <c r="F714" s="5" t="s">
        <v>2380</v>
      </c>
      <c r="G714" s="5">
        <v>3</v>
      </c>
      <c r="H714" s="5" t="s">
        <v>2380</v>
      </c>
      <c r="I714" s="5" t="str">
        <f t="shared" si="23"/>
        <v>Obesity</v>
      </c>
      <c r="J714" s="5" t="str">
        <f t="shared" si="24"/>
        <v>Diabetes</v>
      </c>
    </row>
    <row r="715" spans="1:10" x14ac:dyDescent="0.35">
      <c r="A715" s="5" t="s">
        <v>1657</v>
      </c>
      <c r="B715" s="5">
        <v>43.35</v>
      </c>
      <c r="C715" s="5">
        <v>5.41</v>
      </c>
      <c r="D715" s="5" t="s">
        <v>2381</v>
      </c>
      <c r="E715" s="5" t="s">
        <v>2380</v>
      </c>
      <c r="F715" s="5" t="s">
        <v>2381</v>
      </c>
      <c r="G715" s="5">
        <v>1</v>
      </c>
      <c r="H715" s="5" t="s">
        <v>2380</v>
      </c>
      <c r="I715" s="5" t="str">
        <f t="shared" si="23"/>
        <v>Obesity</v>
      </c>
      <c r="J715" s="5" t="str">
        <f t="shared" si="24"/>
        <v>Normal</v>
      </c>
    </row>
    <row r="716" spans="1:10" x14ac:dyDescent="0.35">
      <c r="A716" s="5" t="s">
        <v>1656</v>
      </c>
      <c r="B716" s="5">
        <v>36.15</v>
      </c>
      <c r="C716" s="5">
        <v>8.0500000000000007</v>
      </c>
      <c r="D716" s="5" t="s">
        <v>2380</v>
      </c>
      <c r="E716" s="5" t="s">
        <v>2380</v>
      </c>
      <c r="F716" s="5" t="s">
        <v>2380</v>
      </c>
      <c r="G716" s="5">
        <v>0</v>
      </c>
      <c r="H716" s="5" t="s">
        <v>2380</v>
      </c>
      <c r="I716" s="5" t="str">
        <f t="shared" si="23"/>
        <v>Obesity</v>
      </c>
      <c r="J716" s="5" t="str">
        <f t="shared" si="24"/>
        <v>Diabetes</v>
      </c>
    </row>
    <row r="717" spans="1:10" x14ac:dyDescent="0.35">
      <c r="A717" s="5" t="s">
        <v>1655</v>
      </c>
      <c r="B717" s="5">
        <v>44.98</v>
      </c>
      <c r="C717" s="5">
        <v>5.94</v>
      </c>
      <c r="D717" s="5" t="s">
        <v>2380</v>
      </c>
      <c r="E717" s="5" t="s">
        <v>2380</v>
      </c>
      <c r="F717" s="5" t="s">
        <v>2380</v>
      </c>
      <c r="G717" s="5">
        <v>1</v>
      </c>
      <c r="H717" s="5" t="s">
        <v>2380</v>
      </c>
      <c r="I717" s="5" t="str">
        <f t="shared" si="23"/>
        <v>Obesity</v>
      </c>
      <c r="J717" s="5" t="str">
        <f t="shared" si="24"/>
        <v>Prediabetes</v>
      </c>
    </row>
    <row r="718" spans="1:10" x14ac:dyDescent="0.35">
      <c r="A718" s="5" t="s">
        <v>1654</v>
      </c>
      <c r="B718" s="5">
        <v>38.28</v>
      </c>
      <c r="C718" s="5">
        <v>5.51</v>
      </c>
      <c r="D718" s="5" t="s">
        <v>2380</v>
      </c>
      <c r="E718" s="5" t="s">
        <v>2381</v>
      </c>
      <c r="F718" s="5" t="s">
        <v>2380</v>
      </c>
      <c r="G718" s="5">
        <v>1</v>
      </c>
      <c r="H718" s="5" t="s">
        <v>2380</v>
      </c>
      <c r="I718" s="5" t="str">
        <f t="shared" si="23"/>
        <v>Obesity</v>
      </c>
      <c r="J718" s="5" t="str">
        <f t="shared" si="24"/>
        <v>Normal</v>
      </c>
    </row>
    <row r="719" spans="1:10" x14ac:dyDescent="0.35">
      <c r="A719" s="5" t="s">
        <v>1653</v>
      </c>
      <c r="B719" s="5">
        <v>32.299999999999997</v>
      </c>
      <c r="C719" s="5">
        <v>6.55</v>
      </c>
      <c r="D719" s="5" t="s">
        <v>2381</v>
      </c>
      <c r="E719" s="5" t="s">
        <v>2380</v>
      </c>
      <c r="F719" s="5" t="s">
        <v>2380</v>
      </c>
      <c r="G719" s="5">
        <v>2</v>
      </c>
      <c r="H719" s="5" t="s">
        <v>2380</v>
      </c>
      <c r="I719" s="5" t="str">
        <f t="shared" si="23"/>
        <v>Obesity</v>
      </c>
      <c r="J719" s="5" t="str">
        <f t="shared" si="24"/>
        <v>Diabetes</v>
      </c>
    </row>
    <row r="720" spans="1:10" x14ac:dyDescent="0.35">
      <c r="A720" s="5" t="s">
        <v>1652</v>
      </c>
      <c r="B720" s="5">
        <v>39.51</v>
      </c>
      <c r="C720" s="5">
        <v>5.79</v>
      </c>
      <c r="D720" s="5" t="s">
        <v>2381</v>
      </c>
      <c r="E720" s="5" t="s">
        <v>2380</v>
      </c>
      <c r="F720" s="5" t="s">
        <v>2380</v>
      </c>
      <c r="G720" s="5">
        <v>0</v>
      </c>
      <c r="H720" s="5" t="s">
        <v>2380</v>
      </c>
      <c r="I720" s="5" t="str">
        <f t="shared" si="23"/>
        <v>Obesity</v>
      </c>
      <c r="J720" s="5" t="str">
        <f t="shared" si="24"/>
        <v>Prediabetes</v>
      </c>
    </row>
    <row r="721" spans="1:10" x14ac:dyDescent="0.35">
      <c r="A721" s="5" t="s">
        <v>1651</v>
      </c>
      <c r="B721" s="5">
        <v>50.46</v>
      </c>
      <c r="C721" s="5">
        <v>4.5599999999999996</v>
      </c>
      <c r="D721" s="5" t="s">
        <v>2380</v>
      </c>
      <c r="E721" s="5" t="s">
        <v>2380</v>
      </c>
      <c r="F721" s="5" t="s">
        <v>2380</v>
      </c>
      <c r="G721" s="5">
        <v>0</v>
      </c>
      <c r="H721" s="5" t="s">
        <v>2380</v>
      </c>
      <c r="I721" s="5" t="str">
        <f t="shared" si="23"/>
        <v>Obesity</v>
      </c>
      <c r="J721" s="5" t="str">
        <f t="shared" si="24"/>
        <v>Normal</v>
      </c>
    </row>
    <row r="722" spans="1:10" x14ac:dyDescent="0.35">
      <c r="A722" s="5" t="s">
        <v>1650</v>
      </c>
      <c r="B722" s="5">
        <v>31.73</v>
      </c>
      <c r="C722" s="5">
        <v>7</v>
      </c>
      <c r="D722" s="5" t="s">
        <v>2380</v>
      </c>
      <c r="E722" s="5" t="s">
        <v>2380</v>
      </c>
      <c r="F722" s="5" t="s">
        <v>2380</v>
      </c>
      <c r="G722" s="5">
        <v>0</v>
      </c>
      <c r="H722" s="5" t="s">
        <v>2380</v>
      </c>
      <c r="I722" s="5" t="str">
        <f t="shared" si="23"/>
        <v>Obesity</v>
      </c>
      <c r="J722" s="5" t="str">
        <f t="shared" si="24"/>
        <v>Diabetes</v>
      </c>
    </row>
    <row r="723" spans="1:10" x14ac:dyDescent="0.35">
      <c r="A723" s="5" t="s">
        <v>1649</v>
      </c>
      <c r="B723" s="5">
        <v>32.1</v>
      </c>
      <c r="C723" s="5">
        <v>6.57</v>
      </c>
      <c r="D723" s="5" t="s">
        <v>2381</v>
      </c>
      <c r="E723" s="5" t="s">
        <v>2380</v>
      </c>
      <c r="F723" s="5" t="s">
        <v>2381</v>
      </c>
      <c r="G723" s="5">
        <v>1</v>
      </c>
      <c r="H723" s="5" t="s">
        <v>2380</v>
      </c>
      <c r="I723" s="5" t="str">
        <f t="shared" si="23"/>
        <v>Obesity</v>
      </c>
      <c r="J723" s="5" t="str">
        <f t="shared" si="24"/>
        <v>Diabetes</v>
      </c>
    </row>
    <row r="724" spans="1:10" x14ac:dyDescent="0.35">
      <c r="A724" s="5" t="s">
        <v>1648</v>
      </c>
      <c r="B724" s="5">
        <v>27.83</v>
      </c>
      <c r="C724" s="5">
        <v>11.61</v>
      </c>
      <c r="D724" s="5" t="s">
        <v>2381</v>
      </c>
      <c r="E724" s="5" t="s">
        <v>2380</v>
      </c>
      <c r="F724" s="5" t="s">
        <v>2381</v>
      </c>
      <c r="G724" s="5">
        <v>1</v>
      </c>
      <c r="H724" s="5" t="s">
        <v>2380</v>
      </c>
      <c r="I724" s="5" t="str">
        <f t="shared" si="23"/>
        <v>Over Weight</v>
      </c>
      <c r="J724" s="5" t="str">
        <f t="shared" si="24"/>
        <v>Diabetes</v>
      </c>
    </row>
    <row r="725" spans="1:10" x14ac:dyDescent="0.35">
      <c r="A725" s="5" t="s">
        <v>1647</v>
      </c>
      <c r="B725" s="5">
        <v>27.72</v>
      </c>
      <c r="C725" s="5">
        <v>8.16</v>
      </c>
      <c r="D725" s="5" t="s">
        <v>2381</v>
      </c>
      <c r="E725" s="5" t="s">
        <v>2380</v>
      </c>
      <c r="F725" s="5" t="s">
        <v>2381</v>
      </c>
      <c r="G725" s="5">
        <v>1</v>
      </c>
      <c r="H725" s="5" t="s">
        <v>2380</v>
      </c>
      <c r="I725" s="5" t="str">
        <f t="shared" si="23"/>
        <v>Over Weight</v>
      </c>
      <c r="J725" s="5" t="str">
        <f t="shared" si="24"/>
        <v>Diabetes</v>
      </c>
    </row>
    <row r="726" spans="1:10" x14ac:dyDescent="0.35">
      <c r="A726" s="5" t="s">
        <v>1646</v>
      </c>
      <c r="B726" s="5">
        <v>36.765000000000001</v>
      </c>
      <c r="C726" s="5">
        <v>4.4800000000000004</v>
      </c>
      <c r="D726" s="5" t="s">
        <v>2381</v>
      </c>
      <c r="E726" s="5" t="s">
        <v>2380</v>
      </c>
      <c r="F726" s="5" t="s">
        <v>2380</v>
      </c>
      <c r="G726" s="5">
        <v>2</v>
      </c>
      <c r="H726" s="5" t="s">
        <v>2380</v>
      </c>
      <c r="I726" s="5" t="str">
        <f t="shared" si="23"/>
        <v>Obesity</v>
      </c>
      <c r="J726" s="5" t="str">
        <f t="shared" si="24"/>
        <v>Normal</v>
      </c>
    </row>
    <row r="727" spans="1:10" x14ac:dyDescent="0.35">
      <c r="A727" s="5" t="s">
        <v>1645</v>
      </c>
      <c r="B727" s="5">
        <v>48.36</v>
      </c>
      <c r="C727" s="5">
        <v>4.08</v>
      </c>
      <c r="D727" s="5" t="s">
        <v>2380</v>
      </c>
      <c r="E727" s="5" t="s">
        <v>2380</v>
      </c>
      <c r="F727" s="5" t="s">
        <v>2380</v>
      </c>
      <c r="G727" s="5">
        <v>0</v>
      </c>
      <c r="H727" s="5" t="s">
        <v>2380</v>
      </c>
      <c r="I727" s="5" t="str">
        <f t="shared" si="23"/>
        <v>Obesity</v>
      </c>
      <c r="J727" s="5" t="str">
        <f t="shared" si="24"/>
        <v>Normal</v>
      </c>
    </row>
    <row r="728" spans="1:10" x14ac:dyDescent="0.35">
      <c r="A728" s="5" t="s">
        <v>1644</v>
      </c>
      <c r="B728" s="5">
        <v>31.445</v>
      </c>
      <c r="C728" s="5">
        <v>4.4000000000000004</v>
      </c>
      <c r="D728" s="5" t="s">
        <v>2381</v>
      </c>
      <c r="E728" s="5" t="s">
        <v>2380</v>
      </c>
      <c r="F728" s="5" t="s">
        <v>2380</v>
      </c>
      <c r="G728" s="5">
        <v>2</v>
      </c>
      <c r="H728" s="5" t="s">
        <v>2380</v>
      </c>
      <c r="I728" s="5" t="str">
        <f t="shared" si="23"/>
        <v>Obesity</v>
      </c>
      <c r="J728" s="5" t="str">
        <f t="shared" si="24"/>
        <v>Normal</v>
      </c>
    </row>
    <row r="729" spans="1:10" x14ac:dyDescent="0.35">
      <c r="A729" s="5" t="s">
        <v>1643</v>
      </c>
      <c r="B729" s="5">
        <v>27.55</v>
      </c>
      <c r="C729" s="5">
        <v>9.02</v>
      </c>
      <c r="D729" s="5" t="s">
        <v>2380</v>
      </c>
      <c r="E729" s="5" t="s">
        <v>2380</v>
      </c>
      <c r="F729" s="5" t="s">
        <v>2380</v>
      </c>
      <c r="G729" s="5">
        <v>0</v>
      </c>
      <c r="H729" s="5" t="s">
        <v>2380</v>
      </c>
      <c r="I729" s="5" t="str">
        <f t="shared" si="23"/>
        <v>Over Weight</v>
      </c>
      <c r="J729" s="5" t="str">
        <f t="shared" si="24"/>
        <v>Diabetes</v>
      </c>
    </row>
    <row r="730" spans="1:10" x14ac:dyDescent="0.35">
      <c r="A730" s="5" t="s">
        <v>1642</v>
      </c>
      <c r="B730" s="5">
        <v>33.11</v>
      </c>
      <c r="C730" s="5">
        <v>8.06</v>
      </c>
      <c r="D730" s="5" t="s">
        <v>2380</v>
      </c>
      <c r="E730" s="5" t="s">
        <v>2380</v>
      </c>
      <c r="F730" s="5" t="s">
        <v>2380</v>
      </c>
      <c r="G730" s="5">
        <v>0</v>
      </c>
      <c r="H730" s="5" t="s">
        <v>2380</v>
      </c>
      <c r="I730" s="5" t="str">
        <f t="shared" si="23"/>
        <v>Obesity</v>
      </c>
      <c r="J730" s="5" t="str">
        <f t="shared" si="24"/>
        <v>Diabetes</v>
      </c>
    </row>
    <row r="731" spans="1:10" x14ac:dyDescent="0.35">
      <c r="A731" s="5" t="s">
        <v>1641</v>
      </c>
      <c r="B731" s="5">
        <v>36.85</v>
      </c>
      <c r="C731" s="5">
        <v>6.21</v>
      </c>
      <c r="D731" s="5" t="s">
        <v>2381</v>
      </c>
      <c r="E731" s="5" t="s">
        <v>2380</v>
      </c>
      <c r="F731" s="5" t="s">
        <v>2380</v>
      </c>
      <c r="G731" s="5">
        <v>2</v>
      </c>
      <c r="H731" s="5" t="s">
        <v>2380</v>
      </c>
      <c r="I731" s="5" t="str">
        <f t="shared" si="23"/>
        <v>Obesity</v>
      </c>
      <c r="J731" s="5" t="str">
        <f t="shared" si="24"/>
        <v>Prediabetes</v>
      </c>
    </row>
    <row r="732" spans="1:10" x14ac:dyDescent="0.35">
      <c r="A732" s="5" t="s">
        <v>1640</v>
      </c>
      <c r="B732" s="5">
        <v>36.299999999999997</v>
      </c>
      <c r="C732" s="5">
        <v>5.79</v>
      </c>
      <c r="D732" s="5" t="s">
        <v>2381</v>
      </c>
      <c r="E732" s="5" t="s">
        <v>2380</v>
      </c>
      <c r="F732" s="5" t="s">
        <v>2380</v>
      </c>
      <c r="G732" s="5">
        <v>2</v>
      </c>
      <c r="H732" s="5" t="s">
        <v>2380</v>
      </c>
      <c r="I732" s="5" t="str">
        <f t="shared" si="23"/>
        <v>Obesity</v>
      </c>
      <c r="J732" s="5" t="str">
        <f t="shared" si="24"/>
        <v>Prediabetes</v>
      </c>
    </row>
    <row r="733" spans="1:10" x14ac:dyDescent="0.35">
      <c r="A733" s="5" t="s">
        <v>1639</v>
      </c>
      <c r="B733" s="5">
        <v>45.34</v>
      </c>
      <c r="C733" s="5">
        <v>5.69</v>
      </c>
      <c r="D733" s="5" t="s">
        <v>2381</v>
      </c>
      <c r="E733" s="5" t="s">
        <v>2380</v>
      </c>
      <c r="F733" s="5" t="s">
        <v>2380</v>
      </c>
      <c r="G733" s="5">
        <v>0</v>
      </c>
      <c r="H733" s="5" t="s">
        <v>2380</v>
      </c>
      <c r="I733" s="5" t="str">
        <f t="shared" si="23"/>
        <v>Obesity</v>
      </c>
      <c r="J733" s="5" t="str">
        <f t="shared" si="24"/>
        <v>Normal</v>
      </c>
    </row>
    <row r="734" spans="1:10" x14ac:dyDescent="0.35">
      <c r="A734" s="5" t="s">
        <v>1638</v>
      </c>
      <c r="B734" s="5">
        <v>31.8</v>
      </c>
      <c r="C734" s="5">
        <v>5.36</v>
      </c>
      <c r="D734" s="5" t="s">
        <v>2381</v>
      </c>
      <c r="E734" s="5" t="s">
        <v>2380</v>
      </c>
      <c r="F734" s="5" t="s">
        <v>2380</v>
      </c>
      <c r="G734" s="5">
        <v>2</v>
      </c>
      <c r="H734" s="5" t="s">
        <v>2380</v>
      </c>
      <c r="I734" s="5" t="str">
        <f t="shared" si="23"/>
        <v>Obesity</v>
      </c>
      <c r="J734" s="5" t="str">
        <f t="shared" si="24"/>
        <v>Normal</v>
      </c>
    </row>
    <row r="735" spans="1:10" x14ac:dyDescent="0.35">
      <c r="A735" s="5" t="s">
        <v>1637</v>
      </c>
      <c r="B735" s="5">
        <v>41.02</v>
      </c>
      <c r="C735" s="5">
        <v>11.37</v>
      </c>
      <c r="D735" s="5" t="s">
        <v>2380</v>
      </c>
      <c r="E735" s="5" t="s">
        <v>2380</v>
      </c>
      <c r="F735" s="5" t="s">
        <v>2380</v>
      </c>
      <c r="G735" s="5">
        <v>0</v>
      </c>
      <c r="H735" s="5" t="s">
        <v>2380</v>
      </c>
      <c r="I735" s="5" t="str">
        <f t="shared" si="23"/>
        <v>Obesity</v>
      </c>
      <c r="J735" s="5" t="str">
        <f t="shared" si="24"/>
        <v>Diabetes</v>
      </c>
    </row>
    <row r="736" spans="1:10" x14ac:dyDescent="0.35">
      <c r="A736" s="5" t="s">
        <v>1636</v>
      </c>
      <c r="B736" s="5">
        <v>32.68</v>
      </c>
      <c r="C736" s="5">
        <v>11.87</v>
      </c>
      <c r="D736" s="5" t="s">
        <v>2380</v>
      </c>
      <c r="E736" s="5" t="s">
        <v>2380</v>
      </c>
      <c r="F736" s="5" t="s">
        <v>2380</v>
      </c>
      <c r="G736" s="5">
        <v>0</v>
      </c>
      <c r="H736" s="5" t="s">
        <v>2380</v>
      </c>
      <c r="I736" s="5" t="str">
        <f t="shared" si="23"/>
        <v>Obesity</v>
      </c>
      <c r="J736" s="5" t="str">
        <f t="shared" si="24"/>
        <v>Diabetes</v>
      </c>
    </row>
    <row r="737" spans="1:10" x14ac:dyDescent="0.35">
      <c r="A737" s="5" t="s">
        <v>1635</v>
      </c>
      <c r="B737" s="5">
        <v>21.7</v>
      </c>
      <c r="C737" s="5">
        <v>4.9000000000000004</v>
      </c>
      <c r="D737" s="5" t="s">
        <v>2380</v>
      </c>
      <c r="E737" s="5" t="s">
        <v>2380</v>
      </c>
      <c r="F737" s="5" t="s">
        <v>2381</v>
      </c>
      <c r="G737" s="5">
        <v>1</v>
      </c>
      <c r="H737" s="5" t="s">
        <v>2381</v>
      </c>
      <c r="I737" s="5" t="str">
        <f t="shared" si="23"/>
        <v>Normal Weight</v>
      </c>
      <c r="J737" s="5" t="str">
        <f t="shared" si="24"/>
        <v>Normal</v>
      </c>
    </row>
    <row r="738" spans="1:10" x14ac:dyDescent="0.35">
      <c r="A738" s="5" t="s">
        <v>1634</v>
      </c>
      <c r="B738" s="5">
        <v>40.479999999999997</v>
      </c>
      <c r="C738" s="5">
        <v>6.7</v>
      </c>
      <c r="D738" s="5" t="s">
        <v>2380</v>
      </c>
      <c r="E738" s="5" t="s">
        <v>2380</v>
      </c>
      <c r="F738" s="5" t="s">
        <v>2380</v>
      </c>
      <c r="G738" s="5">
        <v>3</v>
      </c>
      <c r="H738" s="5" t="s">
        <v>2380</v>
      </c>
      <c r="I738" s="5" t="str">
        <f t="shared" si="23"/>
        <v>Obesity</v>
      </c>
      <c r="J738" s="5" t="str">
        <f t="shared" si="24"/>
        <v>Diabetes</v>
      </c>
    </row>
    <row r="739" spans="1:10" x14ac:dyDescent="0.35">
      <c r="A739" s="5" t="s">
        <v>1633</v>
      </c>
      <c r="B739" s="5">
        <v>34.5</v>
      </c>
      <c r="C739" s="5">
        <v>10.3</v>
      </c>
      <c r="D739" s="5" t="s">
        <v>2380</v>
      </c>
      <c r="E739" s="5" t="s">
        <v>2380</v>
      </c>
      <c r="F739" s="5" t="s">
        <v>2380</v>
      </c>
      <c r="G739" s="5">
        <v>3</v>
      </c>
      <c r="H739" s="5" t="s">
        <v>2380</v>
      </c>
      <c r="I739" s="5" t="str">
        <f t="shared" si="23"/>
        <v>Obesity</v>
      </c>
      <c r="J739" s="5" t="str">
        <f t="shared" si="24"/>
        <v>Diabetes</v>
      </c>
    </row>
    <row r="740" spans="1:10" x14ac:dyDescent="0.35">
      <c r="A740" s="5" t="s">
        <v>1632</v>
      </c>
      <c r="B740" s="5">
        <v>45.9</v>
      </c>
      <c r="C740" s="5">
        <v>11.14</v>
      </c>
      <c r="D740" s="5" t="s">
        <v>2381</v>
      </c>
      <c r="E740" s="5" t="s">
        <v>2380</v>
      </c>
      <c r="F740" s="5" t="s">
        <v>2380</v>
      </c>
      <c r="G740" s="5">
        <v>1</v>
      </c>
      <c r="H740" s="5" t="s">
        <v>2380</v>
      </c>
      <c r="I740" s="5" t="str">
        <f t="shared" si="23"/>
        <v>Obesity</v>
      </c>
      <c r="J740" s="5" t="str">
        <f t="shared" si="24"/>
        <v>Diabetes</v>
      </c>
    </row>
    <row r="741" spans="1:10" x14ac:dyDescent="0.35">
      <c r="A741" s="5" t="s">
        <v>1631</v>
      </c>
      <c r="B741" s="5">
        <v>33.479999999999997</v>
      </c>
      <c r="C741" s="5">
        <v>4.74</v>
      </c>
      <c r="D741" s="5" t="s">
        <v>2381</v>
      </c>
      <c r="E741" s="5" t="s">
        <v>2380</v>
      </c>
      <c r="F741" s="5" t="s">
        <v>2380</v>
      </c>
      <c r="G741" s="5">
        <v>2</v>
      </c>
      <c r="H741" s="5" t="s">
        <v>2380</v>
      </c>
      <c r="I741" s="5" t="str">
        <f t="shared" si="23"/>
        <v>Obesity</v>
      </c>
      <c r="J741" s="5" t="str">
        <f t="shared" si="24"/>
        <v>Normal</v>
      </c>
    </row>
    <row r="742" spans="1:10" x14ac:dyDescent="0.35">
      <c r="A742" s="5" t="s">
        <v>1630</v>
      </c>
      <c r="B742" s="5">
        <v>28.31</v>
      </c>
      <c r="C742" s="5">
        <v>5.96</v>
      </c>
      <c r="D742" s="5" t="s">
        <v>2381</v>
      </c>
      <c r="E742" s="5" t="s">
        <v>2380</v>
      </c>
      <c r="F742" s="5" t="s">
        <v>2380</v>
      </c>
      <c r="G742" s="5">
        <v>2</v>
      </c>
      <c r="H742" s="5" t="s">
        <v>2380</v>
      </c>
      <c r="I742" s="5" t="str">
        <f t="shared" si="23"/>
        <v>Over Weight</v>
      </c>
      <c r="J742" s="5" t="str">
        <f t="shared" si="24"/>
        <v>Prediabetes</v>
      </c>
    </row>
    <row r="743" spans="1:10" x14ac:dyDescent="0.35">
      <c r="A743" s="5" t="s">
        <v>1629</v>
      </c>
      <c r="B743" s="5">
        <v>21.565000000000001</v>
      </c>
      <c r="C743" s="5">
        <v>4.95</v>
      </c>
      <c r="D743" s="5" t="s">
        <v>2380</v>
      </c>
      <c r="E743" s="5" t="s">
        <v>2381</v>
      </c>
      <c r="F743" s="5" t="s">
        <v>2380</v>
      </c>
      <c r="G743" s="5">
        <v>1</v>
      </c>
      <c r="H743" s="5" t="s">
        <v>2381</v>
      </c>
      <c r="I743" s="5" t="str">
        <f t="shared" si="23"/>
        <v>Normal Weight</v>
      </c>
      <c r="J743" s="5" t="str">
        <f t="shared" si="24"/>
        <v>Normal</v>
      </c>
    </row>
    <row r="744" spans="1:10" x14ac:dyDescent="0.35">
      <c r="A744" s="5" t="s">
        <v>1628</v>
      </c>
      <c r="B744" s="5">
        <v>35.590000000000003</v>
      </c>
      <c r="C744" s="5">
        <v>5.21</v>
      </c>
      <c r="D744" s="5" t="s">
        <v>2381</v>
      </c>
      <c r="E744" s="5" t="s">
        <v>2380</v>
      </c>
      <c r="F744" s="5" t="s">
        <v>2381</v>
      </c>
      <c r="G744" s="5">
        <v>1</v>
      </c>
      <c r="H744" s="5" t="s">
        <v>2380</v>
      </c>
      <c r="I744" s="5" t="str">
        <f t="shared" si="23"/>
        <v>Obesity</v>
      </c>
      <c r="J744" s="5" t="str">
        <f t="shared" si="24"/>
        <v>Normal</v>
      </c>
    </row>
    <row r="745" spans="1:10" x14ac:dyDescent="0.35">
      <c r="A745" s="5" t="s">
        <v>1627</v>
      </c>
      <c r="B745" s="5">
        <v>43.44</v>
      </c>
      <c r="C745" s="5">
        <v>4.8600000000000003</v>
      </c>
      <c r="D745" s="5" t="s">
        <v>2381</v>
      </c>
      <c r="E745" s="5" t="s">
        <v>2380</v>
      </c>
      <c r="F745" s="5" t="s">
        <v>2380</v>
      </c>
      <c r="G745" s="5">
        <v>0</v>
      </c>
      <c r="H745" s="5" t="s">
        <v>2380</v>
      </c>
      <c r="I745" s="5" t="str">
        <f t="shared" si="23"/>
        <v>Obesity</v>
      </c>
      <c r="J745" s="5" t="str">
        <f t="shared" si="24"/>
        <v>Normal</v>
      </c>
    </row>
    <row r="746" spans="1:10" x14ac:dyDescent="0.35">
      <c r="A746" s="5" t="s">
        <v>1626</v>
      </c>
      <c r="B746" s="5">
        <v>21.754999999999999</v>
      </c>
      <c r="C746" s="5">
        <v>7.79</v>
      </c>
      <c r="D746" s="5" t="s">
        <v>2381</v>
      </c>
      <c r="E746" s="5" t="s">
        <v>2380</v>
      </c>
      <c r="F746" s="5" t="s">
        <v>2380</v>
      </c>
      <c r="G746" s="5">
        <v>0</v>
      </c>
      <c r="H746" s="5" t="s">
        <v>2380</v>
      </c>
      <c r="I746" s="5" t="str">
        <f t="shared" si="23"/>
        <v>Normal Weight</v>
      </c>
      <c r="J746" s="5" t="str">
        <f t="shared" si="24"/>
        <v>Diabetes</v>
      </c>
    </row>
    <row r="747" spans="1:10" x14ac:dyDescent="0.35">
      <c r="A747" s="5" t="s">
        <v>1625</v>
      </c>
      <c r="B747" s="5">
        <v>44.55</v>
      </c>
      <c r="C747" s="5">
        <v>7.12</v>
      </c>
      <c r="D747" s="5" t="s">
        <v>2381</v>
      </c>
      <c r="E747" s="5" t="s">
        <v>2380</v>
      </c>
      <c r="F747" s="5" t="s">
        <v>2380</v>
      </c>
      <c r="G747" s="5">
        <v>1</v>
      </c>
      <c r="H747" s="5" t="s">
        <v>2380</v>
      </c>
      <c r="I747" s="5" t="str">
        <f t="shared" si="23"/>
        <v>Obesity</v>
      </c>
      <c r="J747" s="5" t="str">
        <f t="shared" si="24"/>
        <v>Diabetes</v>
      </c>
    </row>
    <row r="748" spans="1:10" x14ac:dyDescent="0.35">
      <c r="A748" s="5" t="s">
        <v>1624</v>
      </c>
      <c r="B748" s="5">
        <v>43.32</v>
      </c>
      <c r="C748" s="5">
        <v>4.67</v>
      </c>
      <c r="D748" s="5" t="s">
        <v>2381</v>
      </c>
      <c r="E748" s="5" t="s">
        <v>2380</v>
      </c>
      <c r="F748" s="5" t="s">
        <v>2380</v>
      </c>
      <c r="G748" s="5">
        <v>0</v>
      </c>
      <c r="H748" s="5" t="s">
        <v>2380</v>
      </c>
      <c r="I748" s="5" t="str">
        <f t="shared" si="23"/>
        <v>Obesity</v>
      </c>
      <c r="J748" s="5" t="str">
        <f t="shared" si="24"/>
        <v>Normal</v>
      </c>
    </row>
    <row r="749" spans="1:10" x14ac:dyDescent="0.35">
      <c r="A749" s="5" t="s">
        <v>1623</v>
      </c>
      <c r="B749" s="5">
        <v>31.23</v>
      </c>
      <c r="C749" s="5">
        <v>9.1199999999999992</v>
      </c>
      <c r="D749" s="5" t="s">
        <v>2381</v>
      </c>
      <c r="E749" s="5" t="s">
        <v>2380</v>
      </c>
      <c r="F749" s="5" t="s">
        <v>2381</v>
      </c>
      <c r="G749" s="5">
        <v>1</v>
      </c>
      <c r="H749" s="5" t="s">
        <v>2380</v>
      </c>
      <c r="I749" s="5" t="str">
        <f t="shared" si="23"/>
        <v>Obesity</v>
      </c>
      <c r="J749" s="5" t="str">
        <f t="shared" si="24"/>
        <v>Diabetes</v>
      </c>
    </row>
    <row r="750" spans="1:10" x14ac:dyDescent="0.35">
      <c r="A750" s="5" t="s">
        <v>1622</v>
      </c>
      <c r="B750" s="5">
        <v>42.81</v>
      </c>
      <c r="C750" s="5">
        <v>4.1500000000000004</v>
      </c>
      <c r="D750" s="5" t="s">
        <v>2380</v>
      </c>
      <c r="E750" s="5" t="s">
        <v>2380</v>
      </c>
      <c r="F750" s="5" t="s">
        <v>2380</v>
      </c>
      <c r="G750" s="5">
        <v>1</v>
      </c>
      <c r="H750" s="5" t="s">
        <v>2380</v>
      </c>
      <c r="I750" s="5" t="str">
        <f t="shared" si="23"/>
        <v>Obesity</v>
      </c>
      <c r="J750" s="5" t="str">
        <f t="shared" si="24"/>
        <v>Normal</v>
      </c>
    </row>
    <row r="751" spans="1:10" x14ac:dyDescent="0.35">
      <c r="A751" s="5" t="s">
        <v>1621</v>
      </c>
      <c r="B751" s="5">
        <v>35.909999999999997</v>
      </c>
      <c r="C751" s="5">
        <v>6.72</v>
      </c>
      <c r="D751" s="5" t="s">
        <v>2381</v>
      </c>
      <c r="E751" s="5" t="s">
        <v>2380</v>
      </c>
      <c r="F751" s="5" t="s">
        <v>2380</v>
      </c>
      <c r="G751" s="5">
        <v>2</v>
      </c>
      <c r="H751" s="5" t="s">
        <v>2380</v>
      </c>
      <c r="I751" s="5" t="str">
        <f t="shared" si="23"/>
        <v>Obesity</v>
      </c>
      <c r="J751" s="5" t="str">
        <f t="shared" si="24"/>
        <v>Diabetes</v>
      </c>
    </row>
    <row r="752" spans="1:10" x14ac:dyDescent="0.35">
      <c r="A752" s="5" t="s">
        <v>1620</v>
      </c>
      <c r="B752" s="5">
        <v>36.65</v>
      </c>
      <c r="C752" s="5">
        <v>5.01</v>
      </c>
      <c r="D752" s="5" t="s">
        <v>2381</v>
      </c>
      <c r="E752" s="5" t="s">
        <v>2380</v>
      </c>
      <c r="F752" s="5" t="s">
        <v>2381</v>
      </c>
      <c r="G752" s="5">
        <v>1</v>
      </c>
      <c r="H752" s="5" t="s">
        <v>2380</v>
      </c>
      <c r="I752" s="5" t="str">
        <f t="shared" si="23"/>
        <v>Obesity</v>
      </c>
      <c r="J752" s="5" t="str">
        <f t="shared" si="24"/>
        <v>Normal</v>
      </c>
    </row>
    <row r="753" spans="1:10" x14ac:dyDescent="0.35">
      <c r="A753" s="5" t="s">
        <v>1619</v>
      </c>
      <c r="B753" s="5">
        <v>22.04</v>
      </c>
      <c r="C753" s="5">
        <v>10.9</v>
      </c>
      <c r="D753" s="5" t="s">
        <v>2381</v>
      </c>
      <c r="E753" s="5" t="s">
        <v>2380</v>
      </c>
      <c r="F753" s="5" t="s">
        <v>2380</v>
      </c>
      <c r="G753" s="5">
        <v>2</v>
      </c>
      <c r="H753" s="5" t="s">
        <v>2380</v>
      </c>
      <c r="I753" s="5" t="str">
        <f t="shared" si="23"/>
        <v>Normal Weight</v>
      </c>
      <c r="J753" s="5" t="str">
        <f t="shared" si="24"/>
        <v>Diabetes</v>
      </c>
    </row>
    <row r="754" spans="1:10" x14ac:dyDescent="0.35">
      <c r="A754" s="5" t="s">
        <v>1618</v>
      </c>
      <c r="B754" s="5">
        <v>31.824999999999999</v>
      </c>
      <c r="C754" s="5">
        <v>5.52</v>
      </c>
      <c r="D754" s="5" t="s">
        <v>2381</v>
      </c>
      <c r="E754" s="5" t="s">
        <v>2380</v>
      </c>
      <c r="F754" s="5" t="s">
        <v>2380</v>
      </c>
      <c r="G754" s="5">
        <v>1</v>
      </c>
      <c r="H754" s="5" t="s">
        <v>2380</v>
      </c>
      <c r="I754" s="5" t="str">
        <f t="shared" si="23"/>
        <v>Obesity</v>
      </c>
      <c r="J754" s="5" t="str">
        <f t="shared" si="24"/>
        <v>Normal</v>
      </c>
    </row>
    <row r="755" spans="1:10" x14ac:dyDescent="0.35">
      <c r="A755" s="5" t="s">
        <v>1617</v>
      </c>
      <c r="B755" s="5">
        <v>53.58</v>
      </c>
      <c r="C755" s="5">
        <v>4.55</v>
      </c>
      <c r="D755" s="5" t="s">
        <v>2380</v>
      </c>
      <c r="E755" s="5" t="s">
        <v>2380</v>
      </c>
      <c r="F755" s="5" t="s">
        <v>2380</v>
      </c>
      <c r="G755" s="5">
        <v>1</v>
      </c>
      <c r="H755" s="5" t="s">
        <v>2380</v>
      </c>
      <c r="I755" s="5" t="str">
        <f t="shared" si="23"/>
        <v>Obesity</v>
      </c>
      <c r="J755" s="5" t="str">
        <f t="shared" si="24"/>
        <v>Normal</v>
      </c>
    </row>
    <row r="756" spans="1:10" x14ac:dyDescent="0.35">
      <c r="A756" s="5" t="s">
        <v>1616</v>
      </c>
      <c r="B756" s="5">
        <v>34.299999999999997</v>
      </c>
      <c r="C756" s="5">
        <v>11.76</v>
      </c>
      <c r="D756" s="5" t="s">
        <v>2380</v>
      </c>
      <c r="E756" s="5" t="s">
        <v>2380</v>
      </c>
      <c r="F756" s="5" t="s">
        <v>2380</v>
      </c>
      <c r="G756" s="5">
        <v>0</v>
      </c>
      <c r="H756" s="5" t="s">
        <v>2380</v>
      </c>
      <c r="I756" s="5" t="str">
        <f t="shared" si="23"/>
        <v>Obesity</v>
      </c>
      <c r="J756" s="5" t="str">
        <f t="shared" si="24"/>
        <v>Diabetes</v>
      </c>
    </row>
    <row r="757" spans="1:10" x14ac:dyDescent="0.35">
      <c r="A757" s="5" t="s">
        <v>1615</v>
      </c>
      <c r="B757" s="5">
        <v>32.11</v>
      </c>
      <c r="C757" s="5">
        <v>7.06</v>
      </c>
      <c r="D757" s="5" t="s">
        <v>2380</v>
      </c>
      <c r="E757" s="5" t="s">
        <v>2380</v>
      </c>
      <c r="F757" s="5" t="s">
        <v>2380</v>
      </c>
      <c r="G757" s="5">
        <v>0</v>
      </c>
      <c r="H757" s="5" t="s">
        <v>2380</v>
      </c>
      <c r="I757" s="5" t="str">
        <f t="shared" si="23"/>
        <v>Obesity</v>
      </c>
      <c r="J757" s="5" t="str">
        <f t="shared" si="24"/>
        <v>Diabetes</v>
      </c>
    </row>
    <row r="758" spans="1:10" x14ac:dyDescent="0.35">
      <c r="A758" s="5" t="s">
        <v>1614</v>
      </c>
      <c r="B758" s="5">
        <v>31.78</v>
      </c>
      <c r="C758" s="5">
        <v>11.35</v>
      </c>
      <c r="D758" s="5" t="s">
        <v>2381</v>
      </c>
      <c r="E758" s="5" t="s">
        <v>2380</v>
      </c>
      <c r="F758" s="5" t="s">
        <v>2381</v>
      </c>
      <c r="G758" s="5">
        <v>1</v>
      </c>
      <c r="H758" s="5" t="s">
        <v>2380</v>
      </c>
      <c r="I758" s="5" t="str">
        <f t="shared" si="23"/>
        <v>Obesity</v>
      </c>
      <c r="J758" s="5" t="str">
        <f t="shared" si="24"/>
        <v>Diabetes</v>
      </c>
    </row>
    <row r="759" spans="1:10" x14ac:dyDescent="0.35">
      <c r="A759" s="5" t="s">
        <v>1613</v>
      </c>
      <c r="B759" s="5">
        <v>46.89</v>
      </c>
      <c r="C759" s="5">
        <v>5.52</v>
      </c>
      <c r="D759" s="5" t="s">
        <v>2380</v>
      </c>
      <c r="E759" s="5" t="s">
        <v>2380</v>
      </c>
      <c r="F759" s="5" t="s">
        <v>2380</v>
      </c>
      <c r="G759" s="5">
        <v>0</v>
      </c>
      <c r="H759" s="5" t="s">
        <v>2380</v>
      </c>
      <c r="I759" s="5" t="str">
        <f t="shared" si="23"/>
        <v>Obesity</v>
      </c>
      <c r="J759" s="5" t="str">
        <f t="shared" si="24"/>
        <v>Normal</v>
      </c>
    </row>
    <row r="760" spans="1:10" x14ac:dyDescent="0.35">
      <c r="A760" s="5" t="s">
        <v>1612</v>
      </c>
      <c r="B760" s="5">
        <v>39.35</v>
      </c>
      <c r="C760" s="5">
        <v>7.86</v>
      </c>
      <c r="D760" s="5" t="s">
        <v>2381</v>
      </c>
      <c r="E760" s="5" t="s">
        <v>2380</v>
      </c>
      <c r="F760" s="5" t="s">
        <v>2380</v>
      </c>
      <c r="G760" s="5">
        <v>1</v>
      </c>
      <c r="H760" s="5" t="s">
        <v>2380</v>
      </c>
      <c r="I760" s="5" t="str">
        <f t="shared" si="23"/>
        <v>Obesity</v>
      </c>
      <c r="J760" s="5" t="str">
        <f t="shared" si="24"/>
        <v>Diabetes</v>
      </c>
    </row>
    <row r="761" spans="1:10" x14ac:dyDescent="0.35">
      <c r="A761" s="5" t="s">
        <v>1611</v>
      </c>
      <c r="B761" s="5">
        <v>39.200000000000003</v>
      </c>
      <c r="C761" s="5">
        <v>11.38</v>
      </c>
      <c r="D761" s="5" t="s">
        <v>2380</v>
      </c>
      <c r="E761" s="5" t="s">
        <v>2380</v>
      </c>
      <c r="F761" s="5" t="s">
        <v>2380</v>
      </c>
      <c r="G761" s="5">
        <v>0</v>
      </c>
      <c r="H761" s="5" t="s">
        <v>2380</v>
      </c>
      <c r="I761" s="5" t="str">
        <f t="shared" si="23"/>
        <v>Obesity</v>
      </c>
      <c r="J761" s="5" t="str">
        <f t="shared" si="24"/>
        <v>Diabetes</v>
      </c>
    </row>
    <row r="762" spans="1:10" x14ac:dyDescent="0.35">
      <c r="A762" s="5" t="s">
        <v>1610</v>
      </c>
      <c r="B762" s="5">
        <v>39.159999999999997</v>
      </c>
      <c r="C762" s="5">
        <v>10.48</v>
      </c>
      <c r="D762" s="5" t="s">
        <v>2380</v>
      </c>
      <c r="E762" s="5" t="s">
        <v>2380</v>
      </c>
      <c r="F762" s="5" t="s">
        <v>2380</v>
      </c>
      <c r="G762" s="5">
        <v>0</v>
      </c>
      <c r="H762" s="5" t="s">
        <v>2380</v>
      </c>
      <c r="I762" s="5" t="str">
        <f t="shared" si="23"/>
        <v>Obesity</v>
      </c>
      <c r="J762" s="5" t="str">
        <f t="shared" si="24"/>
        <v>Diabetes</v>
      </c>
    </row>
    <row r="763" spans="1:10" x14ac:dyDescent="0.35">
      <c r="A763" s="5" t="s">
        <v>1609</v>
      </c>
      <c r="B763" s="5">
        <v>44.1</v>
      </c>
      <c r="C763" s="5">
        <v>5.04</v>
      </c>
      <c r="D763" s="5" t="s">
        <v>2381</v>
      </c>
      <c r="E763" s="5" t="s">
        <v>2380</v>
      </c>
      <c r="F763" s="5" t="s">
        <v>2380</v>
      </c>
      <c r="G763" s="5">
        <v>0</v>
      </c>
      <c r="H763" s="5" t="s">
        <v>2380</v>
      </c>
      <c r="I763" s="5" t="str">
        <f t="shared" si="23"/>
        <v>Obesity</v>
      </c>
      <c r="J763" s="5" t="str">
        <f t="shared" si="24"/>
        <v>Normal</v>
      </c>
    </row>
    <row r="764" spans="1:10" x14ac:dyDescent="0.35">
      <c r="A764" s="5" t="s">
        <v>1608</v>
      </c>
      <c r="B764" s="5">
        <v>33.200000000000003</v>
      </c>
      <c r="C764" s="5">
        <v>9.06</v>
      </c>
      <c r="D764" s="5" t="s">
        <v>2380</v>
      </c>
      <c r="E764" s="5" t="s">
        <v>2380</v>
      </c>
      <c r="F764" s="5" t="s">
        <v>2380</v>
      </c>
      <c r="G764" s="5">
        <v>0</v>
      </c>
      <c r="H764" s="5" t="s">
        <v>2380</v>
      </c>
      <c r="I764" s="5" t="str">
        <f t="shared" si="23"/>
        <v>Obesity</v>
      </c>
      <c r="J764" s="5" t="str">
        <f t="shared" si="24"/>
        <v>Diabetes</v>
      </c>
    </row>
    <row r="765" spans="1:10" x14ac:dyDescent="0.35">
      <c r="A765" s="5" t="s">
        <v>1607</v>
      </c>
      <c r="B765" s="5">
        <v>29.92</v>
      </c>
      <c r="C765" s="5">
        <v>11.07</v>
      </c>
      <c r="D765" s="5" t="s">
        <v>2380</v>
      </c>
      <c r="E765" s="5" t="s">
        <v>2380</v>
      </c>
      <c r="F765" s="5" t="s">
        <v>2380</v>
      </c>
      <c r="G765" s="5">
        <v>0</v>
      </c>
      <c r="H765" s="5" t="s">
        <v>2380</v>
      </c>
      <c r="I765" s="5" t="str">
        <f t="shared" si="23"/>
        <v>Obesity</v>
      </c>
      <c r="J765" s="5" t="str">
        <f t="shared" si="24"/>
        <v>Diabetes</v>
      </c>
    </row>
    <row r="766" spans="1:10" x14ac:dyDescent="0.35">
      <c r="A766" s="5" t="s">
        <v>1606</v>
      </c>
      <c r="B766" s="5">
        <v>25</v>
      </c>
      <c r="C766" s="5">
        <v>10.45</v>
      </c>
      <c r="D766" s="5" t="s">
        <v>2380</v>
      </c>
      <c r="E766" s="5" t="s">
        <v>2380</v>
      </c>
      <c r="F766" s="5" t="s">
        <v>2380</v>
      </c>
      <c r="G766" s="5">
        <v>0</v>
      </c>
      <c r="H766" s="5" t="s">
        <v>2380</v>
      </c>
      <c r="I766" s="5" t="str">
        <f t="shared" si="23"/>
        <v>Over Weight</v>
      </c>
      <c r="J766" s="5" t="str">
        <f t="shared" si="24"/>
        <v>Diabetes</v>
      </c>
    </row>
    <row r="767" spans="1:10" x14ac:dyDescent="0.35">
      <c r="A767" s="5" t="s">
        <v>1605</v>
      </c>
      <c r="B767" s="5">
        <v>38.869999999999997</v>
      </c>
      <c r="C767" s="5">
        <v>8.6300000000000008</v>
      </c>
      <c r="D767" s="5" t="s">
        <v>2381</v>
      </c>
      <c r="E767" s="5" t="s">
        <v>2380</v>
      </c>
      <c r="F767" s="5" t="s">
        <v>2380</v>
      </c>
      <c r="G767" s="5">
        <v>1</v>
      </c>
      <c r="H767" s="5" t="s">
        <v>2380</v>
      </c>
      <c r="I767" s="5" t="str">
        <f t="shared" si="23"/>
        <v>Obesity</v>
      </c>
      <c r="J767" s="5" t="str">
        <f t="shared" si="24"/>
        <v>Diabetes</v>
      </c>
    </row>
    <row r="768" spans="1:10" x14ac:dyDescent="0.35">
      <c r="A768" s="5" t="s">
        <v>1604</v>
      </c>
      <c r="B768" s="5">
        <v>32.299999999999997</v>
      </c>
      <c r="C768" s="5">
        <v>5.28</v>
      </c>
      <c r="D768" s="5" t="s">
        <v>2381</v>
      </c>
      <c r="E768" s="5" t="s">
        <v>2380</v>
      </c>
      <c r="F768" s="5" t="s">
        <v>2380</v>
      </c>
      <c r="G768" s="5">
        <v>2</v>
      </c>
      <c r="H768" s="5" t="s">
        <v>2380</v>
      </c>
      <c r="I768" s="5" t="str">
        <f t="shared" si="23"/>
        <v>Obesity</v>
      </c>
      <c r="J768" s="5" t="str">
        <f t="shared" si="24"/>
        <v>Normal</v>
      </c>
    </row>
    <row r="769" spans="1:10" x14ac:dyDescent="0.35">
      <c r="A769" s="5" t="s">
        <v>1603</v>
      </c>
      <c r="B769" s="5">
        <v>31.16</v>
      </c>
      <c r="C769" s="5">
        <v>7.49</v>
      </c>
      <c r="D769" s="5" t="s">
        <v>2381</v>
      </c>
      <c r="E769" s="5" t="s">
        <v>2380</v>
      </c>
      <c r="F769" s="5" t="s">
        <v>2380</v>
      </c>
      <c r="G769" s="5">
        <v>2</v>
      </c>
      <c r="H769" s="5" t="s">
        <v>2380</v>
      </c>
      <c r="I769" s="5" t="str">
        <f t="shared" si="23"/>
        <v>Obesity</v>
      </c>
      <c r="J769" s="5" t="str">
        <f t="shared" si="24"/>
        <v>Diabetes</v>
      </c>
    </row>
    <row r="770" spans="1:10" x14ac:dyDescent="0.35">
      <c r="A770" s="5" t="s">
        <v>1602</v>
      </c>
      <c r="B770" s="5">
        <v>54.59</v>
      </c>
      <c r="C770" s="5">
        <v>4.2699999999999996</v>
      </c>
      <c r="D770" s="5" t="s">
        <v>2380</v>
      </c>
      <c r="E770" s="5" t="s">
        <v>2380</v>
      </c>
      <c r="F770" s="5" t="s">
        <v>2380</v>
      </c>
      <c r="G770" s="5">
        <v>0</v>
      </c>
      <c r="H770" s="5" t="s">
        <v>2380</v>
      </c>
      <c r="I770" s="5" t="str">
        <f t="shared" si="23"/>
        <v>Obesity</v>
      </c>
      <c r="J770" s="5" t="str">
        <f t="shared" si="24"/>
        <v>Normal</v>
      </c>
    </row>
    <row r="771" spans="1:10" x14ac:dyDescent="0.35">
      <c r="A771" s="5" t="s">
        <v>1601</v>
      </c>
      <c r="B771" s="5">
        <v>21.09</v>
      </c>
      <c r="C771" s="5">
        <v>9.2200000000000006</v>
      </c>
      <c r="D771" s="5" t="s">
        <v>2381</v>
      </c>
      <c r="E771" s="5" t="s">
        <v>2380</v>
      </c>
      <c r="F771" s="5" t="s">
        <v>2380</v>
      </c>
      <c r="G771" s="5">
        <v>2</v>
      </c>
      <c r="H771" s="5" t="s">
        <v>2380</v>
      </c>
      <c r="I771" s="5" t="str">
        <f t="shared" ref="I771:I834" si="25">IF(B771&lt;18.5,"under Weight",IF(B771&lt;=24.9,"Normal Weight",IF(B771&lt;=29.9,"Over Weight","Obesity")))</f>
        <v>Normal Weight</v>
      </c>
      <c r="J771" s="5" t="str">
        <f t="shared" si="24"/>
        <v>Diabetes</v>
      </c>
    </row>
    <row r="772" spans="1:10" x14ac:dyDescent="0.35">
      <c r="A772" s="5" t="s">
        <v>1600</v>
      </c>
      <c r="B772" s="5">
        <v>52.41</v>
      </c>
      <c r="C772" s="5">
        <v>5.99</v>
      </c>
      <c r="D772" s="5" t="s">
        <v>2380</v>
      </c>
      <c r="E772" s="5" t="s">
        <v>2380</v>
      </c>
      <c r="F772" s="5" t="s">
        <v>2380</v>
      </c>
      <c r="G772" s="5">
        <v>1</v>
      </c>
      <c r="H772" s="5" t="s">
        <v>2380</v>
      </c>
      <c r="I772" s="5" t="str">
        <f t="shared" si="25"/>
        <v>Obesity</v>
      </c>
      <c r="J772" s="5" t="str">
        <f t="shared" si="24"/>
        <v>Prediabetes</v>
      </c>
    </row>
    <row r="773" spans="1:10" x14ac:dyDescent="0.35">
      <c r="A773" s="5" t="s">
        <v>1599</v>
      </c>
      <c r="B773" s="5">
        <v>41.47</v>
      </c>
      <c r="C773" s="5">
        <v>5.86</v>
      </c>
      <c r="D773" s="5" t="s">
        <v>2381</v>
      </c>
      <c r="E773" s="5" t="s">
        <v>2380</v>
      </c>
      <c r="F773" s="5" t="s">
        <v>2380</v>
      </c>
      <c r="G773" s="5">
        <v>2</v>
      </c>
      <c r="H773" s="5" t="s">
        <v>2380</v>
      </c>
      <c r="I773" s="5" t="str">
        <f t="shared" si="25"/>
        <v>Obesity</v>
      </c>
      <c r="J773" s="5" t="str">
        <f t="shared" ref="J773:J836" si="26">IF(C773&lt;5.7,"Normal",IF(C773&lt;=6.4,"Prediabetes","Diabetes"))</f>
        <v>Prediabetes</v>
      </c>
    </row>
    <row r="774" spans="1:10" x14ac:dyDescent="0.35">
      <c r="A774" s="5" t="s">
        <v>1598</v>
      </c>
      <c r="B774" s="5">
        <v>33.1</v>
      </c>
      <c r="C774" s="5">
        <v>5.19</v>
      </c>
      <c r="D774" s="5" t="s">
        <v>2381</v>
      </c>
      <c r="E774" s="5" t="s">
        <v>2380</v>
      </c>
      <c r="F774" s="5" t="s">
        <v>2380</v>
      </c>
      <c r="G774" s="5">
        <v>2</v>
      </c>
      <c r="H774" s="5" t="s">
        <v>2380</v>
      </c>
      <c r="I774" s="5" t="str">
        <f t="shared" si="25"/>
        <v>Obesity</v>
      </c>
      <c r="J774" s="5" t="str">
        <f t="shared" si="26"/>
        <v>Normal</v>
      </c>
    </row>
    <row r="775" spans="1:10" x14ac:dyDescent="0.35">
      <c r="A775" s="5" t="s">
        <v>1597</v>
      </c>
      <c r="B775" s="5">
        <v>30.8</v>
      </c>
      <c r="C775" s="5">
        <v>4.37</v>
      </c>
      <c r="D775" s="5" t="s">
        <v>2381</v>
      </c>
      <c r="E775" s="5" t="s">
        <v>2380</v>
      </c>
      <c r="F775" s="5" t="s">
        <v>2380</v>
      </c>
      <c r="G775" s="5">
        <v>2</v>
      </c>
      <c r="H775" s="5" t="s">
        <v>2380</v>
      </c>
      <c r="I775" s="5" t="str">
        <f t="shared" si="25"/>
        <v>Obesity</v>
      </c>
      <c r="J775" s="5" t="str">
        <f t="shared" si="26"/>
        <v>Normal</v>
      </c>
    </row>
    <row r="776" spans="1:10" x14ac:dyDescent="0.35">
      <c r="A776" s="5" t="s">
        <v>1596</v>
      </c>
      <c r="B776" s="5">
        <v>42.06</v>
      </c>
      <c r="C776" s="5">
        <v>5.32</v>
      </c>
      <c r="D776" s="5" t="s">
        <v>2380</v>
      </c>
      <c r="E776" s="5" t="s">
        <v>2380</v>
      </c>
      <c r="F776" s="5" t="s">
        <v>2380</v>
      </c>
      <c r="G776" s="5">
        <v>1</v>
      </c>
      <c r="H776" s="5" t="s">
        <v>2380</v>
      </c>
      <c r="I776" s="5" t="str">
        <f t="shared" si="25"/>
        <v>Obesity</v>
      </c>
      <c r="J776" s="5" t="str">
        <f t="shared" si="26"/>
        <v>Normal</v>
      </c>
    </row>
    <row r="777" spans="1:10" x14ac:dyDescent="0.35">
      <c r="A777" s="5" t="s">
        <v>1595</v>
      </c>
      <c r="B777" s="5">
        <v>39.270000000000003</v>
      </c>
      <c r="C777" s="5">
        <v>5.64</v>
      </c>
      <c r="D777" s="5" t="s">
        <v>2380</v>
      </c>
      <c r="E777" s="5" t="s">
        <v>2380</v>
      </c>
      <c r="F777" s="5" t="s">
        <v>2381</v>
      </c>
      <c r="G777" s="5">
        <v>1</v>
      </c>
      <c r="H777" s="5" t="s">
        <v>2380</v>
      </c>
      <c r="I777" s="5" t="str">
        <f t="shared" si="25"/>
        <v>Obesity</v>
      </c>
      <c r="J777" s="5" t="str">
        <f t="shared" si="26"/>
        <v>Normal</v>
      </c>
    </row>
    <row r="778" spans="1:10" x14ac:dyDescent="0.35">
      <c r="A778" s="5" t="s">
        <v>1594</v>
      </c>
      <c r="B778" s="5">
        <v>30.71</v>
      </c>
      <c r="C778" s="5">
        <v>5.59</v>
      </c>
      <c r="D778" s="5" t="s">
        <v>2381</v>
      </c>
      <c r="E778" s="5" t="s">
        <v>2380</v>
      </c>
      <c r="F778" s="5" t="s">
        <v>2380</v>
      </c>
      <c r="G778" s="5">
        <v>1</v>
      </c>
      <c r="H778" s="5" t="s">
        <v>2380</v>
      </c>
      <c r="I778" s="5" t="str">
        <f t="shared" si="25"/>
        <v>Obesity</v>
      </c>
      <c r="J778" s="5" t="str">
        <f t="shared" si="26"/>
        <v>Normal</v>
      </c>
    </row>
    <row r="779" spans="1:10" x14ac:dyDescent="0.35">
      <c r="A779" s="5" t="s">
        <v>1593</v>
      </c>
      <c r="B779" s="5">
        <v>47.19</v>
      </c>
      <c r="C779" s="5">
        <v>5.29</v>
      </c>
      <c r="D779" s="5" t="s">
        <v>2380</v>
      </c>
      <c r="E779" s="5" t="s">
        <v>2380</v>
      </c>
      <c r="F779" s="5" t="s">
        <v>2380</v>
      </c>
      <c r="G779" s="5">
        <v>0</v>
      </c>
      <c r="H779" s="5" t="s">
        <v>2380</v>
      </c>
      <c r="I779" s="5" t="str">
        <f t="shared" si="25"/>
        <v>Obesity</v>
      </c>
      <c r="J779" s="5" t="str">
        <f t="shared" si="26"/>
        <v>Normal</v>
      </c>
    </row>
    <row r="780" spans="1:10" x14ac:dyDescent="0.35">
      <c r="A780" s="5" t="s">
        <v>1592</v>
      </c>
      <c r="B780" s="5">
        <v>30.02</v>
      </c>
      <c r="C780" s="5">
        <v>6.65</v>
      </c>
      <c r="D780" s="5" t="s">
        <v>2380</v>
      </c>
      <c r="E780" s="5" t="s">
        <v>2380</v>
      </c>
      <c r="F780" s="5" t="s">
        <v>2380</v>
      </c>
      <c r="G780" s="5">
        <v>0</v>
      </c>
      <c r="H780" s="5" t="s">
        <v>2380</v>
      </c>
      <c r="I780" s="5" t="str">
        <f t="shared" si="25"/>
        <v>Obesity</v>
      </c>
      <c r="J780" s="5" t="str">
        <f t="shared" si="26"/>
        <v>Diabetes</v>
      </c>
    </row>
    <row r="781" spans="1:10" x14ac:dyDescent="0.35">
      <c r="A781" s="5" t="s">
        <v>1591</v>
      </c>
      <c r="B781" s="5">
        <v>37.909999999999997</v>
      </c>
      <c r="C781" s="5">
        <v>5.68</v>
      </c>
      <c r="D781" s="5" t="s">
        <v>2381</v>
      </c>
      <c r="E781" s="5" t="s">
        <v>2380</v>
      </c>
      <c r="F781" s="5" t="s">
        <v>2380</v>
      </c>
      <c r="G781" s="5">
        <v>0</v>
      </c>
      <c r="H781" s="5" t="s">
        <v>2380</v>
      </c>
      <c r="I781" s="5" t="str">
        <f t="shared" si="25"/>
        <v>Obesity</v>
      </c>
      <c r="J781" s="5" t="str">
        <f t="shared" si="26"/>
        <v>Normal</v>
      </c>
    </row>
    <row r="782" spans="1:10" x14ac:dyDescent="0.35">
      <c r="A782" s="5" t="s">
        <v>1590</v>
      </c>
      <c r="B782" s="5">
        <v>54.61</v>
      </c>
      <c r="C782" s="5">
        <v>4.49</v>
      </c>
      <c r="D782" s="5" t="s">
        <v>2380</v>
      </c>
      <c r="E782" s="5" t="s">
        <v>2380</v>
      </c>
      <c r="F782" s="5" t="s">
        <v>2380</v>
      </c>
      <c r="G782" s="5">
        <v>0</v>
      </c>
      <c r="H782" s="5" t="s">
        <v>2380</v>
      </c>
      <c r="I782" s="5" t="str">
        <f t="shared" si="25"/>
        <v>Obesity</v>
      </c>
      <c r="J782" s="5" t="str">
        <f t="shared" si="26"/>
        <v>Normal</v>
      </c>
    </row>
    <row r="783" spans="1:10" x14ac:dyDescent="0.35">
      <c r="A783" s="5" t="s">
        <v>1589</v>
      </c>
      <c r="B783" s="5">
        <v>36.005000000000003</v>
      </c>
      <c r="C783" s="5">
        <v>6.9</v>
      </c>
      <c r="D783" s="5" t="s">
        <v>2380</v>
      </c>
      <c r="E783" s="5" t="s">
        <v>2380</v>
      </c>
      <c r="F783" s="5" t="s">
        <v>2380</v>
      </c>
      <c r="G783" s="5">
        <v>0</v>
      </c>
      <c r="H783" s="5" t="s">
        <v>2380</v>
      </c>
      <c r="I783" s="5" t="str">
        <f t="shared" si="25"/>
        <v>Obesity</v>
      </c>
      <c r="J783" s="5" t="str">
        <f t="shared" si="26"/>
        <v>Diabetes</v>
      </c>
    </row>
    <row r="784" spans="1:10" x14ac:dyDescent="0.35">
      <c r="A784" s="5" t="s">
        <v>1588</v>
      </c>
      <c r="B784" s="5">
        <v>28.7</v>
      </c>
      <c r="C784" s="5">
        <v>11.52</v>
      </c>
      <c r="D784" s="5" t="s">
        <v>2380</v>
      </c>
      <c r="E784" s="5" t="s">
        <v>2380</v>
      </c>
      <c r="F784" s="5" t="s">
        <v>2380</v>
      </c>
      <c r="G784" s="5">
        <v>0</v>
      </c>
      <c r="H784" s="5" t="s">
        <v>2380</v>
      </c>
      <c r="I784" s="5" t="str">
        <f t="shared" si="25"/>
        <v>Over Weight</v>
      </c>
      <c r="J784" s="5" t="str">
        <f t="shared" si="26"/>
        <v>Diabetes</v>
      </c>
    </row>
    <row r="785" spans="1:10" x14ac:dyDescent="0.35">
      <c r="A785" s="5" t="s">
        <v>1587</v>
      </c>
      <c r="B785" s="5">
        <v>34.295000000000002</v>
      </c>
      <c r="C785" s="5">
        <v>11.24</v>
      </c>
      <c r="D785" s="5" t="s">
        <v>2380</v>
      </c>
      <c r="E785" s="5" t="s">
        <v>2380</v>
      </c>
      <c r="F785" s="5" t="s">
        <v>2380</v>
      </c>
      <c r="G785" s="5">
        <v>0</v>
      </c>
      <c r="H785" s="5" t="s">
        <v>2380</v>
      </c>
      <c r="I785" s="5" t="str">
        <f t="shared" si="25"/>
        <v>Obesity</v>
      </c>
      <c r="J785" s="5" t="str">
        <f t="shared" si="26"/>
        <v>Diabetes</v>
      </c>
    </row>
    <row r="786" spans="1:10" x14ac:dyDescent="0.35">
      <c r="A786" s="5" t="s">
        <v>1586</v>
      </c>
      <c r="B786" s="5">
        <v>27.55</v>
      </c>
      <c r="C786" s="5">
        <v>10.98</v>
      </c>
      <c r="D786" s="5" t="s">
        <v>2380</v>
      </c>
      <c r="E786" s="5" t="s">
        <v>2380</v>
      </c>
      <c r="F786" s="5" t="s">
        <v>2380</v>
      </c>
      <c r="G786" s="5">
        <v>0</v>
      </c>
      <c r="H786" s="5" t="s">
        <v>2380</v>
      </c>
      <c r="I786" s="5" t="str">
        <f t="shared" si="25"/>
        <v>Over Weight</v>
      </c>
      <c r="J786" s="5" t="str">
        <f t="shared" si="26"/>
        <v>Diabetes</v>
      </c>
    </row>
    <row r="787" spans="1:10" x14ac:dyDescent="0.35">
      <c r="A787" s="5" t="s">
        <v>1585</v>
      </c>
      <c r="B787" s="5">
        <v>40.700000000000003</v>
      </c>
      <c r="C787" s="5">
        <v>5.42</v>
      </c>
      <c r="D787" s="5" t="s">
        <v>2380</v>
      </c>
      <c r="E787" s="5" t="s">
        <v>2380</v>
      </c>
      <c r="F787" s="5" t="s">
        <v>2380</v>
      </c>
      <c r="G787" s="5">
        <v>0</v>
      </c>
      <c r="H787" s="5" t="s">
        <v>2380</v>
      </c>
      <c r="I787" s="5" t="str">
        <f t="shared" si="25"/>
        <v>Obesity</v>
      </c>
      <c r="J787" s="5" t="str">
        <f t="shared" si="26"/>
        <v>Normal</v>
      </c>
    </row>
    <row r="788" spans="1:10" x14ac:dyDescent="0.35">
      <c r="A788" s="5" t="s">
        <v>1584</v>
      </c>
      <c r="B788" s="5">
        <v>18.335000000000001</v>
      </c>
      <c r="C788" s="5">
        <v>10.97</v>
      </c>
      <c r="D788" s="5" t="s">
        <v>2380</v>
      </c>
      <c r="E788" s="5" t="s">
        <v>2380</v>
      </c>
      <c r="F788" s="5" t="s">
        <v>2380</v>
      </c>
      <c r="G788" s="5">
        <v>0</v>
      </c>
      <c r="H788" s="5" t="s">
        <v>2380</v>
      </c>
      <c r="I788" s="5" t="str">
        <f t="shared" si="25"/>
        <v>under Weight</v>
      </c>
      <c r="J788" s="5" t="str">
        <f t="shared" si="26"/>
        <v>Diabetes</v>
      </c>
    </row>
    <row r="789" spans="1:10" x14ac:dyDescent="0.35">
      <c r="A789" s="5" t="s">
        <v>1583</v>
      </c>
      <c r="B789" s="5">
        <v>33.914999999999999</v>
      </c>
      <c r="C789" s="5">
        <v>9.56</v>
      </c>
      <c r="D789" s="5" t="s">
        <v>2381</v>
      </c>
      <c r="E789" s="5" t="s">
        <v>2380</v>
      </c>
      <c r="F789" s="5" t="s">
        <v>2380</v>
      </c>
      <c r="G789" s="5">
        <v>2</v>
      </c>
      <c r="H789" s="5" t="s">
        <v>2380</v>
      </c>
      <c r="I789" s="5" t="str">
        <f t="shared" si="25"/>
        <v>Obesity</v>
      </c>
      <c r="J789" s="5" t="str">
        <f t="shared" si="26"/>
        <v>Diabetes</v>
      </c>
    </row>
    <row r="790" spans="1:10" x14ac:dyDescent="0.35">
      <c r="A790" s="5" t="s">
        <v>1582</v>
      </c>
      <c r="B790" s="5">
        <v>33.534999999999997</v>
      </c>
      <c r="C790" s="5">
        <v>9.4</v>
      </c>
      <c r="D790" s="5" t="s">
        <v>2381</v>
      </c>
      <c r="E790" s="5" t="s">
        <v>2380</v>
      </c>
      <c r="F790" s="5" t="s">
        <v>2380</v>
      </c>
      <c r="G790" s="5">
        <v>2</v>
      </c>
      <c r="H790" s="5" t="s">
        <v>2380</v>
      </c>
      <c r="I790" s="5" t="str">
        <f t="shared" si="25"/>
        <v>Obesity</v>
      </c>
      <c r="J790" s="5" t="str">
        <f t="shared" si="26"/>
        <v>Diabetes</v>
      </c>
    </row>
    <row r="791" spans="1:10" x14ac:dyDescent="0.35">
      <c r="A791" s="5" t="s">
        <v>1581</v>
      </c>
      <c r="B791" s="5">
        <v>23.655000000000001</v>
      </c>
      <c r="C791" s="5">
        <v>8.48</v>
      </c>
      <c r="D791" s="5" t="s">
        <v>2381</v>
      </c>
      <c r="E791" s="5" t="s">
        <v>2380</v>
      </c>
      <c r="F791" s="5" t="s">
        <v>2380</v>
      </c>
      <c r="G791" s="5">
        <v>2</v>
      </c>
      <c r="H791" s="5" t="s">
        <v>2380</v>
      </c>
      <c r="I791" s="5" t="str">
        <f t="shared" si="25"/>
        <v>Normal Weight</v>
      </c>
      <c r="J791" s="5" t="str">
        <f t="shared" si="26"/>
        <v>Diabetes</v>
      </c>
    </row>
    <row r="792" spans="1:10" x14ac:dyDescent="0.35">
      <c r="A792" s="5" t="s">
        <v>1580</v>
      </c>
      <c r="B792" s="5">
        <v>28</v>
      </c>
      <c r="C792" s="5">
        <v>5.57</v>
      </c>
      <c r="D792" s="5" t="s">
        <v>2380</v>
      </c>
      <c r="E792" s="5" t="s">
        <v>2380</v>
      </c>
      <c r="F792" s="5" t="s">
        <v>2380</v>
      </c>
      <c r="G792" s="5">
        <v>0</v>
      </c>
      <c r="H792" s="5" t="s">
        <v>2380</v>
      </c>
      <c r="I792" s="5" t="str">
        <f t="shared" si="25"/>
        <v>Over Weight</v>
      </c>
      <c r="J792" s="5" t="str">
        <f t="shared" si="26"/>
        <v>Normal</v>
      </c>
    </row>
    <row r="793" spans="1:10" x14ac:dyDescent="0.35">
      <c r="A793" s="5" t="s">
        <v>1579</v>
      </c>
      <c r="B793" s="5">
        <v>30.23</v>
      </c>
      <c r="C793" s="5">
        <v>6.94</v>
      </c>
      <c r="D793" s="5" t="s">
        <v>2381</v>
      </c>
      <c r="E793" s="5" t="s">
        <v>2380</v>
      </c>
      <c r="F793" s="5" t="s">
        <v>2381</v>
      </c>
      <c r="G793" s="5">
        <v>1</v>
      </c>
      <c r="H793" s="5" t="s">
        <v>2380</v>
      </c>
      <c r="I793" s="5" t="str">
        <f t="shared" si="25"/>
        <v>Obesity</v>
      </c>
      <c r="J793" s="5" t="str">
        <f t="shared" si="26"/>
        <v>Diabetes</v>
      </c>
    </row>
    <row r="794" spans="1:10" x14ac:dyDescent="0.35">
      <c r="A794" s="5" t="s">
        <v>1578</v>
      </c>
      <c r="B794" s="5">
        <v>51.14</v>
      </c>
      <c r="C794" s="5">
        <v>4.05</v>
      </c>
      <c r="D794" s="5" t="s">
        <v>2380</v>
      </c>
      <c r="E794" s="5" t="s">
        <v>2380</v>
      </c>
      <c r="F794" s="5" t="s">
        <v>2380</v>
      </c>
      <c r="G794" s="5">
        <v>1</v>
      </c>
      <c r="H794" s="5" t="s">
        <v>2380</v>
      </c>
      <c r="I794" s="5" t="str">
        <f t="shared" si="25"/>
        <v>Obesity</v>
      </c>
      <c r="J794" s="5" t="str">
        <f t="shared" si="26"/>
        <v>Normal</v>
      </c>
    </row>
    <row r="795" spans="1:10" x14ac:dyDescent="0.35">
      <c r="A795" s="5" t="s">
        <v>1577</v>
      </c>
      <c r="B795" s="5">
        <v>24.32</v>
      </c>
      <c r="C795" s="5">
        <v>10.220000000000001</v>
      </c>
      <c r="D795" s="5" t="s">
        <v>2380</v>
      </c>
      <c r="E795" s="5" t="s">
        <v>2380</v>
      </c>
      <c r="F795" s="5" t="s">
        <v>2380</v>
      </c>
      <c r="G795" s="5">
        <v>0</v>
      </c>
      <c r="H795" s="5" t="s">
        <v>2380</v>
      </c>
      <c r="I795" s="5" t="str">
        <f t="shared" si="25"/>
        <v>Normal Weight</v>
      </c>
      <c r="J795" s="5" t="str">
        <f t="shared" si="26"/>
        <v>Diabetes</v>
      </c>
    </row>
    <row r="796" spans="1:10" x14ac:dyDescent="0.35">
      <c r="A796" s="5" t="s">
        <v>1576</v>
      </c>
      <c r="B796" s="5">
        <v>38.06</v>
      </c>
      <c r="C796" s="5">
        <v>9.24</v>
      </c>
      <c r="D796" s="5" t="s">
        <v>2380</v>
      </c>
      <c r="E796" s="5" t="s">
        <v>2380</v>
      </c>
      <c r="F796" s="5" t="s">
        <v>2380</v>
      </c>
      <c r="G796" s="5">
        <v>0</v>
      </c>
      <c r="H796" s="5" t="s">
        <v>2380</v>
      </c>
      <c r="I796" s="5" t="str">
        <f t="shared" si="25"/>
        <v>Obesity</v>
      </c>
      <c r="J796" s="5" t="str">
        <f t="shared" si="26"/>
        <v>Diabetes</v>
      </c>
    </row>
    <row r="797" spans="1:10" x14ac:dyDescent="0.35">
      <c r="A797" s="5" t="s">
        <v>1575</v>
      </c>
      <c r="B797" s="5">
        <v>37.700000000000003</v>
      </c>
      <c r="C797" s="5">
        <v>8.6</v>
      </c>
      <c r="D797" s="5" t="s">
        <v>2380</v>
      </c>
      <c r="E797" s="5" t="s">
        <v>2380</v>
      </c>
      <c r="F797" s="5" t="s">
        <v>2380</v>
      </c>
      <c r="G797" s="5">
        <v>0</v>
      </c>
      <c r="H797" s="5" t="s">
        <v>2380</v>
      </c>
      <c r="I797" s="5" t="str">
        <f t="shared" si="25"/>
        <v>Obesity</v>
      </c>
      <c r="J797" s="5" t="str">
        <f t="shared" si="26"/>
        <v>Diabetes</v>
      </c>
    </row>
    <row r="798" spans="1:10" x14ac:dyDescent="0.35">
      <c r="A798" s="5" t="s">
        <v>1574</v>
      </c>
      <c r="B798" s="5">
        <v>44</v>
      </c>
      <c r="C798" s="5">
        <v>9.32</v>
      </c>
      <c r="D798" s="5" t="s">
        <v>2381</v>
      </c>
      <c r="E798" s="5" t="s">
        <v>2380</v>
      </c>
      <c r="F798" s="5" t="s">
        <v>2380</v>
      </c>
      <c r="G798" s="5">
        <v>2</v>
      </c>
      <c r="H798" s="5" t="s">
        <v>2380</v>
      </c>
      <c r="I798" s="5" t="str">
        <f t="shared" si="25"/>
        <v>Obesity</v>
      </c>
      <c r="J798" s="5" t="str">
        <f t="shared" si="26"/>
        <v>Diabetes</v>
      </c>
    </row>
    <row r="799" spans="1:10" x14ac:dyDescent="0.35">
      <c r="A799" s="5" t="s">
        <v>1573</v>
      </c>
      <c r="B799" s="5">
        <v>41.45</v>
      </c>
      <c r="C799" s="5">
        <v>6.12</v>
      </c>
      <c r="D799" s="5" t="s">
        <v>2381</v>
      </c>
      <c r="E799" s="5" t="s">
        <v>2380</v>
      </c>
      <c r="F799" s="5" t="s">
        <v>2380</v>
      </c>
      <c r="G799" s="5">
        <v>0</v>
      </c>
      <c r="H799" s="5" t="s">
        <v>2380</v>
      </c>
      <c r="I799" s="5" t="str">
        <f t="shared" si="25"/>
        <v>Obesity</v>
      </c>
      <c r="J799" s="5" t="str">
        <f t="shared" si="26"/>
        <v>Prediabetes</v>
      </c>
    </row>
    <row r="800" spans="1:10" x14ac:dyDescent="0.35">
      <c r="A800" s="5" t="s">
        <v>1572</v>
      </c>
      <c r="B800" s="5">
        <v>25.364999999999998</v>
      </c>
      <c r="C800" s="5">
        <v>9.19</v>
      </c>
      <c r="D800" s="5" t="s">
        <v>2381</v>
      </c>
      <c r="E800" s="5" t="s">
        <v>2380</v>
      </c>
      <c r="F800" s="5" t="s">
        <v>2380</v>
      </c>
      <c r="G800" s="5">
        <v>0</v>
      </c>
      <c r="H800" s="5" t="s">
        <v>2380</v>
      </c>
      <c r="I800" s="5" t="str">
        <f t="shared" si="25"/>
        <v>Over Weight</v>
      </c>
      <c r="J800" s="5" t="str">
        <f t="shared" si="26"/>
        <v>Diabetes</v>
      </c>
    </row>
    <row r="801" spans="1:10" x14ac:dyDescent="0.35">
      <c r="A801" s="5" t="s">
        <v>1571</v>
      </c>
      <c r="B801" s="5">
        <v>34.56</v>
      </c>
      <c r="C801" s="5">
        <v>5.84</v>
      </c>
      <c r="D801" s="5" t="s">
        <v>2381</v>
      </c>
      <c r="E801" s="5" t="s">
        <v>2380</v>
      </c>
      <c r="F801" s="5" t="s">
        <v>2381</v>
      </c>
      <c r="G801" s="5">
        <v>1</v>
      </c>
      <c r="H801" s="5" t="s">
        <v>2380</v>
      </c>
      <c r="I801" s="5" t="str">
        <f t="shared" si="25"/>
        <v>Obesity</v>
      </c>
      <c r="J801" s="5" t="str">
        <f t="shared" si="26"/>
        <v>Prediabetes</v>
      </c>
    </row>
    <row r="802" spans="1:10" x14ac:dyDescent="0.35">
      <c r="A802" s="5" t="s">
        <v>1570</v>
      </c>
      <c r="B802" s="5">
        <v>28.2</v>
      </c>
      <c r="C802" s="5">
        <v>7.19</v>
      </c>
      <c r="D802" s="5" t="s">
        <v>2381</v>
      </c>
      <c r="E802" s="5" t="s">
        <v>2380</v>
      </c>
      <c r="F802" s="5" t="s">
        <v>2380</v>
      </c>
      <c r="G802" s="5">
        <v>2</v>
      </c>
      <c r="H802" s="5" t="s">
        <v>2380</v>
      </c>
      <c r="I802" s="5" t="str">
        <f t="shared" si="25"/>
        <v>Over Weight</v>
      </c>
      <c r="J802" s="5" t="str">
        <f t="shared" si="26"/>
        <v>Diabetes</v>
      </c>
    </row>
    <row r="803" spans="1:10" x14ac:dyDescent="0.35">
      <c r="A803" s="5" t="s">
        <v>1569</v>
      </c>
      <c r="B803" s="5">
        <v>30.43</v>
      </c>
      <c r="C803" s="5">
        <v>9.39</v>
      </c>
      <c r="D803" s="5" t="s">
        <v>2380</v>
      </c>
      <c r="E803" s="5" t="s">
        <v>2380</v>
      </c>
      <c r="F803" s="5" t="s">
        <v>2380</v>
      </c>
      <c r="G803" s="5">
        <v>0</v>
      </c>
      <c r="H803" s="5" t="s">
        <v>2380</v>
      </c>
      <c r="I803" s="5" t="str">
        <f t="shared" si="25"/>
        <v>Obesity</v>
      </c>
      <c r="J803" s="5" t="str">
        <f t="shared" si="26"/>
        <v>Diabetes</v>
      </c>
    </row>
    <row r="804" spans="1:10" x14ac:dyDescent="0.35">
      <c r="A804" s="5" t="s">
        <v>1568</v>
      </c>
      <c r="B804" s="5">
        <v>32.395000000000003</v>
      </c>
      <c r="C804" s="5">
        <v>4.2699999999999996</v>
      </c>
      <c r="D804" s="5" t="s">
        <v>2381</v>
      </c>
      <c r="E804" s="5" t="s">
        <v>2380</v>
      </c>
      <c r="F804" s="5" t="s">
        <v>2380</v>
      </c>
      <c r="G804" s="5">
        <v>1</v>
      </c>
      <c r="H804" s="5" t="s">
        <v>2380</v>
      </c>
      <c r="I804" s="5" t="str">
        <f t="shared" si="25"/>
        <v>Obesity</v>
      </c>
      <c r="J804" s="5" t="str">
        <f t="shared" si="26"/>
        <v>Normal</v>
      </c>
    </row>
    <row r="805" spans="1:10" x14ac:dyDescent="0.35">
      <c r="A805" s="5" t="s">
        <v>1567</v>
      </c>
      <c r="B805" s="5">
        <v>24.035</v>
      </c>
      <c r="C805" s="5">
        <v>11.71</v>
      </c>
      <c r="D805" s="5" t="s">
        <v>2380</v>
      </c>
      <c r="E805" s="5" t="s">
        <v>2380</v>
      </c>
      <c r="F805" s="5" t="s">
        <v>2380</v>
      </c>
      <c r="G805" s="5">
        <v>0</v>
      </c>
      <c r="H805" s="5" t="s">
        <v>2380</v>
      </c>
      <c r="I805" s="5" t="str">
        <f t="shared" si="25"/>
        <v>Normal Weight</v>
      </c>
      <c r="J805" s="5" t="str">
        <f t="shared" si="26"/>
        <v>Diabetes</v>
      </c>
    </row>
    <row r="806" spans="1:10" x14ac:dyDescent="0.35">
      <c r="A806" s="5" t="s">
        <v>1566</v>
      </c>
      <c r="B806" s="5">
        <v>37.119999999999997</v>
      </c>
      <c r="C806" s="5">
        <v>5.29</v>
      </c>
      <c r="D806" s="5" t="s">
        <v>2380</v>
      </c>
      <c r="E806" s="5" t="s">
        <v>2380</v>
      </c>
      <c r="F806" s="5" t="s">
        <v>2380</v>
      </c>
      <c r="G806" s="5">
        <v>2</v>
      </c>
      <c r="H806" s="5" t="s">
        <v>2380</v>
      </c>
      <c r="I806" s="5" t="str">
        <f t="shared" si="25"/>
        <v>Obesity</v>
      </c>
      <c r="J806" s="5" t="str">
        <f t="shared" si="26"/>
        <v>Normal</v>
      </c>
    </row>
    <row r="807" spans="1:10" x14ac:dyDescent="0.35">
      <c r="A807" s="5" t="s">
        <v>1565</v>
      </c>
      <c r="B807" s="5">
        <v>34.840000000000003</v>
      </c>
      <c r="C807" s="5">
        <v>6</v>
      </c>
      <c r="D807" s="5" t="s">
        <v>2381</v>
      </c>
      <c r="E807" s="5" t="s">
        <v>2380</v>
      </c>
      <c r="F807" s="5" t="s">
        <v>2381</v>
      </c>
      <c r="G807" s="5">
        <v>1</v>
      </c>
      <c r="H807" s="5" t="s">
        <v>2380</v>
      </c>
      <c r="I807" s="5" t="str">
        <f t="shared" si="25"/>
        <v>Obesity</v>
      </c>
      <c r="J807" s="5" t="str">
        <f t="shared" si="26"/>
        <v>Prediabetes</v>
      </c>
    </row>
    <row r="808" spans="1:10" x14ac:dyDescent="0.35">
      <c r="A808" s="5" t="s">
        <v>1564</v>
      </c>
      <c r="B808" s="5">
        <v>29.53</v>
      </c>
      <c r="C808" s="5">
        <v>10.64</v>
      </c>
      <c r="D808" s="5" t="s">
        <v>2380</v>
      </c>
      <c r="E808" s="5" t="s">
        <v>2380</v>
      </c>
      <c r="F808" s="5" t="s">
        <v>2380</v>
      </c>
      <c r="G808" s="5">
        <v>0</v>
      </c>
      <c r="H808" s="5" t="s">
        <v>2380</v>
      </c>
      <c r="I808" s="5" t="str">
        <f t="shared" si="25"/>
        <v>Over Weight</v>
      </c>
      <c r="J808" s="5" t="str">
        <f t="shared" si="26"/>
        <v>Diabetes</v>
      </c>
    </row>
    <row r="809" spans="1:10" x14ac:dyDescent="0.35">
      <c r="A809" s="5" t="s">
        <v>1563</v>
      </c>
      <c r="B809" s="5">
        <v>42.51</v>
      </c>
      <c r="C809" s="5">
        <v>8.2100000000000009</v>
      </c>
      <c r="D809" s="5" t="s">
        <v>2381</v>
      </c>
      <c r="E809" s="5" t="s">
        <v>2380</v>
      </c>
      <c r="F809" s="5" t="s">
        <v>2380</v>
      </c>
      <c r="G809" s="5">
        <v>0</v>
      </c>
      <c r="H809" s="5" t="s">
        <v>2380</v>
      </c>
      <c r="I809" s="5" t="str">
        <f t="shared" si="25"/>
        <v>Obesity</v>
      </c>
      <c r="J809" s="5" t="str">
        <f t="shared" si="26"/>
        <v>Diabetes</v>
      </c>
    </row>
    <row r="810" spans="1:10" x14ac:dyDescent="0.35">
      <c r="A810" s="5" t="s">
        <v>1562</v>
      </c>
      <c r="B810" s="5">
        <v>38.14</v>
      </c>
      <c r="C810" s="5">
        <v>5.58</v>
      </c>
      <c r="D810" s="5" t="s">
        <v>2380</v>
      </c>
      <c r="E810" s="5" t="s">
        <v>2380</v>
      </c>
      <c r="F810" s="5" t="s">
        <v>2381</v>
      </c>
      <c r="G810" s="5">
        <v>1</v>
      </c>
      <c r="H810" s="5" t="s">
        <v>2380</v>
      </c>
      <c r="I810" s="5" t="str">
        <f t="shared" si="25"/>
        <v>Obesity</v>
      </c>
      <c r="J810" s="5" t="str">
        <f t="shared" si="26"/>
        <v>Normal</v>
      </c>
    </row>
    <row r="811" spans="1:10" x14ac:dyDescent="0.35">
      <c r="A811" s="5" t="s">
        <v>1561</v>
      </c>
      <c r="B811" s="5">
        <v>39.93</v>
      </c>
      <c r="C811" s="5">
        <v>8.75</v>
      </c>
      <c r="D811" s="5" t="s">
        <v>2380</v>
      </c>
      <c r="E811" s="5" t="s">
        <v>2380</v>
      </c>
      <c r="F811" s="5" t="s">
        <v>2380</v>
      </c>
      <c r="G811" s="5">
        <v>0</v>
      </c>
      <c r="H811" s="5" t="s">
        <v>2380</v>
      </c>
      <c r="I811" s="5" t="str">
        <f t="shared" si="25"/>
        <v>Obesity</v>
      </c>
      <c r="J811" s="5" t="str">
        <f t="shared" si="26"/>
        <v>Diabetes</v>
      </c>
    </row>
    <row r="812" spans="1:10" x14ac:dyDescent="0.35">
      <c r="A812" s="5" t="s">
        <v>1560</v>
      </c>
      <c r="B812" s="5">
        <v>38.83</v>
      </c>
      <c r="C812" s="5">
        <v>11.86</v>
      </c>
      <c r="D812" s="5" t="s">
        <v>2380</v>
      </c>
      <c r="E812" s="5" t="s">
        <v>2380</v>
      </c>
      <c r="F812" s="5" t="s">
        <v>2380</v>
      </c>
      <c r="G812" s="5">
        <v>0</v>
      </c>
      <c r="H812" s="5" t="s">
        <v>2380</v>
      </c>
      <c r="I812" s="5" t="str">
        <f t="shared" si="25"/>
        <v>Obesity</v>
      </c>
      <c r="J812" s="5" t="str">
        <f t="shared" si="26"/>
        <v>Diabetes</v>
      </c>
    </row>
    <row r="813" spans="1:10" x14ac:dyDescent="0.35">
      <c r="A813" s="5" t="s">
        <v>1559</v>
      </c>
      <c r="B813" s="5">
        <v>37.4</v>
      </c>
      <c r="C813" s="5">
        <v>11.46</v>
      </c>
      <c r="D813" s="5" t="s">
        <v>2380</v>
      </c>
      <c r="E813" s="5" t="s">
        <v>2380</v>
      </c>
      <c r="F813" s="5" t="s">
        <v>2380</v>
      </c>
      <c r="G813" s="5">
        <v>0</v>
      </c>
      <c r="H813" s="5" t="s">
        <v>2380</v>
      </c>
      <c r="I813" s="5" t="str">
        <f t="shared" si="25"/>
        <v>Obesity</v>
      </c>
      <c r="J813" s="5" t="str">
        <f t="shared" si="26"/>
        <v>Diabetes</v>
      </c>
    </row>
    <row r="814" spans="1:10" x14ac:dyDescent="0.35">
      <c r="A814" s="5" t="s">
        <v>1558</v>
      </c>
      <c r="B814" s="5">
        <v>21.4</v>
      </c>
      <c r="C814" s="5">
        <v>9.0299999999999994</v>
      </c>
      <c r="D814" s="5" t="s">
        <v>2380</v>
      </c>
      <c r="E814" s="5" t="s">
        <v>2380</v>
      </c>
      <c r="F814" s="5" t="s">
        <v>2380</v>
      </c>
      <c r="G814" s="5">
        <v>0</v>
      </c>
      <c r="H814" s="5" t="s">
        <v>2380</v>
      </c>
      <c r="I814" s="5" t="str">
        <f t="shared" si="25"/>
        <v>Normal Weight</v>
      </c>
      <c r="J814" s="5" t="str">
        <f t="shared" si="26"/>
        <v>Diabetes</v>
      </c>
    </row>
    <row r="815" spans="1:10" x14ac:dyDescent="0.35">
      <c r="A815" s="5" t="s">
        <v>1557</v>
      </c>
      <c r="B815" s="5">
        <v>38.380000000000003</v>
      </c>
      <c r="C815" s="5">
        <v>8.26</v>
      </c>
      <c r="D815" s="5" t="s">
        <v>2381</v>
      </c>
      <c r="E815" s="5" t="s">
        <v>2380</v>
      </c>
      <c r="F815" s="5" t="s">
        <v>2380</v>
      </c>
      <c r="G815" s="5">
        <v>2</v>
      </c>
      <c r="H815" s="5" t="s">
        <v>2380</v>
      </c>
      <c r="I815" s="5" t="str">
        <f t="shared" si="25"/>
        <v>Obesity</v>
      </c>
      <c r="J815" s="5" t="str">
        <f t="shared" si="26"/>
        <v>Diabetes</v>
      </c>
    </row>
    <row r="816" spans="1:10" x14ac:dyDescent="0.35">
      <c r="A816" s="5" t="s">
        <v>1556</v>
      </c>
      <c r="B816" s="5">
        <v>33.659999999999997</v>
      </c>
      <c r="C816" s="5">
        <v>5.42</v>
      </c>
      <c r="D816" s="5" t="s">
        <v>2381</v>
      </c>
      <c r="E816" s="5" t="s">
        <v>2380</v>
      </c>
      <c r="F816" s="5" t="s">
        <v>2380</v>
      </c>
      <c r="G816" s="5">
        <v>2</v>
      </c>
      <c r="H816" s="5" t="s">
        <v>2380</v>
      </c>
      <c r="I816" s="5" t="str">
        <f t="shared" si="25"/>
        <v>Obesity</v>
      </c>
      <c r="J816" s="5" t="str">
        <f t="shared" si="26"/>
        <v>Normal</v>
      </c>
    </row>
    <row r="817" spans="1:10" x14ac:dyDescent="0.35">
      <c r="A817" s="5" t="s">
        <v>1555</v>
      </c>
      <c r="B817" s="5">
        <v>31.79</v>
      </c>
      <c r="C817" s="5">
        <v>11.33</v>
      </c>
      <c r="D817" s="5" t="s">
        <v>2381</v>
      </c>
      <c r="E817" s="5" t="s">
        <v>2380</v>
      </c>
      <c r="F817" s="5" t="s">
        <v>2381</v>
      </c>
      <c r="G817" s="5">
        <v>1</v>
      </c>
      <c r="H817" s="5" t="s">
        <v>2380</v>
      </c>
      <c r="I817" s="5" t="str">
        <f t="shared" si="25"/>
        <v>Obesity</v>
      </c>
      <c r="J817" s="5" t="str">
        <f t="shared" si="26"/>
        <v>Diabetes</v>
      </c>
    </row>
    <row r="818" spans="1:10" x14ac:dyDescent="0.35">
      <c r="A818" s="5" t="s">
        <v>1554</v>
      </c>
      <c r="B818" s="5">
        <v>29.7</v>
      </c>
      <c r="C818" s="5">
        <v>7.69</v>
      </c>
      <c r="D818" s="5" t="s">
        <v>2381</v>
      </c>
      <c r="E818" s="5" t="s">
        <v>2380</v>
      </c>
      <c r="F818" s="5" t="s">
        <v>2381</v>
      </c>
      <c r="G818" s="5">
        <v>1</v>
      </c>
      <c r="H818" s="5" t="s">
        <v>2380</v>
      </c>
      <c r="I818" s="5" t="str">
        <f t="shared" si="25"/>
        <v>Over Weight</v>
      </c>
      <c r="J818" s="5" t="str">
        <f t="shared" si="26"/>
        <v>Diabetes</v>
      </c>
    </row>
    <row r="819" spans="1:10" x14ac:dyDescent="0.35">
      <c r="A819" s="5" t="s">
        <v>1553</v>
      </c>
      <c r="B819" s="5">
        <v>25.46</v>
      </c>
      <c r="C819" s="5">
        <v>8.77</v>
      </c>
      <c r="D819" s="5" t="s">
        <v>2381</v>
      </c>
      <c r="E819" s="5" t="s">
        <v>2380</v>
      </c>
      <c r="F819" s="5" t="s">
        <v>2381</v>
      </c>
      <c r="G819" s="5">
        <v>1</v>
      </c>
      <c r="H819" s="5" t="s">
        <v>2380</v>
      </c>
      <c r="I819" s="5" t="str">
        <f t="shared" si="25"/>
        <v>Over Weight</v>
      </c>
      <c r="J819" s="5" t="str">
        <f t="shared" si="26"/>
        <v>Diabetes</v>
      </c>
    </row>
    <row r="820" spans="1:10" x14ac:dyDescent="0.35">
      <c r="A820" s="5" t="s">
        <v>1552</v>
      </c>
      <c r="B820" s="5">
        <v>39.14</v>
      </c>
      <c r="C820" s="5">
        <v>4.91</v>
      </c>
      <c r="D820" s="5" t="s">
        <v>2380</v>
      </c>
      <c r="E820" s="5" t="s">
        <v>2381</v>
      </c>
      <c r="F820" s="5" t="s">
        <v>2380</v>
      </c>
      <c r="G820" s="5">
        <v>1</v>
      </c>
      <c r="H820" s="5" t="s">
        <v>2380</v>
      </c>
      <c r="I820" s="5" t="str">
        <f t="shared" si="25"/>
        <v>Obesity</v>
      </c>
      <c r="J820" s="5" t="str">
        <f t="shared" si="26"/>
        <v>Normal</v>
      </c>
    </row>
    <row r="821" spans="1:10" x14ac:dyDescent="0.35">
      <c r="A821" s="5" t="s">
        <v>1551</v>
      </c>
      <c r="B821" s="5">
        <v>41.2</v>
      </c>
      <c r="C821" s="5">
        <v>4.95</v>
      </c>
      <c r="D821" s="5" t="s">
        <v>2380</v>
      </c>
      <c r="E821" s="5" t="s">
        <v>2380</v>
      </c>
      <c r="F821" s="5" t="s">
        <v>2380</v>
      </c>
      <c r="G821" s="5">
        <v>1</v>
      </c>
      <c r="H821" s="5" t="s">
        <v>2380</v>
      </c>
      <c r="I821" s="5" t="str">
        <f t="shared" si="25"/>
        <v>Obesity</v>
      </c>
      <c r="J821" s="5" t="str">
        <f t="shared" si="26"/>
        <v>Normal</v>
      </c>
    </row>
    <row r="822" spans="1:10" x14ac:dyDescent="0.35">
      <c r="A822" s="5" t="s">
        <v>1550</v>
      </c>
      <c r="B822" s="5">
        <v>28.81</v>
      </c>
      <c r="C822" s="5">
        <v>10.8</v>
      </c>
      <c r="D822" s="5" t="s">
        <v>2381</v>
      </c>
      <c r="E822" s="5" t="s">
        <v>2380</v>
      </c>
      <c r="F822" s="5" t="s">
        <v>2381</v>
      </c>
      <c r="G822" s="5">
        <v>1</v>
      </c>
      <c r="H822" s="5" t="s">
        <v>2380</v>
      </c>
      <c r="I822" s="5" t="str">
        <f t="shared" si="25"/>
        <v>Over Weight</v>
      </c>
      <c r="J822" s="5" t="str">
        <f t="shared" si="26"/>
        <v>Diabetes</v>
      </c>
    </row>
    <row r="823" spans="1:10" x14ac:dyDescent="0.35">
      <c r="A823" s="5" t="s">
        <v>1549</v>
      </c>
      <c r="B823" s="5">
        <v>37.409999999999997</v>
      </c>
      <c r="C823" s="5">
        <v>7.21</v>
      </c>
      <c r="D823" s="5" t="s">
        <v>2380</v>
      </c>
      <c r="E823" s="5" t="s">
        <v>2380</v>
      </c>
      <c r="F823" s="5" t="s">
        <v>2380</v>
      </c>
      <c r="G823" s="5">
        <v>2</v>
      </c>
      <c r="H823" s="5" t="s">
        <v>2380</v>
      </c>
      <c r="I823" s="5" t="str">
        <f t="shared" si="25"/>
        <v>Obesity</v>
      </c>
      <c r="J823" s="5" t="str">
        <f t="shared" si="26"/>
        <v>Diabetes</v>
      </c>
    </row>
    <row r="824" spans="1:10" x14ac:dyDescent="0.35">
      <c r="A824" s="5" t="s">
        <v>1548</v>
      </c>
      <c r="B824" s="5">
        <v>52.54</v>
      </c>
      <c r="C824" s="5">
        <v>5.12</v>
      </c>
      <c r="D824" s="5" t="s">
        <v>2380</v>
      </c>
      <c r="E824" s="5" t="s">
        <v>2380</v>
      </c>
      <c r="F824" s="5" t="s">
        <v>2381</v>
      </c>
      <c r="G824" s="5">
        <v>1</v>
      </c>
      <c r="H824" s="5" t="s">
        <v>2380</v>
      </c>
      <c r="I824" s="5" t="str">
        <f t="shared" si="25"/>
        <v>Obesity</v>
      </c>
      <c r="J824" s="5" t="str">
        <f t="shared" si="26"/>
        <v>Normal</v>
      </c>
    </row>
    <row r="825" spans="1:10" x14ac:dyDescent="0.35">
      <c r="A825" s="5" t="s">
        <v>1547</v>
      </c>
      <c r="B825" s="5">
        <v>17.29</v>
      </c>
      <c r="C825" s="5">
        <v>4.62</v>
      </c>
      <c r="D825" s="5" t="s">
        <v>2380</v>
      </c>
      <c r="E825" s="5" t="s">
        <v>2381</v>
      </c>
      <c r="F825" s="5" t="s">
        <v>2380</v>
      </c>
      <c r="G825" s="5">
        <v>1</v>
      </c>
      <c r="H825" s="5" t="s">
        <v>2381</v>
      </c>
      <c r="I825" s="5" t="str">
        <f t="shared" si="25"/>
        <v>under Weight</v>
      </c>
      <c r="J825" s="5" t="str">
        <f t="shared" si="26"/>
        <v>Normal</v>
      </c>
    </row>
    <row r="826" spans="1:10" x14ac:dyDescent="0.35">
      <c r="A826" s="5" t="s">
        <v>1546</v>
      </c>
      <c r="B826" s="5">
        <v>31.74</v>
      </c>
      <c r="C826" s="5">
        <v>7.68</v>
      </c>
      <c r="D826" s="5" t="s">
        <v>2381</v>
      </c>
      <c r="E826" s="5" t="s">
        <v>2380</v>
      </c>
      <c r="F826" s="5" t="s">
        <v>2380</v>
      </c>
      <c r="G826" s="5">
        <v>0</v>
      </c>
      <c r="H826" s="5" t="s">
        <v>2380</v>
      </c>
      <c r="I826" s="5" t="str">
        <f t="shared" si="25"/>
        <v>Obesity</v>
      </c>
      <c r="J826" s="5" t="str">
        <f t="shared" si="26"/>
        <v>Diabetes</v>
      </c>
    </row>
    <row r="827" spans="1:10" x14ac:dyDescent="0.35">
      <c r="A827" s="5" t="s">
        <v>1545</v>
      </c>
      <c r="B827" s="5">
        <v>26.504999999999999</v>
      </c>
      <c r="C827" s="5">
        <v>6.79</v>
      </c>
      <c r="D827" s="5" t="s">
        <v>2381</v>
      </c>
      <c r="E827" s="5" t="s">
        <v>2380</v>
      </c>
      <c r="F827" s="5" t="s">
        <v>2381</v>
      </c>
      <c r="G827" s="5">
        <v>1</v>
      </c>
      <c r="H827" s="5" t="s">
        <v>2380</v>
      </c>
      <c r="I827" s="5" t="str">
        <f t="shared" si="25"/>
        <v>Over Weight</v>
      </c>
      <c r="J827" s="5" t="str">
        <f t="shared" si="26"/>
        <v>Diabetes</v>
      </c>
    </row>
    <row r="828" spans="1:10" x14ac:dyDescent="0.35">
      <c r="A828" s="5" t="s">
        <v>1544</v>
      </c>
      <c r="B828" s="5">
        <v>36.479999999999997</v>
      </c>
      <c r="C828" s="5">
        <v>11.09</v>
      </c>
      <c r="D828" s="5" t="s">
        <v>2380</v>
      </c>
      <c r="E828" s="5" t="s">
        <v>2380</v>
      </c>
      <c r="F828" s="5" t="s">
        <v>2380</v>
      </c>
      <c r="G828" s="5">
        <v>0</v>
      </c>
      <c r="H828" s="5" t="s">
        <v>2380</v>
      </c>
      <c r="I828" s="5" t="str">
        <f t="shared" si="25"/>
        <v>Obesity</v>
      </c>
      <c r="J828" s="5" t="str">
        <f t="shared" si="26"/>
        <v>Diabetes</v>
      </c>
    </row>
    <row r="829" spans="1:10" x14ac:dyDescent="0.35">
      <c r="A829" s="5" t="s">
        <v>1543</v>
      </c>
      <c r="B829" s="5">
        <v>39.159999999999997</v>
      </c>
      <c r="C829" s="5">
        <v>5.24</v>
      </c>
      <c r="D829" s="5" t="s">
        <v>2381</v>
      </c>
      <c r="E829" s="5" t="s">
        <v>2380</v>
      </c>
      <c r="F829" s="5" t="s">
        <v>2381</v>
      </c>
      <c r="G829" s="5">
        <v>1</v>
      </c>
      <c r="H829" s="5" t="s">
        <v>2380</v>
      </c>
      <c r="I829" s="5" t="str">
        <f t="shared" si="25"/>
        <v>Obesity</v>
      </c>
      <c r="J829" s="5" t="str">
        <f t="shared" si="26"/>
        <v>Normal</v>
      </c>
    </row>
    <row r="830" spans="1:10" x14ac:dyDescent="0.35">
      <c r="A830" s="5" t="s">
        <v>1542</v>
      </c>
      <c r="B830" s="5">
        <v>28.22</v>
      </c>
      <c r="C830" s="5">
        <v>7.51</v>
      </c>
      <c r="D830" s="5" t="s">
        <v>2381</v>
      </c>
      <c r="E830" s="5" t="s">
        <v>2380</v>
      </c>
      <c r="F830" s="5" t="s">
        <v>2381</v>
      </c>
      <c r="G830" s="5">
        <v>1</v>
      </c>
      <c r="H830" s="5" t="s">
        <v>2380</v>
      </c>
      <c r="I830" s="5" t="str">
        <f t="shared" si="25"/>
        <v>Over Weight</v>
      </c>
      <c r="J830" s="5" t="str">
        <f t="shared" si="26"/>
        <v>Diabetes</v>
      </c>
    </row>
    <row r="831" spans="1:10" x14ac:dyDescent="0.35">
      <c r="A831" s="5" t="s">
        <v>1541</v>
      </c>
      <c r="B831" s="5">
        <v>35</v>
      </c>
      <c r="C831" s="5">
        <v>4.13</v>
      </c>
      <c r="D831" s="5" t="s">
        <v>2380</v>
      </c>
      <c r="E831" s="5" t="s">
        <v>2380</v>
      </c>
      <c r="F831" s="5" t="s">
        <v>2380</v>
      </c>
      <c r="G831" s="5">
        <v>2</v>
      </c>
      <c r="H831" s="5" t="s">
        <v>2380</v>
      </c>
      <c r="I831" s="5" t="str">
        <f t="shared" si="25"/>
        <v>Obesity</v>
      </c>
      <c r="J831" s="5" t="str">
        <f t="shared" si="26"/>
        <v>Normal</v>
      </c>
    </row>
    <row r="832" spans="1:10" x14ac:dyDescent="0.35">
      <c r="A832" s="5" t="s">
        <v>1540</v>
      </c>
      <c r="B832" s="5">
        <v>36.24</v>
      </c>
      <c r="C832" s="5">
        <v>8.3800000000000008</v>
      </c>
      <c r="D832" s="5" t="s">
        <v>2381</v>
      </c>
      <c r="E832" s="5" t="s">
        <v>2380</v>
      </c>
      <c r="F832" s="5" t="s">
        <v>2380</v>
      </c>
      <c r="G832" s="5">
        <v>1</v>
      </c>
      <c r="H832" s="5" t="s">
        <v>2380</v>
      </c>
      <c r="I832" s="5" t="str">
        <f t="shared" si="25"/>
        <v>Obesity</v>
      </c>
      <c r="J832" s="5" t="str">
        <f t="shared" si="26"/>
        <v>Diabetes</v>
      </c>
    </row>
    <row r="833" spans="1:10" x14ac:dyDescent="0.35">
      <c r="A833" s="5" t="s">
        <v>1539</v>
      </c>
      <c r="B833" s="5">
        <v>36.954999999999998</v>
      </c>
      <c r="C833" s="5">
        <v>8.07</v>
      </c>
      <c r="D833" s="5" t="s">
        <v>2380</v>
      </c>
      <c r="E833" s="5" t="s">
        <v>2380</v>
      </c>
      <c r="F833" s="5" t="s">
        <v>2380</v>
      </c>
      <c r="G833" s="5">
        <v>0</v>
      </c>
      <c r="H833" s="5" t="s">
        <v>2380</v>
      </c>
      <c r="I833" s="5" t="str">
        <f t="shared" si="25"/>
        <v>Obesity</v>
      </c>
      <c r="J833" s="5" t="str">
        <f t="shared" si="26"/>
        <v>Diabetes</v>
      </c>
    </row>
    <row r="834" spans="1:10" x14ac:dyDescent="0.35">
      <c r="A834" s="5" t="s">
        <v>1538</v>
      </c>
      <c r="B834" s="5">
        <v>29.64</v>
      </c>
      <c r="C834" s="5">
        <v>8.9499999999999993</v>
      </c>
      <c r="D834" s="5" t="s">
        <v>2380</v>
      </c>
      <c r="E834" s="5" t="s">
        <v>2380</v>
      </c>
      <c r="F834" s="5" t="s">
        <v>2380</v>
      </c>
      <c r="G834" s="5">
        <v>0</v>
      </c>
      <c r="H834" s="5" t="s">
        <v>2380</v>
      </c>
      <c r="I834" s="5" t="str">
        <f t="shared" si="25"/>
        <v>Over Weight</v>
      </c>
      <c r="J834" s="5" t="str">
        <f t="shared" si="26"/>
        <v>Diabetes</v>
      </c>
    </row>
    <row r="835" spans="1:10" x14ac:dyDescent="0.35">
      <c r="A835" s="5" t="s">
        <v>1537</v>
      </c>
      <c r="B835" s="5">
        <v>42.74</v>
      </c>
      <c r="C835" s="5">
        <v>6.31</v>
      </c>
      <c r="D835" s="5" t="s">
        <v>2381</v>
      </c>
      <c r="E835" s="5" t="s">
        <v>2380</v>
      </c>
      <c r="F835" s="5" t="s">
        <v>2380</v>
      </c>
      <c r="G835" s="5">
        <v>1</v>
      </c>
      <c r="H835" s="5" t="s">
        <v>2380</v>
      </c>
      <c r="I835" s="5" t="str">
        <f t="shared" ref="I835:I898" si="27">IF(B835&lt;18.5,"under Weight",IF(B835&lt;=24.9,"Normal Weight",IF(B835&lt;=29.9,"Over Weight","Obesity")))</f>
        <v>Obesity</v>
      </c>
      <c r="J835" s="5" t="str">
        <f t="shared" si="26"/>
        <v>Prediabetes</v>
      </c>
    </row>
    <row r="836" spans="1:10" x14ac:dyDescent="0.35">
      <c r="A836" s="5" t="s">
        <v>1536</v>
      </c>
      <c r="B836" s="5">
        <v>36.130000000000003</v>
      </c>
      <c r="C836" s="5">
        <v>7.19</v>
      </c>
      <c r="D836" s="5" t="s">
        <v>2381</v>
      </c>
      <c r="E836" s="5" t="s">
        <v>2380</v>
      </c>
      <c r="F836" s="5" t="s">
        <v>2380</v>
      </c>
      <c r="G836" s="5">
        <v>2</v>
      </c>
      <c r="H836" s="5" t="s">
        <v>2380</v>
      </c>
      <c r="I836" s="5" t="str">
        <f t="shared" si="27"/>
        <v>Obesity</v>
      </c>
      <c r="J836" s="5" t="str">
        <f t="shared" si="26"/>
        <v>Diabetes</v>
      </c>
    </row>
    <row r="837" spans="1:10" x14ac:dyDescent="0.35">
      <c r="A837" s="5" t="s">
        <v>1535</v>
      </c>
      <c r="B837" s="5">
        <v>31.55</v>
      </c>
      <c r="C837" s="5">
        <v>6.11</v>
      </c>
      <c r="D837" s="5" t="s">
        <v>2381</v>
      </c>
      <c r="E837" s="5" t="s">
        <v>2380</v>
      </c>
      <c r="F837" s="5" t="s">
        <v>2380</v>
      </c>
      <c r="G837" s="5">
        <v>1</v>
      </c>
      <c r="H837" s="5" t="s">
        <v>2380</v>
      </c>
      <c r="I837" s="5" t="str">
        <f t="shared" si="27"/>
        <v>Obesity</v>
      </c>
      <c r="J837" s="5" t="str">
        <f t="shared" ref="J837:J900" si="28">IF(C837&lt;5.7,"Normal",IF(C837&lt;=6.4,"Prediabetes","Diabetes"))</f>
        <v>Prediabetes</v>
      </c>
    </row>
    <row r="838" spans="1:10" x14ac:dyDescent="0.35">
      <c r="A838" s="5" t="s">
        <v>1534</v>
      </c>
      <c r="B838" s="5">
        <v>52.75</v>
      </c>
      <c r="C838" s="5">
        <v>6.02</v>
      </c>
      <c r="D838" s="5" t="s">
        <v>2380</v>
      </c>
      <c r="E838" s="5" t="s">
        <v>2380</v>
      </c>
      <c r="F838" s="5" t="s">
        <v>2380</v>
      </c>
      <c r="G838" s="5">
        <v>1</v>
      </c>
      <c r="H838" s="5" t="s">
        <v>2380</v>
      </c>
      <c r="I838" s="5" t="str">
        <f t="shared" si="27"/>
        <v>Obesity</v>
      </c>
      <c r="J838" s="5" t="str">
        <f t="shared" si="28"/>
        <v>Prediabetes</v>
      </c>
    </row>
    <row r="839" spans="1:10" x14ac:dyDescent="0.35">
      <c r="A839" s="5" t="s">
        <v>1533</v>
      </c>
      <c r="B839" s="5">
        <v>36.67</v>
      </c>
      <c r="C839" s="5">
        <v>11.86</v>
      </c>
      <c r="D839" s="5" t="s">
        <v>2380</v>
      </c>
      <c r="E839" s="5" t="s">
        <v>2380</v>
      </c>
      <c r="F839" s="5" t="s">
        <v>2380</v>
      </c>
      <c r="G839" s="5">
        <v>0</v>
      </c>
      <c r="H839" s="5" t="s">
        <v>2380</v>
      </c>
      <c r="I839" s="5" t="str">
        <f t="shared" si="27"/>
        <v>Obesity</v>
      </c>
      <c r="J839" s="5" t="str">
        <f t="shared" si="28"/>
        <v>Diabetes</v>
      </c>
    </row>
    <row r="840" spans="1:10" x14ac:dyDescent="0.35">
      <c r="A840" s="5" t="s">
        <v>1532</v>
      </c>
      <c r="B840" s="5">
        <v>38.06</v>
      </c>
      <c r="C840" s="5">
        <v>8.25</v>
      </c>
      <c r="D840" s="5" t="s">
        <v>2380</v>
      </c>
      <c r="E840" s="5" t="s">
        <v>2380</v>
      </c>
      <c r="F840" s="5" t="s">
        <v>2380</v>
      </c>
      <c r="G840" s="5">
        <v>0</v>
      </c>
      <c r="H840" s="5" t="s">
        <v>2380</v>
      </c>
      <c r="I840" s="5" t="str">
        <f t="shared" si="27"/>
        <v>Obesity</v>
      </c>
      <c r="J840" s="5" t="str">
        <f t="shared" si="28"/>
        <v>Diabetes</v>
      </c>
    </row>
    <row r="841" spans="1:10" x14ac:dyDescent="0.35">
      <c r="A841" s="5" t="s">
        <v>1531</v>
      </c>
      <c r="B841" s="5">
        <v>38</v>
      </c>
      <c r="C841" s="5">
        <v>8.1300000000000008</v>
      </c>
      <c r="D841" s="5" t="s">
        <v>2380</v>
      </c>
      <c r="E841" s="5" t="s">
        <v>2380</v>
      </c>
      <c r="F841" s="5" t="s">
        <v>2380</v>
      </c>
      <c r="G841" s="5">
        <v>0</v>
      </c>
      <c r="H841" s="5" t="s">
        <v>2380</v>
      </c>
      <c r="I841" s="5" t="str">
        <f t="shared" si="27"/>
        <v>Obesity</v>
      </c>
      <c r="J841" s="5" t="str">
        <f t="shared" si="28"/>
        <v>Diabetes</v>
      </c>
    </row>
    <row r="842" spans="1:10" x14ac:dyDescent="0.35">
      <c r="A842" s="5" t="s">
        <v>1530</v>
      </c>
      <c r="B842" s="5">
        <v>35.1</v>
      </c>
      <c r="C842" s="5">
        <v>10.1</v>
      </c>
      <c r="D842" s="5" t="s">
        <v>2380</v>
      </c>
      <c r="E842" s="5" t="s">
        <v>2380</v>
      </c>
      <c r="F842" s="5" t="s">
        <v>2380</v>
      </c>
      <c r="G842" s="5">
        <v>0</v>
      </c>
      <c r="H842" s="5" t="s">
        <v>2380</v>
      </c>
      <c r="I842" s="5" t="str">
        <f t="shared" si="27"/>
        <v>Obesity</v>
      </c>
      <c r="J842" s="5" t="str">
        <f t="shared" si="28"/>
        <v>Diabetes</v>
      </c>
    </row>
    <row r="843" spans="1:10" x14ac:dyDescent="0.35">
      <c r="A843" s="5" t="s">
        <v>1529</v>
      </c>
      <c r="B843" s="5">
        <v>33.82</v>
      </c>
      <c r="C843" s="5">
        <v>5.89</v>
      </c>
      <c r="D843" s="5" t="s">
        <v>2381</v>
      </c>
      <c r="E843" s="5" t="s">
        <v>2380</v>
      </c>
      <c r="F843" s="5" t="s">
        <v>2380</v>
      </c>
      <c r="G843" s="5">
        <v>2</v>
      </c>
      <c r="H843" s="5" t="s">
        <v>2380</v>
      </c>
      <c r="I843" s="5" t="str">
        <f t="shared" si="27"/>
        <v>Obesity</v>
      </c>
      <c r="J843" s="5" t="str">
        <f t="shared" si="28"/>
        <v>Prediabetes</v>
      </c>
    </row>
    <row r="844" spans="1:10" x14ac:dyDescent="0.35">
      <c r="A844" s="5" t="s">
        <v>1528</v>
      </c>
      <c r="B844" s="5">
        <v>37.43</v>
      </c>
      <c r="C844" s="5">
        <v>4.97</v>
      </c>
      <c r="D844" s="5" t="s">
        <v>2380</v>
      </c>
      <c r="E844" s="5" t="s">
        <v>2380</v>
      </c>
      <c r="F844" s="5" t="s">
        <v>2380</v>
      </c>
      <c r="G844" s="5">
        <v>2</v>
      </c>
      <c r="H844" s="5" t="s">
        <v>2380</v>
      </c>
      <c r="I844" s="5" t="str">
        <f t="shared" si="27"/>
        <v>Obesity</v>
      </c>
      <c r="J844" s="5" t="str">
        <f t="shared" si="28"/>
        <v>Normal</v>
      </c>
    </row>
    <row r="845" spans="1:10" x14ac:dyDescent="0.35">
      <c r="A845" s="5" t="s">
        <v>1527</v>
      </c>
      <c r="B845" s="5">
        <v>30.5</v>
      </c>
      <c r="C845" s="5">
        <v>9.9</v>
      </c>
      <c r="D845" s="5" t="s">
        <v>2380</v>
      </c>
      <c r="E845" s="5" t="s">
        <v>2380</v>
      </c>
      <c r="F845" s="5" t="s">
        <v>2380</v>
      </c>
      <c r="G845" s="5">
        <v>0</v>
      </c>
      <c r="H845" s="5" t="s">
        <v>2380</v>
      </c>
      <c r="I845" s="5" t="str">
        <f t="shared" si="27"/>
        <v>Obesity</v>
      </c>
      <c r="J845" s="5" t="str">
        <f t="shared" si="28"/>
        <v>Diabetes</v>
      </c>
    </row>
    <row r="846" spans="1:10" x14ac:dyDescent="0.35">
      <c r="A846" s="5" t="s">
        <v>1526</v>
      </c>
      <c r="B846" s="5">
        <v>24.53</v>
      </c>
      <c r="C846" s="5">
        <v>9.0500000000000007</v>
      </c>
      <c r="D846" s="5" t="s">
        <v>2380</v>
      </c>
      <c r="E846" s="5" t="s">
        <v>2380</v>
      </c>
      <c r="F846" s="5" t="s">
        <v>2380</v>
      </c>
      <c r="G846" s="5">
        <v>0</v>
      </c>
      <c r="H846" s="5" t="s">
        <v>2380</v>
      </c>
      <c r="I846" s="5" t="str">
        <f t="shared" si="27"/>
        <v>Normal Weight</v>
      </c>
      <c r="J846" s="5" t="str">
        <f t="shared" si="28"/>
        <v>Diabetes</v>
      </c>
    </row>
    <row r="847" spans="1:10" x14ac:dyDescent="0.35">
      <c r="A847" s="5" t="s">
        <v>1525</v>
      </c>
      <c r="B847" s="5">
        <v>25.74</v>
      </c>
      <c r="C847" s="5">
        <v>10.93</v>
      </c>
      <c r="D847" s="5" t="s">
        <v>2380</v>
      </c>
      <c r="E847" s="5" t="s">
        <v>2380</v>
      </c>
      <c r="F847" s="5" t="s">
        <v>2380</v>
      </c>
      <c r="G847" s="5">
        <v>0</v>
      </c>
      <c r="H847" s="5" t="s">
        <v>2380</v>
      </c>
      <c r="I847" s="5" t="str">
        <f t="shared" si="27"/>
        <v>Over Weight</v>
      </c>
      <c r="J847" s="5" t="str">
        <f t="shared" si="28"/>
        <v>Diabetes</v>
      </c>
    </row>
    <row r="848" spans="1:10" x14ac:dyDescent="0.35">
      <c r="A848" s="5" t="s">
        <v>1524</v>
      </c>
      <c r="B848" s="5">
        <v>34.08</v>
      </c>
      <c r="C848" s="5">
        <v>7.58</v>
      </c>
      <c r="D848" s="5" t="s">
        <v>2381</v>
      </c>
      <c r="E848" s="5" t="s">
        <v>2380</v>
      </c>
      <c r="F848" s="5" t="s">
        <v>2380</v>
      </c>
      <c r="G848" s="5">
        <v>2</v>
      </c>
      <c r="H848" s="5" t="s">
        <v>2380</v>
      </c>
      <c r="I848" s="5" t="str">
        <f t="shared" si="27"/>
        <v>Obesity</v>
      </c>
      <c r="J848" s="5" t="str">
        <f t="shared" si="28"/>
        <v>Diabetes</v>
      </c>
    </row>
    <row r="849" spans="1:10" x14ac:dyDescent="0.35">
      <c r="A849" s="5" t="s">
        <v>1523</v>
      </c>
      <c r="B849" s="5">
        <v>31.35</v>
      </c>
      <c r="C849" s="5">
        <v>11</v>
      </c>
      <c r="D849" s="5" t="s">
        <v>2381</v>
      </c>
      <c r="E849" s="5" t="s">
        <v>2380</v>
      </c>
      <c r="F849" s="5" t="s">
        <v>2381</v>
      </c>
      <c r="G849" s="5">
        <v>1</v>
      </c>
      <c r="H849" s="5" t="s">
        <v>2380</v>
      </c>
      <c r="I849" s="5" t="str">
        <f t="shared" si="27"/>
        <v>Obesity</v>
      </c>
      <c r="J849" s="5" t="str">
        <f t="shared" si="28"/>
        <v>Diabetes</v>
      </c>
    </row>
    <row r="850" spans="1:10" x14ac:dyDescent="0.35">
      <c r="A850" s="5" t="s">
        <v>1522</v>
      </c>
      <c r="B850" s="5">
        <v>26.79</v>
      </c>
      <c r="C850" s="5">
        <v>5.0599999999999996</v>
      </c>
      <c r="D850" s="5" t="s">
        <v>2380</v>
      </c>
      <c r="E850" s="5" t="s">
        <v>2380</v>
      </c>
      <c r="F850" s="5" t="s">
        <v>2380</v>
      </c>
      <c r="G850" s="5">
        <v>1</v>
      </c>
      <c r="H850" s="5" t="s">
        <v>2380</v>
      </c>
      <c r="I850" s="5" t="str">
        <f t="shared" si="27"/>
        <v>Over Weight</v>
      </c>
      <c r="J850" s="5" t="str">
        <f t="shared" si="28"/>
        <v>Normal</v>
      </c>
    </row>
    <row r="851" spans="1:10" x14ac:dyDescent="0.35">
      <c r="A851" s="5" t="s">
        <v>1521</v>
      </c>
      <c r="B851" s="5">
        <v>42.78</v>
      </c>
      <c r="C851" s="5">
        <v>6.11</v>
      </c>
      <c r="D851" s="5" t="s">
        <v>2381</v>
      </c>
      <c r="E851" s="5" t="s">
        <v>2380</v>
      </c>
      <c r="F851" s="5" t="s">
        <v>2380</v>
      </c>
      <c r="G851" s="5">
        <v>1</v>
      </c>
      <c r="H851" s="5" t="s">
        <v>2380</v>
      </c>
      <c r="I851" s="5" t="str">
        <f t="shared" si="27"/>
        <v>Obesity</v>
      </c>
      <c r="J851" s="5" t="str">
        <f t="shared" si="28"/>
        <v>Prediabetes</v>
      </c>
    </row>
    <row r="852" spans="1:10" x14ac:dyDescent="0.35">
      <c r="A852" s="5" t="s">
        <v>1520</v>
      </c>
      <c r="B852" s="5">
        <v>46.75</v>
      </c>
      <c r="C852" s="5">
        <v>6.66</v>
      </c>
      <c r="D852" s="5" t="s">
        <v>2381</v>
      </c>
      <c r="E852" s="5" t="s">
        <v>2380</v>
      </c>
      <c r="F852" s="5" t="s">
        <v>2380</v>
      </c>
      <c r="G852" s="5">
        <v>2</v>
      </c>
      <c r="H852" s="5" t="s">
        <v>2380</v>
      </c>
      <c r="I852" s="5" t="str">
        <f t="shared" si="27"/>
        <v>Obesity</v>
      </c>
      <c r="J852" s="5" t="str">
        <f t="shared" si="28"/>
        <v>Diabetes</v>
      </c>
    </row>
    <row r="853" spans="1:10" x14ac:dyDescent="0.35">
      <c r="A853" s="5" t="s">
        <v>1519</v>
      </c>
      <c r="B853" s="5">
        <v>32.15</v>
      </c>
      <c r="C853" s="5">
        <v>4.0199999999999996</v>
      </c>
      <c r="D853" s="5" t="s">
        <v>2381</v>
      </c>
      <c r="E853" s="5" t="s">
        <v>2380</v>
      </c>
      <c r="F853" s="5" t="s">
        <v>2381</v>
      </c>
      <c r="G853" s="5">
        <v>1</v>
      </c>
      <c r="H853" s="5" t="s">
        <v>2380</v>
      </c>
      <c r="I853" s="5" t="str">
        <f t="shared" si="27"/>
        <v>Obesity</v>
      </c>
      <c r="J853" s="5" t="str">
        <f t="shared" si="28"/>
        <v>Normal</v>
      </c>
    </row>
    <row r="854" spans="1:10" x14ac:dyDescent="0.35">
      <c r="A854" s="5" t="s">
        <v>1518</v>
      </c>
      <c r="B854" s="5">
        <v>43.4</v>
      </c>
      <c r="C854" s="5">
        <v>8.81</v>
      </c>
      <c r="D854" s="5" t="s">
        <v>2381</v>
      </c>
      <c r="E854" s="5" t="s">
        <v>2380</v>
      </c>
      <c r="F854" s="5" t="s">
        <v>2380</v>
      </c>
      <c r="G854" s="5">
        <v>2</v>
      </c>
      <c r="H854" s="5" t="s">
        <v>2380</v>
      </c>
      <c r="I854" s="5" t="str">
        <f t="shared" si="27"/>
        <v>Obesity</v>
      </c>
      <c r="J854" s="5" t="str">
        <f t="shared" si="28"/>
        <v>Diabetes</v>
      </c>
    </row>
    <row r="855" spans="1:10" x14ac:dyDescent="0.35">
      <c r="A855" s="5" t="s">
        <v>1517</v>
      </c>
      <c r="B855" s="5">
        <v>31.57</v>
      </c>
      <c r="C855" s="5">
        <v>7.92</v>
      </c>
      <c r="D855" s="5" t="s">
        <v>2381</v>
      </c>
      <c r="E855" s="5" t="s">
        <v>2380</v>
      </c>
      <c r="F855" s="5" t="s">
        <v>2380</v>
      </c>
      <c r="G855" s="5">
        <v>2</v>
      </c>
      <c r="H855" s="5" t="s">
        <v>2380</v>
      </c>
      <c r="I855" s="5" t="str">
        <f t="shared" si="27"/>
        <v>Obesity</v>
      </c>
      <c r="J855" s="5" t="str">
        <f t="shared" si="28"/>
        <v>Diabetes</v>
      </c>
    </row>
    <row r="856" spans="1:10" x14ac:dyDescent="0.35">
      <c r="A856" s="5" t="s">
        <v>1516</v>
      </c>
      <c r="B856" s="5">
        <v>24.32</v>
      </c>
      <c r="C856" s="5">
        <v>7.48</v>
      </c>
      <c r="D856" s="5" t="s">
        <v>2380</v>
      </c>
      <c r="E856" s="5" t="s">
        <v>2380</v>
      </c>
      <c r="F856" s="5" t="s">
        <v>2380</v>
      </c>
      <c r="G856" s="5">
        <v>0</v>
      </c>
      <c r="H856" s="5" t="s">
        <v>2380</v>
      </c>
      <c r="I856" s="5" t="str">
        <f t="shared" si="27"/>
        <v>Normal Weight</v>
      </c>
      <c r="J856" s="5" t="str">
        <f t="shared" si="28"/>
        <v>Diabetes</v>
      </c>
    </row>
    <row r="857" spans="1:10" x14ac:dyDescent="0.35">
      <c r="A857" s="5" t="s">
        <v>1515</v>
      </c>
      <c r="B857" s="5">
        <v>31.07</v>
      </c>
      <c r="C857" s="5">
        <v>4.62</v>
      </c>
      <c r="D857" s="5" t="s">
        <v>2381</v>
      </c>
      <c r="E857" s="5" t="s">
        <v>2380</v>
      </c>
      <c r="F857" s="5" t="s">
        <v>2380</v>
      </c>
      <c r="G857" s="5">
        <v>2</v>
      </c>
      <c r="H857" s="5" t="s">
        <v>2380</v>
      </c>
      <c r="I857" s="5" t="str">
        <f t="shared" si="27"/>
        <v>Obesity</v>
      </c>
      <c r="J857" s="5" t="str">
        <f t="shared" si="28"/>
        <v>Normal</v>
      </c>
    </row>
    <row r="858" spans="1:10" x14ac:dyDescent="0.35">
      <c r="A858" s="5" t="s">
        <v>1514</v>
      </c>
      <c r="B858" s="5">
        <v>35.814999999999998</v>
      </c>
      <c r="C858" s="5">
        <v>8.4700000000000006</v>
      </c>
      <c r="D858" s="5" t="s">
        <v>2380</v>
      </c>
      <c r="E858" s="5" t="s">
        <v>2380</v>
      </c>
      <c r="F858" s="5" t="s">
        <v>2380</v>
      </c>
      <c r="G858" s="5">
        <v>0</v>
      </c>
      <c r="H858" s="5" t="s">
        <v>2380</v>
      </c>
      <c r="I858" s="5" t="str">
        <f t="shared" si="27"/>
        <v>Obesity</v>
      </c>
      <c r="J858" s="5" t="str">
        <f t="shared" si="28"/>
        <v>Diabetes</v>
      </c>
    </row>
    <row r="859" spans="1:10" x14ac:dyDescent="0.35">
      <c r="A859" s="5" t="s">
        <v>1513</v>
      </c>
      <c r="B859" s="5">
        <v>40.81</v>
      </c>
      <c r="C859" s="5">
        <v>10.58</v>
      </c>
      <c r="D859" s="5" t="s">
        <v>2381</v>
      </c>
      <c r="E859" s="5" t="s">
        <v>2380</v>
      </c>
      <c r="F859" s="5" t="s">
        <v>2380</v>
      </c>
      <c r="G859" s="5">
        <v>0</v>
      </c>
      <c r="H859" s="5" t="s">
        <v>2380</v>
      </c>
      <c r="I859" s="5" t="str">
        <f t="shared" si="27"/>
        <v>Obesity</v>
      </c>
      <c r="J859" s="5" t="str">
        <f t="shared" si="28"/>
        <v>Diabetes</v>
      </c>
    </row>
    <row r="860" spans="1:10" x14ac:dyDescent="0.35">
      <c r="A860" s="5" t="s">
        <v>1512</v>
      </c>
      <c r="B860" s="5">
        <v>24.605</v>
      </c>
      <c r="C860" s="5">
        <v>7.48</v>
      </c>
      <c r="D860" s="5" t="s">
        <v>2380</v>
      </c>
      <c r="E860" s="5" t="s">
        <v>2380</v>
      </c>
      <c r="F860" s="5" t="s">
        <v>2380</v>
      </c>
      <c r="G860" s="5">
        <v>0</v>
      </c>
      <c r="H860" s="5" t="s">
        <v>2380</v>
      </c>
      <c r="I860" s="5" t="str">
        <f t="shared" si="27"/>
        <v>Normal Weight</v>
      </c>
      <c r="J860" s="5" t="str">
        <f t="shared" si="28"/>
        <v>Diabetes</v>
      </c>
    </row>
    <row r="861" spans="1:10" x14ac:dyDescent="0.35">
      <c r="A861" s="5" t="s">
        <v>1511</v>
      </c>
      <c r="B861" s="5">
        <v>21.47</v>
      </c>
      <c r="C861" s="5">
        <v>7.82</v>
      </c>
      <c r="D861" s="5" t="s">
        <v>2380</v>
      </c>
      <c r="E861" s="5" t="s">
        <v>2380</v>
      </c>
      <c r="F861" s="5" t="s">
        <v>2380</v>
      </c>
      <c r="G861" s="5">
        <v>0</v>
      </c>
      <c r="H861" s="5" t="s">
        <v>2380</v>
      </c>
      <c r="I861" s="5" t="str">
        <f t="shared" si="27"/>
        <v>Normal Weight</v>
      </c>
      <c r="J861" s="5" t="str">
        <f t="shared" si="28"/>
        <v>Diabetes</v>
      </c>
    </row>
    <row r="862" spans="1:10" x14ac:dyDescent="0.35">
      <c r="A862" s="5" t="s">
        <v>1510</v>
      </c>
      <c r="B862" s="5">
        <v>52.89</v>
      </c>
      <c r="C862" s="5">
        <v>4.96</v>
      </c>
      <c r="D862" s="5" t="s">
        <v>2381</v>
      </c>
      <c r="E862" s="5" t="s">
        <v>2380</v>
      </c>
      <c r="F862" s="5" t="s">
        <v>2380</v>
      </c>
      <c r="G862" s="5">
        <v>1</v>
      </c>
      <c r="H862" s="5" t="s">
        <v>2380</v>
      </c>
      <c r="I862" s="5" t="str">
        <f t="shared" si="27"/>
        <v>Obesity</v>
      </c>
      <c r="J862" s="5" t="str">
        <f t="shared" si="28"/>
        <v>Normal</v>
      </c>
    </row>
    <row r="863" spans="1:10" x14ac:dyDescent="0.35">
      <c r="A863" s="5" t="s">
        <v>1509</v>
      </c>
      <c r="B863" s="5">
        <v>32.965000000000003</v>
      </c>
      <c r="C863" s="5">
        <v>6.15</v>
      </c>
      <c r="D863" s="5" t="s">
        <v>2381</v>
      </c>
      <c r="E863" s="5" t="s">
        <v>2380</v>
      </c>
      <c r="F863" s="5" t="s">
        <v>2380</v>
      </c>
      <c r="G863" s="5">
        <v>1</v>
      </c>
      <c r="H863" s="5" t="s">
        <v>2380</v>
      </c>
      <c r="I863" s="5" t="str">
        <f t="shared" si="27"/>
        <v>Obesity</v>
      </c>
      <c r="J863" s="5" t="str">
        <f t="shared" si="28"/>
        <v>Prediabetes</v>
      </c>
    </row>
    <row r="864" spans="1:10" x14ac:dyDescent="0.35">
      <c r="A864" s="5" t="s">
        <v>1508</v>
      </c>
      <c r="B864" s="5">
        <v>36.799999999999997</v>
      </c>
      <c r="C864" s="5">
        <v>4.62</v>
      </c>
      <c r="D864" s="5" t="s">
        <v>2380</v>
      </c>
      <c r="E864" s="5" t="s">
        <v>2380</v>
      </c>
      <c r="F864" s="5" t="s">
        <v>2381</v>
      </c>
      <c r="G864" s="5">
        <v>1</v>
      </c>
      <c r="H864" s="5" t="s">
        <v>2380</v>
      </c>
      <c r="I864" s="5" t="str">
        <f t="shared" si="27"/>
        <v>Obesity</v>
      </c>
      <c r="J864" s="5" t="str">
        <f t="shared" si="28"/>
        <v>Normal</v>
      </c>
    </row>
    <row r="865" spans="1:10" x14ac:dyDescent="0.35">
      <c r="A865" s="5" t="s">
        <v>1507</v>
      </c>
      <c r="B865" s="5">
        <v>34.299999999999997</v>
      </c>
      <c r="C865" s="5">
        <v>4.87</v>
      </c>
      <c r="D865" s="5" t="s">
        <v>2380</v>
      </c>
      <c r="E865" s="5" t="s">
        <v>2380</v>
      </c>
      <c r="F865" s="5" t="s">
        <v>2380</v>
      </c>
      <c r="G865" s="5">
        <v>2</v>
      </c>
      <c r="H865" s="5" t="s">
        <v>2380</v>
      </c>
      <c r="I865" s="5" t="str">
        <f t="shared" si="27"/>
        <v>Obesity</v>
      </c>
      <c r="J865" s="5" t="str">
        <f t="shared" si="28"/>
        <v>Normal</v>
      </c>
    </row>
    <row r="866" spans="1:10" x14ac:dyDescent="0.35">
      <c r="A866" s="5" t="s">
        <v>1506</v>
      </c>
      <c r="B866" s="5">
        <v>35.244999999999997</v>
      </c>
      <c r="C866" s="5">
        <v>4.63</v>
      </c>
      <c r="D866" s="5" t="s">
        <v>2380</v>
      </c>
      <c r="E866" s="5" t="s">
        <v>2380</v>
      </c>
      <c r="F866" s="5" t="s">
        <v>2380</v>
      </c>
      <c r="G866" s="5">
        <v>0</v>
      </c>
      <c r="H866" s="5" t="s">
        <v>2380</v>
      </c>
      <c r="I866" s="5" t="str">
        <f t="shared" si="27"/>
        <v>Obesity</v>
      </c>
      <c r="J866" s="5" t="str">
        <f t="shared" si="28"/>
        <v>Normal</v>
      </c>
    </row>
    <row r="867" spans="1:10" x14ac:dyDescent="0.35">
      <c r="A867" s="5" t="s">
        <v>1505</v>
      </c>
      <c r="B867" s="5">
        <v>26.23</v>
      </c>
      <c r="C867" s="5">
        <v>11.93</v>
      </c>
      <c r="D867" s="5" t="s">
        <v>2380</v>
      </c>
      <c r="E867" s="5" t="s">
        <v>2380</v>
      </c>
      <c r="F867" s="5" t="s">
        <v>2380</v>
      </c>
      <c r="G867" s="5">
        <v>0</v>
      </c>
      <c r="H867" s="5" t="s">
        <v>2380</v>
      </c>
      <c r="I867" s="5" t="str">
        <f t="shared" si="27"/>
        <v>Over Weight</v>
      </c>
      <c r="J867" s="5" t="str">
        <f t="shared" si="28"/>
        <v>Diabetes</v>
      </c>
    </row>
    <row r="868" spans="1:10" x14ac:dyDescent="0.35">
      <c r="A868" s="5" t="s">
        <v>1504</v>
      </c>
      <c r="B868" s="5">
        <v>36.1</v>
      </c>
      <c r="C868" s="5">
        <v>5.65</v>
      </c>
      <c r="D868" s="5" t="s">
        <v>2381</v>
      </c>
      <c r="E868" s="5" t="s">
        <v>2380</v>
      </c>
      <c r="F868" s="5" t="s">
        <v>2380</v>
      </c>
      <c r="G868" s="5">
        <v>2</v>
      </c>
      <c r="H868" s="5" t="s">
        <v>2380</v>
      </c>
      <c r="I868" s="5" t="str">
        <f t="shared" si="27"/>
        <v>Obesity</v>
      </c>
      <c r="J868" s="5" t="str">
        <f t="shared" si="28"/>
        <v>Normal</v>
      </c>
    </row>
    <row r="869" spans="1:10" x14ac:dyDescent="0.35">
      <c r="A869" s="5" t="s">
        <v>1503</v>
      </c>
      <c r="B869" s="5">
        <v>37.1</v>
      </c>
      <c r="C869" s="5">
        <v>11.21</v>
      </c>
      <c r="D869" s="5" t="s">
        <v>2381</v>
      </c>
      <c r="E869" s="5" t="s">
        <v>2380</v>
      </c>
      <c r="F869" s="5" t="s">
        <v>2381</v>
      </c>
      <c r="G869" s="5">
        <v>1</v>
      </c>
      <c r="H869" s="5" t="s">
        <v>2380</v>
      </c>
      <c r="I869" s="5" t="str">
        <f t="shared" si="27"/>
        <v>Obesity</v>
      </c>
      <c r="J869" s="5" t="str">
        <f t="shared" si="28"/>
        <v>Diabetes</v>
      </c>
    </row>
    <row r="870" spans="1:10" x14ac:dyDescent="0.35">
      <c r="A870" s="5" t="s">
        <v>1502</v>
      </c>
      <c r="B870" s="5">
        <v>27.5</v>
      </c>
      <c r="C870" s="5">
        <v>10.62</v>
      </c>
      <c r="D870" s="5" t="s">
        <v>2381</v>
      </c>
      <c r="E870" s="5" t="s">
        <v>2380</v>
      </c>
      <c r="F870" s="5" t="s">
        <v>2381</v>
      </c>
      <c r="G870" s="5">
        <v>1</v>
      </c>
      <c r="H870" s="5" t="s">
        <v>2380</v>
      </c>
      <c r="I870" s="5" t="str">
        <f t="shared" si="27"/>
        <v>Over Weight</v>
      </c>
      <c r="J870" s="5" t="str">
        <f t="shared" si="28"/>
        <v>Diabetes</v>
      </c>
    </row>
    <row r="871" spans="1:10" x14ac:dyDescent="0.35">
      <c r="A871" s="5" t="s">
        <v>1501</v>
      </c>
      <c r="B871" s="5">
        <v>24.7</v>
      </c>
      <c r="C871" s="5">
        <v>10.7</v>
      </c>
      <c r="D871" s="5" t="s">
        <v>2381</v>
      </c>
      <c r="E871" s="5" t="s">
        <v>2380</v>
      </c>
      <c r="F871" s="5" t="s">
        <v>2381</v>
      </c>
      <c r="G871" s="5">
        <v>1</v>
      </c>
      <c r="H871" s="5" t="s">
        <v>2380</v>
      </c>
      <c r="I871" s="5" t="str">
        <f t="shared" si="27"/>
        <v>Normal Weight</v>
      </c>
      <c r="J871" s="5" t="str">
        <f t="shared" si="28"/>
        <v>Diabetes</v>
      </c>
    </row>
    <row r="872" spans="1:10" x14ac:dyDescent="0.35">
      <c r="A872" s="5" t="s">
        <v>1500</v>
      </c>
      <c r="B872" s="5">
        <v>26.78</v>
      </c>
      <c r="C872" s="5">
        <v>10.02</v>
      </c>
      <c r="D872" s="5" t="s">
        <v>2381</v>
      </c>
      <c r="E872" s="5" t="s">
        <v>2380</v>
      </c>
      <c r="F872" s="5" t="s">
        <v>2381</v>
      </c>
      <c r="G872" s="5">
        <v>1</v>
      </c>
      <c r="H872" s="5" t="s">
        <v>2380</v>
      </c>
      <c r="I872" s="5" t="str">
        <f t="shared" si="27"/>
        <v>Over Weight</v>
      </c>
      <c r="J872" s="5" t="str">
        <f t="shared" si="28"/>
        <v>Diabetes</v>
      </c>
    </row>
    <row r="873" spans="1:10" x14ac:dyDescent="0.35">
      <c r="A873" s="5" t="s">
        <v>1499</v>
      </c>
      <c r="B873" s="5">
        <v>45.8</v>
      </c>
      <c r="C873" s="5">
        <v>4.8499999999999996</v>
      </c>
      <c r="D873" s="5" t="s">
        <v>2380</v>
      </c>
      <c r="E873" s="5" t="s">
        <v>2380</v>
      </c>
      <c r="F873" s="5" t="s">
        <v>2380</v>
      </c>
      <c r="G873" s="5">
        <v>0</v>
      </c>
      <c r="H873" s="5" t="s">
        <v>2380</v>
      </c>
      <c r="I873" s="5" t="str">
        <f t="shared" si="27"/>
        <v>Obesity</v>
      </c>
      <c r="J873" s="5" t="str">
        <f t="shared" si="28"/>
        <v>Normal</v>
      </c>
    </row>
    <row r="874" spans="1:10" x14ac:dyDescent="0.35">
      <c r="A874" s="5" t="s">
        <v>1498</v>
      </c>
      <c r="B874" s="5">
        <v>29</v>
      </c>
      <c r="C874" s="5">
        <v>4.3899999999999997</v>
      </c>
      <c r="D874" s="5" t="s">
        <v>2381</v>
      </c>
      <c r="E874" s="5" t="s">
        <v>2380</v>
      </c>
      <c r="F874" s="5" t="s">
        <v>2380</v>
      </c>
      <c r="G874" s="5">
        <v>2</v>
      </c>
      <c r="H874" s="5" t="s">
        <v>2380</v>
      </c>
      <c r="I874" s="5" t="str">
        <f t="shared" si="27"/>
        <v>Over Weight</v>
      </c>
      <c r="J874" s="5" t="str">
        <f t="shared" si="28"/>
        <v>Normal</v>
      </c>
    </row>
    <row r="875" spans="1:10" x14ac:dyDescent="0.35">
      <c r="A875" s="5" t="s">
        <v>1497</v>
      </c>
      <c r="B875" s="5">
        <v>33.534999999999997</v>
      </c>
      <c r="C875" s="5">
        <v>8.24</v>
      </c>
      <c r="D875" s="5" t="s">
        <v>2381</v>
      </c>
      <c r="E875" s="5" t="s">
        <v>2380</v>
      </c>
      <c r="F875" s="5" t="s">
        <v>2380</v>
      </c>
      <c r="G875" s="5">
        <v>0</v>
      </c>
      <c r="H875" s="5" t="s">
        <v>2380</v>
      </c>
      <c r="I875" s="5" t="str">
        <f t="shared" si="27"/>
        <v>Obesity</v>
      </c>
      <c r="J875" s="5" t="str">
        <f t="shared" si="28"/>
        <v>Diabetes</v>
      </c>
    </row>
    <row r="876" spans="1:10" x14ac:dyDescent="0.35">
      <c r="A876" s="5" t="s">
        <v>1496</v>
      </c>
      <c r="B876" s="5">
        <v>32.774999999999999</v>
      </c>
      <c r="C876" s="5">
        <v>9.77</v>
      </c>
      <c r="D876" s="5" t="s">
        <v>2381</v>
      </c>
      <c r="E876" s="5" t="s">
        <v>2380</v>
      </c>
      <c r="F876" s="5" t="s">
        <v>2380</v>
      </c>
      <c r="G876" s="5">
        <v>0</v>
      </c>
      <c r="H876" s="5" t="s">
        <v>2380</v>
      </c>
      <c r="I876" s="5" t="str">
        <f t="shared" si="27"/>
        <v>Obesity</v>
      </c>
      <c r="J876" s="5" t="str">
        <f t="shared" si="28"/>
        <v>Diabetes</v>
      </c>
    </row>
    <row r="877" spans="1:10" x14ac:dyDescent="0.35">
      <c r="A877" s="5" t="s">
        <v>1495</v>
      </c>
      <c r="B877" s="5">
        <v>37.51</v>
      </c>
      <c r="C877" s="5">
        <v>5.5</v>
      </c>
      <c r="D877" s="5" t="s">
        <v>2381</v>
      </c>
      <c r="E877" s="5" t="s">
        <v>2380</v>
      </c>
      <c r="F877" s="5" t="s">
        <v>2380</v>
      </c>
      <c r="G877" s="5">
        <v>2</v>
      </c>
      <c r="H877" s="5" t="s">
        <v>2380</v>
      </c>
      <c r="I877" s="5" t="str">
        <f t="shared" si="27"/>
        <v>Obesity</v>
      </c>
      <c r="J877" s="5" t="str">
        <f t="shared" si="28"/>
        <v>Normal</v>
      </c>
    </row>
    <row r="878" spans="1:10" x14ac:dyDescent="0.35">
      <c r="A878" s="5" t="s">
        <v>1494</v>
      </c>
      <c r="B878" s="5">
        <v>39.86</v>
      </c>
      <c r="C878" s="5">
        <v>11.84</v>
      </c>
      <c r="D878" s="5" t="s">
        <v>2381</v>
      </c>
      <c r="E878" s="5" t="s">
        <v>2380</v>
      </c>
      <c r="F878" s="5" t="s">
        <v>2380</v>
      </c>
      <c r="G878" s="5">
        <v>1</v>
      </c>
      <c r="H878" s="5" t="s">
        <v>2380</v>
      </c>
      <c r="I878" s="5" t="str">
        <f t="shared" si="27"/>
        <v>Obesity</v>
      </c>
      <c r="J878" s="5" t="str">
        <f t="shared" si="28"/>
        <v>Diabetes</v>
      </c>
    </row>
    <row r="879" spans="1:10" x14ac:dyDescent="0.35">
      <c r="A879" s="5" t="s">
        <v>1493</v>
      </c>
      <c r="B879" s="5">
        <v>42.13</v>
      </c>
      <c r="C879" s="5">
        <v>4.66</v>
      </c>
      <c r="D879" s="5" t="s">
        <v>2380</v>
      </c>
      <c r="E879" s="5" t="s">
        <v>2380</v>
      </c>
      <c r="F879" s="5" t="s">
        <v>2380</v>
      </c>
      <c r="G879" s="5">
        <v>0</v>
      </c>
      <c r="H879" s="5" t="s">
        <v>2380</v>
      </c>
      <c r="I879" s="5" t="str">
        <f t="shared" si="27"/>
        <v>Obesity</v>
      </c>
      <c r="J879" s="5" t="str">
        <f t="shared" si="28"/>
        <v>Normal</v>
      </c>
    </row>
    <row r="880" spans="1:10" x14ac:dyDescent="0.35">
      <c r="A880" s="5" t="s">
        <v>1492</v>
      </c>
      <c r="B880" s="5">
        <v>35.99</v>
      </c>
      <c r="C880" s="5">
        <v>11.11</v>
      </c>
      <c r="D880" s="5" t="s">
        <v>2380</v>
      </c>
      <c r="E880" s="5" t="s">
        <v>2380</v>
      </c>
      <c r="F880" s="5" t="s">
        <v>2380</v>
      </c>
      <c r="G880" s="5">
        <v>0</v>
      </c>
      <c r="H880" s="5" t="s">
        <v>2380</v>
      </c>
      <c r="I880" s="5" t="str">
        <f t="shared" si="27"/>
        <v>Obesity</v>
      </c>
      <c r="J880" s="5" t="str">
        <f t="shared" si="28"/>
        <v>Diabetes</v>
      </c>
    </row>
    <row r="881" spans="1:10" x14ac:dyDescent="0.35">
      <c r="A881" s="5" t="s">
        <v>1491</v>
      </c>
      <c r="B881" s="5">
        <v>35.200000000000003</v>
      </c>
      <c r="C881" s="5">
        <v>7.72</v>
      </c>
      <c r="D881" s="5" t="s">
        <v>2381</v>
      </c>
      <c r="E881" s="5" t="s">
        <v>2380</v>
      </c>
      <c r="F881" s="5" t="s">
        <v>2381</v>
      </c>
      <c r="G881" s="5">
        <v>1</v>
      </c>
      <c r="H881" s="5" t="s">
        <v>2380</v>
      </c>
      <c r="I881" s="5" t="str">
        <f t="shared" si="27"/>
        <v>Obesity</v>
      </c>
      <c r="J881" s="5" t="str">
        <f t="shared" si="28"/>
        <v>Diabetes</v>
      </c>
    </row>
    <row r="882" spans="1:10" x14ac:dyDescent="0.35">
      <c r="A882" s="5" t="s">
        <v>1490</v>
      </c>
      <c r="B882" s="5">
        <v>29.91</v>
      </c>
      <c r="C882" s="5">
        <v>5.55</v>
      </c>
      <c r="D882" s="5" t="s">
        <v>2381</v>
      </c>
      <c r="E882" s="5" t="s">
        <v>2380</v>
      </c>
      <c r="F882" s="5" t="s">
        <v>2380</v>
      </c>
      <c r="G882" s="5">
        <v>2</v>
      </c>
      <c r="H882" s="5" t="s">
        <v>2380</v>
      </c>
      <c r="I882" s="5" t="str">
        <f t="shared" si="27"/>
        <v>Obesity</v>
      </c>
      <c r="J882" s="5" t="str">
        <f t="shared" si="28"/>
        <v>Normal</v>
      </c>
    </row>
    <row r="883" spans="1:10" x14ac:dyDescent="0.35">
      <c r="A883" s="5" t="s">
        <v>1489</v>
      </c>
      <c r="B883" s="5">
        <v>36.479999999999997</v>
      </c>
      <c r="C883" s="5">
        <v>5.05</v>
      </c>
      <c r="D883" s="5" t="s">
        <v>2381</v>
      </c>
      <c r="E883" s="5" t="s">
        <v>2380</v>
      </c>
      <c r="F883" s="5" t="s">
        <v>2380</v>
      </c>
      <c r="G883" s="5">
        <v>1</v>
      </c>
      <c r="H883" s="5" t="s">
        <v>2380</v>
      </c>
      <c r="I883" s="5" t="str">
        <f t="shared" si="27"/>
        <v>Obesity</v>
      </c>
      <c r="J883" s="5" t="str">
        <f t="shared" si="28"/>
        <v>Normal</v>
      </c>
    </row>
    <row r="884" spans="1:10" x14ac:dyDescent="0.35">
      <c r="A884" s="5" t="s">
        <v>1488</v>
      </c>
      <c r="B884" s="5">
        <v>27.5</v>
      </c>
      <c r="C884" s="5">
        <v>8.69</v>
      </c>
      <c r="D884" s="5" t="s">
        <v>2381</v>
      </c>
      <c r="E884" s="5" t="s">
        <v>2380</v>
      </c>
      <c r="F884" s="5" t="s">
        <v>2381</v>
      </c>
      <c r="G884" s="5">
        <v>1</v>
      </c>
      <c r="H884" s="5" t="s">
        <v>2380</v>
      </c>
      <c r="I884" s="5" t="str">
        <f t="shared" si="27"/>
        <v>Over Weight</v>
      </c>
      <c r="J884" s="5" t="str">
        <f t="shared" si="28"/>
        <v>Diabetes</v>
      </c>
    </row>
    <row r="885" spans="1:10" x14ac:dyDescent="0.35">
      <c r="A885" s="5" t="s">
        <v>1487</v>
      </c>
      <c r="B885" s="5">
        <v>33.44</v>
      </c>
      <c r="C885" s="5">
        <v>5.9</v>
      </c>
      <c r="D885" s="5" t="s">
        <v>2381</v>
      </c>
      <c r="E885" s="5" t="s">
        <v>2380</v>
      </c>
      <c r="F885" s="5" t="s">
        <v>2380</v>
      </c>
      <c r="G885" s="5">
        <v>1</v>
      </c>
      <c r="H885" s="5" t="s">
        <v>2380</v>
      </c>
      <c r="I885" s="5" t="str">
        <f t="shared" si="27"/>
        <v>Obesity</v>
      </c>
      <c r="J885" s="5" t="str">
        <f t="shared" si="28"/>
        <v>Prediabetes</v>
      </c>
    </row>
    <row r="886" spans="1:10" x14ac:dyDescent="0.35">
      <c r="A886" s="5" t="s">
        <v>1486</v>
      </c>
      <c r="B886" s="5">
        <v>28.215</v>
      </c>
      <c r="C886" s="5">
        <v>6.29</v>
      </c>
      <c r="D886" s="5" t="s">
        <v>2381</v>
      </c>
      <c r="E886" s="5" t="s">
        <v>2380</v>
      </c>
      <c r="F886" s="5" t="s">
        <v>2380</v>
      </c>
      <c r="G886" s="5">
        <v>1</v>
      </c>
      <c r="H886" s="5" t="s">
        <v>2380</v>
      </c>
      <c r="I886" s="5" t="str">
        <f t="shared" si="27"/>
        <v>Over Weight</v>
      </c>
      <c r="J886" s="5" t="str">
        <f t="shared" si="28"/>
        <v>Prediabetes</v>
      </c>
    </row>
    <row r="887" spans="1:10" x14ac:dyDescent="0.35">
      <c r="A887" s="5" t="s">
        <v>1485</v>
      </c>
      <c r="B887" s="5">
        <v>27.17</v>
      </c>
      <c r="C887" s="5">
        <v>5.84</v>
      </c>
      <c r="D887" s="5" t="s">
        <v>2381</v>
      </c>
      <c r="E887" s="5" t="s">
        <v>2380</v>
      </c>
      <c r="F887" s="5" t="s">
        <v>2380</v>
      </c>
      <c r="G887" s="5">
        <v>1</v>
      </c>
      <c r="H887" s="5" t="s">
        <v>2380</v>
      </c>
      <c r="I887" s="5" t="str">
        <f t="shared" si="27"/>
        <v>Over Weight</v>
      </c>
      <c r="J887" s="5" t="str">
        <f t="shared" si="28"/>
        <v>Prediabetes</v>
      </c>
    </row>
    <row r="888" spans="1:10" x14ac:dyDescent="0.35">
      <c r="A888" s="5" t="s">
        <v>1484</v>
      </c>
      <c r="B888" s="5">
        <v>35.380000000000003</v>
      </c>
      <c r="C888" s="5">
        <v>6.12</v>
      </c>
      <c r="D888" s="5" t="s">
        <v>2380</v>
      </c>
      <c r="E888" s="5" t="s">
        <v>2380</v>
      </c>
      <c r="F888" s="5" t="s">
        <v>2380</v>
      </c>
      <c r="G888" s="5">
        <v>0</v>
      </c>
      <c r="H888" s="5" t="s">
        <v>2380</v>
      </c>
      <c r="I888" s="5" t="str">
        <f t="shared" si="27"/>
        <v>Obesity</v>
      </c>
      <c r="J888" s="5" t="str">
        <f t="shared" si="28"/>
        <v>Prediabetes</v>
      </c>
    </row>
    <row r="889" spans="1:10" x14ac:dyDescent="0.35">
      <c r="A889" s="5" t="s">
        <v>1483</v>
      </c>
      <c r="B889" s="5">
        <v>43.48</v>
      </c>
      <c r="C889" s="5">
        <v>6.24</v>
      </c>
      <c r="D889" s="5" t="s">
        <v>2380</v>
      </c>
      <c r="E889" s="5" t="s">
        <v>2380</v>
      </c>
      <c r="F889" s="5" t="s">
        <v>2380</v>
      </c>
      <c r="G889" s="5">
        <v>0</v>
      </c>
      <c r="H889" s="5" t="s">
        <v>2380</v>
      </c>
      <c r="I889" s="5" t="str">
        <f t="shared" si="27"/>
        <v>Obesity</v>
      </c>
      <c r="J889" s="5" t="str">
        <f t="shared" si="28"/>
        <v>Prediabetes</v>
      </c>
    </row>
    <row r="890" spans="1:10" x14ac:dyDescent="0.35">
      <c r="A890" s="5" t="s">
        <v>1482</v>
      </c>
      <c r="B890" s="5">
        <v>41.73</v>
      </c>
      <c r="C890" s="5">
        <v>6.25</v>
      </c>
      <c r="D890" s="5" t="s">
        <v>2380</v>
      </c>
      <c r="E890" s="5" t="s">
        <v>2380</v>
      </c>
      <c r="F890" s="5" t="s">
        <v>2380</v>
      </c>
      <c r="G890" s="5">
        <v>1</v>
      </c>
      <c r="H890" s="5" t="s">
        <v>2380</v>
      </c>
      <c r="I890" s="5" t="str">
        <f t="shared" si="27"/>
        <v>Obesity</v>
      </c>
      <c r="J890" s="5" t="str">
        <f t="shared" si="28"/>
        <v>Prediabetes</v>
      </c>
    </row>
    <row r="891" spans="1:10" x14ac:dyDescent="0.35">
      <c r="A891" s="5" t="s">
        <v>1481</v>
      </c>
      <c r="B891" s="5">
        <v>28.9</v>
      </c>
      <c r="C891" s="5">
        <v>11.96</v>
      </c>
      <c r="D891" s="5" t="s">
        <v>2380</v>
      </c>
      <c r="E891" s="5" t="s">
        <v>2380</v>
      </c>
      <c r="F891" s="5" t="s">
        <v>2380</v>
      </c>
      <c r="G891" s="5">
        <v>0</v>
      </c>
      <c r="H891" s="5" t="s">
        <v>2380</v>
      </c>
      <c r="I891" s="5" t="str">
        <f t="shared" si="27"/>
        <v>Over Weight</v>
      </c>
      <c r="J891" s="5" t="str">
        <f t="shared" si="28"/>
        <v>Diabetes</v>
      </c>
    </row>
    <row r="892" spans="1:10" x14ac:dyDescent="0.35">
      <c r="A892" s="5" t="s">
        <v>1480</v>
      </c>
      <c r="B892" s="5">
        <v>25.74</v>
      </c>
      <c r="C892" s="5">
        <v>7.69</v>
      </c>
      <c r="D892" s="5" t="s">
        <v>2380</v>
      </c>
      <c r="E892" s="5" t="s">
        <v>2380</v>
      </c>
      <c r="F892" s="5" t="s">
        <v>2380</v>
      </c>
      <c r="G892" s="5">
        <v>0</v>
      </c>
      <c r="H892" s="5" t="s">
        <v>2380</v>
      </c>
      <c r="I892" s="5" t="str">
        <f t="shared" si="27"/>
        <v>Over Weight</v>
      </c>
      <c r="J892" s="5" t="str">
        <f t="shared" si="28"/>
        <v>Diabetes</v>
      </c>
    </row>
    <row r="893" spans="1:10" x14ac:dyDescent="0.35">
      <c r="A893" s="5" t="s">
        <v>1479</v>
      </c>
      <c r="B893" s="5">
        <v>36.06</v>
      </c>
      <c r="C893" s="5">
        <v>8.83</v>
      </c>
      <c r="D893" s="5" t="s">
        <v>2380</v>
      </c>
      <c r="E893" s="5" t="s">
        <v>2380</v>
      </c>
      <c r="F893" s="5" t="s">
        <v>2380</v>
      </c>
      <c r="G893" s="5">
        <v>0</v>
      </c>
      <c r="H893" s="5" t="s">
        <v>2380</v>
      </c>
      <c r="I893" s="5" t="str">
        <f t="shared" si="27"/>
        <v>Obesity</v>
      </c>
      <c r="J893" s="5" t="str">
        <f t="shared" si="28"/>
        <v>Diabetes</v>
      </c>
    </row>
    <row r="894" spans="1:10" x14ac:dyDescent="0.35">
      <c r="A894" s="5" t="s">
        <v>1478</v>
      </c>
      <c r="B894" s="5">
        <v>43.28</v>
      </c>
      <c r="C894" s="5">
        <v>4.41</v>
      </c>
      <c r="D894" s="5" t="s">
        <v>2380</v>
      </c>
      <c r="E894" s="5" t="s">
        <v>2380</v>
      </c>
      <c r="F894" s="5" t="s">
        <v>2380</v>
      </c>
      <c r="G894" s="5">
        <v>0</v>
      </c>
      <c r="H894" s="5" t="s">
        <v>2380</v>
      </c>
      <c r="I894" s="5" t="str">
        <f t="shared" si="27"/>
        <v>Obesity</v>
      </c>
      <c r="J894" s="5" t="str">
        <f t="shared" si="28"/>
        <v>Normal</v>
      </c>
    </row>
    <row r="895" spans="1:10" x14ac:dyDescent="0.35">
      <c r="A895" s="5" t="s">
        <v>1477</v>
      </c>
      <c r="B895" s="5">
        <v>28.785</v>
      </c>
      <c r="C895" s="5">
        <v>9.1</v>
      </c>
      <c r="D895" s="5" t="s">
        <v>2381</v>
      </c>
      <c r="E895" s="5" t="s">
        <v>2380</v>
      </c>
      <c r="F895" s="5" t="s">
        <v>2381</v>
      </c>
      <c r="G895" s="5">
        <v>1</v>
      </c>
      <c r="H895" s="5" t="s">
        <v>2380</v>
      </c>
      <c r="I895" s="5" t="str">
        <f t="shared" si="27"/>
        <v>Over Weight</v>
      </c>
      <c r="J895" s="5" t="str">
        <f t="shared" si="28"/>
        <v>Diabetes</v>
      </c>
    </row>
    <row r="896" spans="1:10" x14ac:dyDescent="0.35">
      <c r="A896" s="5" t="s">
        <v>1476</v>
      </c>
      <c r="B896" s="5">
        <v>25.46</v>
      </c>
      <c r="C896" s="5">
        <v>11.52</v>
      </c>
      <c r="D896" s="5" t="s">
        <v>2381</v>
      </c>
      <c r="E896" s="5" t="s">
        <v>2380</v>
      </c>
      <c r="F896" s="5" t="s">
        <v>2381</v>
      </c>
      <c r="G896" s="5">
        <v>1</v>
      </c>
      <c r="H896" s="5" t="s">
        <v>2380</v>
      </c>
      <c r="I896" s="5" t="str">
        <f t="shared" si="27"/>
        <v>Over Weight</v>
      </c>
      <c r="J896" s="5" t="str">
        <f t="shared" si="28"/>
        <v>Diabetes</v>
      </c>
    </row>
    <row r="897" spans="1:10" x14ac:dyDescent="0.35">
      <c r="A897" s="5" t="s">
        <v>1475</v>
      </c>
      <c r="B897" s="5">
        <v>30.8</v>
      </c>
      <c r="C897" s="5">
        <v>10.95</v>
      </c>
      <c r="D897" s="5" t="s">
        <v>2380</v>
      </c>
      <c r="E897" s="5" t="s">
        <v>2380</v>
      </c>
      <c r="F897" s="5" t="s">
        <v>2380</v>
      </c>
      <c r="G897" s="5">
        <v>0</v>
      </c>
      <c r="H897" s="5" t="s">
        <v>2380</v>
      </c>
      <c r="I897" s="5" t="str">
        <f t="shared" si="27"/>
        <v>Obesity</v>
      </c>
      <c r="J897" s="5" t="str">
        <f t="shared" si="28"/>
        <v>Diabetes</v>
      </c>
    </row>
    <row r="898" spans="1:10" x14ac:dyDescent="0.35">
      <c r="A898" s="5" t="s">
        <v>1474</v>
      </c>
      <c r="B898" s="5">
        <v>28.88</v>
      </c>
      <c r="C898" s="5">
        <v>11.5</v>
      </c>
      <c r="D898" s="5" t="s">
        <v>2380</v>
      </c>
      <c r="E898" s="5" t="s">
        <v>2380</v>
      </c>
      <c r="F898" s="5" t="s">
        <v>2380</v>
      </c>
      <c r="G898" s="5">
        <v>0</v>
      </c>
      <c r="H898" s="5" t="s">
        <v>2380</v>
      </c>
      <c r="I898" s="5" t="str">
        <f t="shared" si="27"/>
        <v>Over Weight</v>
      </c>
      <c r="J898" s="5" t="str">
        <f t="shared" si="28"/>
        <v>Diabetes</v>
      </c>
    </row>
    <row r="899" spans="1:10" x14ac:dyDescent="0.35">
      <c r="A899" s="5" t="s">
        <v>1473</v>
      </c>
      <c r="B899" s="5">
        <v>23</v>
      </c>
      <c r="C899" s="5">
        <v>9.8800000000000008</v>
      </c>
      <c r="D899" s="5" t="s">
        <v>2380</v>
      </c>
      <c r="E899" s="5" t="s">
        <v>2380</v>
      </c>
      <c r="F899" s="5" t="s">
        <v>2380</v>
      </c>
      <c r="G899" s="5">
        <v>0</v>
      </c>
      <c r="H899" s="5" t="s">
        <v>2380</v>
      </c>
      <c r="I899" s="5" t="str">
        <f t="shared" ref="I899:I962" si="29">IF(B899&lt;18.5,"under Weight",IF(B899&lt;=24.9,"Normal Weight",IF(B899&lt;=29.9,"Over Weight","Obesity")))</f>
        <v>Normal Weight</v>
      </c>
      <c r="J899" s="5" t="str">
        <f t="shared" si="28"/>
        <v>Diabetes</v>
      </c>
    </row>
    <row r="900" spans="1:10" x14ac:dyDescent="0.35">
      <c r="A900" s="5" t="s">
        <v>1472</v>
      </c>
      <c r="B900" s="5">
        <v>38.25</v>
      </c>
      <c r="C900" s="5">
        <v>6.2</v>
      </c>
      <c r="D900" s="5" t="s">
        <v>2380</v>
      </c>
      <c r="E900" s="5" t="s">
        <v>2380</v>
      </c>
      <c r="F900" s="5" t="s">
        <v>2380</v>
      </c>
      <c r="G900" s="5">
        <v>1</v>
      </c>
      <c r="H900" s="5" t="s">
        <v>2380</v>
      </c>
      <c r="I900" s="5" t="str">
        <f t="shared" si="29"/>
        <v>Obesity</v>
      </c>
      <c r="J900" s="5" t="str">
        <f t="shared" si="28"/>
        <v>Prediabetes</v>
      </c>
    </row>
    <row r="901" spans="1:10" x14ac:dyDescent="0.35">
      <c r="A901" s="5" t="s">
        <v>1471</v>
      </c>
      <c r="B901" s="5">
        <v>39.25</v>
      </c>
      <c r="C901" s="5">
        <v>8.41</v>
      </c>
      <c r="D901" s="5" t="s">
        <v>2381</v>
      </c>
      <c r="E901" s="5" t="s">
        <v>2380</v>
      </c>
      <c r="F901" s="5" t="s">
        <v>2380</v>
      </c>
      <c r="G901" s="5">
        <v>1</v>
      </c>
      <c r="H901" s="5" t="s">
        <v>2380</v>
      </c>
      <c r="I901" s="5" t="str">
        <f t="shared" si="29"/>
        <v>Obesity</v>
      </c>
      <c r="J901" s="5" t="str">
        <f t="shared" ref="J901:J964" si="30">IF(C901&lt;5.7,"Normal",IF(C901&lt;=6.4,"Prediabetes","Diabetes"))</f>
        <v>Diabetes</v>
      </c>
    </row>
    <row r="902" spans="1:10" x14ac:dyDescent="0.35">
      <c r="A902" s="5" t="s">
        <v>1470</v>
      </c>
      <c r="B902" s="5">
        <v>26.6</v>
      </c>
      <c r="C902" s="5">
        <v>5.07</v>
      </c>
      <c r="D902" s="5" t="s">
        <v>2381</v>
      </c>
      <c r="E902" s="5" t="s">
        <v>2380</v>
      </c>
      <c r="F902" s="5" t="s">
        <v>2380</v>
      </c>
      <c r="G902" s="5">
        <v>2</v>
      </c>
      <c r="H902" s="5" t="s">
        <v>2380</v>
      </c>
      <c r="I902" s="5" t="str">
        <f t="shared" si="29"/>
        <v>Over Weight</v>
      </c>
      <c r="J902" s="5" t="str">
        <f t="shared" si="30"/>
        <v>Normal</v>
      </c>
    </row>
    <row r="903" spans="1:10" x14ac:dyDescent="0.35">
      <c r="A903" s="5" t="s">
        <v>1469</v>
      </c>
      <c r="B903" s="5">
        <v>35.700000000000003</v>
      </c>
      <c r="C903" s="5">
        <v>4.0599999999999996</v>
      </c>
      <c r="D903" s="5" t="s">
        <v>2380</v>
      </c>
      <c r="E903" s="5" t="s">
        <v>2380</v>
      </c>
      <c r="F903" s="5" t="s">
        <v>2381</v>
      </c>
      <c r="G903" s="5">
        <v>1</v>
      </c>
      <c r="H903" s="5" t="s">
        <v>2380</v>
      </c>
      <c r="I903" s="5" t="str">
        <f t="shared" si="29"/>
        <v>Obesity</v>
      </c>
      <c r="J903" s="5" t="str">
        <f t="shared" si="30"/>
        <v>Normal</v>
      </c>
    </row>
    <row r="904" spans="1:10" x14ac:dyDescent="0.35">
      <c r="A904" s="5" t="s">
        <v>1468</v>
      </c>
      <c r="B904" s="5">
        <v>20.100000000000001</v>
      </c>
      <c r="C904" s="5">
        <v>10.52</v>
      </c>
      <c r="D904" s="5" t="s">
        <v>2380</v>
      </c>
      <c r="E904" s="5" t="s">
        <v>2380</v>
      </c>
      <c r="F904" s="5" t="s">
        <v>2380</v>
      </c>
      <c r="G904" s="5">
        <v>0</v>
      </c>
      <c r="H904" s="5" t="s">
        <v>2380</v>
      </c>
      <c r="I904" s="5" t="str">
        <f t="shared" si="29"/>
        <v>Normal Weight</v>
      </c>
      <c r="J904" s="5" t="str">
        <f t="shared" si="30"/>
        <v>Diabetes</v>
      </c>
    </row>
    <row r="905" spans="1:10" x14ac:dyDescent="0.35">
      <c r="A905" s="5" t="s">
        <v>1467</v>
      </c>
      <c r="B905" s="5">
        <v>22.23</v>
      </c>
      <c r="C905" s="5">
        <v>9.65</v>
      </c>
      <c r="D905" s="5" t="s">
        <v>2380</v>
      </c>
      <c r="E905" s="5" t="s">
        <v>2380</v>
      </c>
      <c r="F905" s="5" t="s">
        <v>2380</v>
      </c>
      <c r="G905" s="5">
        <v>0</v>
      </c>
      <c r="H905" s="5" t="s">
        <v>2380</v>
      </c>
      <c r="I905" s="5" t="str">
        <f t="shared" si="29"/>
        <v>Normal Weight</v>
      </c>
      <c r="J905" s="5" t="str">
        <f t="shared" si="30"/>
        <v>Diabetes</v>
      </c>
    </row>
    <row r="906" spans="1:10" x14ac:dyDescent="0.35">
      <c r="A906" s="5" t="s">
        <v>1466</v>
      </c>
      <c r="B906" s="5">
        <v>36.47</v>
      </c>
      <c r="C906" s="5">
        <v>6.21</v>
      </c>
      <c r="D906" s="5" t="s">
        <v>2380</v>
      </c>
      <c r="E906" s="5" t="s">
        <v>2380</v>
      </c>
      <c r="F906" s="5" t="s">
        <v>2380</v>
      </c>
      <c r="G906" s="5">
        <v>0</v>
      </c>
      <c r="H906" s="5" t="s">
        <v>2380</v>
      </c>
      <c r="I906" s="5" t="str">
        <f t="shared" si="29"/>
        <v>Obesity</v>
      </c>
      <c r="J906" s="5" t="str">
        <f t="shared" si="30"/>
        <v>Prediabetes</v>
      </c>
    </row>
    <row r="907" spans="1:10" x14ac:dyDescent="0.35">
      <c r="A907" s="5" t="s">
        <v>1465</v>
      </c>
      <c r="B907" s="5">
        <v>49.64</v>
      </c>
      <c r="C907" s="5">
        <v>4.76</v>
      </c>
      <c r="D907" s="5" t="s">
        <v>2380</v>
      </c>
      <c r="E907" s="5" t="s">
        <v>2380</v>
      </c>
      <c r="F907" s="5" t="s">
        <v>2381</v>
      </c>
      <c r="G907" s="5">
        <v>1</v>
      </c>
      <c r="H907" s="5" t="s">
        <v>2380</v>
      </c>
      <c r="I907" s="5" t="str">
        <f t="shared" si="29"/>
        <v>Obesity</v>
      </c>
      <c r="J907" s="5" t="str">
        <f t="shared" si="30"/>
        <v>Normal</v>
      </c>
    </row>
    <row r="908" spans="1:10" x14ac:dyDescent="0.35">
      <c r="A908" s="5" t="s">
        <v>1464</v>
      </c>
      <c r="B908" s="5">
        <v>36.799999999999997</v>
      </c>
      <c r="C908" s="5">
        <v>5.73</v>
      </c>
      <c r="D908" s="5" t="s">
        <v>2381</v>
      </c>
      <c r="E908" s="5" t="s">
        <v>2380</v>
      </c>
      <c r="F908" s="5" t="s">
        <v>2381</v>
      </c>
      <c r="G908" s="5">
        <v>1</v>
      </c>
      <c r="H908" s="5" t="s">
        <v>2380</v>
      </c>
      <c r="I908" s="5" t="str">
        <f t="shared" si="29"/>
        <v>Obesity</v>
      </c>
      <c r="J908" s="5" t="str">
        <f t="shared" si="30"/>
        <v>Prediabetes</v>
      </c>
    </row>
    <row r="909" spans="1:10" x14ac:dyDescent="0.35">
      <c r="A909" s="5" t="s">
        <v>1463</v>
      </c>
      <c r="B909" s="5">
        <v>33.880000000000003</v>
      </c>
      <c r="C909" s="5">
        <v>10.78</v>
      </c>
      <c r="D909" s="5" t="s">
        <v>2381</v>
      </c>
      <c r="E909" s="5" t="s">
        <v>2380</v>
      </c>
      <c r="F909" s="5" t="s">
        <v>2380</v>
      </c>
      <c r="G909" s="5">
        <v>0</v>
      </c>
      <c r="H909" s="5" t="s">
        <v>2380</v>
      </c>
      <c r="I909" s="5" t="str">
        <f t="shared" si="29"/>
        <v>Obesity</v>
      </c>
      <c r="J909" s="5" t="str">
        <f t="shared" si="30"/>
        <v>Diabetes</v>
      </c>
    </row>
    <row r="910" spans="1:10" x14ac:dyDescent="0.35">
      <c r="A910" s="5" t="s">
        <v>1462</v>
      </c>
      <c r="B910" s="5">
        <v>32.01</v>
      </c>
      <c r="C910" s="5">
        <v>5.08</v>
      </c>
      <c r="D910" s="5" t="s">
        <v>2381</v>
      </c>
      <c r="E910" s="5" t="s">
        <v>2380</v>
      </c>
      <c r="F910" s="5" t="s">
        <v>2380</v>
      </c>
      <c r="G910" s="5">
        <v>1</v>
      </c>
      <c r="H910" s="5" t="s">
        <v>2380</v>
      </c>
      <c r="I910" s="5" t="str">
        <f t="shared" si="29"/>
        <v>Obesity</v>
      </c>
      <c r="J910" s="5" t="str">
        <f t="shared" si="30"/>
        <v>Normal</v>
      </c>
    </row>
    <row r="911" spans="1:10" x14ac:dyDescent="0.35">
      <c r="A911" s="5" t="s">
        <v>1461</v>
      </c>
      <c r="B911" s="5">
        <v>33.630000000000003</v>
      </c>
      <c r="C911" s="5">
        <v>11.39</v>
      </c>
      <c r="D911" s="5" t="s">
        <v>2380</v>
      </c>
      <c r="E911" s="5" t="s">
        <v>2380</v>
      </c>
      <c r="F911" s="5" t="s">
        <v>2380</v>
      </c>
      <c r="G911" s="5">
        <v>0</v>
      </c>
      <c r="H911" s="5" t="s">
        <v>2380</v>
      </c>
      <c r="I911" s="5" t="str">
        <f t="shared" si="29"/>
        <v>Obesity</v>
      </c>
      <c r="J911" s="5" t="str">
        <f t="shared" si="30"/>
        <v>Diabetes</v>
      </c>
    </row>
    <row r="912" spans="1:10" x14ac:dyDescent="0.35">
      <c r="A912" s="5" t="s">
        <v>1460</v>
      </c>
      <c r="B912" s="5">
        <v>34.865000000000002</v>
      </c>
      <c r="C912" s="5">
        <v>5.35</v>
      </c>
      <c r="D912" s="5" t="s">
        <v>2381</v>
      </c>
      <c r="E912" s="5" t="s">
        <v>2380</v>
      </c>
      <c r="F912" s="5" t="s">
        <v>2380</v>
      </c>
      <c r="G912" s="5">
        <v>1</v>
      </c>
      <c r="H912" s="5" t="s">
        <v>2380</v>
      </c>
      <c r="I912" s="5" t="str">
        <f t="shared" si="29"/>
        <v>Obesity</v>
      </c>
      <c r="J912" s="5" t="str">
        <f t="shared" si="30"/>
        <v>Normal</v>
      </c>
    </row>
    <row r="913" spans="1:10" x14ac:dyDescent="0.35">
      <c r="A913" s="5" t="s">
        <v>1459</v>
      </c>
      <c r="B913" s="5">
        <v>43.11</v>
      </c>
      <c r="C913" s="5">
        <v>5.6</v>
      </c>
      <c r="D913" s="5" t="s">
        <v>2380</v>
      </c>
      <c r="E913" s="5" t="s">
        <v>2380</v>
      </c>
      <c r="F913" s="5" t="s">
        <v>2380</v>
      </c>
      <c r="G913" s="5">
        <v>0</v>
      </c>
      <c r="H913" s="5" t="s">
        <v>2380</v>
      </c>
      <c r="I913" s="5" t="str">
        <f t="shared" si="29"/>
        <v>Obesity</v>
      </c>
      <c r="J913" s="5" t="str">
        <f t="shared" si="30"/>
        <v>Normal</v>
      </c>
    </row>
    <row r="914" spans="1:10" x14ac:dyDescent="0.35">
      <c r="A914" s="5" t="s">
        <v>1458</v>
      </c>
      <c r="B914" s="5">
        <v>30.305</v>
      </c>
      <c r="C914" s="5">
        <v>4.2699999999999996</v>
      </c>
      <c r="D914" s="5" t="s">
        <v>2381</v>
      </c>
      <c r="E914" s="5" t="s">
        <v>2380</v>
      </c>
      <c r="F914" s="5" t="s">
        <v>2380</v>
      </c>
      <c r="G914" s="5">
        <v>1</v>
      </c>
      <c r="H914" s="5" t="s">
        <v>2380</v>
      </c>
      <c r="I914" s="5" t="str">
        <f t="shared" si="29"/>
        <v>Obesity</v>
      </c>
      <c r="J914" s="5" t="str">
        <f t="shared" si="30"/>
        <v>Normal</v>
      </c>
    </row>
    <row r="915" spans="1:10" x14ac:dyDescent="0.35">
      <c r="A915" s="5" t="s">
        <v>1457</v>
      </c>
      <c r="B915" s="5">
        <v>25.175000000000001</v>
      </c>
      <c r="C915" s="5">
        <v>5.57</v>
      </c>
      <c r="D915" s="5" t="s">
        <v>2381</v>
      </c>
      <c r="E915" s="5" t="s">
        <v>2380</v>
      </c>
      <c r="F915" s="5" t="s">
        <v>2380</v>
      </c>
      <c r="G915" s="5">
        <v>1</v>
      </c>
      <c r="H915" s="5" t="s">
        <v>2380</v>
      </c>
      <c r="I915" s="5" t="str">
        <f t="shared" si="29"/>
        <v>Over Weight</v>
      </c>
      <c r="J915" s="5" t="str">
        <f t="shared" si="30"/>
        <v>Normal</v>
      </c>
    </row>
    <row r="916" spans="1:10" x14ac:dyDescent="0.35">
      <c r="A916" s="5" t="s">
        <v>1456</v>
      </c>
      <c r="B916" s="5">
        <v>26.8</v>
      </c>
      <c r="C916" s="5">
        <v>5.68</v>
      </c>
      <c r="D916" s="5" t="s">
        <v>2381</v>
      </c>
      <c r="E916" s="5" t="s">
        <v>2380</v>
      </c>
      <c r="F916" s="5" t="s">
        <v>2380</v>
      </c>
      <c r="G916" s="5">
        <v>1</v>
      </c>
      <c r="H916" s="5" t="s">
        <v>2380</v>
      </c>
      <c r="I916" s="5" t="str">
        <f t="shared" si="29"/>
        <v>Over Weight</v>
      </c>
      <c r="J916" s="5" t="str">
        <f t="shared" si="30"/>
        <v>Normal</v>
      </c>
    </row>
    <row r="917" spans="1:10" x14ac:dyDescent="0.35">
      <c r="A917" s="5" t="s">
        <v>1455</v>
      </c>
      <c r="B917" s="5">
        <v>21.78</v>
      </c>
      <c r="C917" s="5">
        <v>5.3</v>
      </c>
      <c r="D917" s="5" t="s">
        <v>2380</v>
      </c>
      <c r="E917" s="5" t="s">
        <v>2381</v>
      </c>
      <c r="F917" s="5" t="s">
        <v>2380</v>
      </c>
      <c r="G917" s="5">
        <v>1</v>
      </c>
      <c r="H917" s="5" t="s">
        <v>2380</v>
      </c>
      <c r="I917" s="5" t="str">
        <f t="shared" si="29"/>
        <v>Normal Weight</v>
      </c>
      <c r="J917" s="5" t="str">
        <f t="shared" si="30"/>
        <v>Normal</v>
      </c>
    </row>
    <row r="918" spans="1:10" x14ac:dyDescent="0.35">
      <c r="A918" s="5" t="s">
        <v>1454</v>
      </c>
      <c r="B918" s="5">
        <v>30.14</v>
      </c>
      <c r="C918" s="5">
        <v>9.4499999999999993</v>
      </c>
      <c r="D918" s="5" t="s">
        <v>2381</v>
      </c>
      <c r="E918" s="5" t="s">
        <v>2380</v>
      </c>
      <c r="F918" s="5" t="s">
        <v>2380</v>
      </c>
      <c r="G918" s="5">
        <v>0</v>
      </c>
      <c r="H918" s="5" t="s">
        <v>2380</v>
      </c>
      <c r="I918" s="5" t="str">
        <f t="shared" si="29"/>
        <v>Obesity</v>
      </c>
      <c r="J918" s="5" t="str">
        <f t="shared" si="30"/>
        <v>Diabetes</v>
      </c>
    </row>
    <row r="919" spans="1:10" x14ac:dyDescent="0.35">
      <c r="A919" s="5" t="s">
        <v>1453</v>
      </c>
      <c r="B919" s="5">
        <v>29.7</v>
      </c>
      <c r="C919" s="5">
        <v>6.79</v>
      </c>
      <c r="D919" s="5" t="s">
        <v>2381</v>
      </c>
      <c r="E919" s="5" t="s">
        <v>2380</v>
      </c>
      <c r="F919" s="5" t="s">
        <v>2380</v>
      </c>
      <c r="G919" s="5">
        <v>0</v>
      </c>
      <c r="H919" s="5" t="s">
        <v>2380</v>
      </c>
      <c r="I919" s="5" t="str">
        <f t="shared" si="29"/>
        <v>Over Weight</v>
      </c>
      <c r="J919" s="5" t="str">
        <f t="shared" si="30"/>
        <v>Diabetes</v>
      </c>
    </row>
    <row r="920" spans="1:10" x14ac:dyDescent="0.35">
      <c r="A920" s="5" t="s">
        <v>1452</v>
      </c>
      <c r="B920" s="5">
        <v>32.395000000000003</v>
      </c>
      <c r="C920" s="5">
        <v>11.1</v>
      </c>
      <c r="D920" s="5" t="s">
        <v>2381</v>
      </c>
      <c r="E920" s="5" t="s">
        <v>2380</v>
      </c>
      <c r="F920" s="5" t="s">
        <v>2380</v>
      </c>
      <c r="G920" s="5">
        <v>0</v>
      </c>
      <c r="H920" s="5" t="s">
        <v>2380</v>
      </c>
      <c r="I920" s="5" t="str">
        <f t="shared" si="29"/>
        <v>Obesity</v>
      </c>
      <c r="J920" s="5" t="str">
        <f t="shared" si="30"/>
        <v>Diabetes</v>
      </c>
    </row>
    <row r="921" spans="1:10" x14ac:dyDescent="0.35">
      <c r="A921" s="5" t="s">
        <v>1451</v>
      </c>
      <c r="B921" s="5">
        <v>36.64</v>
      </c>
      <c r="C921" s="5">
        <v>7.26</v>
      </c>
      <c r="D921" s="5" t="s">
        <v>2380</v>
      </c>
      <c r="E921" s="5" t="s">
        <v>2380</v>
      </c>
      <c r="F921" s="5" t="s">
        <v>2380</v>
      </c>
      <c r="G921" s="5">
        <v>0</v>
      </c>
      <c r="H921" s="5" t="s">
        <v>2380</v>
      </c>
      <c r="I921" s="5" t="str">
        <f t="shared" si="29"/>
        <v>Obesity</v>
      </c>
      <c r="J921" s="5" t="str">
        <f t="shared" si="30"/>
        <v>Diabetes</v>
      </c>
    </row>
    <row r="922" spans="1:10" x14ac:dyDescent="0.35">
      <c r="A922" s="5" t="s">
        <v>1450</v>
      </c>
      <c r="B922" s="5">
        <v>39.049999999999997</v>
      </c>
      <c r="C922" s="5">
        <v>5.27</v>
      </c>
      <c r="D922" s="5" t="s">
        <v>2381</v>
      </c>
      <c r="E922" s="5" t="s">
        <v>2380</v>
      </c>
      <c r="F922" s="5" t="s">
        <v>2380</v>
      </c>
      <c r="G922" s="5">
        <v>1</v>
      </c>
      <c r="H922" s="5" t="s">
        <v>2380</v>
      </c>
      <c r="I922" s="5" t="str">
        <f t="shared" si="29"/>
        <v>Obesity</v>
      </c>
      <c r="J922" s="5" t="str">
        <f t="shared" si="30"/>
        <v>Normal</v>
      </c>
    </row>
    <row r="923" spans="1:10" x14ac:dyDescent="0.35">
      <c r="A923" s="5" t="s">
        <v>1449</v>
      </c>
      <c r="B923" s="5">
        <v>33.1</v>
      </c>
      <c r="C923" s="5">
        <v>5.46</v>
      </c>
      <c r="D923" s="5" t="s">
        <v>2381</v>
      </c>
      <c r="E923" s="5" t="s">
        <v>2380</v>
      </c>
      <c r="F923" s="5" t="s">
        <v>2380</v>
      </c>
      <c r="G923" s="5">
        <v>1</v>
      </c>
      <c r="H923" s="5" t="s">
        <v>2380</v>
      </c>
      <c r="I923" s="5" t="str">
        <f t="shared" si="29"/>
        <v>Obesity</v>
      </c>
      <c r="J923" s="5" t="str">
        <f t="shared" si="30"/>
        <v>Normal</v>
      </c>
    </row>
    <row r="924" spans="1:10" x14ac:dyDescent="0.35">
      <c r="A924" s="5" t="s">
        <v>1448</v>
      </c>
      <c r="B924" s="5">
        <v>31.824999999999999</v>
      </c>
      <c r="C924" s="5">
        <v>8.1300000000000008</v>
      </c>
      <c r="D924" s="5" t="s">
        <v>2380</v>
      </c>
      <c r="E924" s="5" t="s">
        <v>2380</v>
      </c>
      <c r="F924" s="5" t="s">
        <v>2380</v>
      </c>
      <c r="G924" s="5">
        <v>0</v>
      </c>
      <c r="H924" s="5" t="s">
        <v>2380</v>
      </c>
      <c r="I924" s="5" t="str">
        <f t="shared" si="29"/>
        <v>Obesity</v>
      </c>
      <c r="J924" s="5" t="str">
        <f t="shared" si="30"/>
        <v>Diabetes</v>
      </c>
    </row>
    <row r="925" spans="1:10" x14ac:dyDescent="0.35">
      <c r="A925" s="5" t="s">
        <v>1447</v>
      </c>
      <c r="B925" s="5">
        <v>29</v>
      </c>
      <c r="C925" s="5">
        <v>4.25</v>
      </c>
      <c r="D925" s="5" t="s">
        <v>2381</v>
      </c>
      <c r="E925" s="5" t="s">
        <v>2380</v>
      </c>
      <c r="F925" s="5" t="s">
        <v>2380</v>
      </c>
      <c r="G925" s="5">
        <v>1</v>
      </c>
      <c r="H925" s="5" t="s">
        <v>2380</v>
      </c>
      <c r="I925" s="5" t="str">
        <f t="shared" si="29"/>
        <v>Over Weight</v>
      </c>
      <c r="J925" s="5" t="str">
        <f t="shared" si="30"/>
        <v>Normal</v>
      </c>
    </row>
    <row r="926" spans="1:10" x14ac:dyDescent="0.35">
      <c r="A926" s="5" t="s">
        <v>1446</v>
      </c>
      <c r="B926" s="5">
        <v>30.495000000000001</v>
      </c>
      <c r="C926" s="5">
        <v>8.68</v>
      </c>
      <c r="D926" s="5" t="s">
        <v>2380</v>
      </c>
      <c r="E926" s="5" t="s">
        <v>2380</v>
      </c>
      <c r="F926" s="5" t="s">
        <v>2380</v>
      </c>
      <c r="G926" s="5">
        <v>0</v>
      </c>
      <c r="H926" s="5" t="s">
        <v>2380</v>
      </c>
      <c r="I926" s="5" t="str">
        <f t="shared" si="29"/>
        <v>Obesity</v>
      </c>
      <c r="J926" s="5" t="str">
        <f t="shared" si="30"/>
        <v>Diabetes</v>
      </c>
    </row>
    <row r="927" spans="1:10" x14ac:dyDescent="0.35">
      <c r="A927" s="5" t="s">
        <v>1445</v>
      </c>
      <c r="B927" s="5">
        <v>25.2</v>
      </c>
      <c r="C927" s="5">
        <v>6.25</v>
      </c>
      <c r="D927" s="5" t="s">
        <v>2381</v>
      </c>
      <c r="E927" s="5" t="s">
        <v>2380</v>
      </c>
      <c r="F927" s="5" t="s">
        <v>2380</v>
      </c>
      <c r="G927" s="5">
        <v>1</v>
      </c>
      <c r="H927" s="5" t="s">
        <v>2380</v>
      </c>
      <c r="I927" s="5" t="str">
        <f t="shared" si="29"/>
        <v>Over Weight</v>
      </c>
      <c r="J927" s="5" t="str">
        <f t="shared" si="30"/>
        <v>Prediabetes</v>
      </c>
    </row>
    <row r="928" spans="1:10" x14ac:dyDescent="0.35">
      <c r="A928" s="5" t="s">
        <v>1444</v>
      </c>
      <c r="B928" s="5">
        <v>22.77</v>
      </c>
      <c r="C928" s="5">
        <v>4.47</v>
      </c>
      <c r="D928" s="5" t="s">
        <v>2381</v>
      </c>
      <c r="E928" s="5" t="s">
        <v>2380</v>
      </c>
      <c r="F928" s="5" t="s">
        <v>2380</v>
      </c>
      <c r="G928" s="5">
        <v>1</v>
      </c>
      <c r="H928" s="5" t="s">
        <v>2380</v>
      </c>
      <c r="I928" s="5" t="str">
        <f t="shared" si="29"/>
        <v>Normal Weight</v>
      </c>
      <c r="J928" s="5" t="str">
        <f t="shared" si="30"/>
        <v>Normal</v>
      </c>
    </row>
    <row r="929" spans="1:10" x14ac:dyDescent="0.35">
      <c r="A929" s="5" t="s">
        <v>1443</v>
      </c>
      <c r="B929" s="5">
        <v>23.18</v>
      </c>
      <c r="C929" s="5">
        <v>8.31</v>
      </c>
      <c r="D929" s="5" t="s">
        <v>2380</v>
      </c>
      <c r="E929" s="5" t="s">
        <v>2380</v>
      </c>
      <c r="F929" s="5" t="s">
        <v>2380</v>
      </c>
      <c r="G929" s="5">
        <v>0</v>
      </c>
      <c r="H929" s="5" t="s">
        <v>2380</v>
      </c>
      <c r="I929" s="5" t="str">
        <f t="shared" si="29"/>
        <v>Normal Weight</v>
      </c>
      <c r="J929" s="5" t="str">
        <f t="shared" si="30"/>
        <v>Diabetes</v>
      </c>
    </row>
    <row r="930" spans="1:10" x14ac:dyDescent="0.35">
      <c r="A930" s="5" t="s">
        <v>1442</v>
      </c>
      <c r="B930" s="5">
        <v>35.409999999999997</v>
      </c>
      <c r="C930" s="5">
        <v>5.68</v>
      </c>
      <c r="D930" s="5" t="s">
        <v>2380</v>
      </c>
      <c r="E930" s="5" t="s">
        <v>2380</v>
      </c>
      <c r="F930" s="5" t="s">
        <v>2380</v>
      </c>
      <c r="G930" s="5">
        <v>0</v>
      </c>
      <c r="H930" s="5" t="s">
        <v>2380</v>
      </c>
      <c r="I930" s="5" t="str">
        <f t="shared" si="29"/>
        <v>Obesity</v>
      </c>
      <c r="J930" s="5" t="str">
        <f t="shared" si="30"/>
        <v>Normal</v>
      </c>
    </row>
    <row r="931" spans="1:10" x14ac:dyDescent="0.35">
      <c r="A931" s="5" t="s">
        <v>1441</v>
      </c>
      <c r="B931" s="5">
        <v>32.11</v>
      </c>
      <c r="C931" s="5">
        <v>4.75</v>
      </c>
      <c r="D931" s="5" t="s">
        <v>2381</v>
      </c>
      <c r="E931" s="5" t="s">
        <v>2380</v>
      </c>
      <c r="F931" s="5" t="s">
        <v>2380</v>
      </c>
      <c r="G931" s="5">
        <v>2</v>
      </c>
      <c r="H931" s="5" t="s">
        <v>2380</v>
      </c>
      <c r="I931" s="5" t="str">
        <f t="shared" si="29"/>
        <v>Obesity</v>
      </c>
      <c r="J931" s="5" t="str">
        <f t="shared" si="30"/>
        <v>Normal</v>
      </c>
    </row>
    <row r="932" spans="1:10" x14ac:dyDescent="0.35">
      <c r="A932" s="5" t="s">
        <v>1440</v>
      </c>
      <c r="B932" s="5">
        <v>34.479999999999997</v>
      </c>
      <c r="C932" s="5">
        <v>6.31</v>
      </c>
      <c r="D932" s="5" t="s">
        <v>2380</v>
      </c>
      <c r="E932" s="5" t="s">
        <v>2380</v>
      </c>
      <c r="F932" s="5" t="s">
        <v>2381</v>
      </c>
      <c r="G932" s="5">
        <v>1</v>
      </c>
      <c r="H932" s="5" t="s">
        <v>2380</v>
      </c>
      <c r="I932" s="5" t="str">
        <f t="shared" si="29"/>
        <v>Obesity</v>
      </c>
      <c r="J932" s="5" t="str">
        <f t="shared" si="30"/>
        <v>Prediabetes</v>
      </c>
    </row>
    <row r="933" spans="1:10" x14ac:dyDescent="0.35">
      <c r="A933" s="5" t="s">
        <v>1439</v>
      </c>
      <c r="B933" s="5">
        <v>34.39</v>
      </c>
      <c r="C933" s="5">
        <v>6.28</v>
      </c>
      <c r="D933" s="5" t="s">
        <v>2381</v>
      </c>
      <c r="E933" s="5" t="s">
        <v>2380</v>
      </c>
      <c r="F933" s="5" t="s">
        <v>2380</v>
      </c>
      <c r="G933" s="5">
        <v>1</v>
      </c>
      <c r="H933" s="5" t="s">
        <v>2380</v>
      </c>
      <c r="I933" s="5" t="str">
        <f t="shared" si="29"/>
        <v>Obesity</v>
      </c>
      <c r="J933" s="5" t="str">
        <f t="shared" si="30"/>
        <v>Prediabetes</v>
      </c>
    </row>
    <row r="934" spans="1:10" x14ac:dyDescent="0.35">
      <c r="A934" s="5" t="s">
        <v>1438</v>
      </c>
      <c r="B934" s="5">
        <v>26.4</v>
      </c>
      <c r="C934" s="5">
        <v>9.2899999999999991</v>
      </c>
      <c r="D934" s="5" t="s">
        <v>2381</v>
      </c>
      <c r="E934" s="5" t="s">
        <v>2380</v>
      </c>
      <c r="F934" s="5" t="s">
        <v>2381</v>
      </c>
      <c r="G934" s="5">
        <v>1</v>
      </c>
      <c r="H934" s="5" t="s">
        <v>2380</v>
      </c>
      <c r="I934" s="5" t="str">
        <f t="shared" si="29"/>
        <v>Over Weight</v>
      </c>
      <c r="J934" s="5" t="str">
        <f t="shared" si="30"/>
        <v>Diabetes</v>
      </c>
    </row>
    <row r="935" spans="1:10" x14ac:dyDescent="0.35">
      <c r="A935" s="5" t="s">
        <v>1437</v>
      </c>
      <c r="B935" s="5">
        <v>28.1</v>
      </c>
      <c r="C935" s="5">
        <v>5.79</v>
      </c>
      <c r="D935" s="5" t="s">
        <v>2381</v>
      </c>
      <c r="E935" s="5" t="s">
        <v>2380</v>
      </c>
      <c r="F935" s="5" t="s">
        <v>2381</v>
      </c>
      <c r="G935" s="5">
        <v>1</v>
      </c>
      <c r="H935" s="5" t="s">
        <v>2380</v>
      </c>
      <c r="I935" s="5" t="str">
        <f t="shared" si="29"/>
        <v>Over Weight</v>
      </c>
      <c r="J935" s="5" t="str">
        <f t="shared" si="30"/>
        <v>Prediabetes</v>
      </c>
    </row>
    <row r="936" spans="1:10" x14ac:dyDescent="0.35">
      <c r="A936" s="5" t="s">
        <v>1436</v>
      </c>
      <c r="B936" s="5">
        <v>27</v>
      </c>
      <c r="C936" s="5">
        <v>4.54</v>
      </c>
      <c r="D936" s="5" t="s">
        <v>2381</v>
      </c>
      <c r="E936" s="5" t="s">
        <v>2380</v>
      </c>
      <c r="F936" s="5" t="s">
        <v>2380</v>
      </c>
      <c r="G936" s="5">
        <v>1</v>
      </c>
      <c r="H936" s="5" t="s">
        <v>2380</v>
      </c>
      <c r="I936" s="5" t="str">
        <f t="shared" si="29"/>
        <v>Over Weight</v>
      </c>
      <c r="J936" s="5" t="str">
        <f t="shared" si="30"/>
        <v>Normal</v>
      </c>
    </row>
    <row r="937" spans="1:10" x14ac:dyDescent="0.35">
      <c r="A937" s="5" t="s">
        <v>1435</v>
      </c>
      <c r="B937" s="5">
        <v>28.594999999999999</v>
      </c>
      <c r="C937" s="5">
        <v>4.68</v>
      </c>
      <c r="D937" s="5" t="s">
        <v>2381</v>
      </c>
      <c r="E937" s="5" t="s">
        <v>2380</v>
      </c>
      <c r="F937" s="5" t="s">
        <v>2380</v>
      </c>
      <c r="G937" s="5">
        <v>1</v>
      </c>
      <c r="H937" s="5" t="s">
        <v>2380</v>
      </c>
      <c r="I937" s="5" t="str">
        <f t="shared" si="29"/>
        <v>Over Weight</v>
      </c>
      <c r="J937" s="5" t="str">
        <f t="shared" si="30"/>
        <v>Normal</v>
      </c>
    </row>
    <row r="938" spans="1:10" x14ac:dyDescent="0.35">
      <c r="A938" s="5" t="s">
        <v>1434</v>
      </c>
      <c r="B938" s="5">
        <v>36.799999999999997</v>
      </c>
      <c r="C938" s="5">
        <v>5.88</v>
      </c>
      <c r="D938" s="5" t="s">
        <v>2380</v>
      </c>
      <c r="E938" s="5" t="s">
        <v>2380</v>
      </c>
      <c r="F938" s="5" t="s">
        <v>2380</v>
      </c>
      <c r="G938" s="5">
        <v>1</v>
      </c>
      <c r="H938" s="5" t="s">
        <v>2380</v>
      </c>
      <c r="I938" s="5" t="str">
        <f t="shared" si="29"/>
        <v>Obesity</v>
      </c>
      <c r="J938" s="5" t="str">
        <f t="shared" si="30"/>
        <v>Prediabetes</v>
      </c>
    </row>
    <row r="939" spans="1:10" x14ac:dyDescent="0.35">
      <c r="A939" s="5" t="s">
        <v>1433</v>
      </c>
      <c r="B939" s="5">
        <v>23.75</v>
      </c>
      <c r="C939" s="5">
        <v>5.42</v>
      </c>
      <c r="D939" s="5" t="s">
        <v>2381</v>
      </c>
      <c r="E939" s="5" t="s">
        <v>2380</v>
      </c>
      <c r="F939" s="5" t="s">
        <v>2381</v>
      </c>
      <c r="G939" s="5">
        <v>1</v>
      </c>
      <c r="H939" s="5" t="s">
        <v>2380</v>
      </c>
      <c r="I939" s="5" t="str">
        <f t="shared" si="29"/>
        <v>Normal Weight</v>
      </c>
      <c r="J939" s="5" t="str">
        <f t="shared" si="30"/>
        <v>Normal</v>
      </c>
    </row>
    <row r="940" spans="1:10" x14ac:dyDescent="0.35">
      <c r="A940" s="5" t="s">
        <v>1432</v>
      </c>
      <c r="B940" s="5">
        <v>35.619999999999997</v>
      </c>
      <c r="C940" s="5">
        <v>4.16</v>
      </c>
      <c r="D940" s="5" t="s">
        <v>2380</v>
      </c>
      <c r="E940" s="5" t="s">
        <v>2380</v>
      </c>
      <c r="F940" s="5" t="s">
        <v>2380</v>
      </c>
      <c r="G940" s="5">
        <v>0</v>
      </c>
      <c r="H940" s="5" t="s">
        <v>2380</v>
      </c>
      <c r="I940" s="5" t="str">
        <f t="shared" si="29"/>
        <v>Obesity</v>
      </c>
      <c r="J940" s="5" t="str">
        <f t="shared" si="30"/>
        <v>Normal</v>
      </c>
    </row>
    <row r="941" spans="1:10" x14ac:dyDescent="0.35">
      <c r="A941" s="5" t="s">
        <v>1431</v>
      </c>
      <c r="B941" s="5">
        <v>30.69</v>
      </c>
      <c r="C941" s="5">
        <v>7.05</v>
      </c>
      <c r="D941" s="5" t="s">
        <v>2381</v>
      </c>
      <c r="E941" s="5" t="s">
        <v>2380</v>
      </c>
      <c r="F941" s="5" t="s">
        <v>2380</v>
      </c>
      <c r="G941" s="5">
        <v>2</v>
      </c>
      <c r="H941" s="5" t="s">
        <v>2380</v>
      </c>
      <c r="I941" s="5" t="str">
        <f t="shared" si="29"/>
        <v>Obesity</v>
      </c>
      <c r="J941" s="5" t="str">
        <f t="shared" si="30"/>
        <v>Diabetes</v>
      </c>
    </row>
    <row r="942" spans="1:10" x14ac:dyDescent="0.35">
      <c r="A942" s="5" t="s">
        <v>1430</v>
      </c>
      <c r="B942" s="5">
        <v>35.799999999999997</v>
      </c>
      <c r="C942" s="5">
        <v>5.63</v>
      </c>
      <c r="D942" s="5" t="s">
        <v>2381</v>
      </c>
      <c r="E942" s="5" t="s">
        <v>2380</v>
      </c>
      <c r="F942" s="5" t="s">
        <v>2380</v>
      </c>
      <c r="G942" s="5">
        <v>2</v>
      </c>
      <c r="H942" s="5" t="s">
        <v>2380</v>
      </c>
      <c r="I942" s="5" t="str">
        <f t="shared" si="29"/>
        <v>Obesity</v>
      </c>
      <c r="J942" s="5" t="str">
        <f t="shared" si="30"/>
        <v>Normal</v>
      </c>
    </row>
    <row r="943" spans="1:10" x14ac:dyDescent="0.35">
      <c r="A943" s="5" t="s">
        <v>1429</v>
      </c>
      <c r="B943" s="5">
        <v>28.785</v>
      </c>
      <c r="C943" s="5">
        <v>4.24</v>
      </c>
      <c r="D943" s="5" t="s">
        <v>2381</v>
      </c>
      <c r="E943" s="5" t="s">
        <v>2380</v>
      </c>
      <c r="F943" s="5" t="s">
        <v>2380</v>
      </c>
      <c r="G943" s="5">
        <v>2</v>
      </c>
      <c r="H943" s="5" t="s">
        <v>2380</v>
      </c>
      <c r="I943" s="5" t="str">
        <f t="shared" si="29"/>
        <v>Over Weight</v>
      </c>
      <c r="J943" s="5" t="str">
        <f t="shared" si="30"/>
        <v>Normal</v>
      </c>
    </row>
    <row r="944" spans="1:10" x14ac:dyDescent="0.35">
      <c r="A944" s="5" t="s">
        <v>1428</v>
      </c>
      <c r="B944" s="5">
        <v>28.594999999999999</v>
      </c>
      <c r="C944" s="5">
        <v>4.96</v>
      </c>
      <c r="D944" s="5" t="s">
        <v>2381</v>
      </c>
      <c r="E944" s="5" t="s">
        <v>2380</v>
      </c>
      <c r="F944" s="5" t="s">
        <v>2380</v>
      </c>
      <c r="G944" s="5">
        <v>2</v>
      </c>
      <c r="H944" s="5" t="s">
        <v>2380</v>
      </c>
      <c r="I944" s="5" t="str">
        <f t="shared" si="29"/>
        <v>Over Weight</v>
      </c>
      <c r="J944" s="5" t="str">
        <f t="shared" si="30"/>
        <v>Normal</v>
      </c>
    </row>
    <row r="945" spans="1:10" x14ac:dyDescent="0.35">
      <c r="A945" s="5" t="s">
        <v>1427</v>
      </c>
      <c r="B945" s="5">
        <v>48.75</v>
      </c>
      <c r="C945" s="5">
        <v>4.34</v>
      </c>
      <c r="D945" s="5" t="s">
        <v>2380</v>
      </c>
      <c r="E945" s="5" t="s">
        <v>2380</v>
      </c>
      <c r="F945" s="5" t="s">
        <v>2380</v>
      </c>
      <c r="G945" s="5">
        <v>0</v>
      </c>
      <c r="H945" s="5" t="s">
        <v>2380</v>
      </c>
      <c r="I945" s="5" t="str">
        <f t="shared" si="29"/>
        <v>Obesity</v>
      </c>
      <c r="J945" s="5" t="str">
        <f t="shared" si="30"/>
        <v>Normal</v>
      </c>
    </row>
    <row r="946" spans="1:10" x14ac:dyDescent="0.35">
      <c r="A946" s="5" t="s">
        <v>1426</v>
      </c>
      <c r="B946" s="5">
        <v>28.31</v>
      </c>
      <c r="C946" s="5">
        <v>5.43</v>
      </c>
      <c r="D946" s="5" t="s">
        <v>2381</v>
      </c>
      <c r="E946" s="5" t="s">
        <v>2380</v>
      </c>
      <c r="F946" s="5" t="s">
        <v>2380</v>
      </c>
      <c r="G946" s="5">
        <v>2</v>
      </c>
      <c r="H946" s="5" t="s">
        <v>2380</v>
      </c>
      <c r="I946" s="5" t="str">
        <f t="shared" si="29"/>
        <v>Over Weight</v>
      </c>
      <c r="J946" s="5" t="str">
        <f t="shared" si="30"/>
        <v>Normal</v>
      </c>
    </row>
    <row r="947" spans="1:10" x14ac:dyDescent="0.35">
      <c r="A947" s="5" t="s">
        <v>1425</v>
      </c>
      <c r="B947" s="5">
        <v>38.39</v>
      </c>
      <c r="C947" s="5">
        <v>8.33</v>
      </c>
      <c r="D947" s="5" t="s">
        <v>2381</v>
      </c>
      <c r="E947" s="5" t="s">
        <v>2380</v>
      </c>
      <c r="F947" s="5" t="s">
        <v>2380</v>
      </c>
      <c r="G947" s="5">
        <v>1</v>
      </c>
      <c r="H947" s="5" t="s">
        <v>2380</v>
      </c>
      <c r="I947" s="5" t="str">
        <f t="shared" si="29"/>
        <v>Obesity</v>
      </c>
      <c r="J947" s="5" t="str">
        <f t="shared" si="30"/>
        <v>Diabetes</v>
      </c>
    </row>
    <row r="948" spans="1:10" x14ac:dyDescent="0.35">
      <c r="A948" s="5" t="s">
        <v>1424</v>
      </c>
      <c r="B948" s="5">
        <v>25.87</v>
      </c>
      <c r="C948" s="5">
        <v>5.63</v>
      </c>
      <c r="D948" s="5" t="s">
        <v>2381</v>
      </c>
      <c r="E948" s="5" t="s">
        <v>2380</v>
      </c>
      <c r="F948" s="5" t="s">
        <v>2380</v>
      </c>
      <c r="G948" s="5">
        <v>1</v>
      </c>
      <c r="H948" s="5" t="s">
        <v>2380</v>
      </c>
      <c r="I948" s="5" t="str">
        <f t="shared" si="29"/>
        <v>Over Weight</v>
      </c>
      <c r="J948" s="5" t="str">
        <f t="shared" si="30"/>
        <v>Normal</v>
      </c>
    </row>
    <row r="949" spans="1:10" x14ac:dyDescent="0.35">
      <c r="A949" s="5" t="s">
        <v>1423</v>
      </c>
      <c r="B949" s="5">
        <v>43.7</v>
      </c>
      <c r="C949" s="5">
        <v>7.23</v>
      </c>
      <c r="D949" s="5" t="s">
        <v>2380</v>
      </c>
      <c r="E949" s="5" t="s">
        <v>2380</v>
      </c>
      <c r="F949" s="5" t="s">
        <v>2380</v>
      </c>
      <c r="G949" s="5">
        <v>0</v>
      </c>
      <c r="H949" s="5" t="s">
        <v>2380</v>
      </c>
      <c r="I949" s="5" t="str">
        <f t="shared" si="29"/>
        <v>Obesity</v>
      </c>
      <c r="J949" s="5" t="str">
        <f t="shared" si="30"/>
        <v>Diabetes</v>
      </c>
    </row>
    <row r="950" spans="1:10" x14ac:dyDescent="0.35">
      <c r="A950" s="5" t="s">
        <v>1422</v>
      </c>
      <c r="B950" s="5">
        <v>40.945</v>
      </c>
      <c r="C950" s="5">
        <v>10.57</v>
      </c>
      <c r="D950" s="5" t="s">
        <v>2380</v>
      </c>
      <c r="E950" s="5" t="s">
        <v>2380</v>
      </c>
      <c r="F950" s="5" t="s">
        <v>2380</v>
      </c>
      <c r="G950" s="5">
        <v>0</v>
      </c>
      <c r="H950" s="5" t="s">
        <v>2380</v>
      </c>
      <c r="I950" s="5" t="str">
        <f t="shared" si="29"/>
        <v>Obesity</v>
      </c>
      <c r="J950" s="5" t="str">
        <f t="shared" si="30"/>
        <v>Diabetes</v>
      </c>
    </row>
    <row r="951" spans="1:10" x14ac:dyDescent="0.35">
      <c r="A951" s="5" t="s">
        <v>1421</v>
      </c>
      <c r="B951" s="5">
        <v>27.94</v>
      </c>
      <c r="C951" s="5">
        <v>7.92</v>
      </c>
      <c r="D951" s="5" t="s">
        <v>2380</v>
      </c>
      <c r="E951" s="5" t="s">
        <v>2380</v>
      </c>
      <c r="F951" s="5" t="s">
        <v>2380</v>
      </c>
      <c r="G951" s="5">
        <v>0</v>
      </c>
      <c r="H951" s="5" t="s">
        <v>2380</v>
      </c>
      <c r="I951" s="5" t="str">
        <f t="shared" si="29"/>
        <v>Over Weight</v>
      </c>
      <c r="J951" s="5" t="str">
        <f t="shared" si="30"/>
        <v>Diabetes</v>
      </c>
    </row>
    <row r="952" spans="1:10" x14ac:dyDescent="0.35">
      <c r="A952" s="5" t="s">
        <v>1420</v>
      </c>
      <c r="B952" s="5">
        <v>31.9</v>
      </c>
      <c r="C952" s="5">
        <v>10.119999999999999</v>
      </c>
      <c r="D952" s="5" t="s">
        <v>2380</v>
      </c>
      <c r="E952" s="5" t="s">
        <v>2380</v>
      </c>
      <c r="F952" s="5" t="s">
        <v>2380</v>
      </c>
      <c r="G952" s="5">
        <v>2</v>
      </c>
      <c r="H952" s="5" t="s">
        <v>2380</v>
      </c>
      <c r="I952" s="5" t="str">
        <f t="shared" si="29"/>
        <v>Obesity</v>
      </c>
      <c r="J952" s="5" t="str">
        <f t="shared" si="30"/>
        <v>Diabetes</v>
      </c>
    </row>
    <row r="953" spans="1:10" x14ac:dyDescent="0.35">
      <c r="A953" s="5" t="s">
        <v>1419</v>
      </c>
      <c r="B953" s="5">
        <v>31.64</v>
      </c>
      <c r="C953" s="5">
        <v>7.91</v>
      </c>
      <c r="D953" s="5" t="s">
        <v>2380</v>
      </c>
      <c r="E953" s="5" t="s">
        <v>2380</v>
      </c>
      <c r="F953" s="5" t="s">
        <v>2380</v>
      </c>
      <c r="G953" s="5">
        <v>0</v>
      </c>
      <c r="H953" s="5" t="s">
        <v>2380</v>
      </c>
      <c r="I953" s="5" t="str">
        <f t="shared" si="29"/>
        <v>Obesity</v>
      </c>
      <c r="J953" s="5" t="str">
        <f t="shared" si="30"/>
        <v>Diabetes</v>
      </c>
    </row>
    <row r="954" spans="1:10" x14ac:dyDescent="0.35">
      <c r="A954" s="5" t="s">
        <v>1418</v>
      </c>
      <c r="B954" s="5">
        <v>46.7</v>
      </c>
      <c r="C954" s="5">
        <v>10.9</v>
      </c>
      <c r="D954" s="5" t="s">
        <v>2380</v>
      </c>
      <c r="E954" s="5" t="s">
        <v>2380</v>
      </c>
      <c r="F954" s="5" t="s">
        <v>2380</v>
      </c>
      <c r="G954" s="5">
        <v>0</v>
      </c>
      <c r="H954" s="5" t="s">
        <v>2380</v>
      </c>
      <c r="I954" s="5" t="str">
        <f t="shared" si="29"/>
        <v>Obesity</v>
      </c>
      <c r="J954" s="5" t="str">
        <f t="shared" si="30"/>
        <v>Diabetes</v>
      </c>
    </row>
    <row r="955" spans="1:10" x14ac:dyDescent="0.35">
      <c r="A955" s="5" t="s">
        <v>1417</v>
      </c>
      <c r="B955" s="5">
        <v>18.335000000000001</v>
      </c>
      <c r="C955" s="5">
        <v>11.83</v>
      </c>
      <c r="D955" s="5" t="s">
        <v>2380</v>
      </c>
      <c r="E955" s="5" t="s">
        <v>2380</v>
      </c>
      <c r="F955" s="5" t="s">
        <v>2380</v>
      </c>
      <c r="G955" s="5">
        <v>0</v>
      </c>
      <c r="H955" s="5" t="s">
        <v>2380</v>
      </c>
      <c r="I955" s="5" t="str">
        <f t="shared" si="29"/>
        <v>under Weight</v>
      </c>
      <c r="J955" s="5" t="str">
        <f t="shared" si="30"/>
        <v>Diabetes</v>
      </c>
    </row>
    <row r="956" spans="1:10" x14ac:dyDescent="0.35">
      <c r="A956" s="5" t="s">
        <v>1416</v>
      </c>
      <c r="B956" s="5">
        <v>31.24</v>
      </c>
      <c r="C956" s="5">
        <v>7.42</v>
      </c>
      <c r="D956" s="5" t="s">
        <v>2381</v>
      </c>
      <c r="E956" s="5" t="s">
        <v>2380</v>
      </c>
      <c r="F956" s="5" t="s">
        <v>2380</v>
      </c>
      <c r="G956" s="5">
        <v>2</v>
      </c>
      <c r="H956" s="5" t="s">
        <v>2380</v>
      </c>
      <c r="I956" s="5" t="str">
        <f t="shared" si="29"/>
        <v>Obesity</v>
      </c>
      <c r="J956" s="5" t="str">
        <f t="shared" si="30"/>
        <v>Diabetes</v>
      </c>
    </row>
    <row r="957" spans="1:10" x14ac:dyDescent="0.35">
      <c r="A957" s="5" t="s">
        <v>1415</v>
      </c>
      <c r="B957" s="5">
        <v>39.22</v>
      </c>
      <c r="C957" s="5">
        <v>5.62</v>
      </c>
      <c r="D957" s="5" t="s">
        <v>2381</v>
      </c>
      <c r="E957" s="5" t="s">
        <v>2380</v>
      </c>
      <c r="F957" s="5" t="s">
        <v>2380</v>
      </c>
      <c r="G957" s="5">
        <v>1</v>
      </c>
      <c r="H957" s="5" t="s">
        <v>2380</v>
      </c>
      <c r="I957" s="5" t="str">
        <f t="shared" si="29"/>
        <v>Obesity</v>
      </c>
      <c r="J957" s="5" t="str">
        <f t="shared" si="30"/>
        <v>Normal</v>
      </c>
    </row>
    <row r="958" spans="1:10" x14ac:dyDescent="0.35">
      <c r="A958" s="5" t="s">
        <v>1414</v>
      </c>
      <c r="B958" s="5">
        <v>24.414999999999999</v>
      </c>
      <c r="C958" s="5">
        <v>7.16</v>
      </c>
      <c r="D958" s="5" t="s">
        <v>2380</v>
      </c>
      <c r="E958" s="5" t="s">
        <v>2380</v>
      </c>
      <c r="F958" s="5" t="s">
        <v>2380</v>
      </c>
      <c r="G958" s="5">
        <v>0</v>
      </c>
      <c r="H958" s="5" t="s">
        <v>2380</v>
      </c>
      <c r="I958" s="5" t="str">
        <f t="shared" si="29"/>
        <v>Normal Weight</v>
      </c>
      <c r="J958" s="5" t="str">
        <f t="shared" si="30"/>
        <v>Diabetes</v>
      </c>
    </row>
    <row r="959" spans="1:10" x14ac:dyDescent="0.35">
      <c r="A959" s="5" t="s">
        <v>1413</v>
      </c>
      <c r="B959" s="5">
        <v>32.299999999999997</v>
      </c>
      <c r="C959" s="5">
        <v>9.89</v>
      </c>
      <c r="D959" s="5" t="s">
        <v>2380</v>
      </c>
      <c r="E959" s="5" t="s">
        <v>2380</v>
      </c>
      <c r="F959" s="5" t="s">
        <v>2380</v>
      </c>
      <c r="G959" s="5">
        <v>0</v>
      </c>
      <c r="H959" s="5" t="s">
        <v>2380</v>
      </c>
      <c r="I959" s="5" t="str">
        <f t="shared" si="29"/>
        <v>Obesity</v>
      </c>
      <c r="J959" s="5" t="str">
        <f t="shared" si="30"/>
        <v>Diabetes</v>
      </c>
    </row>
    <row r="960" spans="1:10" x14ac:dyDescent="0.35">
      <c r="A960" s="5" t="s">
        <v>1412</v>
      </c>
      <c r="B960" s="5">
        <v>39.94</v>
      </c>
      <c r="C960" s="5">
        <v>5.14</v>
      </c>
      <c r="D960" s="5" t="s">
        <v>2380</v>
      </c>
      <c r="E960" s="5" t="s">
        <v>2380</v>
      </c>
      <c r="F960" s="5" t="s">
        <v>2380</v>
      </c>
      <c r="G960" s="5">
        <v>0</v>
      </c>
      <c r="H960" s="5" t="s">
        <v>2380</v>
      </c>
      <c r="I960" s="5" t="str">
        <f t="shared" si="29"/>
        <v>Obesity</v>
      </c>
      <c r="J960" s="5" t="str">
        <f t="shared" si="30"/>
        <v>Normal</v>
      </c>
    </row>
    <row r="961" spans="1:10" x14ac:dyDescent="0.35">
      <c r="A961" s="5" t="s">
        <v>1411</v>
      </c>
      <c r="B961" s="5">
        <v>30</v>
      </c>
      <c r="C961" s="5">
        <v>5.61</v>
      </c>
      <c r="D961" s="5" t="s">
        <v>2381</v>
      </c>
      <c r="E961" s="5" t="s">
        <v>2380</v>
      </c>
      <c r="F961" s="5" t="s">
        <v>2381</v>
      </c>
      <c r="G961" s="5">
        <v>1</v>
      </c>
      <c r="H961" s="5" t="s">
        <v>2380</v>
      </c>
      <c r="I961" s="5" t="str">
        <f t="shared" si="29"/>
        <v>Obesity</v>
      </c>
      <c r="J961" s="5" t="str">
        <f t="shared" si="30"/>
        <v>Normal</v>
      </c>
    </row>
    <row r="962" spans="1:10" x14ac:dyDescent="0.35">
      <c r="A962" s="5" t="s">
        <v>1410</v>
      </c>
      <c r="B962" s="5">
        <v>35.340000000000003</v>
      </c>
      <c r="C962" s="5">
        <v>5.51</v>
      </c>
      <c r="D962" s="5" t="s">
        <v>2381</v>
      </c>
      <c r="E962" s="5" t="s">
        <v>2380</v>
      </c>
      <c r="F962" s="5" t="s">
        <v>2381</v>
      </c>
      <c r="G962" s="5">
        <v>1</v>
      </c>
      <c r="H962" s="5" t="s">
        <v>2380</v>
      </c>
      <c r="I962" s="5" t="str">
        <f t="shared" si="29"/>
        <v>Obesity</v>
      </c>
      <c r="J962" s="5" t="str">
        <f t="shared" si="30"/>
        <v>Normal</v>
      </c>
    </row>
    <row r="963" spans="1:10" x14ac:dyDescent="0.35">
      <c r="A963" s="5" t="s">
        <v>1409</v>
      </c>
      <c r="B963" s="5">
        <v>32.204999999999998</v>
      </c>
      <c r="C963" s="5">
        <v>8.3800000000000008</v>
      </c>
      <c r="D963" s="5" t="s">
        <v>2381</v>
      </c>
      <c r="E963" s="5" t="s">
        <v>2380</v>
      </c>
      <c r="F963" s="5" t="s">
        <v>2380</v>
      </c>
      <c r="G963" s="5">
        <v>2</v>
      </c>
      <c r="H963" s="5" t="s">
        <v>2380</v>
      </c>
      <c r="I963" s="5" t="str">
        <f t="shared" ref="I963:I1026" si="31">IF(B963&lt;18.5,"under Weight",IF(B963&lt;=24.9,"Normal Weight",IF(B963&lt;=29.9,"Over Weight","Obesity")))</f>
        <v>Obesity</v>
      </c>
      <c r="J963" s="5" t="str">
        <f t="shared" si="30"/>
        <v>Diabetes</v>
      </c>
    </row>
    <row r="964" spans="1:10" x14ac:dyDescent="0.35">
      <c r="A964" s="5" t="s">
        <v>1408</v>
      </c>
      <c r="B964" s="5">
        <v>33.880000000000003</v>
      </c>
      <c r="C964" s="5">
        <v>4.68</v>
      </c>
      <c r="D964" s="5" t="s">
        <v>2380</v>
      </c>
      <c r="E964" s="5" t="s">
        <v>2381</v>
      </c>
      <c r="F964" s="5" t="s">
        <v>2380</v>
      </c>
      <c r="G964" s="5">
        <v>1</v>
      </c>
      <c r="H964" s="5" t="s">
        <v>2380</v>
      </c>
      <c r="I964" s="5" t="str">
        <f t="shared" si="31"/>
        <v>Obesity</v>
      </c>
      <c r="J964" s="5" t="str">
        <f t="shared" si="30"/>
        <v>Normal</v>
      </c>
    </row>
    <row r="965" spans="1:10" x14ac:dyDescent="0.35">
      <c r="A965" s="5" t="s">
        <v>1407</v>
      </c>
      <c r="B965" s="5">
        <v>26.63</v>
      </c>
      <c r="C965" s="5">
        <v>4.3600000000000003</v>
      </c>
      <c r="D965" s="5" t="s">
        <v>2381</v>
      </c>
      <c r="E965" s="5" t="s">
        <v>2380</v>
      </c>
      <c r="F965" s="5" t="s">
        <v>2380</v>
      </c>
      <c r="G965" s="5">
        <v>2</v>
      </c>
      <c r="H965" s="5" t="s">
        <v>2380</v>
      </c>
      <c r="I965" s="5" t="str">
        <f t="shared" si="31"/>
        <v>Over Weight</v>
      </c>
      <c r="J965" s="5" t="str">
        <f t="shared" ref="J965:J1028" si="32">IF(C965&lt;5.7,"Normal",IF(C965&lt;=6.4,"Prediabetes","Diabetes"))</f>
        <v>Normal</v>
      </c>
    </row>
    <row r="966" spans="1:10" x14ac:dyDescent="0.35">
      <c r="A966" s="5" t="s">
        <v>1406</v>
      </c>
      <c r="B966" s="5">
        <v>28.7</v>
      </c>
      <c r="C966" s="5">
        <v>7.74</v>
      </c>
      <c r="D966" s="5" t="s">
        <v>2380</v>
      </c>
      <c r="E966" s="5" t="s">
        <v>2380</v>
      </c>
      <c r="F966" s="5" t="s">
        <v>2380</v>
      </c>
      <c r="G966" s="5">
        <v>0</v>
      </c>
      <c r="H966" s="5" t="s">
        <v>2380</v>
      </c>
      <c r="I966" s="5" t="str">
        <f t="shared" si="31"/>
        <v>Over Weight</v>
      </c>
      <c r="J966" s="5" t="str">
        <f t="shared" si="32"/>
        <v>Diabetes</v>
      </c>
    </row>
    <row r="967" spans="1:10" x14ac:dyDescent="0.35">
      <c r="A967" s="5" t="s">
        <v>1405</v>
      </c>
      <c r="B967" s="5">
        <v>25.65</v>
      </c>
      <c r="C967" s="5">
        <v>4.05</v>
      </c>
      <c r="D967" s="5" t="s">
        <v>2381</v>
      </c>
      <c r="E967" s="5" t="s">
        <v>2380</v>
      </c>
      <c r="F967" s="5" t="s">
        <v>2380</v>
      </c>
      <c r="G967" s="5">
        <v>2</v>
      </c>
      <c r="H967" s="5" t="s">
        <v>2380</v>
      </c>
      <c r="I967" s="5" t="str">
        <f t="shared" si="31"/>
        <v>Over Weight</v>
      </c>
      <c r="J967" s="5" t="str">
        <f t="shared" si="32"/>
        <v>Normal</v>
      </c>
    </row>
    <row r="968" spans="1:10" x14ac:dyDescent="0.35">
      <c r="A968" s="5" t="s">
        <v>1404</v>
      </c>
      <c r="B968" s="5">
        <v>36.384999999999998</v>
      </c>
      <c r="C968" s="5">
        <v>11.49</v>
      </c>
      <c r="D968" s="5" t="s">
        <v>2380</v>
      </c>
      <c r="E968" s="5" t="s">
        <v>2380</v>
      </c>
      <c r="F968" s="5" t="s">
        <v>2380</v>
      </c>
      <c r="G968" s="5">
        <v>0</v>
      </c>
      <c r="H968" s="5" t="s">
        <v>2380</v>
      </c>
      <c r="I968" s="5" t="str">
        <f t="shared" si="31"/>
        <v>Obesity</v>
      </c>
      <c r="J968" s="5" t="str">
        <f t="shared" si="32"/>
        <v>Diabetes</v>
      </c>
    </row>
    <row r="969" spans="1:10" x14ac:dyDescent="0.35">
      <c r="A969" s="5" t="s">
        <v>1403</v>
      </c>
      <c r="B969" s="5">
        <v>34.69</v>
      </c>
      <c r="C969" s="5">
        <v>5.65</v>
      </c>
      <c r="D969" s="5" t="s">
        <v>2380</v>
      </c>
      <c r="E969" s="5" t="s">
        <v>2380</v>
      </c>
      <c r="F969" s="5" t="s">
        <v>2380</v>
      </c>
      <c r="G969" s="5">
        <v>0</v>
      </c>
      <c r="H969" s="5" t="s">
        <v>2380</v>
      </c>
      <c r="I969" s="5" t="str">
        <f t="shared" si="31"/>
        <v>Obesity</v>
      </c>
      <c r="J969" s="5" t="str">
        <f t="shared" si="32"/>
        <v>Normal</v>
      </c>
    </row>
    <row r="970" spans="1:10" x14ac:dyDescent="0.35">
      <c r="A970" s="5" t="s">
        <v>1402</v>
      </c>
      <c r="B970" s="5">
        <v>37.68</v>
      </c>
      <c r="C970" s="5">
        <v>4.29</v>
      </c>
      <c r="D970" s="5" t="s">
        <v>2381</v>
      </c>
      <c r="E970" s="5" t="s">
        <v>2380</v>
      </c>
      <c r="F970" s="5" t="s">
        <v>2380</v>
      </c>
      <c r="G970" s="5">
        <v>0</v>
      </c>
      <c r="H970" s="5" t="s">
        <v>2380</v>
      </c>
      <c r="I970" s="5" t="str">
        <f t="shared" si="31"/>
        <v>Obesity</v>
      </c>
      <c r="J970" s="5" t="str">
        <f t="shared" si="32"/>
        <v>Normal</v>
      </c>
    </row>
    <row r="971" spans="1:10" x14ac:dyDescent="0.35">
      <c r="A971" s="5" t="s">
        <v>1401</v>
      </c>
      <c r="B971" s="5">
        <v>35.49</v>
      </c>
      <c r="C971" s="5">
        <v>4.74</v>
      </c>
      <c r="D971" s="5" t="s">
        <v>2381</v>
      </c>
      <c r="E971" s="5" t="s">
        <v>2380</v>
      </c>
      <c r="F971" s="5" t="s">
        <v>2381</v>
      </c>
      <c r="G971" s="5">
        <v>1</v>
      </c>
      <c r="H971" s="5" t="s">
        <v>2380</v>
      </c>
      <c r="I971" s="5" t="str">
        <f t="shared" si="31"/>
        <v>Obesity</v>
      </c>
      <c r="J971" s="5" t="str">
        <f t="shared" si="32"/>
        <v>Normal</v>
      </c>
    </row>
    <row r="972" spans="1:10" x14ac:dyDescent="0.35">
      <c r="A972" s="5" t="s">
        <v>1400</v>
      </c>
      <c r="B972" s="5">
        <v>44.7</v>
      </c>
      <c r="C972" s="5">
        <v>7.6</v>
      </c>
      <c r="D972" s="5" t="s">
        <v>2381</v>
      </c>
      <c r="E972" s="5" t="s">
        <v>2380</v>
      </c>
      <c r="F972" s="5" t="s">
        <v>2380</v>
      </c>
      <c r="G972" s="5">
        <v>2</v>
      </c>
      <c r="H972" s="5" t="s">
        <v>2380</v>
      </c>
      <c r="I972" s="5" t="str">
        <f t="shared" si="31"/>
        <v>Obesity</v>
      </c>
      <c r="J972" s="5" t="str">
        <f t="shared" si="32"/>
        <v>Diabetes</v>
      </c>
    </row>
    <row r="973" spans="1:10" x14ac:dyDescent="0.35">
      <c r="A973" s="5" t="s">
        <v>1399</v>
      </c>
      <c r="B973" s="5">
        <v>38.380000000000003</v>
      </c>
      <c r="C973" s="5">
        <v>8.5</v>
      </c>
      <c r="D973" s="5" t="s">
        <v>2381</v>
      </c>
      <c r="E973" s="5" t="s">
        <v>2380</v>
      </c>
      <c r="F973" s="5" t="s">
        <v>2380</v>
      </c>
      <c r="G973" s="5">
        <v>2</v>
      </c>
      <c r="H973" s="5" t="s">
        <v>2380</v>
      </c>
      <c r="I973" s="5" t="str">
        <f t="shared" si="31"/>
        <v>Obesity</v>
      </c>
      <c r="J973" s="5" t="str">
        <f t="shared" si="32"/>
        <v>Diabetes</v>
      </c>
    </row>
    <row r="974" spans="1:10" x14ac:dyDescent="0.35">
      <c r="A974" s="5" t="s">
        <v>1398</v>
      </c>
      <c r="B974" s="5">
        <v>35.244999999999997</v>
      </c>
      <c r="C974" s="5">
        <v>11.22</v>
      </c>
      <c r="D974" s="5" t="s">
        <v>2381</v>
      </c>
      <c r="E974" s="5" t="s">
        <v>2380</v>
      </c>
      <c r="F974" s="5" t="s">
        <v>2380</v>
      </c>
      <c r="G974" s="5">
        <v>0</v>
      </c>
      <c r="H974" s="5" t="s">
        <v>2380</v>
      </c>
      <c r="I974" s="5" t="str">
        <f t="shared" si="31"/>
        <v>Obesity</v>
      </c>
      <c r="J974" s="5" t="str">
        <f t="shared" si="32"/>
        <v>Diabetes</v>
      </c>
    </row>
    <row r="975" spans="1:10" x14ac:dyDescent="0.35">
      <c r="A975" s="5" t="s">
        <v>1397</v>
      </c>
      <c r="B975" s="5">
        <v>49.84</v>
      </c>
      <c r="C975" s="5">
        <v>5.0999999999999996</v>
      </c>
      <c r="D975" s="5" t="s">
        <v>2381</v>
      </c>
      <c r="E975" s="5" t="s">
        <v>2380</v>
      </c>
      <c r="F975" s="5" t="s">
        <v>2381</v>
      </c>
      <c r="G975" s="5">
        <v>1</v>
      </c>
      <c r="H975" s="5" t="s">
        <v>2380</v>
      </c>
      <c r="I975" s="5" t="str">
        <f t="shared" si="31"/>
        <v>Obesity</v>
      </c>
      <c r="J975" s="5" t="str">
        <f t="shared" si="32"/>
        <v>Normal</v>
      </c>
    </row>
    <row r="976" spans="1:10" x14ac:dyDescent="0.35">
      <c r="A976" s="5" t="s">
        <v>1396</v>
      </c>
      <c r="B976" s="5">
        <v>49.06</v>
      </c>
      <c r="C976" s="5">
        <v>5.43</v>
      </c>
      <c r="D976" s="5" t="s">
        <v>2381</v>
      </c>
      <c r="E976" s="5" t="s">
        <v>2380</v>
      </c>
      <c r="F976" s="5" t="s">
        <v>2380</v>
      </c>
      <c r="G976" s="5">
        <v>1</v>
      </c>
      <c r="H976" s="5" t="s">
        <v>2380</v>
      </c>
      <c r="I976" s="5" t="str">
        <f t="shared" si="31"/>
        <v>Obesity</v>
      </c>
      <c r="J976" s="5" t="str">
        <f t="shared" si="32"/>
        <v>Normal</v>
      </c>
    </row>
    <row r="977" spans="1:10" x14ac:dyDescent="0.35">
      <c r="A977" s="5" t="s">
        <v>1395</v>
      </c>
      <c r="B977" s="5">
        <v>30.88</v>
      </c>
      <c r="C977" s="5">
        <v>5.82</v>
      </c>
      <c r="D977" s="5" t="s">
        <v>2380</v>
      </c>
      <c r="E977" s="5" t="s">
        <v>2380</v>
      </c>
      <c r="F977" s="5" t="s">
        <v>2380</v>
      </c>
      <c r="G977" s="5">
        <v>2</v>
      </c>
      <c r="H977" s="5" t="s">
        <v>2380</v>
      </c>
      <c r="I977" s="5" t="str">
        <f t="shared" si="31"/>
        <v>Obesity</v>
      </c>
      <c r="J977" s="5" t="str">
        <f t="shared" si="32"/>
        <v>Prediabetes</v>
      </c>
    </row>
    <row r="978" spans="1:10" x14ac:dyDescent="0.35">
      <c r="A978" s="5" t="s">
        <v>1394</v>
      </c>
      <c r="B978" s="5">
        <v>33.35</v>
      </c>
      <c r="C978" s="5">
        <v>6.05</v>
      </c>
      <c r="D978" s="5" t="s">
        <v>2380</v>
      </c>
      <c r="E978" s="5" t="s">
        <v>2380</v>
      </c>
      <c r="F978" s="5" t="s">
        <v>2381</v>
      </c>
      <c r="G978" s="5">
        <v>1</v>
      </c>
      <c r="H978" s="5" t="s">
        <v>2380</v>
      </c>
      <c r="I978" s="5" t="str">
        <f t="shared" si="31"/>
        <v>Obesity</v>
      </c>
      <c r="J978" s="5" t="str">
        <f t="shared" si="32"/>
        <v>Prediabetes</v>
      </c>
    </row>
    <row r="979" spans="1:10" x14ac:dyDescent="0.35">
      <c r="A979" s="5" t="s">
        <v>1393</v>
      </c>
      <c r="B979" s="5">
        <v>38</v>
      </c>
      <c r="C979" s="5">
        <v>6.38</v>
      </c>
      <c r="D979" s="5" t="s">
        <v>2381</v>
      </c>
      <c r="E979" s="5" t="s">
        <v>2380</v>
      </c>
      <c r="F979" s="5" t="s">
        <v>2380</v>
      </c>
      <c r="G979" s="5">
        <v>1</v>
      </c>
      <c r="H979" s="5" t="s">
        <v>2380</v>
      </c>
      <c r="I979" s="5" t="str">
        <f t="shared" si="31"/>
        <v>Obesity</v>
      </c>
      <c r="J979" s="5" t="str">
        <f t="shared" si="32"/>
        <v>Prediabetes</v>
      </c>
    </row>
    <row r="980" spans="1:10" x14ac:dyDescent="0.35">
      <c r="A980" s="5" t="s">
        <v>1392</v>
      </c>
      <c r="B980" s="5">
        <v>36.08</v>
      </c>
      <c r="C980" s="5">
        <v>5.73</v>
      </c>
      <c r="D980" s="5" t="s">
        <v>2381</v>
      </c>
      <c r="E980" s="5" t="s">
        <v>2380</v>
      </c>
      <c r="F980" s="5" t="s">
        <v>2380</v>
      </c>
      <c r="G980" s="5">
        <v>1</v>
      </c>
      <c r="H980" s="5" t="s">
        <v>2380</v>
      </c>
      <c r="I980" s="5" t="str">
        <f t="shared" si="31"/>
        <v>Obesity</v>
      </c>
      <c r="J980" s="5" t="str">
        <f t="shared" si="32"/>
        <v>Prediabetes</v>
      </c>
    </row>
    <row r="981" spans="1:10" x14ac:dyDescent="0.35">
      <c r="A981" s="5" t="s">
        <v>1391</v>
      </c>
      <c r="B981" s="5">
        <v>35.700000000000003</v>
      </c>
      <c r="C981" s="5">
        <v>5.47</v>
      </c>
      <c r="D981" s="5" t="s">
        <v>2381</v>
      </c>
      <c r="E981" s="5" t="s">
        <v>2380</v>
      </c>
      <c r="F981" s="5" t="s">
        <v>2380</v>
      </c>
      <c r="G981" s="5">
        <v>1</v>
      </c>
      <c r="H981" s="5" t="s">
        <v>2380</v>
      </c>
      <c r="I981" s="5" t="str">
        <f t="shared" si="31"/>
        <v>Obesity</v>
      </c>
      <c r="J981" s="5" t="str">
        <f t="shared" si="32"/>
        <v>Normal</v>
      </c>
    </row>
    <row r="982" spans="1:10" x14ac:dyDescent="0.35">
      <c r="A982" s="5" t="s">
        <v>1390</v>
      </c>
      <c r="B982" s="5">
        <v>34.01</v>
      </c>
      <c r="C982" s="5">
        <v>11.3</v>
      </c>
      <c r="D982" s="5" t="s">
        <v>2380</v>
      </c>
      <c r="E982" s="5" t="s">
        <v>2380</v>
      </c>
      <c r="F982" s="5" t="s">
        <v>2380</v>
      </c>
      <c r="G982" s="5">
        <v>0</v>
      </c>
      <c r="H982" s="5" t="s">
        <v>2380</v>
      </c>
      <c r="I982" s="5" t="str">
        <f t="shared" si="31"/>
        <v>Obesity</v>
      </c>
      <c r="J982" s="5" t="str">
        <f t="shared" si="32"/>
        <v>Diabetes</v>
      </c>
    </row>
    <row r="983" spans="1:10" x14ac:dyDescent="0.35">
      <c r="A983" s="5" t="s">
        <v>1389</v>
      </c>
      <c r="B983" s="5">
        <v>31.54</v>
      </c>
      <c r="C983" s="5">
        <v>6.72</v>
      </c>
      <c r="D983" s="5" t="s">
        <v>2380</v>
      </c>
      <c r="E983" s="5" t="s">
        <v>2380</v>
      </c>
      <c r="F983" s="5" t="s">
        <v>2380</v>
      </c>
      <c r="G983" s="5">
        <v>0</v>
      </c>
      <c r="H983" s="5" t="s">
        <v>2380</v>
      </c>
      <c r="I983" s="5" t="str">
        <f t="shared" si="31"/>
        <v>Obesity</v>
      </c>
      <c r="J983" s="5" t="str">
        <f t="shared" si="32"/>
        <v>Diabetes</v>
      </c>
    </row>
    <row r="984" spans="1:10" x14ac:dyDescent="0.35">
      <c r="A984" s="5" t="s">
        <v>1388</v>
      </c>
      <c r="B984" s="5">
        <v>23.3</v>
      </c>
      <c r="C984" s="5">
        <v>5.36</v>
      </c>
      <c r="D984" s="5" t="s">
        <v>2381</v>
      </c>
      <c r="E984" s="5" t="s">
        <v>2380</v>
      </c>
      <c r="F984" s="5" t="s">
        <v>2380</v>
      </c>
      <c r="G984" s="5">
        <v>1</v>
      </c>
      <c r="H984" s="5" t="s">
        <v>2380</v>
      </c>
      <c r="I984" s="5" t="str">
        <f t="shared" si="31"/>
        <v>Normal Weight</v>
      </c>
      <c r="J984" s="5" t="str">
        <f t="shared" si="32"/>
        <v>Normal</v>
      </c>
    </row>
    <row r="985" spans="1:10" x14ac:dyDescent="0.35">
      <c r="A985" s="5" t="s">
        <v>1387</v>
      </c>
      <c r="B985" s="5">
        <v>27.75</v>
      </c>
      <c r="C985" s="5">
        <v>9.8800000000000008</v>
      </c>
      <c r="D985" s="5" t="s">
        <v>2380</v>
      </c>
      <c r="E985" s="5" t="s">
        <v>2380</v>
      </c>
      <c r="F985" s="5" t="s">
        <v>2380</v>
      </c>
      <c r="G985" s="5">
        <v>0</v>
      </c>
      <c r="H985" s="5" t="s">
        <v>2380</v>
      </c>
      <c r="I985" s="5" t="str">
        <f t="shared" si="31"/>
        <v>Over Weight</v>
      </c>
      <c r="J985" s="5" t="str">
        <f t="shared" si="32"/>
        <v>Diabetes</v>
      </c>
    </row>
    <row r="986" spans="1:10" x14ac:dyDescent="0.35">
      <c r="A986" s="5" t="s">
        <v>1386</v>
      </c>
      <c r="B986" s="5">
        <v>42.46</v>
      </c>
      <c r="C986" s="5">
        <v>4.1100000000000003</v>
      </c>
      <c r="D986" s="5" t="s">
        <v>2380</v>
      </c>
      <c r="E986" s="5" t="s">
        <v>2380</v>
      </c>
      <c r="F986" s="5" t="s">
        <v>2380</v>
      </c>
      <c r="G986" s="5">
        <v>0</v>
      </c>
      <c r="H986" s="5" t="s">
        <v>2380</v>
      </c>
      <c r="I986" s="5" t="str">
        <f t="shared" si="31"/>
        <v>Obesity</v>
      </c>
      <c r="J986" s="5" t="str">
        <f t="shared" si="32"/>
        <v>Normal</v>
      </c>
    </row>
    <row r="987" spans="1:10" x14ac:dyDescent="0.35">
      <c r="A987" s="5" t="s">
        <v>1385</v>
      </c>
      <c r="B987" s="5">
        <v>54.47</v>
      </c>
      <c r="C987" s="5">
        <v>7.48</v>
      </c>
      <c r="D987" s="5" t="s">
        <v>2380</v>
      </c>
      <c r="E987" s="5" t="s">
        <v>2380</v>
      </c>
      <c r="F987" s="5" t="s">
        <v>2380</v>
      </c>
      <c r="G987" s="5">
        <v>0</v>
      </c>
      <c r="H987" s="5" t="s">
        <v>2380</v>
      </c>
      <c r="I987" s="5" t="str">
        <f t="shared" si="31"/>
        <v>Obesity</v>
      </c>
      <c r="J987" s="5" t="str">
        <f t="shared" si="32"/>
        <v>Diabetes</v>
      </c>
    </row>
    <row r="988" spans="1:10" x14ac:dyDescent="0.35">
      <c r="A988" s="5" t="s">
        <v>1384</v>
      </c>
      <c r="B988" s="5">
        <v>24.93</v>
      </c>
      <c r="C988" s="5">
        <v>9.18</v>
      </c>
      <c r="D988" s="5" t="s">
        <v>2381</v>
      </c>
      <c r="E988" s="5" t="s">
        <v>2380</v>
      </c>
      <c r="F988" s="5" t="s">
        <v>2381</v>
      </c>
      <c r="G988" s="5">
        <v>1</v>
      </c>
      <c r="H988" s="5" t="s">
        <v>2380</v>
      </c>
      <c r="I988" s="5" t="str">
        <f t="shared" si="31"/>
        <v>Over Weight</v>
      </c>
      <c r="J988" s="5" t="str">
        <f t="shared" si="32"/>
        <v>Diabetes</v>
      </c>
    </row>
    <row r="989" spans="1:10" x14ac:dyDescent="0.35">
      <c r="A989" s="5" t="s">
        <v>1383</v>
      </c>
      <c r="B989" s="5">
        <v>48.12</v>
      </c>
      <c r="C989" s="5">
        <v>4.51</v>
      </c>
      <c r="D989" s="5" t="s">
        <v>2381</v>
      </c>
      <c r="E989" s="5" t="s">
        <v>2380</v>
      </c>
      <c r="F989" s="5" t="s">
        <v>2380</v>
      </c>
      <c r="G989" s="5">
        <v>1</v>
      </c>
      <c r="H989" s="5" t="s">
        <v>2380</v>
      </c>
      <c r="I989" s="5" t="str">
        <f t="shared" si="31"/>
        <v>Obesity</v>
      </c>
      <c r="J989" s="5" t="str">
        <f t="shared" si="32"/>
        <v>Normal</v>
      </c>
    </row>
    <row r="990" spans="1:10" x14ac:dyDescent="0.35">
      <c r="A990" s="5" t="s">
        <v>1382</v>
      </c>
      <c r="B990" s="5">
        <v>24.91</v>
      </c>
      <c r="C990" s="5">
        <v>7.33</v>
      </c>
      <c r="D990" s="5" t="s">
        <v>2381</v>
      </c>
      <c r="E990" s="5" t="s">
        <v>2380</v>
      </c>
      <c r="F990" s="5" t="s">
        <v>2381</v>
      </c>
      <c r="G990" s="5">
        <v>1</v>
      </c>
      <c r="H990" s="5" t="s">
        <v>2380</v>
      </c>
      <c r="I990" s="5" t="str">
        <f t="shared" si="31"/>
        <v>Over Weight</v>
      </c>
      <c r="J990" s="5" t="str">
        <f t="shared" si="32"/>
        <v>Diabetes</v>
      </c>
    </row>
    <row r="991" spans="1:10" x14ac:dyDescent="0.35">
      <c r="A991" s="5" t="s">
        <v>1381</v>
      </c>
      <c r="B991" s="5">
        <v>27.645</v>
      </c>
      <c r="C991" s="5">
        <v>10.56</v>
      </c>
      <c r="D991" s="5" t="s">
        <v>2380</v>
      </c>
      <c r="E991" s="5" t="s">
        <v>2380</v>
      </c>
      <c r="F991" s="5" t="s">
        <v>2380</v>
      </c>
      <c r="G991" s="5">
        <v>0</v>
      </c>
      <c r="H991" s="5" t="s">
        <v>2380</v>
      </c>
      <c r="I991" s="5" t="str">
        <f t="shared" si="31"/>
        <v>Over Weight</v>
      </c>
      <c r="J991" s="5" t="str">
        <f t="shared" si="32"/>
        <v>Diabetes</v>
      </c>
    </row>
    <row r="992" spans="1:10" x14ac:dyDescent="0.35">
      <c r="A992" s="5" t="s">
        <v>1380</v>
      </c>
      <c r="B992" s="5">
        <v>33.700000000000003</v>
      </c>
      <c r="C992" s="5">
        <v>4.01</v>
      </c>
      <c r="D992" s="5" t="s">
        <v>2380</v>
      </c>
      <c r="E992" s="5" t="s">
        <v>2380</v>
      </c>
      <c r="F992" s="5" t="s">
        <v>2380</v>
      </c>
      <c r="G992" s="5">
        <v>2</v>
      </c>
      <c r="H992" s="5" t="s">
        <v>2380</v>
      </c>
      <c r="I992" s="5" t="str">
        <f t="shared" si="31"/>
        <v>Obesity</v>
      </c>
      <c r="J992" s="5" t="str">
        <f t="shared" si="32"/>
        <v>Normal</v>
      </c>
    </row>
    <row r="993" spans="1:10" x14ac:dyDescent="0.35">
      <c r="A993" s="5" t="s">
        <v>1379</v>
      </c>
      <c r="B993" s="5">
        <v>38.93</v>
      </c>
      <c r="C993" s="5">
        <v>5.64</v>
      </c>
      <c r="D993" s="5" t="s">
        <v>2381</v>
      </c>
      <c r="E993" s="5" t="s">
        <v>2380</v>
      </c>
      <c r="F993" s="5" t="s">
        <v>2380</v>
      </c>
      <c r="G993" s="5">
        <v>1</v>
      </c>
      <c r="H993" s="5" t="s">
        <v>2380</v>
      </c>
      <c r="I993" s="5" t="str">
        <f t="shared" si="31"/>
        <v>Obesity</v>
      </c>
      <c r="J993" s="5" t="str">
        <f t="shared" si="32"/>
        <v>Normal</v>
      </c>
    </row>
    <row r="994" spans="1:10" x14ac:dyDescent="0.35">
      <c r="A994" s="5" t="s">
        <v>1378</v>
      </c>
      <c r="B994" s="5">
        <v>32.774999999999999</v>
      </c>
      <c r="C994" s="5">
        <v>8.02</v>
      </c>
      <c r="D994" s="5" t="s">
        <v>2381</v>
      </c>
      <c r="E994" s="5" t="s">
        <v>2380</v>
      </c>
      <c r="F994" s="5" t="s">
        <v>2380</v>
      </c>
      <c r="G994" s="5">
        <v>2</v>
      </c>
      <c r="H994" s="5" t="s">
        <v>2380</v>
      </c>
      <c r="I994" s="5" t="str">
        <f t="shared" si="31"/>
        <v>Obesity</v>
      </c>
      <c r="J994" s="5" t="str">
        <f t="shared" si="32"/>
        <v>Diabetes</v>
      </c>
    </row>
    <row r="995" spans="1:10" x14ac:dyDescent="0.35">
      <c r="A995" s="5" t="s">
        <v>1377</v>
      </c>
      <c r="B995" s="5">
        <v>29.83</v>
      </c>
      <c r="C995" s="5">
        <v>7.2</v>
      </c>
      <c r="D995" s="5" t="s">
        <v>2381</v>
      </c>
      <c r="E995" s="5" t="s">
        <v>2380</v>
      </c>
      <c r="F995" s="5" t="s">
        <v>2380</v>
      </c>
      <c r="G995" s="5">
        <v>0</v>
      </c>
      <c r="H995" s="5" t="s">
        <v>2380</v>
      </c>
      <c r="I995" s="5" t="str">
        <f t="shared" si="31"/>
        <v>Over Weight</v>
      </c>
      <c r="J995" s="5" t="str">
        <f t="shared" si="32"/>
        <v>Diabetes</v>
      </c>
    </row>
    <row r="996" spans="1:10" x14ac:dyDescent="0.35">
      <c r="A996" s="5" t="s">
        <v>1376</v>
      </c>
      <c r="B996" s="5">
        <v>28.31</v>
      </c>
      <c r="C996" s="5">
        <v>4.55</v>
      </c>
      <c r="D996" s="5" t="s">
        <v>2380</v>
      </c>
      <c r="E996" s="5" t="s">
        <v>2381</v>
      </c>
      <c r="F996" s="5" t="s">
        <v>2380</v>
      </c>
      <c r="G996" s="5">
        <v>1</v>
      </c>
      <c r="H996" s="5" t="s">
        <v>2380</v>
      </c>
      <c r="I996" s="5" t="str">
        <f t="shared" si="31"/>
        <v>Over Weight</v>
      </c>
      <c r="J996" s="5" t="str">
        <f t="shared" si="32"/>
        <v>Normal</v>
      </c>
    </row>
    <row r="997" spans="1:10" x14ac:dyDescent="0.35">
      <c r="A997" s="5" t="s">
        <v>1375</v>
      </c>
      <c r="B997" s="5">
        <v>29.79</v>
      </c>
      <c r="C997" s="5">
        <v>9.0299999999999994</v>
      </c>
      <c r="D997" s="5" t="s">
        <v>2380</v>
      </c>
      <c r="E997" s="5" t="s">
        <v>2380</v>
      </c>
      <c r="F997" s="5" t="s">
        <v>2380</v>
      </c>
      <c r="G997" s="5">
        <v>0</v>
      </c>
      <c r="H997" s="5" t="s">
        <v>2380</v>
      </c>
      <c r="I997" s="5" t="str">
        <f t="shared" si="31"/>
        <v>Over Weight</v>
      </c>
      <c r="J997" s="5" t="str">
        <f t="shared" si="32"/>
        <v>Diabetes</v>
      </c>
    </row>
    <row r="998" spans="1:10" x14ac:dyDescent="0.35">
      <c r="A998" s="5" t="s">
        <v>1374</v>
      </c>
      <c r="B998" s="5">
        <v>36.6</v>
      </c>
      <c r="C998" s="5">
        <v>5.2</v>
      </c>
      <c r="D998" s="5" t="s">
        <v>2381</v>
      </c>
      <c r="E998" s="5" t="s">
        <v>2380</v>
      </c>
      <c r="F998" s="5" t="s">
        <v>2381</v>
      </c>
      <c r="G998" s="5">
        <v>1</v>
      </c>
      <c r="H998" s="5" t="s">
        <v>2380</v>
      </c>
      <c r="I998" s="5" t="str">
        <f t="shared" si="31"/>
        <v>Obesity</v>
      </c>
      <c r="J998" s="5" t="str">
        <f t="shared" si="32"/>
        <v>Normal</v>
      </c>
    </row>
    <row r="999" spans="1:10" x14ac:dyDescent="0.35">
      <c r="A999" s="5" t="s">
        <v>1373</v>
      </c>
      <c r="B999" s="5">
        <v>35.93</v>
      </c>
      <c r="C999" s="5">
        <v>8.3000000000000007</v>
      </c>
      <c r="D999" s="5" t="s">
        <v>2381</v>
      </c>
      <c r="E999" s="5" t="s">
        <v>2380</v>
      </c>
      <c r="F999" s="5" t="s">
        <v>2380</v>
      </c>
      <c r="G999" s="5">
        <v>0</v>
      </c>
      <c r="H999" s="5" t="s">
        <v>2380</v>
      </c>
      <c r="I999" s="5" t="str">
        <f t="shared" si="31"/>
        <v>Obesity</v>
      </c>
      <c r="J999" s="5" t="str">
        <f t="shared" si="32"/>
        <v>Diabetes</v>
      </c>
    </row>
    <row r="1000" spans="1:10" x14ac:dyDescent="0.35">
      <c r="A1000" s="5" t="s">
        <v>1372</v>
      </c>
      <c r="B1000" s="5">
        <v>28.6</v>
      </c>
      <c r="C1000" s="5">
        <v>5.56</v>
      </c>
      <c r="D1000" s="5" t="s">
        <v>2381</v>
      </c>
      <c r="E1000" s="5" t="s">
        <v>2380</v>
      </c>
      <c r="F1000" s="5" t="s">
        <v>2381</v>
      </c>
      <c r="G1000" s="5">
        <v>1</v>
      </c>
      <c r="H1000" s="5" t="s">
        <v>2380</v>
      </c>
      <c r="I1000" s="5" t="str">
        <f t="shared" si="31"/>
        <v>Over Weight</v>
      </c>
      <c r="J1000" s="5" t="str">
        <f t="shared" si="32"/>
        <v>Normal</v>
      </c>
    </row>
    <row r="1001" spans="1:10" x14ac:dyDescent="0.35">
      <c r="A1001" s="5" t="s">
        <v>1371</v>
      </c>
      <c r="B1001" s="5">
        <v>39.17</v>
      </c>
      <c r="C1001" s="5">
        <v>4.1500000000000004</v>
      </c>
      <c r="D1001" s="5" t="s">
        <v>2380</v>
      </c>
      <c r="E1001" s="5" t="s">
        <v>2380</v>
      </c>
      <c r="F1001" s="5" t="s">
        <v>2380</v>
      </c>
      <c r="G1001" s="5">
        <v>0</v>
      </c>
      <c r="H1001" s="5" t="s">
        <v>2380</v>
      </c>
      <c r="I1001" s="5" t="str">
        <f t="shared" si="31"/>
        <v>Obesity</v>
      </c>
      <c r="J1001" s="5" t="str">
        <f t="shared" si="32"/>
        <v>Normal</v>
      </c>
    </row>
    <row r="1002" spans="1:10" x14ac:dyDescent="0.35">
      <c r="A1002" s="5" t="s">
        <v>1370</v>
      </c>
      <c r="B1002" s="5">
        <v>26.41</v>
      </c>
      <c r="C1002" s="5">
        <v>5.99</v>
      </c>
      <c r="D1002" s="5" t="s">
        <v>2381</v>
      </c>
      <c r="E1002" s="5" t="s">
        <v>2380</v>
      </c>
      <c r="F1002" s="5" t="s">
        <v>2381</v>
      </c>
      <c r="G1002" s="5">
        <v>1</v>
      </c>
      <c r="H1002" s="5" t="s">
        <v>2380</v>
      </c>
      <c r="I1002" s="5" t="str">
        <f t="shared" si="31"/>
        <v>Over Weight</v>
      </c>
      <c r="J1002" s="5" t="str">
        <f t="shared" si="32"/>
        <v>Prediabetes</v>
      </c>
    </row>
    <row r="1003" spans="1:10" x14ac:dyDescent="0.35">
      <c r="A1003" s="5" t="s">
        <v>1369</v>
      </c>
      <c r="B1003" s="5">
        <v>30.63</v>
      </c>
      <c r="C1003" s="5">
        <v>5.8</v>
      </c>
      <c r="D1003" s="5" t="s">
        <v>2381</v>
      </c>
      <c r="E1003" s="5" t="s">
        <v>2380</v>
      </c>
      <c r="F1003" s="5" t="s">
        <v>2380</v>
      </c>
      <c r="G1003" s="5">
        <v>0</v>
      </c>
      <c r="H1003" s="5" t="s">
        <v>2380</v>
      </c>
      <c r="I1003" s="5" t="str">
        <f t="shared" si="31"/>
        <v>Obesity</v>
      </c>
      <c r="J1003" s="5" t="str">
        <f t="shared" si="32"/>
        <v>Prediabetes</v>
      </c>
    </row>
    <row r="1004" spans="1:10" x14ac:dyDescent="0.35">
      <c r="A1004" s="5" t="s">
        <v>1368</v>
      </c>
      <c r="B1004" s="5">
        <v>31.73</v>
      </c>
      <c r="C1004" s="5">
        <v>7.32</v>
      </c>
      <c r="D1004" s="5" t="s">
        <v>2381</v>
      </c>
      <c r="E1004" s="5" t="s">
        <v>2380</v>
      </c>
      <c r="F1004" s="5" t="s">
        <v>2380</v>
      </c>
      <c r="G1004" s="5">
        <v>2</v>
      </c>
      <c r="H1004" s="5" t="s">
        <v>2380</v>
      </c>
      <c r="I1004" s="5" t="str">
        <f t="shared" si="31"/>
        <v>Obesity</v>
      </c>
      <c r="J1004" s="5" t="str">
        <f t="shared" si="32"/>
        <v>Diabetes</v>
      </c>
    </row>
    <row r="1005" spans="1:10" x14ac:dyDescent="0.35">
      <c r="A1005" s="5" t="s">
        <v>1367</v>
      </c>
      <c r="B1005" s="5">
        <v>30.7</v>
      </c>
      <c r="C1005" s="5">
        <v>5.16</v>
      </c>
      <c r="D1005" s="5" t="s">
        <v>2380</v>
      </c>
      <c r="E1005" s="5" t="s">
        <v>2380</v>
      </c>
      <c r="F1005" s="5" t="s">
        <v>2380</v>
      </c>
      <c r="G1005" s="5">
        <v>2</v>
      </c>
      <c r="H1005" s="5" t="s">
        <v>2380</v>
      </c>
      <c r="I1005" s="5" t="str">
        <f t="shared" si="31"/>
        <v>Obesity</v>
      </c>
      <c r="J1005" s="5" t="str">
        <f t="shared" si="32"/>
        <v>Normal</v>
      </c>
    </row>
    <row r="1006" spans="1:10" x14ac:dyDescent="0.35">
      <c r="A1006" s="5" t="s">
        <v>1366</v>
      </c>
      <c r="B1006" s="5">
        <v>25.934999999999999</v>
      </c>
      <c r="C1006" s="5">
        <v>5.96</v>
      </c>
      <c r="D1006" s="5" t="s">
        <v>2381</v>
      </c>
      <c r="E1006" s="5" t="s">
        <v>2380</v>
      </c>
      <c r="F1006" s="5" t="s">
        <v>2380</v>
      </c>
      <c r="G1006" s="5">
        <v>2</v>
      </c>
      <c r="H1006" s="5" t="s">
        <v>2380</v>
      </c>
      <c r="I1006" s="5" t="str">
        <f t="shared" si="31"/>
        <v>Over Weight</v>
      </c>
      <c r="J1006" s="5" t="str">
        <f t="shared" si="32"/>
        <v>Prediabetes</v>
      </c>
    </row>
    <row r="1007" spans="1:10" x14ac:dyDescent="0.35">
      <c r="A1007" s="5" t="s">
        <v>1365</v>
      </c>
      <c r="B1007" s="5">
        <v>35.9</v>
      </c>
      <c r="C1007" s="5">
        <v>4.8499999999999996</v>
      </c>
      <c r="D1007" s="5" t="s">
        <v>2381</v>
      </c>
      <c r="E1007" s="5" t="s">
        <v>2380</v>
      </c>
      <c r="F1007" s="5" t="s">
        <v>2381</v>
      </c>
      <c r="G1007" s="5">
        <v>1</v>
      </c>
      <c r="H1007" s="5" t="s">
        <v>2380</v>
      </c>
      <c r="I1007" s="5" t="str">
        <f t="shared" si="31"/>
        <v>Obesity</v>
      </c>
      <c r="J1007" s="5" t="str">
        <f t="shared" si="32"/>
        <v>Normal</v>
      </c>
    </row>
    <row r="1008" spans="1:10" x14ac:dyDescent="0.35">
      <c r="A1008" s="5" t="s">
        <v>1364</v>
      </c>
      <c r="B1008" s="5">
        <v>26.7</v>
      </c>
      <c r="C1008" s="5">
        <v>5.09</v>
      </c>
      <c r="D1008" s="5" t="s">
        <v>2381</v>
      </c>
      <c r="E1008" s="5" t="s">
        <v>2380</v>
      </c>
      <c r="F1008" s="5" t="s">
        <v>2381</v>
      </c>
      <c r="G1008" s="5">
        <v>1</v>
      </c>
      <c r="H1008" s="5" t="s">
        <v>2380</v>
      </c>
      <c r="I1008" s="5" t="str">
        <f t="shared" si="31"/>
        <v>Over Weight</v>
      </c>
      <c r="J1008" s="5" t="str">
        <f t="shared" si="32"/>
        <v>Normal</v>
      </c>
    </row>
    <row r="1009" spans="1:10" x14ac:dyDescent="0.35">
      <c r="A1009" s="5" t="s">
        <v>1363</v>
      </c>
      <c r="B1009" s="5">
        <v>33.71</v>
      </c>
      <c r="C1009" s="5">
        <v>4.9400000000000004</v>
      </c>
      <c r="D1009" s="5" t="s">
        <v>2380</v>
      </c>
      <c r="E1009" s="5" t="s">
        <v>2380</v>
      </c>
      <c r="F1009" s="5" t="s">
        <v>2380</v>
      </c>
      <c r="G1009" s="5">
        <v>0</v>
      </c>
      <c r="H1009" s="5" t="s">
        <v>2380</v>
      </c>
      <c r="I1009" s="5" t="str">
        <f t="shared" si="31"/>
        <v>Obesity</v>
      </c>
      <c r="J1009" s="5" t="str">
        <f t="shared" si="32"/>
        <v>Normal</v>
      </c>
    </row>
    <row r="1010" spans="1:10" x14ac:dyDescent="0.35">
      <c r="A1010" s="5" t="s">
        <v>1362</v>
      </c>
      <c r="B1010" s="5">
        <v>41.91</v>
      </c>
      <c r="C1010" s="5">
        <v>4.92</v>
      </c>
      <c r="D1010" s="5" t="s">
        <v>2381</v>
      </c>
      <c r="E1010" s="5" t="s">
        <v>2380</v>
      </c>
      <c r="F1010" s="5" t="s">
        <v>2380</v>
      </c>
      <c r="G1010" s="5">
        <v>2</v>
      </c>
      <c r="H1010" s="5" t="s">
        <v>2380</v>
      </c>
      <c r="I1010" s="5" t="str">
        <f t="shared" si="31"/>
        <v>Obesity</v>
      </c>
      <c r="J1010" s="5" t="str">
        <f t="shared" si="32"/>
        <v>Normal</v>
      </c>
    </row>
    <row r="1011" spans="1:10" x14ac:dyDescent="0.35">
      <c r="A1011" s="5" t="s">
        <v>1361</v>
      </c>
      <c r="B1011" s="5">
        <v>39.82</v>
      </c>
      <c r="C1011" s="5">
        <v>6.05</v>
      </c>
      <c r="D1011" s="5" t="s">
        <v>2381</v>
      </c>
      <c r="E1011" s="5" t="s">
        <v>2380</v>
      </c>
      <c r="F1011" s="5" t="s">
        <v>2380</v>
      </c>
      <c r="G1011" s="5">
        <v>2</v>
      </c>
      <c r="H1011" s="5" t="s">
        <v>2380</v>
      </c>
      <c r="I1011" s="5" t="str">
        <f t="shared" si="31"/>
        <v>Obesity</v>
      </c>
      <c r="J1011" s="5" t="str">
        <f t="shared" si="32"/>
        <v>Prediabetes</v>
      </c>
    </row>
    <row r="1012" spans="1:10" x14ac:dyDescent="0.35">
      <c r="A1012" s="5" t="s">
        <v>1360</v>
      </c>
      <c r="B1012" s="5">
        <v>28.12</v>
      </c>
      <c r="C1012" s="5">
        <v>4.67</v>
      </c>
      <c r="D1012" s="5" t="s">
        <v>2380</v>
      </c>
      <c r="E1012" s="5" t="s">
        <v>2380</v>
      </c>
      <c r="F1012" s="5" t="s">
        <v>2380</v>
      </c>
      <c r="G1012" s="5">
        <v>2</v>
      </c>
      <c r="H1012" s="5" t="s">
        <v>2380</v>
      </c>
      <c r="I1012" s="5" t="str">
        <f t="shared" si="31"/>
        <v>Over Weight</v>
      </c>
      <c r="J1012" s="5" t="str">
        <f t="shared" si="32"/>
        <v>Normal</v>
      </c>
    </row>
    <row r="1013" spans="1:10" x14ac:dyDescent="0.35">
      <c r="A1013" s="5" t="s">
        <v>1359</v>
      </c>
      <c r="B1013" s="5">
        <v>26.98</v>
      </c>
      <c r="C1013" s="5">
        <v>9.81</v>
      </c>
      <c r="D1013" s="5" t="s">
        <v>2381</v>
      </c>
      <c r="E1013" s="5" t="s">
        <v>2380</v>
      </c>
      <c r="F1013" s="5" t="s">
        <v>2380</v>
      </c>
      <c r="G1013" s="5">
        <v>0</v>
      </c>
      <c r="H1013" s="5" t="s">
        <v>2380</v>
      </c>
      <c r="I1013" s="5" t="str">
        <f t="shared" si="31"/>
        <v>Over Weight</v>
      </c>
      <c r="J1013" s="5" t="str">
        <f t="shared" si="32"/>
        <v>Diabetes</v>
      </c>
    </row>
    <row r="1014" spans="1:10" x14ac:dyDescent="0.35">
      <c r="A1014" s="5" t="s">
        <v>1358</v>
      </c>
      <c r="B1014" s="5">
        <v>27.2</v>
      </c>
      <c r="C1014" s="5">
        <v>6.06</v>
      </c>
      <c r="D1014" s="5" t="s">
        <v>2381</v>
      </c>
      <c r="E1014" s="5" t="s">
        <v>2380</v>
      </c>
      <c r="F1014" s="5" t="s">
        <v>2380</v>
      </c>
      <c r="G1014" s="5">
        <v>2</v>
      </c>
      <c r="H1014" s="5" t="s">
        <v>2380</v>
      </c>
      <c r="I1014" s="5" t="str">
        <f t="shared" si="31"/>
        <v>Over Weight</v>
      </c>
      <c r="J1014" s="5" t="str">
        <f t="shared" si="32"/>
        <v>Prediabetes</v>
      </c>
    </row>
    <row r="1015" spans="1:10" x14ac:dyDescent="0.35">
      <c r="A1015" s="5" t="s">
        <v>1357</v>
      </c>
      <c r="B1015" s="5">
        <v>25.3</v>
      </c>
      <c r="C1015" s="5">
        <v>5.19</v>
      </c>
      <c r="D1015" s="5" t="s">
        <v>2381</v>
      </c>
      <c r="E1015" s="5" t="s">
        <v>2380</v>
      </c>
      <c r="F1015" s="5" t="s">
        <v>2380</v>
      </c>
      <c r="G1015" s="5">
        <v>2</v>
      </c>
      <c r="H1015" s="5" t="s">
        <v>2380</v>
      </c>
      <c r="I1015" s="5" t="str">
        <f t="shared" si="31"/>
        <v>Over Weight</v>
      </c>
      <c r="J1015" s="5" t="str">
        <f t="shared" si="32"/>
        <v>Normal</v>
      </c>
    </row>
    <row r="1016" spans="1:10" x14ac:dyDescent="0.35">
      <c r="A1016" s="5" t="s">
        <v>1356</v>
      </c>
      <c r="B1016" s="5">
        <v>30.25</v>
      </c>
      <c r="C1016" s="5">
        <v>10.16</v>
      </c>
      <c r="D1016" s="5" t="s">
        <v>2380</v>
      </c>
      <c r="E1016" s="5" t="s">
        <v>2380</v>
      </c>
      <c r="F1016" s="5" t="s">
        <v>2380</v>
      </c>
      <c r="G1016" s="5">
        <v>0</v>
      </c>
      <c r="H1016" s="5" t="s">
        <v>2380</v>
      </c>
      <c r="I1016" s="5" t="str">
        <f t="shared" si="31"/>
        <v>Obesity</v>
      </c>
      <c r="J1016" s="5" t="str">
        <f t="shared" si="32"/>
        <v>Diabetes</v>
      </c>
    </row>
    <row r="1017" spans="1:10" x14ac:dyDescent="0.35">
      <c r="A1017" s="5" t="s">
        <v>1355</v>
      </c>
      <c r="B1017" s="5">
        <v>54</v>
      </c>
      <c r="C1017" s="5">
        <v>4.68</v>
      </c>
      <c r="D1017" s="5" t="s">
        <v>2381</v>
      </c>
      <c r="E1017" s="5" t="s">
        <v>2381</v>
      </c>
      <c r="F1017" s="5" t="s">
        <v>2380</v>
      </c>
      <c r="G1017" s="5">
        <v>2</v>
      </c>
      <c r="H1017" s="5" t="s">
        <v>2380</v>
      </c>
      <c r="I1017" s="5" t="str">
        <f t="shared" si="31"/>
        <v>Obesity</v>
      </c>
      <c r="J1017" s="5" t="str">
        <f t="shared" si="32"/>
        <v>Normal</v>
      </c>
    </row>
    <row r="1018" spans="1:10" x14ac:dyDescent="0.35">
      <c r="A1018" s="5" t="s">
        <v>1354</v>
      </c>
      <c r="B1018" s="5">
        <v>51.86</v>
      </c>
      <c r="C1018" s="5">
        <v>5.32</v>
      </c>
      <c r="D1018" s="5" t="s">
        <v>2381</v>
      </c>
      <c r="E1018" s="5" t="s">
        <v>2380</v>
      </c>
      <c r="F1018" s="5" t="s">
        <v>2380</v>
      </c>
      <c r="G1018" s="5">
        <v>0</v>
      </c>
      <c r="H1018" s="5" t="s">
        <v>2380</v>
      </c>
      <c r="I1018" s="5" t="str">
        <f t="shared" si="31"/>
        <v>Obesity</v>
      </c>
      <c r="J1018" s="5" t="str">
        <f t="shared" si="32"/>
        <v>Normal</v>
      </c>
    </row>
    <row r="1019" spans="1:10" x14ac:dyDescent="0.35">
      <c r="A1019" s="5" t="s">
        <v>1353</v>
      </c>
      <c r="B1019" s="5">
        <v>31.39</v>
      </c>
      <c r="C1019" s="5">
        <v>6.99</v>
      </c>
      <c r="D1019" s="5" t="s">
        <v>2380</v>
      </c>
      <c r="E1019" s="5" t="s">
        <v>2380</v>
      </c>
      <c r="F1019" s="5" t="s">
        <v>2380</v>
      </c>
      <c r="G1019" s="5">
        <v>0</v>
      </c>
      <c r="H1019" s="5" t="s">
        <v>2380</v>
      </c>
      <c r="I1019" s="5" t="str">
        <f t="shared" si="31"/>
        <v>Obesity</v>
      </c>
      <c r="J1019" s="5" t="str">
        <f t="shared" si="32"/>
        <v>Diabetes</v>
      </c>
    </row>
    <row r="1020" spans="1:10" x14ac:dyDescent="0.35">
      <c r="A1020" s="5" t="s">
        <v>1352</v>
      </c>
      <c r="B1020" s="5">
        <v>39.97</v>
      </c>
      <c r="C1020" s="5">
        <v>5.55</v>
      </c>
      <c r="D1020" s="5" t="s">
        <v>2380</v>
      </c>
      <c r="E1020" s="5" t="s">
        <v>2380</v>
      </c>
      <c r="F1020" s="5" t="s">
        <v>2380</v>
      </c>
      <c r="G1020" s="5">
        <v>0</v>
      </c>
      <c r="H1020" s="5" t="s">
        <v>2380</v>
      </c>
      <c r="I1020" s="5" t="str">
        <f t="shared" si="31"/>
        <v>Obesity</v>
      </c>
      <c r="J1020" s="5" t="str">
        <f t="shared" si="32"/>
        <v>Normal</v>
      </c>
    </row>
    <row r="1021" spans="1:10" x14ac:dyDescent="0.35">
      <c r="A1021" s="5" t="s">
        <v>1351</v>
      </c>
      <c r="B1021" s="5">
        <v>41.23</v>
      </c>
      <c r="C1021" s="5">
        <v>6.94</v>
      </c>
      <c r="D1021" s="5" t="s">
        <v>2380</v>
      </c>
      <c r="E1021" s="5" t="s">
        <v>2380</v>
      </c>
      <c r="F1021" s="5" t="s">
        <v>2380</v>
      </c>
      <c r="G1021" s="5">
        <v>0</v>
      </c>
      <c r="H1021" s="5" t="s">
        <v>2380</v>
      </c>
      <c r="I1021" s="5" t="str">
        <f t="shared" si="31"/>
        <v>Obesity</v>
      </c>
      <c r="J1021" s="5" t="str">
        <f t="shared" si="32"/>
        <v>Diabetes</v>
      </c>
    </row>
    <row r="1022" spans="1:10" x14ac:dyDescent="0.35">
      <c r="A1022" s="5" t="s">
        <v>1350</v>
      </c>
      <c r="B1022" s="5">
        <v>49.45</v>
      </c>
      <c r="C1022" s="5">
        <v>4.2</v>
      </c>
      <c r="D1022" s="5" t="s">
        <v>2381</v>
      </c>
      <c r="E1022" s="5" t="s">
        <v>2380</v>
      </c>
      <c r="F1022" s="5" t="s">
        <v>2380</v>
      </c>
      <c r="G1022" s="5">
        <v>0</v>
      </c>
      <c r="H1022" s="5" t="s">
        <v>2380</v>
      </c>
      <c r="I1022" s="5" t="str">
        <f t="shared" si="31"/>
        <v>Obesity</v>
      </c>
      <c r="J1022" s="5" t="str">
        <f t="shared" si="32"/>
        <v>Normal</v>
      </c>
    </row>
    <row r="1023" spans="1:10" x14ac:dyDescent="0.35">
      <c r="A1023" s="5" t="s">
        <v>1349</v>
      </c>
      <c r="B1023" s="5">
        <v>41.04</v>
      </c>
      <c r="C1023" s="5">
        <v>5.59</v>
      </c>
      <c r="D1023" s="5" t="s">
        <v>2380</v>
      </c>
      <c r="E1023" s="5" t="s">
        <v>2380</v>
      </c>
      <c r="F1023" s="5" t="s">
        <v>2380</v>
      </c>
      <c r="G1023" s="5">
        <v>0</v>
      </c>
      <c r="H1023" s="5" t="s">
        <v>2380</v>
      </c>
      <c r="I1023" s="5" t="str">
        <f t="shared" si="31"/>
        <v>Obesity</v>
      </c>
      <c r="J1023" s="5" t="str">
        <f t="shared" si="32"/>
        <v>Normal</v>
      </c>
    </row>
    <row r="1024" spans="1:10" x14ac:dyDescent="0.35">
      <c r="A1024" s="5" t="s">
        <v>1348</v>
      </c>
      <c r="B1024" s="5">
        <v>27.93</v>
      </c>
      <c r="C1024" s="5">
        <v>9.9600000000000009</v>
      </c>
      <c r="D1024" s="5" t="s">
        <v>2380</v>
      </c>
      <c r="E1024" s="5" t="s">
        <v>2380</v>
      </c>
      <c r="F1024" s="5" t="s">
        <v>2380</v>
      </c>
      <c r="G1024" s="5">
        <v>0</v>
      </c>
      <c r="H1024" s="5" t="s">
        <v>2380</v>
      </c>
      <c r="I1024" s="5" t="str">
        <f t="shared" si="31"/>
        <v>Over Weight</v>
      </c>
      <c r="J1024" s="5" t="str">
        <f t="shared" si="32"/>
        <v>Diabetes</v>
      </c>
    </row>
    <row r="1025" spans="1:10" x14ac:dyDescent="0.35">
      <c r="A1025" s="5" t="s">
        <v>1347</v>
      </c>
      <c r="B1025" s="5">
        <v>21.01</v>
      </c>
      <c r="C1025" s="5">
        <v>7.37</v>
      </c>
      <c r="D1025" s="5" t="s">
        <v>2380</v>
      </c>
      <c r="E1025" s="5" t="s">
        <v>2380</v>
      </c>
      <c r="F1025" s="5" t="s">
        <v>2380</v>
      </c>
      <c r="G1025" s="5">
        <v>0</v>
      </c>
      <c r="H1025" s="5" t="s">
        <v>2380</v>
      </c>
      <c r="I1025" s="5" t="str">
        <f t="shared" si="31"/>
        <v>Normal Weight</v>
      </c>
      <c r="J1025" s="5" t="str">
        <f t="shared" si="32"/>
        <v>Diabetes</v>
      </c>
    </row>
    <row r="1026" spans="1:10" x14ac:dyDescent="0.35">
      <c r="A1026" s="5" t="s">
        <v>1346</v>
      </c>
      <c r="B1026" s="5">
        <v>52.37</v>
      </c>
      <c r="C1026" s="5">
        <v>5.0599999999999996</v>
      </c>
      <c r="D1026" s="5" t="s">
        <v>2381</v>
      </c>
      <c r="E1026" s="5" t="s">
        <v>2381</v>
      </c>
      <c r="F1026" s="5" t="s">
        <v>2380</v>
      </c>
      <c r="G1026" s="5">
        <v>2</v>
      </c>
      <c r="H1026" s="5" t="s">
        <v>2380</v>
      </c>
      <c r="I1026" s="5" t="str">
        <f t="shared" si="31"/>
        <v>Obesity</v>
      </c>
      <c r="J1026" s="5" t="str">
        <f t="shared" si="32"/>
        <v>Normal</v>
      </c>
    </row>
    <row r="1027" spans="1:10" x14ac:dyDescent="0.35">
      <c r="A1027" s="5" t="s">
        <v>1345</v>
      </c>
      <c r="B1027" s="5">
        <v>40.369999999999997</v>
      </c>
      <c r="C1027" s="5">
        <v>8.2100000000000009</v>
      </c>
      <c r="D1027" s="5" t="s">
        <v>2380</v>
      </c>
      <c r="E1027" s="5" t="s">
        <v>2380</v>
      </c>
      <c r="F1027" s="5" t="s">
        <v>2380</v>
      </c>
      <c r="G1027" s="5">
        <v>0</v>
      </c>
      <c r="H1027" s="5" t="s">
        <v>2380</v>
      </c>
      <c r="I1027" s="5" t="str">
        <f t="shared" ref="I1027:I1090" si="33">IF(B1027&lt;18.5,"under Weight",IF(B1027&lt;=24.9,"Normal Weight",IF(B1027&lt;=29.9,"Over Weight","Obesity")))</f>
        <v>Obesity</v>
      </c>
      <c r="J1027" s="5" t="str">
        <f t="shared" si="32"/>
        <v>Diabetes</v>
      </c>
    </row>
    <row r="1028" spans="1:10" x14ac:dyDescent="0.35">
      <c r="A1028" s="5" t="s">
        <v>1344</v>
      </c>
      <c r="B1028" s="5">
        <v>41.47</v>
      </c>
      <c r="C1028" s="5">
        <v>10.34</v>
      </c>
      <c r="D1028" s="5" t="s">
        <v>2380</v>
      </c>
      <c r="E1028" s="5" t="s">
        <v>2380</v>
      </c>
      <c r="F1028" s="5" t="s">
        <v>2380</v>
      </c>
      <c r="G1028" s="5">
        <v>2</v>
      </c>
      <c r="H1028" s="5" t="s">
        <v>2380</v>
      </c>
      <c r="I1028" s="5" t="str">
        <f t="shared" si="33"/>
        <v>Obesity</v>
      </c>
      <c r="J1028" s="5" t="str">
        <f t="shared" si="32"/>
        <v>Diabetes</v>
      </c>
    </row>
    <row r="1029" spans="1:10" x14ac:dyDescent="0.35">
      <c r="A1029" s="5" t="s">
        <v>1343</v>
      </c>
      <c r="B1029" s="5">
        <v>33.725000000000001</v>
      </c>
      <c r="C1029" s="5">
        <v>5.51</v>
      </c>
      <c r="D1029" s="5" t="s">
        <v>2381</v>
      </c>
      <c r="E1029" s="5" t="s">
        <v>2380</v>
      </c>
      <c r="F1029" s="5" t="s">
        <v>2380</v>
      </c>
      <c r="G1029" s="5">
        <v>2</v>
      </c>
      <c r="H1029" s="5" t="s">
        <v>2380</v>
      </c>
      <c r="I1029" s="5" t="str">
        <f t="shared" si="33"/>
        <v>Obesity</v>
      </c>
      <c r="J1029" s="5" t="str">
        <f t="shared" ref="J1029:J1092" si="34">IF(C1029&lt;5.7,"Normal",IF(C1029&lt;=6.4,"Prediabetes","Diabetes"))</f>
        <v>Normal</v>
      </c>
    </row>
    <row r="1030" spans="1:10" x14ac:dyDescent="0.35">
      <c r="A1030" s="5" t="s">
        <v>1342</v>
      </c>
      <c r="B1030" s="5">
        <v>28.1</v>
      </c>
      <c r="C1030" s="5">
        <v>11.2</v>
      </c>
      <c r="D1030" s="5" t="s">
        <v>2380</v>
      </c>
      <c r="E1030" s="5" t="s">
        <v>2380</v>
      </c>
      <c r="F1030" s="5" t="s">
        <v>2380</v>
      </c>
      <c r="G1030" s="5">
        <v>0</v>
      </c>
      <c r="H1030" s="5" t="s">
        <v>2380</v>
      </c>
      <c r="I1030" s="5" t="str">
        <f t="shared" si="33"/>
        <v>Over Weight</v>
      </c>
      <c r="J1030" s="5" t="str">
        <f t="shared" si="34"/>
        <v>Diabetes</v>
      </c>
    </row>
    <row r="1031" spans="1:10" x14ac:dyDescent="0.35">
      <c r="A1031" s="5" t="s">
        <v>1341</v>
      </c>
      <c r="B1031" s="5">
        <v>37.43</v>
      </c>
      <c r="C1031" s="5">
        <v>4.3499999999999996</v>
      </c>
      <c r="D1031" s="5" t="s">
        <v>2381</v>
      </c>
      <c r="E1031" s="5" t="s">
        <v>2380</v>
      </c>
      <c r="F1031" s="5" t="s">
        <v>2381</v>
      </c>
      <c r="G1031" s="5">
        <v>1</v>
      </c>
      <c r="H1031" s="5" t="s">
        <v>2380</v>
      </c>
      <c r="I1031" s="5" t="str">
        <f t="shared" si="33"/>
        <v>Obesity</v>
      </c>
      <c r="J1031" s="5" t="str">
        <f t="shared" si="34"/>
        <v>Normal</v>
      </c>
    </row>
    <row r="1032" spans="1:10" x14ac:dyDescent="0.35">
      <c r="A1032" s="5" t="s">
        <v>1340</v>
      </c>
      <c r="B1032" s="5">
        <v>23.7</v>
      </c>
      <c r="C1032" s="5">
        <v>10.45</v>
      </c>
      <c r="D1032" s="5" t="s">
        <v>2380</v>
      </c>
      <c r="E1032" s="5" t="s">
        <v>2380</v>
      </c>
      <c r="F1032" s="5" t="s">
        <v>2380</v>
      </c>
      <c r="G1032" s="5">
        <v>0</v>
      </c>
      <c r="H1032" s="5" t="s">
        <v>2380</v>
      </c>
      <c r="I1032" s="5" t="str">
        <f t="shared" si="33"/>
        <v>Normal Weight</v>
      </c>
      <c r="J1032" s="5" t="str">
        <f t="shared" si="34"/>
        <v>Diabetes</v>
      </c>
    </row>
    <row r="1033" spans="1:10" x14ac:dyDescent="0.35">
      <c r="A1033" s="5" t="s">
        <v>1339</v>
      </c>
      <c r="B1033" s="5">
        <v>24.795000000000002</v>
      </c>
      <c r="C1033" s="5">
        <v>4.07</v>
      </c>
      <c r="D1033" s="5" t="s">
        <v>2381</v>
      </c>
      <c r="E1033" s="5" t="s">
        <v>2380</v>
      </c>
      <c r="F1033" s="5" t="s">
        <v>2381</v>
      </c>
      <c r="G1033" s="5">
        <v>1</v>
      </c>
      <c r="H1033" s="5" t="s">
        <v>2380</v>
      </c>
      <c r="I1033" s="5" t="str">
        <f t="shared" si="33"/>
        <v>Normal Weight</v>
      </c>
      <c r="J1033" s="5" t="str">
        <f t="shared" si="34"/>
        <v>Normal</v>
      </c>
    </row>
    <row r="1034" spans="1:10" x14ac:dyDescent="0.35">
      <c r="A1034" s="5" t="s">
        <v>1338</v>
      </c>
      <c r="B1034" s="5">
        <v>31.9</v>
      </c>
      <c r="C1034" s="5">
        <v>8.34</v>
      </c>
      <c r="D1034" s="5" t="s">
        <v>2380</v>
      </c>
      <c r="E1034" s="5" t="s">
        <v>2380</v>
      </c>
      <c r="F1034" s="5" t="s">
        <v>2380</v>
      </c>
      <c r="G1034" s="5">
        <v>0</v>
      </c>
      <c r="H1034" s="5" t="s">
        <v>2380</v>
      </c>
      <c r="I1034" s="5" t="str">
        <f t="shared" si="33"/>
        <v>Obesity</v>
      </c>
      <c r="J1034" s="5" t="str">
        <f t="shared" si="34"/>
        <v>Diabetes</v>
      </c>
    </row>
    <row r="1035" spans="1:10" x14ac:dyDescent="0.35">
      <c r="A1035" s="5" t="s">
        <v>1337</v>
      </c>
      <c r="B1035" s="5">
        <v>32.68</v>
      </c>
      <c r="C1035" s="5">
        <v>7.41</v>
      </c>
      <c r="D1035" s="5" t="s">
        <v>2380</v>
      </c>
      <c r="E1035" s="5" t="s">
        <v>2380</v>
      </c>
      <c r="F1035" s="5" t="s">
        <v>2380</v>
      </c>
      <c r="G1035" s="5">
        <v>0</v>
      </c>
      <c r="H1035" s="5" t="s">
        <v>2380</v>
      </c>
      <c r="I1035" s="5" t="str">
        <f t="shared" si="33"/>
        <v>Obesity</v>
      </c>
      <c r="J1035" s="5" t="str">
        <f t="shared" si="34"/>
        <v>Diabetes</v>
      </c>
    </row>
    <row r="1036" spans="1:10" x14ac:dyDescent="0.35">
      <c r="A1036" s="5" t="s">
        <v>1336</v>
      </c>
      <c r="B1036" s="5">
        <v>47.13</v>
      </c>
      <c r="C1036" s="5">
        <v>4.3099999999999996</v>
      </c>
      <c r="D1036" s="5" t="s">
        <v>2380</v>
      </c>
      <c r="E1036" s="5" t="s">
        <v>2380</v>
      </c>
      <c r="F1036" s="5" t="s">
        <v>2380</v>
      </c>
      <c r="G1036" s="5">
        <v>0</v>
      </c>
      <c r="H1036" s="5" t="s">
        <v>2380</v>
      </c>
      <c r="I1036" s="5" t="str">
        <f t="shared" si="33"/>
        <v>Obesity</v>
      </c>
      <c r="J1036" s="5" t="str">
        <f t="shared" si="34"/>
        <v>Normal</v>
      </c>
    </row>
    <row r="1037" spans="1:10" x14ac:dyDescent="0.35">
      <c r="A1037" s="5" t="s">
        <v>1335</v>
      </c>
      <c r="B1037" s="5">
        <v>36.67</v>
      </c>
      <c r="C1037" s="5">
        <v>10.83</v>
      </c>
      <c r="D1037" s="5" t="s">
        <v>2380</v>
      </c>
      <c r="E1037" s="5" t="s">
        <v>2380</v>
      </c>
      <c r="F1037" s="5" t="s">
        <v>2380</v>
      </c>
      <c r="G1037" s="5">
        <v>0</v>
      </c>
      <c r="H1037" s="5" t="s">
        <v>2380</v>
      </c>
      <c r="I1037" s="5" t="str">
        <f t="shared" si="33"/>
        <v>Obesity</v>
      </c>
      <c r="J1037" s="5" t="str">
        <f t="shared" si="34"/>
        <v>Diabetes</v>
      </c>
    </row>
    <row r="1038" spans="1:10" x14ac:dyDescent="0.35">
      <c r="A1038" s="5" t="s">
        <v>1334</v>
      </c>
      <c r="B1038" s="5">
        <v>33.630000000000003</v>
      </c>
      <c r="C1038" s="5">
        <v>11.31</v>
      </c>
      <c r="D1038" s="5" t="s">
        <v>2380</v>
      </c>
      <c r="E1038" s="5" t="s">
        <v>2380</v>
      </c>
      <c r="F1038" s="5" t="s">
        <v>2380</v>
      </c>
      <c r="G1038" s="5">
        <v>0</v>
      </c>
      <c r="H1038" s="5" t="s">
        <v>2380</v>
      </c>
      <c r="I1038" s="5" t="str">
        <f t="shared" si="33"/>
        <v>Obesity</v>
      </c>
      <c r="J1038" s="5" t="str">
        <f t="shared" si="34"/>
        <v>Diabetes</v>
      </c>
    </row>
    <row r="1039" spans="1:10" x14ac:dyDescent="0.35">
      <c r="A1039" s="5" t="s">
        <v>1333</v>
      </c>
      <c r="B1039" s="5">
        <v>32.67</v>
      </c>
      <c r="C1039" s="5">
        <v>11.81</v>
      </c>
      <c r="D1039" s="5" t="s">
        <v>2381</v>
      </c>
      <c r="E1039" s="5" t="s">
        <v>2380</v>
      </c>
      <c r="F1039" s="5" t="s">
        <v>2380</v>
      </c>
      <c r="G1039" s="5">
        <v>0</v>
      </c>
      <c r="H1039" s="5" t="s">
        <v>2380</v>
      </c>
      <c r="I1039" s="5" t="str">
        <f t="shared" si="33"/>
        <v>Obesity</v>
      </c>
      <c r="J1039" s="5" t="str">
        <f t="shared" si="34"/>
        <v>Diabetes</v>
      </c>
    </row>
    <row r="1040" spans="1:10" x14ac:dyDescent="0.35">
      <c r="A1040" s="5" t="s">
        <v>1332</v>
      </c>
      <c r="B1040" s="5">
        <v>33.299999999999997</v>
      </c>
      <c r="C1040" s="5">
        <v>8.26</v>
      </c>
      <c r="D1040" s="5" t="s">
        <v>2381</v>
      </c>
      <c r="E1040" s="5" t="s">
        <v>2380</v>
      </c>
      <c r="F1040" s="5" t="s">
        <v>2380</v>
      </c>
      <c r="G1040" s="5">
        <v>2</v>
      </c>
      <c r="H1040" s="5" t="s">
        <v>2380</v>
      </c>
      <c r="I1040" s="5" t="str">
        <f t="shared" si="33"/>
        <v>Obesity</v>
      </c>
      <c r="J1040" s="5" t="str">
        <f t="shared" si="34"/>
        <v>Diabetes</v>
      </c>
    </row>
    <row r="1041" spans="1:10" x14ac:dyDescent="0.35">
      <c r="A1041" s="5" t="s">
        <v>1331</v>
      </c>
      <c r="B1041" s="5">
        <v>30.78</v>
      </c>
      <c r="C1041" s="5">
        <v>10.74</v>
      </c>
      <c r="D1041" s="5" t="s">
        <v>2381</v>
      </c>
      <c r="E1041" s="5" t="s">
        <v>2380</v>
      </c>
      <c r="F1041" s="5" t="s">
        <v>2380</v>
      </c>
      <c r="G1041" s="5">
        <v>2</v>
      </c>
      <c r="H1041" s="5" t="s">
        <v>2380</v>
      </c>
      <c r="I1041" s="5" t="str">
        <f t="shared" si="33"/>
        <v>Obesity</v>
      </c>
      <c r="J1041" s="5" t="str">
        <f t="shared" si="34"/>
        <v>Diabetes</v>
      </c>
    </row>
    <row r="1042" spans="1:10" x14ac:dyDescent="0.35">
      <c r="A1042" s="5" t="s">
        <v>1330</v>
      </c>
      <c r="B1042" s="5">
        <v>28.975000000000001</v>
      </c>
      <c r="C1042" s="5">
        <v>7.69</v>
      </c>
      <c r="D1042" s="5" t="s">
        <v>2381</v>
      </c>
      <c r="E1042" s="5" t="s">
        <v>2380</v>
      </c>
      <c r="F1042" s="5" t="s">
        <v>2380</v>
      </c>
      <c r="G1042" s="5">
        <v>0</v>
      </c>
      <c r="H1042" s="5" t="s">
        <v>2380</v>
      </c>
      <c r="I1042" s="5" t="str">
        <f t="shared" si="33"/>
        <v>Over Weight</v>
      </c>
      <c r="J1042" s="5" t="str">
        <f t="shared" si="34"/>
        <v>Diabetes</v>
      </c>
    </row>
    <row r="1043" spans="1:10" x14ac:dyDescent="0.35">
      <c r="A1043" s="5" t="s">
        <v>1329</v>
      </c>
      <c r="B1043" s="5">
        <v>33.4</v>
      </c>
      <c r="C1043" s="5">
        <v>4.84</v>
      </c>
      <c r="D1043" s="5" t="s">
        <v>2380</v>
      </c>
      <c r="E1043" s="5" t="s">
        <v>2380</v>
      </c>
      <c r="F1043" s="5" t="s">
        <v>2380</v>
      </c>
      <c r="G1043" s="5">
        <v>0</v>
      </c>
      <c r="H1043" s="5" t="s">
        <v>2380</v>
      </c>
      <c r="I1043" s="5" t="str">
        <f t="shared" si="33"/>
        <v>Obesity</v>
      </c>
      <c r="J1043" s="5" t="str">
        <f t="shared" si="34"/>
        <v>Normal</v>
      </c>
    </row>
    <row r="1044" spans="1:10" x14ac:dyDescent="0.35">
      <c r="A1044" s="5" t="s">
        <v>1328</v>
      </c>
      <c r="B1044" s="5">
        <v>21.5</v>
      </c>
      <c r="C1044" s="5">
        <v>9.77</v>
      </c>
      <c r="D1044" s="5" t="s">
        <v>2381</v>
      </c>
      <c r="E1044" s="5" t="s">
        <v>2380</v>
      </c>
      <c r="F1044" s="5" t="s">
        <v>2380</v>
      </c>
      <c r="G1044" s="5">
        <v>0</v>
      </c>
      <c r="H1044" s="5" t="s">
        <v>2380</v>
      </c>
      <c r="I1044" s="5" t="str">
        <f t="shared" si="33"/>
        <v>Normal Weight</v>
      </c>
      <c r="J1044" s="5" t="str">
        <f t="shared" si="34"/>
        <v>Diabetes</v>
      </c>
    </row>
    <row r="1045" spans="1:10" x14ac:dyDescent="0.35">
      <c r="A1045" s="5" t="s">
        <v>1327</v>
      </c>
      <c r="B1045" s="5">
        <v>38.14</v>
      </c>
      <c r="C1045" s="5">
        <v>5.84</v>
      </c>
      <c r="D1045" s="5" t="s">
        <v>2380</v>
      </c>
      <c r="E1045" s="5" t="s">
        <v>2380</v>
      </c>
      <c r="F1045" s="5" t="s">
        <v>2380</v>
      </c>
      <c r="G1045" s="5">
        <v>0</v>
      </c>
      <c r="H1045" s="5" t="s">
        <v>2380</v>
      </c>
      <c r="I1045" s="5" t="str">
        <f t="shared" si="33"/>
        <v>Obesity</v>
      </c>
      <c r="J1045" s="5" t="str">
        <f t="shared" si="34"/>
        <v>Prediabetes</v>
      </c>
    </row>
    <row r="1046" spans="1:10" x14ac:dyDescent="0.35">
      <c r="A1046" s="5" t="s">
        <v>1326</v>
      </c>
      <c r="B1046" s="5">
        <v>35.42</v>
      </c>
      <c r="C1046" s="5">
        <v>8.6999999999999993</v>
      </c>
      <c r="D1046" s="5" t="s">
        <v>2381</v>
      </c>
      <c r="E1046" s="5" t="s">
        <v>2380</v>
      </c>
      <c r="F1046" s="5" t="s">
        <v>2380</v>
      </c>
      <c r="G1046" s="5">
        <v>1</v>
      </c>
      <c r="H1046" s="5" t="s">
        <v>2380</v>
      </c>
      <c r="I1046" s="5" t="str">
        <f t="shared" si="33"/>
        <v>Obesity</v>
      </c>
      <c r="J1046" s="5" t="str">
        <f t="shared" si="34"/>
        <v>Diabetes</v>
      </c>
    </row>
    <row r="1047" spans="1:10" x14ac:dyDescent="0.35">
      <c r="A1047" s="5" t="s">
        <v>1325</v>
      </c>
      <c r="B1047" s="5">
        <v>35.625</v>
      </c>
      <c r="C1047" s="5">
        <v>10.79</v>
      </c>
      <c r="D1047" s="5" t="s">
        <v>2380</v>
      </c>
      <c r="E1047" s="5" t="s">
        <v>2380</v>
      </c>
      <c r="F1047" s="5" t="s">
        <v>2380</v>
      </c>
      <c r="G1047" s="5">
        <v>0</v>
      </c>
      <c r="H1047" s="5" t="s">
        <v>2380</v>
      </c>
      <c r="I1047" s="5" t="str">
        <f t="shared" si="33"/>
        <v>Obesity</v>
      </c>
      <c r="J1047" s="5" t="str">
        <f t="shared" si="34"/>
        <v>Diabetes</v>
      </c>
    </row>
    <row r="1048" spans="1:10" x14ac:dyDescent="0.35">
      <c r="A1048" s="5" t="s">
        <v>1324</v>
      </c>
      <c r="B1048" s="5">
        <v>45.51</v>
      </c>
      <c r="C1048" s="5">
        <v>4.32</v>
      </c>
      <c r="D1048" s="5" t="s">
        <v>2380</v>
      </c>
      <c r="E1048" s="5" t="s">
        <v>2380</v>
      </c>
      <c r="F1048" s="5" t="s">
        <v>2380</v>
      </c>
      <c r="G1048" s="5">
        <v>1</v>
      </c>
      <c r="H1048" s="5" t="s">
        <v>2380</v>
      </c>
      <c r="I1048" s="5" t="str">
        <f t="shared" si="33"/>
        <v>Obesity</v>
      </c>
      <c r="J1048" s="5" t="str">
        <f t="shared" si="34"/>
        <v>Normal</v>
      </c>
    </row>
    <row r="1049" spans="1:10" x14ac:dyDescent="0.35">
      <c r="A1049" s="5" t="s">
        <v>1323</v>
      </c>
      <c r="B1049" s="5">
        <v>37.1</v>
      </c>
      <c r="C1049" s="5">
        <v>7.19</v>
      </c>
      <c r="D1049" s="5" t="s">
        <v>2381</v>
      </c>
      <c r="E1049" s="5" t="s">
        <v>2380</v>
      </c>
      <c r="F1049" s="5" t="s">
        <v>2380</v>
      </c>
      <c r="G1049" s="5">
        <v>0</v>
      </c>
      <c r="H1049" s="5" t="s">
        <v>2380</v>
      </c>
      <c r="I1049" s="5" t="str">
        <f t="shared" si="33"/>
        <v>Obesity</v>
      </c>
      <c r="J1049" s="5" t="str">
        <f t="shared" si="34"/>
        <v>Diabetes</v>
      </c>
    </row>
    <row r="1050" spans="1:10" x14ac:dyDescent="0.35">
      <c r="A1050" s="5" t="s">
        <v>1322</v>
      </c>
      <c r="B1050" s="5">
        <v>30.5</v>
      </c>
      <c r="C1050" s="5">
        <v>11.94</v>
      </c>
      <c r="D1050" s="5" t="s">
        <v>2381</v>
      </c>
      <c r="E1050" s="5" t="s">
        <v>2380</v>
      </c>
      <c r="F1050" s="5" t="s">
        <v>2380</v>
      </c>
      <c r="G1050" s="5">
        <v>0</v>
      </c>
      <c r="H1050" s="5" t="s">
        <v>2380</v>
      </c>
      <c r="I1050" s="5" t="str">
        <f t="shared" si="33"/>
        <v>Obesity</v>
      </c>
      <c r="J1050" s="5" t="str">
        <f t="shared" si="34"/>
        <v>Diabetes</v>
      </c>
    </row>
    <row r="1051" spans="1:10" x14ac:dyDescent="0.35">
      <c r="A1051" s="5" t="s">
        <v>1321</v>
      </c>
      <c r="B1051" s="5">
        <v>28.16</v>
      </c>
      <c r="C1051" s="5">
        <v>5.56</v>
      </c>
      <c r="D1051" s="5" t="s">
        <v>2380</v>
      </c>
      <c r="E1051" s="5" t="s">
        <v>2380</v>
      </c>
      <c r="F1051" s="5" t="s">
        <v>2380</v>
      </c>
      <c r="G1051" s="5">
        <v>2</v>
      </c>
      <c r="H1051" s="5" t="s">
        <v>2380</v>
      </c>
      <c r="I1051" s="5" t="str">
        <f t="shared" si="33"/>
        <v>Over Weight</v>
      </c>
      <c r="J1051" s="5" t="str">
        <f t="shared" si="34"/>
        <v>Normal</v>
      </c>
    </row>
    <row r="1052" spans="1:10" x14ac:dyDescent="0.35">
      <c r="A1052" s="5" t="s">
        <v>1320</v>
      </c>
      <c r="B1052" s="5">
        <v>29.1</v>
      </c>
      <c r="C1052" s="5">
        <v>5.64</v>
      </c>
      <c r="D1052" s="5" t="s">
        <v>2381</v>
      </c>
      <c r="E1052" s="5" t="s">
        <v>2380</v>
      </c>
      <c r="F1052" s="5" t="s">
        <v>2380</v>
      </c>
      <c r="G1052" s="5">
        <v>0</v>
      </c>
      <c r="H1052" s="5" t="s">
        <v>2380</v>
      </c>
      <c r="I1052" s="5" t="str">
        <f t="shared" si="33"/>
        <v>Over Weight</v>
      </c>
      <c r="J1052" s="5" t="str">
        <f t="shared" si="34"/>
        <v>Normal</v>
      </c>
    </row>
    <row r="1053" spans="1:10" x14ac:dyDescent="0.35">
      <c r="A1053" s="5" t="s">
        <v>1319</v>
      </c>
      <c r="B1053" s="5">
        <v>30.22</v>
      </c>
      <c r="C1053" s="5">
        <v>4.6500000000000004</v>
      </c>
      <c r="D1053" s="5" t="s">
        <v>2380</v>
      </c>
      <c r="E1053" s="5" t="s">
        <v>2380</v>
      </c>
      <c r="F1053" s="5" t="s">
        <v>2380</v>
      </c>
      <c r="G1053" s="5">
        <v>0</v>
      </c>
      <c r="H1053" s="5" t="s">
        <v>2380</v>
      </c>
      <c r="I1053" s="5" t="str">
        <f t="shared" si="33"/>
        <v>Obesity</v>
      </c>
      <c r="J1053" s="5" t="str">
        <f t="shared" si="34"/>
        <v>Normal</v>
      </c>
    </row>
    <row r="1054" spans="1:10" x14ac:dyDescent="0.35">
      <c r="A1054" s="5" t="s">
        <v>1318</v>
      </c>
      <c r="B1054" s="5">
        <v>24.29</v>
      </c>
      <c r="C1054" s="5">
        <v>9.0500000000000007</v>
      </c>
      <c r="D1054" s="5" t="s">
        <v>2380</v>
      </c>
      <c r="E1054" s="5" t="s">
        <v>2380</v>
      </c>
      <c r="F1054" s="5" t="s">
        <v>2380</v>
      </c>
      <c r="G1054" s="5">
        <v>0</v>
      </c>
      <c r="H1054" s="5" t="s">
        <v>2380</v>
      </c>
      <c r="I1054" s="5" t="str">
        <f t="shared" si="33"/>
        <v>Normal Weight</v>
      </c>
      <c r="J1054" s="5" t="str">
        <f t="shared" si="34"/>
        <v>Diabetes</v>
      </c>
    </row>
    <row r="1055" spans="1:10" x14ac:dyDescent="0.35">
      <c r="A1055" s="5" t="s">
        <v>1317</v>
      </c>
      <c r="B1055" s="5">
        <v>29.39</v>
      </c>
      <c r="C1055" s="5">
        <v>4.5199999999999996</v>
      </c>
      <c r="D1055" s="5" t="s">
        <v>2381</v>
      </c>
      <c r="E1055" s="5" t="s">
        <v>2380</v>
      </c>
      <c r="F1055" s="5" t="s">
        <v>2380</v>
      </c>
      <c r="G1055" s="5">
        <v>0</v>
      </c>
      <c r="H1055" s="5" t="s">
        <v>2380</v>
      </c>
      <c r="I1055" s="5" t="str">
        <f t="shared" si="33"/>
        <v>Over Weight</v>
      </c>
      <c r="J1055" s="5" t="str">
        <f t="shared" si="34"/>
        <v>Normal</v>
      </c>
    </row>
    <row r="1056" spans="1:10" x14ac:dyDescent="0.35">
      <c r="A1056" s="5" t="s">
        <v>1316</v>
      </c>
      <c r="B1056" s="5">
        <v>25.66</v>
      </c>
      <c r="C1056" s="5">
        <v>4.62</v>
      </c>
      <c r="D1056" s="5" t="s">
        <v>2381</v>
      </c>
      <c r="E1056" s="5" t="s">
        <v>2380</v>
      </c>
      <c r="F1056" s="5" t="s">
        <v>2380</v>
      </c>
      <c r="G1056" s="5">
        <v>1</v>
      </c>
      <c r="H1056" s="5" t="s">
        <v>2380</v>
      </c>
      <c r="I1056" s="5" t="str">
        <f t="shared" si="33"/>
        <v>Over Weight</v>
      </c>
      <c r="J1056" s="5" t="str">
        <f t="shared" si="34"/>
        <v>Normal</v>
      </c>
    </row>
    <row r="1057" spans="1:10" x14ac:dyDescent="0.35">
      <c r="A1057" s="5" t="s">
        <v>1315</v>
      </c>
      <c r="B1057" s="5">
        <v>39.11</v>
      </c>
      <c r="C1057" s="5">
        <v>5.87</v>
      </c>
      <c r="D1057" s="5" t="s">
        <v>2380</v>
      </c>
      <c r="E1057" s="5" t="s">
        <v>2380</v>
      </c>
      <c r="F1057" s="5" t="s">
        <v>2380</v>
      </c>
      <c r="G1057" s="5">
        <v>0</v>
      </c>
      <c r="H1057" s="5" t="s">
        <v>2380</v>
      </c>
      <c r="I1057" s="5" t="str">
        <f t="shared" si="33"/>
        <v>Obesity</v>
      </c>
      <c r="J1057" s="5" t="str">
        <f t="shared" si="34"/>
        <v>Prediabetes</v>
      </c>
    </row>
    <row r="1058" spans="1:10" x14ac:dyDescent="0.35">
      <c r="A1058" s="5" t="s">
        <v>1314</v>
      </c>
      <c r="B1058" s="5">
        <v>43.78</v>
      </c>
      <c r="C1058" s="5">
        <v>5.71</v>
      </c>
      <c r="D1058" s="5" t="s">
        <v>2380</v>
      </c>
      <c r="E1058" s="5" t="s">
        <v>2380</v>
      </c>
      <c r="F1058" s="5" t="s">
        <v>2380</v>
      </c>
      <c r="G1058" s="5">
        <v>1</v>
      </c>
      <c r="H1058" s="5" t="s">
        <v>2380</v>
      </c>
      <c r="I1058" s="5" t="str">
        <f t="shared" si="33"/>
        <v>Obesity</v>
      </c>
      <c r="J1058" s="5" t="str">
        <f t="shared" si="34"/>
        <v>Prediabetes</v>
      </c>
    </row>
    <row r="1059" spans="1:10" x14ac:dyDescent="0.35">
      <c r="A1059" s="5" t="s">
        <v>1313</v>
      </c>
      <c r="B1059" s="5">
        <v>24.35</v>
      </c>
      <c r="C1059" s="5">
        <v>9.08</v>
      </c>
      <c r="D1059" s="5" t="s">
        <v>2380</v>
      </c>
      <c r="E1059" s="5" t="s">
        <v>2380</v>
      </c>
      <c r="F1059" s="5" t="s">
        <v>2380</v>
      </c>
      <c r="G1059" s="5">
        <v>0</v>
      </c>
      <c r="H1059" s="5" t="s">
        <v>2380</v>
      </c>
      <c r="I1059" s="5" t="str">
        <f t="shared" si="33"/>
        <v>Normal Weight</v>
      </c>
      <c r="J1059" s="5" t="str">
        <f t="shared" si="34"/>
        <v>Diabetes</v>
      </c>
    </row>
    <row r="1060" spans="1:10" x14ac:dyDescent="0.35">
      <c r="A1060" s="5" t="s">
        <v>1312</v>
      </c>
      <c r="B1060" s="5">
        <v>40.299999999999997</v>
      </c>
      <c r="C1060" s="5">
        <v>5.3</v>
      </c>
      <c r="D1060" s="5" t="s">
        <v>2381</v>
      </c>
      <c r="E1060" s="5" t="s">
        <v>2380</v>
      </c>
      <c r="F1060" s="5" t="s">
        <v>2380</v>
      </c>
      <c r="G1060" s="5">
        <v>2</v>
      </c>
      <c r="H1060" s="5" t="s">
        <v>2380</v>
      </c>
      <c r="I1060" s="5" t="str">
        <f t="shared" si="33"/>
        <v>Obesity</v>
      </c>
      <c r="J1060" s="5" t="str">
        <f t="shared" si="34"/>
        <v>Normal</v>
      </c>
    </row>
    <row r="1061" spans="1:10" x14ac:dyDescent="0.35">
      <c r="A1061" s="5" t="s">
        <v>1311</v>
      </c>
      <c r="B1061" s="5">
        <v>32.774999999999999</v>
      </c>
      <c r="C1061" s="5">
        <v>11.76</v>
      </c>
      <c r="D1061" s="5" t="s">
        <v>2381</v>
      </c>
      <c r="E1061" s="5" t="s">
        <v>2380</v>
      </c>
      <c r="F1061" s="5" t="s">
        <v>2380</v>
      </c>
      <c r="G1061" s="5">
        <v>0</v>
      </c>
      <c r="H1061" s="5" t="s">
        <v>2380</v>
      </c>
      <c r="I1061" s="5" t="str">
        <f t="shared" si="33"/>
        <v>Obesity</v>
      </c>
      <c r="J1061" s="5" t="str">
        <f t="shared" si="34"/>
        <v>Diabetes</v>
      </c>
    </row>
    <row r="1062" spans="1:10" x14ac:dyDescent="0.35">
      <c r="A1062" s="5" t="s">
        <v>1310</v>
      </c>
      <c r="B1062" s="5">
        <v>39.6</v>
      </c>
      <c r="C1062" s="5">
        <v>5.1100000000000003</v>
      </c>
      <c r="D1062" s="5" t="s">
        <v>2381</v>
      </c>
      <c r="E1062" s="5" t="s">
        <v>2380</v>
      </c>
      <c r="F1062" s="5" t="s">
        <v>2380</v>
      </c>
      <c r="G1062" s="5">
        <v>2</v>
      </c>
      <c r="H1062" s="5" t="s">
        <v>2380</v>
      </c>
      <c r="I1062" s="5" t="str">
        <f t="shared" si="33"/>
        <v>Obesity</v>
      </c>
      <c r="J1062" s="5" t="str">
        <f t="shared" si="34"/>
        <v>Normal</v>
      </c>
    </row>
    <row r="1063" spans="1:10" x14ac:dyDescent="0.35">
      <c r="A1063" s="5" t="s">
        <v>1309</v>
      </c>
      <c r="B1063" s="5">
        <v>30.97</v>
      </c>
      <c r="C1063" s="5">
        <v>5.54</v>
      </c>
      <c r="D1063" s="5" t="s">
        <v>2380</v>
      </c>
      <c r="E1063" s="5" t="s">
        <v>2380</v>
      </c>
      <c r="F1063" s="5" t="s">
        <v>2380</v>
      </c>
      <c r="G1063" s="5">
        <v>2</v>
      </c>
      <c r="H1063" s="5" t="s">
        <v>2380</v>
      </c>
      <c r="I1063" s="5" t="str">
        <f t="shared" si="33"/>
        <v>Obesity</v>
      </c>
      <c r="J1063" s="5" t="str">
        <f t="shared" si="34"/>
        <v>Normal</v>
      </c>
    </row>
    <row r="1064" spans="1:10" x14ac:dyDescent="0.35">
      <c r="A1064" s="5" t="s">
        <v>1308</v>
      </c>
      <c r="B1064" s="5">
        <v>27.645</v>
      </c>
      <c r="C1064" s="5">
        <v>8.8699999999999992</v>
      </c>
      <c r="D1064" s="5" t="s">
        <v>2381</v>
      </c>
      <c r="E1064" s="5" t="s">
        <v>2380</v>
      </c>
      <c r="F1064" s="5" t="s">
        <v>2380</v>
      </c>
      <c r="G1064" s="5">
        <v>0</v>
      </c>
      <c r="H1064" s="5" t="s">
        <v>2380</v>
      </c>
      <c r="I1064" s="5" t="str">
        <f t="shared" si="33"/>
        <v>Over Weight</v>
      </c>
      <c r="J1064" s="5" t="str">
        <f t="shared" si="34"/>
        <v>Diabetes</v>
      </c>
    </row>
    <row r="1065" spans="1:10" x14ac:dyDescent="0.35">
      <c r="A1065" s="5" t="s">
        <v>1307</v>
      </c>
      <c r="B1065" s="5">
        <v>34.43</v>
      </c>
      <c r="C1065" s="5">
        <v>5.96</v>
      </c>
      <c r="D1065" s="5" t="s">
        <v>2381</v>
      </c>
      <c r="E1065" s="5" t="s">
        <v>2380</v>
      </c>
      <c r="F1065" s="5" t="s">
        <v>2380</v>
      </c>
      <c r="G1065" s="5">
        <v>2</v>
      </c>
      <c r="H1065" s="5" t="s">
        <v>2380</v>
      </c>
      <c r="I1065" s="5" t="str">
        <f t="shared" si="33"/>
        <v>Obesity</v>
      </c>
      <c r="J1065" s="5" t="str">
        <f t="shared" si="34"/>
        <v>Prediabetes</v>
      </c>
    </row>
    <row r="1066" spans="1:10" x14ac:dyDescent="0.35">
      <c r="A1066" s="5" t="s">
        <v>1306</v>
      </c>
      <c r="B1066" s="5">
        <v>39.6</v>
      </c>
      <c r="C1066" s="5">
        <v>4.4400000000000004</v>
      </c>
      <c r="D1066" s="5" t="s">
        <v>2381</v>
      </c>
      <c r="E1066" s="5" t="s">
        <v>2380</v>
      </c>
      <c r="F1066" s="5" t="s">
        <v>2381</v>
      </c>
      <c r="G1066" s="5">
        <v>1</v>
      </c>
      <c r="H1066" s="5" t="s">
        <v>2380</v>
      </c>
      <c r="I1066" s="5" t="str">
        <f t="shared" si="33"/>
        <v>Obesity</v>
      </c>
      <c r="J1066" s="5" t="str">
        <f t="shared" si="34"/>
        <v>Normal</v>
      </c>
    </row>
    <row r="1067" spans="1:10" x14ac:dyDescent="0.35">
      <c r="A1067" s="5" t="s">
        <v>1305</v>
      </c>
      <c r="B1067" s="5">
        <v>22.1</v>
      </c>
      <c r="C1067" s="5">
        <v>4.6500000000000004</v>
      </c>
      <c r="D1067" s="5" t="s">
        <v>2381</v>
      </c>
      <c r="E1067" s="5" t="s">
        <v>2380</v>
      </c>
      <c r="F1067" s="5" t="s">
        <v>2380</v>
      </c>
      <c r="G1067" s="5">
        <v>2</v>
      </c>
      <c r="H1067" s="5" t="s">
        <v>2380</v>
      </c>
      <c r="I1067" s="5" t="str">
        <f t="shared" si="33"/>
        <v>Normal Weight</v>
      </c>
      <c r="J1067" s="5" t="str">
        <f t="shared" si="34"/>
        <v>Normal</v>
      </c>
    </row>
    <row r="1068" spans="1:10" x14ac:dyDescent="0.35">
      <c r="A1068" s="5" t="s">
        <v>1304</v>
      </c>
      <c r="B1068" s="5">
        <v>33.25</v>
      </c>
      <c r="C1068" s="5">
        <v>5.64</v>
      </c>
      <c r="D1068" s="5" t="s">
        <v>2381</v>
      </c>
      <c r="E1068" s="5" t="s">
        <v>2380</v>
      </c>
      <c r="F1068" s="5" t="s">
        <v>2381</v>
      </c>
      <c r="G1068" s="5">
        <v>1</v>
      </c>
      <c r="H1068" s="5" t="s">
        <v>2380</v>
      </c>
      <c r="I1068" s="5" t="str">
        <f t="shared" si="33"/>
        <v>Obesity</v>
      </c>
      <c r="J1068" s="5" t="str">
        <f t="shared" si="34"/>
        <v>Normal</v>
      </c>
    </row>
    <row r="1069" spans="1:10" x14ac:dyDescent="0.35">
      <c r="A1069" s="5" t="s">
        <v>1303</v>
      </c>
      <c r="B1069" s="5">
        <v>33.33</v>
      </c>
      <c r="C1069" s="5">
        <v>10.19</v>
      </c>
      <c r="D1069" s="5" t="s">
        <v>2380</v>
      </c>
      <c r="E1069" s="5" t="s">
        <v>2380</v>
      </c>
      <c r="F1069" s="5" t="s">
        <v>2380</v>
      </c>
      <c r="G1069" s="5">
        <v>0</v>
      </c>
      <c r="H1069" s="5" t="s">
        <v>2380</v>
      </c>
      <c r="I1069" s="5" t="str">
        <f t="shared" si="33"/>
        <v>Obesity</v>
      </c>
      <c r="J1069" s="5" t="str">
        <f t="shared" si="34"/>
        <v>Diabetes</v>
      </c>
    </row>
    <row r="1070" spans="1:10" x14ac:dyDescent="0.35">
      <c r="A1070" s="5" t="s">
        <v>1302</v>
      </c>
      <c r="B1070" s="5">
        <v>30.5</v>
      </c>
      <c r="C1070" s="5">
        <v>10.79</v>
      </c>
      <c r="D1070" s="5" t="s">
        <v>2380</v>
      </c>
      <c r="E1070" s="5" t="s">
        <v>2380</v>
      </c>
      <c r="F1070" s="5" t="s">
        <v>2380</v>
      </c>
      <c r="G1070" s="5">
        <v>0</v>
      </c>
      <c r="H1070" s="5" t="s">
        <v>2380</v>
      </c>
      <c r="I1070" s="5" t="str">
        <f t="shared" si="33"/>
        <v>Obesity</v>
      </c>
      <c r="J1070" s="5" t="str">
        <f t="shared" si="34"/>
        <v>Diabetes</v>
      </c>
    </row>
    <row r="1071" spans="1:10" x14ac:dyDescent="0.35">
      <c r="A1071" s="5" t="s">
        <v>1301</v>
      </c>
      <c r="B1071" s="5">
        <v>30.3</v>
      </c>
      <c r="C1071" s="5">
        <v>4.24</v>
      </c>
      <c r="D1071" s="5" t="s">
        <v>2380</v>
      </c>
      <c r="E1071" s="5" t="s">
        <v>2380</v>
      </c>
      <c r="F1071" s="5" t="s">
        <v>2380</v>
      </c>
      <c r="G1071" s="5">
        <v>0</v>
      </c>
      <c r="H1071" s="5" t="s">
        <v>2380</v>
      </c>
      <c r="I1071" s="5" t="str">
        <f t="shared" si="33"/>
        <v>Obesity</v>
      </c>
      <c r="J1071" s="5" t="str">
        <f t="shared" si="34"/>
        <v>Normal</v>
      </c>
    </row>
    <row r="1072" spans="1:10" x14ac:dyDescent="0.35">
      <c r="A1072" s="5" t="s">
        <v>1300</v>
      </c>
      <c r="B1072" s="5">
        <v>26.22</v>
      </c>
      <c r="C1072" s="5">
        <v>5.83</v>
      </c>
      <c r="D1072" s="5" t="s">
        <v>2380</v>
      </c>
      <c r="E1072" s="5" t="s">
        <v>2380</v>
      </c>
      <c r="F1072" s="5" t="s">
        <v>2380</v>
      </c>
      <c r="G1072" s="5">
        <v>2</v>
      </c>
      <c r="H1072" s="5" t="s">
        <v>2380</v>
      </c>
      <c r="I1072" s="5" t="str">
        <f t="shared" si="33"/>
        <v>Over Weight</v>
      </c>
      <c r="J1072" s="5" t="str">
        <f t="shared" si="34"/>
        <v>Prediabetes</v>
      </c>
    </row>
    <row r="1073" spans="1:10" x14ac:dyDescent="0.35">
      <c r="A1073" s="5" t="s">
        <v>1299</v>
      </c>
      <c r="B1073" s="5">
        <v>29.99</v>
      </c>
      <c r="C1073" s="5">
        <v>11.85</v>
      </c>
      <c r="D1073" s="5" t="s">
        <v>2380</v>
      </c>
      <c r="E1073" s="5" t="s">
        <v>2380</v>
      </c>
      <c r="F1073" s="5" t="s">
        <v>2380</v>
      </c>
      <c r="G1073" s="5">
        <v>0</v>
      </c>
      <c r="H1073" s="5" t="s">
        <v>2380</v>
      </c>
      <c r="I1073" s="5" t="str">
        <f t="shared" si="33"/>
        <v>Obesity</v>
      </c>
      <c r="J1073" s="5" t="str">
        <f t="shared" si="34"/>
        <v>Diabetes</v>
      </c>
    </row>
    <row r="1074" spans="1:10" x14ac:dyDescent="0.35">
      <c r="A1074" s="5" t="s">
        <v>1298</v>
      </c>
      <c r="B1074" s="5">
        <v>36.380000000000003</v>
      </c>
      <c r="C1074" s="5">
        <v>5.98</v>
      </c>
      <c r="D1074" s="5" t="s">
        <v>2380</v>
      </c>
      <c r="E1074" s="5" t="s">
        <v>2380</v>
      </c>
      <c r="F1074" s="5" t="s">
        <v>2380</v>
      </c>
      <c r="G1074" s="5">
        <v>1</v>
      </c>
      <c r="H1074" s="5" t="s">
        <v>2380</v>
      </c>
      <c r="I1074" s="5" t="str">
        <f t="shared" si="33"/>
        <v>Obesity</v>
      </c>
      <c r="J1074" s="5" t="str">
        <f t="shared" si="34"/>
        <v>Prediabetes</v>
      </c>
    </row>
    <row r="1075" spans="1:10" x14ac:dyDescent="0.35">
      <c r="A1075" s="5" t="s">
        <v>1297</v>
      </c>
      <c r="B1075" s="5">
        <v>31.16</v>
      </c>
      <c r="C1075" s="5">
        <v>4.26</v>
      </c>
      <c r="D1075" s="5" t="s">
        <v>2381</v>
      </c>
      <c r="E1075" s="5" t="s">
        <v>2380</v>
      </c>
      <c r="F1075" s="5" t="s">
        <v>2381</v>
      </c>
      <c r="G1075" s="5">
        <v>1</v>
      </c>
      <c r="H1075" s="5" t="s">
        <v>2380</v>
      </c>
      <c r="I1075" s="5" t="str">
        <f t="shared" si="33"/>
        <v>Obesity</v>
      </c>
      <c r="J1075" s="5" t="str">
        <f t="shared" si="34"/>
        <v>Normal</v>
      </c>
    </row>
    <row r="1076" spans="1:10" x14ac:dyDescent="0.35">
      <c r="A1076" s="5" t="s">
        <v>1296</v>
      </c>
      <c r="B1076" s="5">
        <v>25.55</v>
      </c>
      <c r="C1076" s="5">
        <v>4.96</v>
      </c>
      <c r="D1076" s="5" t="s">
        <v>2381</v>
      </c>
      <c r="E1076" s="5" t="s">
        <v>2380</v>
      </c>
      <c r="F1076" s="5" t="s">
        <v>2380</v>
      </c>
      <c r="G1076" s="5">
        <v>1</v>
      </c>
      <c r="H1076" s="5" t="s">
        <v>2380</v>
      </c>
      <c r="I1076" s="5" t="str">
        <f t="shared" si="33"/>
        <v>Over Weight</v>
      </c>
      <c r="J1076" s="5" t="str">
        <f t="shared" si="34"/>
        <v>Normal</v>
      </c>
    </row>
    <row r="1077" spans="1:10" x14ac:dyDescent="0.35">
      <c r="A1077" s="5" t="s">
        <v>1295</v>
      </c>
      <c r="B1077" s="5">
        <v>28.77</v>
      </c>
      <c r="C1077" s="5">
        <v>4</v>
      </c>
      <c r="D1077" s="5" t="s">
        <v>2381</v>
      </c>
      <c r="E1077" s="5" t="s">
        <v>2380</v>
      </c>
      <c r="F1077" s="5" t="s">
        <v>2380</v>
      </c>
      <c r="G1077" s="5">
        <v>0</v>
      </c>
      <c r="H1077" s="5" t="s">
        <v>2380</v>
      </c>
      <c r="I1077" s="5" t="str">
        <f t="shared" si="33"/>
        <v>Over Weight</v>
      </c>
      <c r="J1077" s="5" t="str">
        <f t="shared" si="34"/>
        <v>Normal</v>
      </c>
    </row>
    <row r="1078" spans="1:10" x14ac:dyDescent="0.35">
      <c r="A1078" s="5" t="s">
        <v>1294</v>
      </c>
      <c r="B1078" s="5">
        <v>23.14</v>
      </c>
      <c r="C1078" s="5">
        <v>4.1500000000000004</v>
      </c>
      <c r="D1078" s="5" t="s">
        <v>2381</v>
      </c>
      <c r="E1078" s="5" t="s">
        <v>2380</v>
      </c>
      <c r="F1078" s="5" t="s">
        <v>2380</v>
      </c>
      <c r="G1078" s="5">
        <v>1</v>
      </c>
      <c r="H1078" s="5" t="s">
        <v>2380</v>
      </c>
      <c r="I1078" s="5" t="str">
        <f t="shared" si="33"/>
        <v>Normal Weight</v>
      </c>
      <c r="J1078" s="5" t="str">
        <f t="shared" si="34"/>
        <v>Normal</v>
      </c>
    </row>
    <row r="1079" spans="1:10" x14ac:dyDescent="0.35">
      <c r="A1079" s="5" t="s">
        <v>1293</v>
      </c>
      <c r="B1079" s="5">
        <v>39.6</v>
      </c>
      <c r="C1079" s="5">
        <v>11.36</v>
      </c>
      <c r="D1079" s="5" t="s">
        <v>2380</v>
      </c>
      <c r="E1079" s="5" t="s">
        <v>2380</v>
      </c>
      <c r="F1079" s="5" t="s">
        <v>2380</v>
      </c>
      <c r="G1079" s="5">
        <v>0</v>
      </c>
      <c r="H1079" s="5" t="s">
        <v>2380</v>
      </c>
      <c r="I1079" s="5" t="str">
        <f t="shared" si="33"/>
        <v>Obesity</v>
      </c>
      <c r="J1079" s="5" t="str">
        <f t="shared" si="34"/>
        <v>Diabetes</v>
      </c>
    </row>
    <row r="1080" spans="1:10" x14ac:dyDescent="0.35">
      <c r="A1080" s="5" t="s">
        <v>1292</v>
      </c>
      <c r="B1080" s="5">
        <v>29.2</v>
      </c>
      <c r="C1080" s="5">
        <v>7.53</v>
      </c>
      <c r="D1080" s="5" t="s">
        <v>2380</v>
      </c>
      <c r="E1080" s="5" t="s">
        <v>2380</v>
      </c>
      <c r="F1080" s="5" t="s">
        <v>2380</v>
      </c>
      <c r="G1080" s="5">
        <v>0</v>
      </c>
      <c r="H1080" s="5" t="s">
        <v>2380</v>
      </c>
      <c r="I1080" s="5" t="str">
        <f t="shared" si="33"/>
        <v>Over Weight</v>
      </c>
      <c r="J1080" s="5" t="str">
        <f t="shared" si="34"/>
        <v>Diabetes</v>
      </c>
    </row>
    <row r="1081" spans="1:10" x14ac:dyDescent="0.35">
      <c r="A1081" s="5" t="s">
        <v>1291</v>
      </c>
      <c r="B1081" s="5">
        <v>32.774999999999999</v>
      </c>
      <c r="C1081" s="5">
        <v>7.95</v>
      </c>
      <c r="D1081" s="5" t="s">
        <v>2380</v>
      </c>
      <c r="E1081" s="5" t="s">
        <v>2380</v>
      </c>
      <c r="F1081" s="5" t="s">
        <v>2380</v>
      </c>
      <c r="G1081" s="5">
        <v>0</v>
      </c>
      <c r="H1081" s="5" t="s">
        <v>2380</v>
      </c>
      <c r="I1081" s="5" t="str">
        <f t="shared" si="33"/>
        <v>Obesity</v>
      </c>
      <c r="J1081" s="5" t="str">
        <f t="shared" si="34"/>
        <v>Diabetes</v>
      </c>
    </row>
    <row r="1082" spans="1:10" x14ac:dyDescent="0.35">
      <c r="A1082" s="5" t="s">
        <v>1290</v>
      </c>
      <c r="B1082" s="5">
        <v>24.035</v>
      </c>
      <c r="C1082" s="5">
        <v>8.5</v>
      </c>
      <c r="D1082" s="5" t="s">
        <v>2380</v>
      </c>
      <c r="E1082" s="5" t="s">
        <v>2380</v>
      </c>
      <c r="F1082" s="5" t="s">
        <v>2380</v>
      </c>
      <c r="G1082" s="5">
        <v>0</v>
      </c>
      <c r="H1082" s="5" t="s">
        <v>2380</v>
      </c>
      <c r="I1082" s="5" t="str">
        <f t="shared" si="33"/>
        <v>Normal Weight</v>
      </c>
      <c r="J1082" s="5" t="str">
        <f t="shared" si="34"/>
        <v>Diabetes</v>
      </c>
    </row>
    <row r="1083" spans="1:10" x14ac:dyDescent="0.35">
      <c r="A1083" s="5" t="s">
        <v>1289</v>
      </c>
      <c r="B1083" s="5">
        <v>30.55</v>
      </c>
      <c r="C1083" s="5">
        <v>5.89</v>
      </c>
      <c r="D1083" s="5" t="s">
        <v>2380</v>
      </c>
      <c r="E1083" s="5" t="s">
        <v>2380</v>
      </c>
      <c r="F1083" s="5" t="s">
        <v>2381</v>
      </c>
      <c r="G1083" s="5">
        <v>1</v>
      </c>
      <c r="H1083" s="5" t="s">
        <v>2380</v>
      </c>
      <c r="I1083" s="5" t="str">
        <f t="shared" si="33"/>
        <v>Obesity</v>
      </c>
      <c r="J1083" s="5" t="str">
        <f t="shared" si="34"/>
        <v>Prediabetes</v>
      </c>
    </row>
    <row r="1084" spans="1:10" x14ac:dyDescent="0.35">
      <c r="A1084" s="5" t="s">
        <v>1288</v>
      </c>
      <c r="B1084" s="5">
        <v>28.81</v>
      </c>
      <c r="C1084" s="5">
        <v>8.76</v>
      </c>
      <c r="D1084" s="5" t="s">
        <v>2380</v>
      </c>
      <c r="E1084" s="5" t="s">
        <v>2380</v>
      </c>
      <c r="F1084" s="5" t="s">
        <v>2380</v>
      </c>
      <c r="G1084" s="5">
        <v>2</v>
      </c>
      <c r="H1084" s="5" t="s">
        <v>2380</v>
      </c>
      <c r="I1084" s="5" t="str">
        <f t="shared" si="33"/>
        <v>Over Weight</v>
      </c>
      <c r="J1084" s="5" t="str">
        <f t="shared" si="34"/>
        <v>Diabetes</v>
      </c>
    </row>
    <row r="1085" spans="1:10" x14ac:dyDescent="0.35">
      <c r="A1085" s="5" t="s">
        <v>1287</v>
      </c>
      <c r="B1085" s="5">
        <v>31.66</v>
      </c>
      <c r="C1085" s="5">
        <v>4.1100000000000003</v>
      </c>
      <c r="D1085" s="5" t="s">
        <v>2380</v>
      </c>
      <c r="E1085" s="5" t="s">
        <v>2380</v>
      </c>
      <c r="F1085" s="5" t="s">
        <v>2380</v>
      </c>
      <c r="G1085" s="5">
        <v>0</v>
      </c>
      <c r="H1085" s="5" t="s">
        <v>2380</v>
      </c>
      <c r="I1085" s="5" t="str">
        <f t="shared" si="33"/>
        <v>Obesity</v>
      </c>
      <c r="J1085" s="5" t="str">
        <f t="shared" si="34"/>
        <v>Normal</v>
      </c>
    </row>
    <row r="1086" spans="1:10" x14ac:dyDescent="0.35">
      <c r="A1086" s="5" t="s">
        <v>1286</v>
      </c>
      <c r="B1086" s="5">
        <v>28.215</v>
      </c>
      <c r="C1086" s="5">
        <v>7.56</v>
      </c>
      <c r="D1086" s="5" t="s">
        <v>2381</v>
      </c>
      <c r="E1086" s="5" t="s">
        <v>2380</v>
      </c>
      <c r="F1086" s="5" t="s">
        <v>2380</v>
      </c>
      <c r="G1086" s="5">
        <v>1</v>
      </c>
      <c r="H1086" s="5" t="s">
        <v>2380</v>
      </c>
      <c r="I1086" s="5" t="str">
        <f t="shared" si="33"/>
        <v>Over Weight</v>
      </c>
      <c r="J1086" s="5" t="str">
        <f t="shared" si="34"/>
        <v>Diabetes</v>
      </c>
    </row>
    <row r="1087" spans="1:10" x14ac:dyDescent="0.35">
      <c r="A1087" s="5" t="s">
        <v>1285</v>
      </c>
      <c r="B1087" s="5">
        <v>26.12</v>
      </c>
      <c r="C1087" s="5">
        <v>4.17</v>
      </c>
      <c r="D1087" s="5" t="s">
        <v>2381</v>
      </c>
      <c r="E1087" s="5" t="s">
        <v>2380</v>
      </c>
      <c r="F1087" s="5" t="s">
        <v>2381</v>
      </c>
      <c r="G1087" s="5">
        <v>1</v>
      </c>
      <c r="H1087" s="5" t="s">
        <v>2380</v>
      </c>
      <c r="I1087" s="5" t="str">
        <f t="shared" si="33"/>
        <v>Over Weight</v>
      </c>
      <c r="J1087" s="5" t="str">
        <f t="shared" si="34"/>
        <v>Normal</v>
      </c>
    </row>
    <row r="1088" spans="1:10" x14ac:dyDescent="0.35">
      <c r="A1088" s="5" t="s">
        <v>1284</v>
      </c>
      <c r="B1088" s="5">
        <v>36.630000000000003</v>
      </c>
      <c r="C1088" s="5">
        <v>11.42</v>
      </c>
      <c r="D1088" s="5" t="s">
        <v>2380</v>
      </c>
      <c r="E1088" s="5" t="s">
        <v>2380</v>
      </c>
      <c r="F1088" s="5" t="s">
        <v>2380</v>
      </c>
      <c r="G1088" s="5">
        <v>2</v>
      </c>
      <c r="H1088" s="5" t="s">
        <v>2380</v>
      </c>
      <c r="I1088" s="5" t="str">
        <f t="shared" si="33"/>
        <v>Obesity</v>
      </c>
      <c r="J1088" s="5" t="str">
        <f t="shared" si="34"/>
        <v>Diabetes</v>
      </c>
    </row>
    <row r="1089" spans="1:10" x14ac:dyDescent="0.35">
      <c r="A1089" s="5" t="s">
        <v>1283</v>
      </c>
      <c r="B1089" s="5">
        <v>33.344999999999999</v>
      </c>
      <c r="C1089" s="5">
        <v>7.33</v>
      </c>
      <c r="D1089" s="5" t="s">
        <v>2380</v>
      </c>
      <c r="E1089" s="5" t="s">
        <v>2380</v>
      </c>
      <c r="F1089" s="5" t="s">
        <v>2380</v>
      </c>
      <c r="G1089" s="5">
        <v>2</v>
      </c>
      <c r="H1089" s="5" t="s">
        <v>2380</v>
      </c>
      <c r="I1089" s="5" t="str">
        <f t="shared" si="33"/>
        <v>Obesity</v>
      </c>
      <c r="J1089" s="5" t="str">
        <f t="shared" si="34"/>
        <v>Diabetes</v>
      </c>
    </row>
    <row r="1090" spans="1:10" x14ac:dyDescent="0.35">
      <c r="A1090" s="5" t="s">
        <v>1282</v>
      </c>
      <c r="B1090" s="5">
        <v>27.11</v>
      </c>
      <c r="C1090" s="5">
        <v>6.7</v>
      </c>
      <c r="D1090" s="5" t="s">
        <v>2380</v>
      </c>
      <c r="E1090" s="5" t="s">
        <v>2380</v>
      </c>
      <c r="F1090" s="5" t="s">
        <v>2380</v>
      </c>
      <c r="G1090" s="5">
        <v>0</v>
      </c>
      <c r="H1090" s="5" t="s">
        <v>2380</v>
      </c>
      <c r="I1090" s="5" t="str">
        <f t="shared" si="33"/>
        <v>Over Weight</v>
      </c>
      <c r="J1090" s="5" t="str">
        <f t="shared" si="34"/>
        <v>Diabetes</v>
      </c>
    </row>
    <row r="1091" spans="1:10" x14ac:dyDescent="0.35">
      <c r="A1091" s="5" t="s">
        <v>1281</v>
      </c>
      <c r="B1091" s="5">
        <v>26.6</v>
      </c>
      <c r="C1091" s="5">
        <v>5.27</v>
      </c>
      <c r="D1091" s="5" t="s">
        <v>2381</v>
      </c>
      <c r="E1091" s="5" t="s">
        <v>2380</v>
      </c>
      <c r="F1091" s="5" t="s">
        <v>2381</v>
      </c>
      <c r="G1091" s="5">
        <v>1</v>
      </c>
      <c r="H1091" s="5" t="s">
        <v>2380</v>
      </c>
      <c r="I1091" s="5" t="str">
        <f t="shared" ref="I1091:I1154" si="35">IF(B1091&lt;18.5,"under Weight",IF(B1091&lt;=24.9,"Normal Weight",IF(B1091&lt;=29.9,"Over Weight","Obesity")))</f>
        <v>Over Weight</v>
      </c>
      <c r="J1091" s="5" t="str">
        <f t="shared" si="34"/>
        <v>Normal</v>
      </c>
    </row>
    <row r="1092" spans="1:10" x14ac:dyDescent="0.35">
      <c r="A1092" s="5" t="s">
        <v>1280</v>
      </c>
      <c r="B1092" s="5">
        <v>30.41</v>
      </c>
      <c r="C1092" s="5">
        <v>7.72</v>
      </c>
      <c r="D1092" s="5" t="s">
        <v>2380</v>
      </c>
      <c r="E1092" s="5" t="s">
        <v>2380</v>
      </c>
      <c r="F1092" s="5" t="s">
        <v>2380</v>
      </c>
      <c r="G1092" s="5">
        <v>0</v>
      </c>
      <c r="H1092" s="5" t="s">
        <v>2380</v>
      </c>
      <c r="I1092" s="5" t="str">
        <f t="shared" si="35"/>
        <v>Obesity</v>
      </c>
      <c r="J1092" s="5" t="str">
        <f t="shared" si="34"/>
        <v>Diabetes</v>
      </c>
    </row>
    <row r="1093" spans="1:10" x14ac:dyDescent="0.35">
      <c r="A1093" s="5" t="s">
        <v>1279</v>
      </c>
      <c r="B1093" s="5">
        <v>28.98</v>
      </c>
      <c r="C1093" s="5">
        <v>8.68</v>
      </c>
      <c r="D1093" s="5" t="s">
        <v>2380</v>
      </c>
      <c r="E1093" s="5" t="s">
        <v>2380</v>
      </c>
      <c r="F1093" s="5" t="s">
        <v>2380</v>
      </c>
      <c r="G1093" s="5">
        <v>2</v>
      </c>
      <c r="H1093" s="5" t="s">
        <v>2380</v>
      </c>
      <c r="I1093" s="5" t="str">
        <f t="shared" si="35"/>
        <v>Over Weight</v>
      </c>
      <c r="J1093" s="5" t="str">
        <f t="shared" ref="J1093:J1156" si="36">IF(C1093&lt;5.7,"Normal",IF(C1093&lt;=6.4,"Prediabetes","Diabetes"))</f>
        <v>Diabetes</v>
      </c>
    </row>
    <row r="1094" spans="1:10" x14ac:dyDescent="0.35">
      <c r="A1094" s="5" t="s">
        <v>1278</v>
      </c>
      <c r="B1094" s="5">
        <v>31.24</v>
      </c>
      <c r="C1094" s="5">
        <v>9.8000000000000007</v>
      </c>
      <c r="D1094" s="5" t="s">
        <v>2380</v>
      </c>
      <c r="E1094" s="5" t="s">
        <v>2380</v>
      </c>
      <c r="F1094" s="5" t="s">
        <v>2380</v>
      </c>
      <c r="G1094" s="5">
        <v>0</v>
      </c>
      <c r="H1094" s="5" t="s">
        <v>2380</v>
      </c>
      <c r="I1094" s="5" t="str">
        <f t="shared" si="35"/>
        <v>Obesity</v>
      </c>
      <c r="J1094" s="5" t="str">
        <f t="shared" si="36"/>
        <v>Diabetes</v>
      </c>
    </row>
    <row r="1095" spans="1:10" x14ac:dyDescent="0.35">
      <c r="A1095" s="5" t="s">
        <v>1277</v>
      </c>
      <c r="B1095" s="5">
        <v>31.54</v>
      </c>
      <c r="C1095" s="5">
        <v>4.4400000000000004</v>
      </c>
      <c r="D1095" s="5" t="s">
        <v>2380</v>
      </c>
      <c r="E1095" s="5" t="s">
        <v>2380</v>
      </c>
      <c r="F1095" s="5" t="s">
        <v>2380</v>
      </c>
      <c r="G1095" s="5">
        <v>0</v>
      </c>
      <c r="H1095" s="5" t="s">
        <v>2380</v>
      </c>
      <c r="I1095" s="5" t="str">
        <f t="shared" si="35"/>
        <v>Obesity</v>
      </c>
      <c r="J1095" s="5" t="str">
        <f t="shared" si="36"/>
        <v>Normal</v>
      </c>
    </row>
    <row r="1096" spans="1:10" x14ac:dyDescent="0.35">
      <c r="A1096" s="5" t="s">
        <v>1276</v>
      </c>
      <c r="B1096" s="5">
        <v>38.6</v>
      </c>
      <c r="C1096" s="5">
        <v>7.19</v>
      </c>
      <c r="D1096" s="5" t="s">
        <v>2381</v>
      </c>
      <c r="E1096" s="5" t="s">
        <v>2380</v>
      </c>
      <c r="F1096" s="5" t="s">
        <v>2380</v>
      </c>
      <c r="G1096" s="5">
        <v>2</v>
      </c>
      <c r="H1096" s="5" t="s">
        <v>2380</v>
      </c>
      <c r="I1096" s="5" t="str">
        <f t="shared" si="35"/>
        <v>Obesity</v>
      </c>
      <c r="J1096" s="5" t="str">
        <f t="shared" si="36"/>
        <v>Diabetes</v>
      </c>
    </row>
    <row r="1097" spans="1:10" x14ac:dyDescent="0.35">
      <c r="A1097" s="5" t="s">
        <v>1275</v>
      </c>
      <c r="B1097" s="5">
        <v>37.950000000000003</v>
      </c>
      <c r="C1097" s="5">
        <v>6.06</v>
      </c>
      <c r="D1097" s="5" t="s">
        <v>2380</v>
      </c>
      <c r="E1097" s="5" t="s">
        <v>2380</v>
      </c>
      <c r="F1097" s="5" t="s">
        <v>2380</v>
      </c>
      <c r="G1097" s="5">
        <v>0</v>
      </c>
      <c r="H1097" s="5" t="s">
        <v>2380</v>
      </c>
      <c r="I1097" s="5" t="str">
        <f t="shared" si="35"/>
        <v>Obesity</v>
      </c>
      <c r="J1097" s="5" t="str">
        <f t="shared" si="36"/>
        <v>Prediabetes</v>
      </c>
    </row>
    <row r="1098" spans="1:10" x14ac:dyDescent="0.35">
      <c r="A1098" s="5" t="s">
        <v>1274</v>
      </c>
      <c r="B1098" s="5">
        <v>38.97</v>
      </c>
      <c r="C1098" s="5">
        <v>5.12</v>
      </c>
      <c r="D1098" s="5" t="s">
        <v>2380</v>
      </c>
      <c r="E1098" s="5" t="s">
        <v>2380</v>
      </c>
      <c r="F1098" s="5" t="s">
        <v>2380</v>
      </c>
      <c r="G1098" s="5">
        <v>0</v>
      </c>
      <c r="H1098" s="5" t="s">
        <v>2380</v>
      </c>
      <c r="I1098" s="5" t="str">
        <f t="shared" si="35"/>
        <v>Obesity</v>
      </c>
      <c r="J1098" s="5" t="str">
        <f t="shared" si="36"/>
        <v>Normal</v>
      </c>
    </row>
    <row r="1099" spans="1:10" x14ac:dyDescent="0.35">
      <c r="A1099" s="5" t="s">
        <v>1273</v>
      </c>
      <c r="B1099" s="5">
        <v>21.2</v>
      </c>
      <c r="C1099" s="5">
        <v>10.72</v>
      </c>
      <c r="D1099" s="5" t="s">
        <v>2380</v>
      </c>
      <c r="E1099" s="5" t="s">
        <v>2380</v>
      </c>
      <c r="F1099" s="5" t="s">
        <v>2380</v>
      </c>
      <c r="G1099" s="5">
        <v>0</v>
      </c>
      <c r="H1099" s="5" t="s">
        <v>2380</v>
      </c>
      <c r="I1099" s="5" t="str">
        <f t="shared" si="35"/>
        <v>Normal Weight</v>
      </c>
      <c r="J1099" s="5" t="str">
        <f t="shared" si="36"/>
        <v>Diabetes</v>
      </c>
    </row>
    <row r="1100" spans="1:10" x14ac:dyDescent="0.35">
      <c r="A1100" s="5" t="s">
        <v>1272</v>
      </c>
      <c r="B1100" s="5">
        <v>23.96</v>
      </c>
      <c r="C1100" s="5">
        <v>9.58</v>
      </c>
      <c r="D1100" s="5" t="s">
        <v>2381</v>
      </c>
      <c r="E1100" s="5" t="s">
        <v>2380</v>
      </c>
      <c r="F1100" s="5" t="s">
        <v>2381</v>
      </c>
      <c r="G1100" s="5">
        <v>1</v>
      </c>
      <c r="H1100" s="5" t="s">
        <v>2380</v>
      </c>
      <c r="I1100" s="5" t="str">
        <f t="shared" si="35"/>
        <v>Normal Weight</v>
      </c>
      <c r="J1100" s="5" t="str">
        <f t="shared" si="36"/>
        <v>Diabetes</v>
      </c>
    </row>
    <row r="1101" spans="1:10" x14ac:dyDescent="0.35">
      <c r="A1101" s="5" t="s">
        <v>1271</v>
      </c>
      <c r="B1101" s="5">
        <v>35.93</v>
      </c>
      <c r="C1101" s="5">
        <v>6.4</v>
      </c>
      <c r="D1101" s="5" t="s">
        <v>2381</v>
      </c>
      <c r="E1101" s="5" t="s">
        <v>2380</v>
      </c>
      <c r="F1101" s="5" t="s">
        <v>2380</v>
      </c>
      <c r="G1101" s="5">
        <v>1</v>
      </c>
      <c r="H1101" s="5" t="s">
        <v>2380</v>
      </c>
      <c r="I1101" s="5" t="str">
        <f t="shared" si="35"/>
        <v>Obesity</v>
      </c>
      <c r="J1101" s="5" t="str">
        <f t="shared" si="36"/>
        <v>Prediabetes</v>
      </c>
    </row>
    <row r="1102" spans="1:10" x14ac:dyDescent="0.35">
      <c r="A1102" s="5" t="s">
        <v>1270</v>
      </c>
      <c r="B1102" s="5">
        <v>26.11</v>
      </c>
      <c r="C1102" s="5">
        <v>6.8</v>
      </c>
      <c r="D1102" s="5" t="s">
        <v>2381</v>
      </c>
      <c r="E1102" s="5" t="s">
        <v>2380</v>
      </c>
      <c r="F1102" s="5" t="s">
        <v>2380</v>
      </c>
      <c r="G1102" s="5">
        <v>2</v>
      </c>
      <c r="H1102" s="5" t="s">
        <v>2380</v>
      </c>
      <c r="I1102" s="5" t="str">
        <f t="shared" si="35"/>
        <v>Over Weight</v>
      </c>
      <c r="J1102" s="5" t="str">
        <f t="shared" si="36"/>
        <v>Diabetes</v>
      </c>
    </row>
    <row r="1103" spans="1:10" x14ac:dyDescent="0.35">
      <c r="A1103" s="5" t="s">
        <v>1269</v>
      </c>
      <c r="B1103" s="5">
        <v>32.299999999999997</v>
      </c>
      <c r="C1103" s="5">
        <v>9.48</v>
      </c>
      <c r="D1103" s="5" t="s">
        <v>2380</v>
      </c>
      <c r="E1103" s="5" t="s">
        <v>2380</v>
      </c>
      <c r="F1103" s="5" t="s">
        <v>2380</v>
      </c>
      <c r="G1103" s="5">
        <v>2</v>
      </c>
      <c r="H1103" s="5" t="s">
        <v>2380</v>
      </c>
      <c r="I1103" s="5" t="str">
        <f t="shared" si="35"/>
        <v>Obesity</v>
      </c>
      <c r="J1103" s="5" t="str">
        <f t="shared" si="36"/>
        <v>Diabetes</v>
      </c>
    </row>
    <row r="1104" spans="1:10" x14ac:dyDescent="0.35">
      <c r="A1104" s="5" t="s">
        <v>1268</v>
      </c>
      <c r="B1104" s="5">
        <v>28.69</v>
      </c>
      <c r="C1104" s="5">
        <v>7.45</v>
      </c>
      <c r="D1104" s="5" t="s">
        <v>2380</v>
      </c>
      <c r="E1104" s="5" t="s">
        <v>2380</v>
      </c>
      <c r="F1104" s="5" t="s">
        <v>2380</v>
      </c>
      <c r="G1104" s="5">
        <v>2</v>
      </c>
      <c r="H1104" s="5" t="s">
        <v>2380</v>
      </c>
      <c r="I1104" s="5" t="str">
        <f t="shared" si="35"/>
        <v>Over Weight</v>
      </c>
      <c r="J1104" s="5" t="str">
        <f t="shared" si="36"/>
        <v>Diabetes</v>
      </c>
    </row>
    <row r="1105" spans="1:10" x14ac:dyDescent="0.35">
      <c r="A1105" s="5" t="s">
        <v>1267</v>
      </c>
      <c r="B1105" s="5">
        <v>31.28</v>
      </c>
      <c r="C1105" s="5">
        <v>6.94</v>
      </c>
      <c r="D1105" s="5" t="s">
        <v>2381</v>
      </c>
      <c r="E1105" s="5" t="s">
        <v>2380</v>
      </c>
      <c r="F1105" s="5" t="s">
        <v>2380</v>
      </c>
      <c r="G1105" s="5">
        <v>1</v>
      </c>
      <c r="H1105" s="5" t="s">
        <v>2380</v>
      </c>
      <c r="I1105" s="5" t="str">
        <f t="shared" si="35"/>
        <v>Obesity</v>
      </c>
      <c r="J1105" s="5" t="str">
        <f t="shared" si="36"/>
        <v>Diabetes</v>
      </c>
    </row>
    <row r="1106" spans="1:10" x14ac:dyDescent="0.35">
      <c r="A1106" s="5" t="s">
        <v>1266</v>
      </c>
      <c r="B1106" s="5">
        <v>30.21</v>
      </c>
      <c r="C1106" s="5">
        <v>7.83</v>
      </c>
      <c r="D1106" s="5" t="s">
        <v>2380</v>
      </c>
      <c r="E1106" s="5" t="s">
        <v>2380</v>
      </c>
      <c r="F1106" s="5" t="s">
        <v>2380</v>
      </c>
      <c r="G1106" s="5">
        <v>0</v>
      </c>
      <c r="H1106" s="5" t="s">
        <v>2380</v>
      </c>
      <c r="I1106" s="5" t="str">
        <f t="shared" si="35"/>
        <v>Obesity</v>
      </c>
      <c r="J1106" s="5" t="str">
        <f t="shared" si="36"/>
        <v>Diabetes</v>
      </c>
    </row>
    <row r="1107" spans="1:10" x14ac:dyDescent="0.35">
      <c r="A1107" s="5" t="s">
        <v>1265</v>
      </c>
      <c r="B1107" s="5">
        <v>38.28</v>
      </c>
      <c r="C1107" s="5">
        <v>10.17</v>
      </c>
      <c r="D1107" s="5" t="s">
        <v>2381</v>
      </c>
      <c r="E1107" s="5" t="s">
        <v>2380</v>
      </c>
      <c r="F1107" s="5" t="s">
        <v>2380</v>
      </c>
      <c r="G1107" s="5">
        <v>0</v>
      </c>
      <c r="H1107" s="5" t="s">
        <v>2380</v>
      </c>
      <c r="I1107" s="5" t="str">
        <f t="shared" si="35"/>
        <v>Obesity</v>
      </c>
      <c r="J1107" s="5" t="str">
        <f t="shared" si="36"/>
        <v>Diabetes</v>
      </c>
    </row>
    <row r="1108" spans="1:10" x14ac:dyDescent="0.35">
      <c r="A1108" s="5" t="s">
        <v>1264</v>
      </c>
      <c r="B1108" s="5">
        <v>29.9</v>
      </c>
      <c r="C1108" s="5">
        <v>8.9600000000000009</v>
      </c>
      <c r="D1108" s="5" t="s">
        <v>2381</v>
      </c>
      <c r="E1108" s="5" t="s">
        <v>2380</v>
      </c>
      <c r="F1108" s="5" t="s">
        <v>2380</v>
      </c>
      <c r="G1108" s="5">
        <v>0</v>
      </c>
      <c r="H1108" s="5" t="s">
        <v>2380</v>
      </c>
      <c r="I1108" s="5" t="str">
        <f t="shared" si="35"/>
        <v>Over Weight</v>
      </c>
      <c r="J1108" s="5" t="str">
        <f t="shared" si="36"/>
        <v>Diabetes</v>
      </c>
    </row>
    <row r="1109" spans="1:10" x14ac:dyDescent="0.35">
      <c r="A1109" s="5" t="s">
        <v>1263</v>
      </c>
      <c r="B1109" s="5">
        <v>23.18</v>
      </c>
      <c r="C1109" s="5">
        <v>6.96</v>
      </c>
      <c r="D1109" s="5" t="s">
        <v>2381</v>
      </c>
      <c r="E1109" s="5" t="s">
        <v>2380</v>
      </c>
      <c r="F1109" s="5" t="s">
        <v>2380</v>
      </c>
      <c r="G1109" s="5">
        <v>2</v>
      </c>
      <c r="H1109" s="5" t="s">
        <v>2380</v>
      </c>
      <c r="I1109" s="5" t="str">
        <f t="shared" si="35"/>
        <v>Normal Weight</v>
      </c>
      <c r="J1109" s="5" t="str">
        <f t="shared" si="36"/>
        <v>Diabetes</v>
      </c>
    </row>
    <row r="1110" spans="1:10" x14ac:dyDescent="0.35">
      <c r="A1110" s="5" t="s">
        <v>1262</v>
      </c>
      <c r="B1110" s="5">
        <v>33.020000000000003</v>
      </c>
      <c r="C1110" s="5">
        <v>5.07</v>
      </c>
      <c r="D1110" s="5" t="s">
        <v>2381</v>
      </c>
      <c r="E1110" s="5" t="s">
        <v>2380</v>
      </c>
      <c r="F1110" s="5" t="s">
        <v>2380</v>
      </c>
      <c r="G1110" s="5">
        <v>0</v>
      </c>
      <c r="H1110" s="5" t="s">
        <v>2380</v>
      </c>
      <c r="I1110" s="5" t="str">
        <f t="shared" si="35"/>
        <v>Obesity</v>
      </c>
      <c r="J1110" s="5" t="str">
        <f t="shared" si="36"/>
        <v>Normal</v>
      </c>
    </row>
    <row r="1111" spans="1:10" x14ac:dyDescent="0.35">
      <c r="A1111" s="5" t="s">
        <v>1261</v>
      </c>
      <c r="B1111" s="5">
        <v>27.29</v>
      </c>
      <c r="C1111" s="5">
        <v>5.85</v>
      </c>
      <c r="D1111" s="5" t="s">
        <v>2380</v>
      </c>
      <c r="E1111" s="5" t="s">
        <v>2380</v>
      </c>
      <c r="F1111" s="5" t="s">
        <v>2380</v>
      </c>
      <c r="G1111" s="5">
        <v>2</v>
      </c>
      <c r="H1111" s="5" t="s">
        <v>2380</v>
      </c>
      <c r="I1111" s="5" t="str">
        <f t="shared" si="35"/>
        <v>Over Weight</v>
      </c>
      <c r="J1111" s="5" t="str">
        <f t="shared" si="36"/>
        <v>Prediabetes</v>
      </c>
    </row>
    <row r="1112" spans="1:10" x14ac:dyDescent="0.35">
      <c r="A1112" s="5" t="s">
        <v>1260</v>
      </c>
      <c r="B1112" s="5">
        <v>23.18</v>
      </c>
      <c r="C1112" s="5">
        <v>10.56</v>
      </c>
      <c r="D1112" s="5" t="s">
        <v>2380</v>
      </c>
      <c r="E1112" s="5" t="s">
        <v>2380</v>
      </c>
      <c r="F1112" s="5" t="s">
        <v>2380</v>
      </c>
      <c r="G1112" s="5">
        <v>2</v>
      </c>
      <c r="H1112" s="5" t="s">
        <v>2380</v>
      </c>
      <c r="I1112" s="5" t="str">
        <f t="shared" si="35"/>
        <v>Normal Weight</v>
      </c>
      <c r="J1112" s="5" t="str">
        <f t="shared" si="36"/>
        <v>Diabetes</v>
      </c>
    </row>
    <row r="1113" spans="1:10" x14ac:dyDescent="0.35">
      <c r="A1113" s="5" t="s">
        <v>1259</v>
      </c>
      <c r="B1113" s="5">
        <v>32.659999999999997</v>
      </c>
      <c r="C1113" s="5">
        <v>8.92</v>
      </c>
      <c r="D1113" s="5" t="s">
        <v>2381</v>
      </c>
      <c r="E1113" s="5" t="s">
        <v>2380</v>
      </c>
      <c r="F1113" s="5" t="s">
        <v>2380</v>
      </c>
      <c r="G1113" s="5">
        <v>0</v>
      </c>
      <c r="H1113" s="5" t="s">
        <v>2380</v>
      </c>
      <c r="I1113" s="5" t="str">
        <f t="shared" si="35"/>
        <v>Obesity</v>
      </c>
      <c r="J1113" s="5" t="str">
        <f t="shared" si="36"/>
        <v>Diabetes</v>
      </c>
    </row>
    <row r="1114" spans="1:10" x14ac:dyDescent="0.35">
      <c r="A1114" s="5" t="s">
        <v>1258</v>
      </c>
      <c r="B1114" s="5">
        <v>30.78</v>
      </c>
      <c r="C1114" s="5">
        <v>8.6300000000000008</v>
      </c>
      <c r="D1114" s="5" t="s">
        <v>2380</v>
      </c>
      <c r="E1114" s="5" t="s">
        <v>2380</v>
      </c>
      <c r="F1114" s="5" t="s">
        <v>2380</v>
      </c>
      <c r="G1114" s="5">
        <v>0</v>
      </c>
      <c r="H1114" s="5" t="s">
        <v>2380</v>
      </c>
      <c r="I1114" s="5" t="str">
        <f t="shared" si="35"/>
        <v>Obesity</v>
      </c>
      <c r="J1114" s="5" t="str">
        <f t="shared" si="36"/>
        <v>Diabetes</v>
      </c>
    </row>
    <row r="1115" spans="1:10" x14ac:dyDescent="0.35">
      <c r="A1115" s="5" t="s">
        <v>1257</v>
      </c>
      <c r="B1115" s="5">
        <v>47.2</v>
      </c>
      <c r="C1115" s="5">
        <v>6.29</v>
      </c>
      <c r="D1115" s="5" t="s">
        <v>2381</v>
      </c>
      <c r="E1115" s="5" t="s">
        <v>2380</v>
      </c>
      <c r="F1115" s="5" t="s">
        <v>2381</v>
      </c>
      <c r="G1115" s="5">
        <v>1</v>
      </c>
      <c r="H1115" s="5" t="s">
        <v>2380</v>
      </c>
      <c r="I1115" s="5" t="str">
        <f t="shared" si="35"/>
        <v>Obesity</v>
      </c>
      <c r="J1115" s="5" t="str">
        <f t="shared" si="36"/>
        <v>Prediabetes</v>
      </c>
    </row>
    <row r="1116" spans="1:10" x14ac:dyDescent="0.35">
      <c r="A1116" s="5" t="s">
        <v>1256</v>
      </c>
      <c r="B1116" s="5">
        <v>31.6</v>
      </c>
      <c r="C1116" s="5">
        <v>5.75</v>
      </c>
      <c r="D1116" s="5" t="s">
        <v>2380</v>
      </c>
      <c r="E1116" s="5" t="s">
        <v>2380</v>
      </c>
      <c r="F1116" s="5" t="s">
        <v>2380</v>
      </c>
      <c r="G1116" s="5">
        <v>2</v>
      </c>
      <c r="H1116" s="5" t="s">
        <v>2380</v>
      </c>
      <c r="I1116" s="5" t="str">
        <f t="shared" si="35"/>
        <v>Obesity</v>
      </c>
      <c r="J1116" s="5" t="str">
        <f t="shared" si="36"/>
        <v>Prediabetes</v>
      </c>
    </row>
    <row r="1117" spans="1:10" x14ac:dyDescent="0.35">
      <c r="A1117" s="5" t="s">
        <v>1255</v>
      </c>
      <c r="B1117" s="5">
        <v>33.914999999999999</v>
      </c>
      <c r="C1117" s="5">
        <v>6.66</v>
      </c>
      <c r="D1117" s="5" t="s">
        <v>2381</v>
      </c>
      <c r="E1117" s="5" t="s">
        <v>2380</v>
      </c>
      <c r="F1117" s="5" t="s">
        <v>2380</v>
      </c>
      <c r="G1117" s="5">
        <v>1</v>
      </c>
      <c r="H1117" s="5" t="s">
        <v>2380</v>
      </c>
      <c r="I1117" s="5" t="str">
        <f t="shared" si="35"/>
        <v>Obesity</v>
      </c>
      <c r="J1117" s="5" t="str">
        <f t="shared" si="36"/>
        <v>Diabetes</v>
      </c>
    </row>
    <row r="1118" spans="1:10" x14ac:dyDescent="0.35">
      <c r="A1118" s="5" t="s">
        <v>1254</v>
      </c>
      <c r="B1118" s="5">
        <v>23.54</v>
      </c>
      <c r="C1118" s="5">
        <v>5.0999999999999996</v>
      </c>
      <c r="D1118" s="5" t="s">
        <v>2380</v>
      </c>
      <c r="E1118" s="5" t="s">
        <v>2380</v>
      </c>
      <c r="F1118" s="5" t="s">
        <v>2380</v>
      </c>
      <c r="G1118" s="5">
        <v>2</v>
      </c>
      <c r="H1118" s="5" t="s">
        <v>2380</v>
      </c>
      <c r="I1118" s="5" t="str">
        <f t="shared" si="35"/>
        <v>Normal Weight</v>
      </c>
      <c r="J1118" s="5" t="str">
        <f t="shared" si="36"/>
        <v>Normal</v>
      </c>
    </row>
    <row r="1119" spans="1:10" x14ac:dyDescent="0.35">
      <c r="A1119" s="5" t="s">
        <v>1253</v>
      </c>
      <c r="B1119" s="5">
        <v>27.074999999999999</v>
      </c>
      <c r="C1119" s="5">
        <v>4.41</v>
      </c>
      <c r="D1119" s="5" t="s">
        <v>2380</v>
      </c>
      <c r="E1119" s="5" t="s">
        <v>2380</v>
      </c>
      <c r="F1119" s="5" t="s">
        <v>2380</v>
      </c>
      <c r="G1119" s="5">
        <v>2</v>
      </c>
      <c r="H1119" s="5" t="s">
        <v>2380</v>
      </c>
      <c r="I1119" s="5" t="str">
        <f t="shared" si="35"/>
        <v>Over Weight</v>
      </c>
      <c r="J1119" s="5" t="str">
        <f t="shared" si="36"/>
        <v>Normal</v>
      </c>
    </row>
    <row r="1120" spans="1:10" x14ac:dyDescent="0.35">
      <c r="A1120" s="5" t="s">
        <v>1252</v>
      </c>
      <c r="B1120" s="5">
        <v>25.8</v>
      </c>
      <c r="C1120" s="5">
        <v>5.52</v>
      </c>
      <c r="D1120" s="5" t="s">
        <v>2381</v>
      </c>
      <c r="E1120" s="5" t="s">
        <v>2380</v>
      </c>
      <c r="F1120" s="5" t="s">
        <v>2380</v>
      </c>
      <c r="G1120" s="5">
        <v>0</v>
      </c>
      <c r="H1120" s="5" t="s">
        <v>2380</v>
      </c>
      <c r="I1120" s="5" t="str">
        <f t="shared" si="35"/>
        <v>Over Weight</v>
      </c>
      <c r="J1120" s="5" t="str">
        <f t="shared" si="36"/>
        <v>Normal</v>
      </c>
    </row>
    <row r="1121" spans="1:10" x14ac:dyDescent="0.35">
      <c r="A1121" s="5" t="s">
        <v>1251</v>
      </c>
      <c r="B1121" s="5">
        <v>36.1</v>
      </c>
      <c r="C1121" s="5">
        <v>4.62</v>
      </c>
      <c r="D1121" s="5" t="s">
        <v>2381</v>
      </c>
      <c r="E1121" s="5" t="s">
        <v>2380</v>
      </c>
      <c r="F1121" s="5" t="s">
        <v>2381</v>
      </c>
      <c r="G1121" s="5">
        <v>1</v>
      </c>
      <c r="H1121" s="5" t="s">
        <v>2380</v>
      </c>
      <c r="I1121" s="5" t="str">
        <f t="shared" si="35"/>
        <v>Obesity</v>
      </c>
      <c r="J1121" s="5" t="str">
        <f t="shared" si="36"/>
        <v>Normal</v>
      </c>
    </row>
    <row r="1122" spans="1:10" x14ac:dyDescent="0.35">
      <c r="A1122" s="5" t="s">
        <v>1250</v>
      </c>
      <c r="B1122" s="5">
        <v>30.495000000000001</v>
      </c>
      <c r="C1122" s="5">
        <v>5.74</v>
      </c>
      <c r="D1122" s="5" t="s">
        <v>2381</v>
      </c>
      <c r="E1122" s="5" t="s">
        <v>2380</v>
      </c>
      <c r="F1122" s="5" t="s">
        <v>2381</v>
      </c>
      <c r="G1122" s="5">
        <v>1</v>
      </c>
      <c r="H1122" s="5" t="s">
        <v>2380</v>
      </c>
      <c r="I1122" s="5" t="str">
        <f t="shared" si="35"/>
        <v>Obesity</v>
      </c>
      <c r="J1122" s="5" t="str">
        <f t="shared" si="36"/>
        <v>Prediabetes</v>
      </c>
    </row>
    <row r="1123" spans="1:10" x14ac:dyDescent="0.35">
      <c r="A1123" s="5" t="s">
        <v>1249</v>
      </c>
      <c r="B1123" s="5">
        <v>21.4</v>
      </c>
      <c r="C1123" s="5">
        <v>6.3</v>
      </c>
      <c r="D1123" s="5" t="s">
        <v>2381</v>
      </c>
      <c r="E1123" s="5" t="s">
        <v>2380</v>
      </c>
      <c r="F1123" s="5" t="s">
        <v>2381</v>
      </c>
      <c r="G1123" s="5">
        <v>1</v>
      </c>
      <c r="H1123" s="5" t="s">
        <v>2380</v>
      </c>
      <c r="I1123" s="5" t="str">
        <f t="shared" si="35"/>
        <v>Normal Weight</v>
      </c>
      <c r="J1123" s="5" t="str">
        <f t="shared" si="36"/>
        <v>Prediabetes</v>
      </c>
    </row>
    <row r="1124" spans="1:10" x14ac:dyDescent="0.35">
      <c r="A1124" s="5" t="s">
        <v>1248</v>
      </c>
      <c r="B1124" s="5">
        <v>32.299999999999997</v>
      </c>
      <c r="C1124" s="5">
        <v>10.27</v>
      </c>
      <c r="D1124" s="5" t="s">
        <v>2380</v>
      </c>
      <c r="E1124" s="5" t="s">
        <v>2380</v>
      </c>
      <c r="F1124" s="5" t="s">
        <v>2380</v>
      </c>
      <c r="G1124" s="5">
        <v>0</v>
      </c>
      <c r="H1124" s="5" t="s">
        <v>2380</v>
      </c>
      <c r="I1124" s="5" t="str">
        <f t="shared" si="35"/>
        <v>Obesity</v>
      </c>
      <c r="J1124" s="5" t="str">
        <f t="shared" si="36"/>
        <v>Diabetes</v>
      </c>
    </row>
    <row r="1125" spans="1:10" x14ac:dyDescent="0.35">
      <c r="A1125" s="5" t="s">
        <v>1247</v>
      </c>
      <c r="B1125" s="5">
        <v>29.78</v>
      </c>
      <c r="C1125" s="5">
        <v>5.85</v>
      </c>
      <c r="D1125" s="5" t="s">
        <v>2380</v>
      </c>
      <c r="E1125" s="5" t="s">
        <v>2380</v>
      </c>
      <c r="F1125" s="5" t="s">
        <v>2381</v>
      </c>
      <c r="G1125" s="5">
        <v>1</v>
      </c>
      <c r="H1125" s="5" t="s">
        <v>2380</v>
      </c>
      <c r="I1125" s="5" t="str">
        <f t="shared" si="35"/>
        <v>Over Weight</v>
      </c>
      <c r="J1125" s="5" t="str">
        <f t="shared" si="36"/>
        <v>Prediabetes</v>
      </c>
    </row>
    <row r="1126" spans="1:10" x14ac:dyDescent="0.35">
      <c r="A1126" s="5" t="s">
        <v>1246</v>
      </c>
      <c r="B1126" s="5">
        <v>34.76</v>
      </c>
      <c r="C1126" s="5">
        <v>5.92</v>
      </c>
      <c r="D1126" s="5" t="s">
        <v>2381</v>
      </c>
      <c r="E1126" s="5" t="s">
        <v>2380</v>
      </c>
      <c r="F1126" s="5" t="s">
        <v>2380</v>
      </c>
      <c r="G1126" s="5">
        <v>1</v>
      </c>
      <c r="H1126" s="5" t="s">
        <v>2380</v>
      </c>
      <c r="I1126" s="5" t="str">
        <f t="shared" si="35"/>
        <v>Obesity</v>
      </c>
      <c r="J1126" s="5" t="str">
        <f t="shared" si="36"/>
        <v>Prediabetes</v>
      </c>
    </row>
    <row r="1127" spans="1:10" x14ac:dyDescent="0.35">
      <c r="A1127" s="5" t="s">
        <v>1245</v>
      </c>
      <c r="B1127" s="5">
        <v>18.335000000000001</v>
      </c>
      <c r="C1127" s="5">
        <v>10.01</v>
      </c>
      <c r="D1127" s="5" t="s">
        <v>2381</v>
      </c>
      <c r="E1127" s="5" t="s">
        <v>2380</v>
      </c>
      <c r="F1127" s="5" t="s">
        <v>2380</v>
      </c>
      <c r="G1127" s="5">
        <v>2</v>
      </c>
      <c r="H1127" s="5" t="s">
        <v>2380</v>
      </c>
      <c r="I1127" s="5" t="str">
        <f t="shared" si="35"/>
        <v>under Weight</v>
      </c>
      <c r="J1127" s="5" t="str">
        <f t="shared" si="36"/>
        <v>Diabetes</v>
      </c>
    </row>
    <row r="1128" spans="1:10" x14ac:dyDescent="0.35">
      <c r="A1128" s="5" t="s">
        <v>1244</v>
      </c>
      <c r="B1128" s="5">
        <v>32.299999999999997</v>
      </c>
      <c r="C1128" s="5">
        <v>9.59</v>
      </c>
      <c r="D1128" s="5" t="s">
        <v>2380</v>
      </c>
      <c r="E1128" s="5" t="s">
        <v>2380</v>
      </c>
      <c r="F1128" s="5" t="s">
        <v>2380</v>
      </c>
      <c r="G1128" s="5">
        <v>0</v>
      </c>
      <c r="H1128" s="5" t="s">
        <v>2380</v>
      </c>
      <c r="I1128" s="5" t="str">
        <f t="shared" si="35"/>
        <v>Obesity</v>
      </c>
      <c r="J1128" s="5" t="str">
        <f t="shared" si="36"/>
        <v>Diabetes</v>
      </c>
    </row>
    <row r="1129" spans="1:10" x14ac:dyDescent="0.35">
      <c r="A1129" s="5" t="s">
        <v>1243</v>
      </c>
      <c r="B1129" s="5">
        <v>27.74</v>
      </c>
      <c r="C1129" s="5">
        <v>10.37</v>
      </c>
      <c r="D1129" s="5" t="s">
        <v>2380</v>
      </c>
      <c r="E1129" s="5" t="s">
        <v>2380</v>
      </c>
      <c r="F1129" s="5" t="s">
        <v>2380</v>
      </c>
      <c r="G1129" s="5">
        <v>0</v>
      </c>
      <c r="H1129" s="5" t="s">
        <v>2380</v>
      </c>
      <c r="I1129" s="5" t="str">
        <f t="shared" si="35"/>
        <v>Over Weight</v>
      </c>
      <c r="J1129" s="5" t="str">
        <f t="shared" si="36"/>
        <v>Diabetes</v>
      </c>
    </row>
    <row r="1130" spans="1:10" x14ac:dyDescent="0.35">
      <c r="A1130" s="5" t="s">
        <v>1242</v>
      </c>
      <c r="B1130" s="5">
        <v>24</v>
      </c>
      <c r="C1130" s="5">
        <v>4.01</v>
      </c>
      <c r="D1130" s="5" t="s">
        <v>2381</v>
      </c>
      <c r="E1130" s="5" t="s">
        <v>2380</v>
      </c>
      <c r="F1130" s="5" t="s">
        <v>2380</v>
      </c>
      <c r="G1130" s="5">
        <v>1</v>
      </c>
      <c r="H1130" s="5" t="s">
        <v>2380</v>
      </c>
      <c r="I1130" s="5" t="str">
        <f t="shared" si="35"/>
        <v>Normal Weight</v>
      </c>
      <c r="J1130" s="5" t="str">
        <f t="shared" si="36"/>
        <v>Normal</v>
      </c>
    </row>
    <row r="1131" spans="1:10" x14ac:dyDescent="0.35">
      <c r="A1131" s="5" t="s">
        <v>1241</v>
      </c>
      <c r="B1131" s="5">
        <v>31.78</v>
      </c>
      <c r="C1131" s="5">
        <v>4.24</v>
      </c>
      <c r="D1131" s="5" t="s">
        <v>2381</v>
      </c>
      <c r="E1131" s="5" t="s">
        <v>2380</v>
      </c>
      <c r="F1131" s="5" t="s">
        <v>2381</v>
      </c>
      <c r="G1131" s="5">
        <v>1</v>
      </c>
      <c r="H1131" s="5" t="s">
        <v>2380</v>
      </c>
      <c r="I1131" s="5" t="str">
        <f t="shared" si="35"/>
        <v>Obesity</v>
      </c>
      <c r="J1131" s="5" t="str">
        <f t="shared" si="36"/>
        <v>Normal</v>
      </c>
    </row>
    <row r="1132" spans="1:10" x14ac:dyDescent="0.35">
      <c r="A1132" s="5" t="s">
        <v>1240</v>
      </c>
      <c r="B1132" s="5">
        <v>32.25</v>
      </c>
      <c r="C1132" s="5">
        <v>5.36</v>
      </c>
      <c r="D1132" s="5" t="s">
        <v>2381</v>
      </c>
      <c r="E1132" s="5" t="s">
        <v>2380</v>
      </c>
      <c r="F1132" s="5" t="s">
        <v>2380</v>
      </c>
      <c r="G1132" s="5">
        <v>0</v>
      </c>
      <c r="H1132" s="5" t="s">
        <v>2380</v>
      </c>
      <c r="I1132" s="5" t="str">
        <f t="shared" si="35"/>
        <v>Obesity</v>
      </c>
      <c r="J1132" s="5" t="str">
        <f t="shared" si="36"/>
        <v>Normal</v>
      </c>
    </row>
    <row r="1133" spans="1:10" x14ac:dyDescent="0.35">
      <c r="A1133" s="5" t="s">
        <v>1239</v>
      </c>
      <c r="B1133" s="5">
        <v>30.114999999999998</v>
      </c>
      <c r="C1133" s="5">
        <v>4.99</v>
      </c>
      <c r="D1133" s="5" t="s">
        <v>2380</v>
      </c>
      <c r="E1133" s="5" t="s">
        <v>2380</v>
      </c>
      <c r="F1133" s="5" t="s">
        <v>2380</v>
      </c>
      <c r="G1133" s="5">
        <v>2</v>
      </c>
      <c r="H1133" s="5" t="s">
        <v>2380</v>
      </c>
      <c r="I1133" s="5" t="str">
        <f t="shared" si="35"/>
        <v>Obesity</v>
      </c>
      <c r="J1133" s="5" t="str">
        <f t="shared" si="36"/>
        <v>Normal</v>
      </c>
    </row>
    <row r="1134" spans="1:10" x14ac:dyDescent="0.35">
      <c r="A1134" s="5" t="s">
        <v>1238</v>
      </c>
      <c r="B1134" s="5">
        <v>22.41</v>
      </c>
      <c r="C1134" s="5">
        <v>8.68</v>
      </c>
      <c r="D1134" s="5" t="s">
        <v>2380</v>
      </c>
      <c r="E1134" s="5" t="s">
        <v>2380</v>
      </c>
      <c r="F1134" s="5" t="s">
        <v>2380</v>
      </c>
      <c r="G1134" s="5">
        <v>0</v>
      </c>
      <c r="H1134" s="5" t="s">
        <v>2380</v>
      </c>
      <c r="I1134" s="5" t="str">
        <f t="shared" si="35"/>
        <v>Normal Weight</v>
      </c>
      <c r="J1134" s="5" t="str">
        <f t="shared" si="36"/>
        <v>Diabetes</v>
      </c>
    </row>
    <row r="1135" spans="1:10" x14ac:dyDescent="0.35">
      <c r="A1135" s="5" t="s">
        <v>1237</v>
      </c>
      <c r="B1135" s="5">
        <v>45.72</v>
      </c>
      <c r="C1135" s="5">
        <v>4.2300000000000004</v>
      </c>
      <c r="D1135" s="5" t="s">
        <v>2381</v>
      </c>
      <c r="E1135" s="5" t="s">
        <v>2380</v>
      </c>
      <c r="F1135" s="5" t="s">
        <v>2380</v>
      </c>
      <c r="G1135" s="5">
        <v>0</v>
      </c>
      <c r="H1135" s="5" t="s">
        <v>2380</v>
      </c>
      <c r="I1135" s="5" t="str">
        <f t="shared" si="35"/>
        <v>Obesity</v>
      </c>
      <c r="J1135" s="5" t="str">
        <f t="shared" si="36"/>
        <v>Normal</v>
      </c>
    </row>
    <row r="1136" spans="1:10" x14ac:dyDescent="0.35">
      <c r="A1136" s="5" t="s">
        <v>1236</v>
      </c>
      <c r="B1136" s="5">
        <v>25</v>
      </c>
      <c r="C1136" s="5">
        <v>5.32</v>
      </c>
      <c r="D1136" s="5" t="s">
        <v>2381</v>
      </c>
      <c r="E1136" s="5" t="s">
        <v>2380</v>
      </c>
      <c r="F1136" s="5" t="s">
        <v>2380</v>
      </c>
      <c r="G1136" s="5">
        <v>2</v>
      </c>
      <c r="H1136" s="5" t="s">
        <v>2380</v>
      </c>
      <c r="I1136" s="5" t="str">
        <f t="shared" si="35"/>
        <v>Over Weight</v>
      </c>
      <c r="J1136" s="5" t="str">
        <f t="shared" si="36"/>
        <v>Normal</v>
      </c>
    </row>
    <row r="1137" spans="1:10" x14ac:dyDescent="0.35">
      <c r="A1137" s="5" t="s">
        <v>1235</v>
      </c>
      <c r="B1137" s="5">
        <v>39.5</v>
      </c>
      <c r="C1137" s="5">
        <v>6.66</v>
      </c>
      <c r="D1137" s="5" t="s">
        <v>2380</v>
      </c>
      <c r="E1137" s="5" t="s">
        <v>2380</v>
      </c>
      <c r="F1137" s="5" t="s">
        <v>2380</v>
      </c>
      <c r="G1137" s="5">
        <v>0</v>
      </c>
      <c r="H1137" s="5" t="s">
        <v>2380</v>
      </c>
      <c r="I1137" s="5" t="str">
        <f t="shared" si="35"/>
        <v>Obesity</v>
      </c>
      <c r="J1137" s="5" t="str">
        <f t="shared" si="36"/>
        <v>Diabetes</v>
      </c>
    </row>
    <row r="1138" spans="1:10" x14ac:dyDescent="0.35">
      <c r="A1138" s="5" t="s">
        <v>1234</v>
      </c>
      <c r="B1138" s="5">
        <v>37.729999999999997</v>
      </c>
      <c r="C1138" s="5">
        <v>7.4</v>
      </c>
      <c r="D1138" s="5" t="s">
        <v>2380</v>
      </c>
      <c r="E1138" s="5" t="s">
        <v>2380</v>
      </c>
      <c r="F1138" s="5" t="s">
        <v>2380</v>
      </c>
      <c r="G1138" s="5">
        <v>0</v>
      </c>
      <c r="H1138" s="5" t="s">
        <v>2380</v>
      </c>
      <c r="I1138" s="5" t="str">
        <f t="shared" si="35"/>
        <v>Obesity</v>
      </c>
      <c r="J1138" s="5" t="str">
        <f t="shared" si="36"/>
        <v>Diabetes</v>
      </c>
    </row>
    <row r="1139" spans="1:10" x14ac:dyDescent="0.35">
      <c r="A1139" s="5" t="s">
        <v>1233</v>
      </c>
      <c r="B1139" s="5">
        <v>40.659999999999997</v>
      </c>
      <c r="C1139" s="5">
        <v>10.08</v>
      </c>
      <c r="D1139" s="5" t="s">
        <v>2380</v>
      </c>
      <c r="E1139" s="5" t="s">
        <v>2380</v>
      </c>
      <c r="F1139" s="5" t="s">
        <v>2380</v>
      </c>
      <c r="G1139" s="5">
        <v>0</v>
      </c>
      <c r="H1139" s="5" t="s">
        <v>2380</v>
      </c>
      <c r="I1139" s="5" t="str">
        <f t="shared" si="35"/>
        <v>Obesity</v>
      </c>
      <c r="J1139" s="5" t="str">
        <f t="shared" si="36"/>
        <v>Diabetes</v>
      </c>
    </row>
    <row r="1140" spans="1:10" x14ac:dyDescent="0.35">
      <c r="A1140" s="5" t="s">
        <v>1232</v>
      </c>
      <c r="B1140" s="5">
        <v>34.200000000000003</v>
      </c>
      <c r="C1140" s="5">
        <v>8.58</v>
      </c>
      <c r="D1140" s="5" t="s">
        <v>2380</v>
      </c>
      <c r="E1140" s="5" t="s">
        <v>2380</v>
      </c>
      <c r="F1140" s="5" t="s">
        <v>2380</v>
      </c>
      <c r="G1140" s="5">
        <v>0</v>
      </c>
      <c r="H1140" s="5" t="s">
        <v>2380</v>
      </c>
      <c r="I1140" s="5" t="str">
        <f t="shared" si="35"/>
        <v>Obesity</v>
      </c>
      <c r="J1140" s="5" t="str">
        <f t="shared" si="36"/>
        <v>Diabetes</v>
      </c>
    </row>
    <row r="1141" spans="1:10" x14ac:dyDescent="0.35">
      <c r="A1141" s="5" t="s">
        <v>1231</v>
      </c>
      <c r="B1141" s="5">
        <v>46.51</v>
      </c>
      <c r="C1141" s="5">
        <v>5.84</v>
      </c>
      <c r="D1141" s="5" t="s">
        <v>2380</v>
      </c>
      <c r="E1141" s="5" t="s">
        <v>2380</v>
      </c>
      <c r="F1141" s="5" t="s">
        <v>2380</v>
      </c>
      <c r="G1141" s="5">
        <v>1</v>
      </c>
      <c r="H1141" s="5" t="s">
        <v>2380</v>
      </c>
      <c r="I1141" s="5" t="str">
        <f t="shared" si="35"/>
        <v>Obesity</v>
      </c>
      <c r="J1141" s="5" t="str">
        <f t="shared" si="36"/>
        <v>Prediabetes</v>
      </c>
    </row>
    <row r="1142" spans="1:10" x14ac:dyDescent="0.35">
      <c r="A1142" s="5" t="s">
        <v>1230</v>
      </c>
      <c r="B1142" s="5">
        <v>28.88</v>
      </c>
      <c r="C1142" s="5">
        <v>4.8600000000000003</v>
      </c>
      <c r="D1142" s="5" t="s">
        <v>2381</v>
      </c>
      <c r="E1142" s="5" t="s">
        <v>2380</v>
      </c>
      <c r="F1142" s="5" t="s">
        <v>2381</v>
      </c>
      <c r="G1142" s="5">
        <v>1</v>
      </c>
      <c r="H1142" s="5" t="s">
        <v>2380</v>
      </c>
      <c r="I1142" s="5" t="str">
        <f t="shared" si="35"/>
        <v>Over Weight</v>
      </c>
      <c r="J1142" s="5" t="str">
        <f t="shared" si="36"/>
        <v>Normal</v>
      </c>
    </row>
    <row r="1143" spans="1:10" x14ac:dyDescent="0.35">
      <c r="A1143" s="5" t="s">
        <v>1229</v>
      </c>
      <c r="B1143" s="5">
        <v>33.914999999999999</v>
      </c>
      <c r="C1143" s="5">
        <v>11.52</v>
      </c>
      <c r="D1143" s="5" t="s">
        <v>2380</v>
      </c>
      <c r="E1143" s="5" t="s">
        <v>2380</v>
      </c>
      <c r="F1143" s="5" t="s">
        <v>2380</v>
      </c>
      <c r="G1143" s="5">
        <v>0</v>
      </c>
      <c r="H1143" s="5" t="s">
        <v>2380</v>
      </c>
      <c r="I1143" s="5" t="str">
        <f t="shared" si="35"/>
        <v>Obesity</v>
      </c>
      <c r="J1143" s="5" t="str">
        <f t="shared" si="36"/>
        <v>Diabetes</v>
      </c>
    </row>
    <row r="1144" spans="1:10" x14ac:dyDescent="0.35">
      <c r="A1144" s="5" t="s">
        <v>1228</v>
      </c>
      <c r="B1144" s="5">
        <v>24.32</v>
      </c>
      <c r="C1144" s="5">
        <v>6.15</v>
      </c>
      <c r="D1144" s="5" t="s">
        <v>2381</v>
      </c>
      <c r="E1144" s="5" t="s">
        <v>2380</v>
      </c>
      <c r="F1144" s="5" t="s">
        <v>2381</v>
      </c>
      <c r="G1144" s="5">
        <v>1</v>
      </c>
      <c r="H1144" s="5" t="s">
        <v>2380</v>
      </c>
      <c r="I1144" s="5" t="str">
        <f t="shared" si="35"/>
        <v>Normal Weight</v>
      </c>
      <c r="J1144" s="5" t="str">
        <f t="shared" si="36"/>
        <v>Prediabetes</v>
      </c>
    </row>
    <row r="1145" spans="1:10" x14ac:dyDescent="0.35">
      <c r="A1145" s="5" t="s">
        <v>1227</v>
      </c>
      <c r="B1145" s="5">
        <v>25.8</v>
      </c>
      <c r="C1145" s="5">
        <v>9.94</v>
      </c>
      <c r="D1145" s="5" t="s">
        <v>2380</v>
      </c>
      <c r="E1145" s="5" t="s">
        <v>2380</v>
      </c>
      <c r="F1145" s="5" t="s">
        <v>2380</v>
      </c>
      <c r="G1145" s="5">
        <v>0</v>
      </c>
      <c r="H1145" s="5" t="s">
        <v>2380</v>
      </c>
      <c r="I1145" s="5" t="str">
        <f t="shared" si="35"/>
        <v>Over Weight</v>
      </c>
      <c r="J1145" s="5" t="str">
        <f t="shared" si="36"/>
        <v>Diabetes</v>
      </c>
    </row>
    <row r="1146" spans="1:10" x14ac:dyDescent="0.35">
      <c r="A1146" s="5" t="s">
        <v>1226</v>
      </c>
      <c r="B1146" s="5">
        <v>21.56</v>
      </c>
      <c r="C1146" s="5">
        <v>10.56</v>
      </c>
      <c r="D1146" s="5" t="s">
        <v>2380</v>
      </c>
      <c r="E1146" s="5" t="s">
        <v>2380</v>
      </c>
      <c r="F1146" s="5" t="s">
        <v>2380</v>
      </c>
      <c r="G1146" s="5">
        <v>0</v>
      </c>
      <c r="H1146" s="5" t="s">
        <v>2380</v>
      </c>
      <c r="I1146" s="5" t="str">
        <f t="shared" si="35"/>
        <v>Normal Weight</v>
      </c>
      <c r="J1146" s="5" t="str">
        <f t="shared" si="36"/>
        <v>Diabetes</v>
      </c>
    </row>
    <row r="1147" spans="1:10" x14ac:dyDescent="0.35">
      <c r="A1147" s="5" t="s">
        <v>1225</v>
      </c>
      <c r="B1147" s="5">
        <v>31.6</v>
      </c>
      <c r="C1147" s="5">
        <v>6.79</v>
      </c>
      <c r="D1147" s="5" t="s">
        <v>2380</v>
      </c>
      <c r="E1147" s="5" t="s">
        <v>2380</v>
      </c>
      <c r="F1147" s="5" t="s">
        <v>2380</v>
      </c>
      <c r="G1147" s="5">
        <v>0</v>
      </c>
      <c r="H1147" s="5" t="s">
        <v>2380</v>
      </c>
      <c r="I1147" s="5" t="str">
        <f t="shared" si="35"/>
        <v>Obesity</v>
      </c>
      <c r="J1147" s="5" t="str">
        <f t="shared" si="36"/>
        <v>Diabetes</v>
      </c>
    </row>
    <row r="1148" spans="1:10" x14ac:dyDescent="0.35">
      <c r="A1148" s="5" t="s">
        <v>1224</v>
      </c>
      <c r="B1148" s="5">
        <v>42.93</v>
      </c>
      <c r="C1148" s="5">
        <v>4.8</v>
      </c>
      <c r="D1148" s="5" t="s">
        <v>2380</v>
      </c>
      <c r="E1148" s="5" t="s">
        <v>2380</v>
      </c>
      <c r="F1148" s="5" t="s">
        <v>2380</v>
      </c>
      <c r="G1148" s="5">
        <v>1</v>
      </c>
      <c r="H1148" s="5" t="s">
        <v>2380</v>
      </c>
      <c r="I1148" s="5" t="str">
        <f t="shared" si="35"/>
        <v>Obesity</v>
      </c>
      <c r="J1148" s="5" t="str">
        <f t="shared" si="36"/>
        <v>Normal</v>
      </c>
    </row>
    <row r="1149" spans="1:10" x14ac:dyDescent="0.35">
      <c r="A1149" s="5" t="s">
        <v>1223</v>
      </c>
      <c r="B1149" s="5">
        <v>26.72</v>
      </c>
      <c r="C1149" s="5">
        <v>5.75</v>
      </c>
      <c r="D1149" s="5" t="s">
        <v>2380</v>
      </c>
      <c r="E1149" s="5" t="s">
        <v>2380</v>
      </c>
      <c r="F1149" s="5" t="s">
        <v>2380</v>
      </c>
      <c r="G1149" s="5">
        <v>2</v>
      </c>
      <c r="H1149" s="5" t="s">
        <v>2380</v>
      </c>
      <c r="I1149" s="5" t="str">
        <f t="shared" si="35"/>
        <v>Over Weight</v>
      </c>
      <c r="J1149" s="5" t="str">
        <f t="shared" si="36"/>
        <v>Prediabetes</v>
      </c>
    </row>
    <row r="1150" spans="1:10" x14ac:dyDescent="0.35">
      <c r="A1150" s="5" t="s">
        <v>1222</v>
      </c>
      <c r="B1150" s="5">
        <v>26.67</v>
      </c>
      <c r="C1150" s="5">
        <v>5.81</v>
      </c>
      <c r="D1150" s="5" t="s">
        <v>2380</v>
      </c>
      <c r="E1150" s="5" t="s">
        <v>2380</v>
      </c>
      <c r="F1150" s="5" t="s">
        <v>2380</v>
      </c>
      <c r="G1150" s="5">
        <v>2</v>
      </c>
      <c r="H1150" s="5" t="s">
        <v>2380</v>
      </c>
      <c r="I1150" s="5" t="str">
        <f t="shared" si="35"/>
        <v>Over Weight</v>
      </c>
      <c r="J1150" s="5" t="str">
        <f t="shared" si="36"/>
        <v>Prediabetes</v>
      </c>
    </row>
    <row r="1151" spans="1:10" x14ac:dyDescent="0.35">
      <c r="A1151" s="5" t="s">
        <v>1221</v>
      </c>
      <c r="B1151" s="5">
        <v>42.68</v>
      </c>
      <c r="C1151" s="5">
        <v>9.2799999999999994</v>
      </c>
      <c r="D1151" s="5" t="s">
        <v>2380</v>
      </c>
      <c r="E1151" s="5" t="s">
        <v>2380</v>
      </c>
      <c r="F1151" s="5" t="s">
        <v>2380</v>
      </c>
      <c r="G1151" s="5">
        <v>2</v>
      </c>
      <c r="H1151" s="5" t="s">
        <v>2380</v>
      </c>
      <c r="I1151" s="5" t="str">
        <f t="shared" si="35"/>
        <v>Obesity</v>
      </c>
      <c r="J1151" s="5" t="str">
        <f t="shared" si="36"/>
        <v>Diabetes</v>
      </c>
    </row>
    <row r="1152" spans="1:10" x14ac:dyDescent="0.35">
      <c r="A1152" s="5" t="s">
        <v>1220</v>
      </c>
      <c r="B1152" s="5">
        <v>24.31</v>
      </c>
      <c r="C1152" s="5">
        <v>6.37</v>
      </c>
      <c r="D1152" s="5" t="s">
        <v>2380</v>
      </c>
      <c r="E1152" s="5" t="s">
        <v>2380</v>
      </c>
      <c r="F1152" s="5" t="s">
        <v>2380</v>
      </c>
      <c r="G1152" s="5">
        <v>0</v>
      </c>
      <c r="H1152" s="5" t="s">
        <v>2380</v>
      </c>
      <c r="I1152" s="5" t="str">
        <f t="shared" si="35"/>
        <v>Normal Weight</v>
      </c>
      <c r="J1152" s="5" t="str">
        <f t="shared" si="36"/>
        <v>Prediabetes</v>
      </c>
    </row>
    <row r="1153" spans="1:10" x14ac:dyDescent="0.35">
      <c r="A1153" s="5" t="s">
        <v>1219</v>
      </c>
      <c r="B1153" s="5">
        <v>44.75</v>
      </c>
      <c r="C1153" s="5">
        <v>5.09</v>
      </c>
      <c r="D1153" s="5" t="s">
        <v>2381</v>
      </c>
      <c r="E1153" s="5" t="s">
        <v>2380</v>
      </c>
      <c r="F1153" s="5" t="s">
        <v>2380</v>
      </c>
      <c r="G1153" s="5">
        <v>0</v>
      </c>
      <c r="H1153" s="5" t="s">
        <v>2380</v>
      </c>
      <c r="I1153" s="5" t="str">
        <f t="shared" si="35"/>
        <v>Obesity</v>
      </c>
      <c r="J1153" s="5" t="str">
        <f t="shared" si="36"/>
        <v>Normal</v>
      </c>
    </row>
    <row r="1154" spans="1:10" x14ac:dyDescent="0.35">
      <c r="A1154" s="5" t="s">
        <v>1218</v>
      </c>
      <c r="B1154" s="5">
        <v>30.78</v>
      </c>
      <c r="C1154" s="5">
        <v>7.94</v>
      </c>
      <c r="D1154" s="5" t="s">
        <v>2380</v>
      </c>
      <c r="E1154" s="5" t="s">
        <v>2380</v>
      </c>
      <c r="F1154" s="5" t="s">
        <v>2380</v>
      </c>
      <c r="G1154" s="5">
        <v>2</v>
      </c>
      <c r="H1154" s="5" t="s">
        <v>2380</v>
      </c>
      <c r="I1154" s="5" t="str">
        <f t="shared" si="35"/>
        <v>Obesity</v>
      </c>
      <c r="J1154" s="5" t="str">
        <f t="shared" si="36"/>
        <v>Diabetes</v>
      </c>
    </row>
    <row r="1155" spans="1:10" x14ac:dyDescent="0.35">
      <c r="A1155" s="5" t="s">
        <v>1217</v>
      </c>
      <c r="B1155" s="5">
        <v>21.86</v>
      </c>
      <c r="C1155" s="5">
        <v>10.95</v>
      </c>
      <c r="D1155" s="5" t="s">
        <v>2380</v>
      </c>
      <c r="E1155" s="5" t="s">
        <v>2380</v>
      </c>
      <c r="F1155" s="5" t="s">
        <v>2380</v>
      </c>
      <c r="G1155" s="5">
        <v>0</v>
      </c>
      <c r="H1155" s="5" t="s">
        <v>2380</v>
      </c>
      <c r="I1155" s="5" t="str">
        <f t="shared" ref="I1155:I1218" si="37">IF(B1155&lt;18.5,"under Weight",IF(B1155&lt;=24.9,"Normal Weight",IF(B1155&lt;=29.9,"Over Weight","Obesity")))</f>
        <v>Normal Weight</v>
      </c>
      <c r="J1155" s="5" t="str">
        <f t="shared" si="36"/>
        <v>Diabetes</v>
      </c>
    </row>
    <row r="1156" spans="1:10" x14ac:dyDescent="0.35">
      <c r="A1156" s="5" t="s">
        <v>1216</v>
      </c>
      <c r="B1156" s="5">
        <v>49.09</v>
      </c>
      <c r="C1156" s="5">
        <v>6.3</v>
      </c>
      <c r="D1156" s="5" t="s">
        <v>2381</v>
      </c>
      <c r="E1156" s="5" t="s">
        <v>2380</v>
      </c>
      <c r="F1156" s="5" t="s">
        <v>2380</v>
      </c>
      <c r="G1156" s="5">
        <v>0</v>
      </c>
      <c r="H1156" s="5" t="s">
        <v>2380</v>
      </c>
      <c r="I1156" s="5" t="str">
        <f t="shared" si="37"/>
        <v>Obesity</v>
      </c>
      <c r="J1156" s="5" t="str">
        <f t="shared" si="36"/>
        <v>Prediabetes</v>
      </c>
    </row>
    <row r="1157" spans="1:10" x14ac:dyDescent="0.35">
      <c r="A1157" s="5" t="s">
        <v>1215</v>
      </c>
      <c r="B1157" s="5">
        <v>47.74</v>
      </c>
      <c r="C1157" s="5">
        <v>8.0500000000000007</v>
      </c>
      <c r="D1157" s="5" t="s">
        <v>2381</v>
      </c>
      <c r="E1157" s="5" t="s">
        <v>2380</v>
      </c>
      <c r="F1157" s="5" t="s">
        <v>2380</v>
      </c>
      <c r="G1157" s="5">
        <v>2</v>
      </c>
      <c r="H1157" s="5" t="s">
        <v>2380</v>
      </c>
      <c r="I1157" s="5" t="str">
        <f t="shared" si="37"/>
        <v>Obesity</v>
      </c>
      <c r="J1157" s="5" t="str">
        <f t="shared" ref="J1157:J1220" si="38">IF(C1157&lt;5.7,"Normal",IF(C1157&lt;=6.4,"Prediabetes","Diabetes"))</f>
        <v>Diabetes</v>
      </c>
    </row>
    <row r="1158" spans="1:10" x14ac:dyDescent="0.35">
      <c r="A1158" s="5" t="s">
        <v>1214</v>
      </c>
      <c r="B1158" s="5">
        <v>30.2</v>
      </c>
      <c r="C1158" s="5">
        <v>9.8800000000000008</v>
      </c>
      <c r="D1158" s="5" t="s">
        <v>2381</v>
      </c>
      <c r="E1158" s="5" t="s">
        <v>2380</v>
      </c>
      <c r="F1158" s="5" t="s">
        <v>2380</v>
      </c>
      <c r="G1158" s="5">
        <v>2</v>
      </c>
      <c r="H1158" s="5" t="s">
        <v>2380</v>
      </c>
      <c r="I1158" s="5" t="str">
        <f t="shared" si="37"/>
        <v>Obesity</v>
      </c>
      <c r="J1158" s="5" t="str">
        <f t="shared" si="38"/>
        <v>Diabetes</v>
      </c>
    </row>
    <row r="1159" spans="1:10" x14ac:dyDescent="0.35">
      <c r="A1159" s="5" t="s">
        <v>1213</v>
      </c>
      <c r="B1159" s="5">
        <v>33.25</v>
      </c>
      <c r="C1159" s="5">
        <v>7.42</v>
      </c>
      <c r="D1159" s="5" t="s">
        <v>2381</v>
      </c>
      <c r="E1159" s="5" t="s">
        <v>2380</v>
      </c>
      <c r="F1159" s="5" t="s">
        <v>2380</v>
      </c>
      <c r="G1159" s="5">
        <v>2</v>
      </c>
      <c r="H1159" s="5" t="s">
        <v>2380</v>
      </c>
      <c r="I1159" s="5" t="str">
        <f t="shared" si="37"/>
        <v>Obesity</v>
      </c>
      <c r="J1159" s="5" t="str">
        <f t="shared" si="38"/>
        <v>Diabetes</v>
      </c>
    </row>
    <row r="1160" spans="1:10" x14ac:dyDescent="0.35">
      <c r="A1160" s="5" t="s">
        <v>1212</v>
      </c>
      <c r="B1160" s="5">
        <v>26.6</v>
      </c>
      <c r="C1160" s="5">
        <v>8.4499999999999993</v>
      </c>
      <c r="D1160" s="5" t="s">
        <v>2381</v>
      </c>
      <c r="E1160" s="5" t="s">
        <v>2380</v>
      </c>
      <c r="F1160" s="5" t="s">
        <v>2380</v>
      </c>
      <c r="G1160" s="5">
        <v>1</v>
      </c>
      <c r="H1160" s="5" t="s">
        <v>2380</v>
      </c>
      <c r="I1160" s="5" t="str">
        <f t="shared" si="37"/>
        <v>Over Weight</v>
      </c>
      <c r="J1160" s="5" t="str">
        <f t="shared" si="38"/>
        <v>Diabetes</v>
      </c>
    </row>
    <row r="1161" spans="1:10" x14ac:dyDescent="0.35">
      <c r="A1161" s="5" t="s">
        <v>1211</v>
      </c>
      <c r="B1161" s="5">
        <v>26.35</v>
      </c>
      <c r="C1161" s="5">
        <v>6.21</v>
      </c>
      <c r="D1161" s="5" t="s">
        <v>2380</v>
      </c>
      <c r="E1161" s="5" t="s">
        <v>2380</v>
      </c>
      <c r="F1161" s="5" t="s">
        <v>2380</v>
      </c>
      <c r="G1161" s="5">
        <v>2</v>
      </c>
      <c r="H1161" s="5" t="s">
        <v>2380</v>
      </c>
      <c r="I1161" s="5" t="str">
        <f t="shared" si="37"/>
        <v>Over Weight</v>
      </c>
      <c r="J1161" s="5" t="str">
        <f t="shared" si="38"/>
        <v>Prediabetes</v>
      </c>
    </row>
    <row r="1162" spans="1:10" x14ac:dyDescent="0.35">
      <c r="A1162" s="5" t="s">
        <v>1210</v>
      </c>
      <c r="B1162" s="5">
        <v>39.994999999999997</v>
      </c>
      <c r="C1162" s="5">
        <v>4.6500000000000004</v>
      </c>
      <c r="D1162" s="5" t="s">
        <v>2380</v>
      </c>
      <c r="E1162" s="5" t="s">
        <v>2380</v>
      </c>
      <c r="F1162" s="5" t="s">
        <v>2380</v>
      </c>
      <c r="G1162" s="5">
        <v>0</v>
      </c>
      <c r="H1162" s="5" t="s">
        <v>2380</v>
      </c>
      <c r="I1162" s="5" t="str">
        <f t="shared" si="37"/>
        <v>Obesity</v>
      </c>
      <c r="J1162" s="5" t="str">
        <f t="shared" si="38"/>
        <v>Normal</v>
      </c>
    </row>
    <row r="1163" spans="1:10" x14ac:dyDescent="0.35">
      <c r="A1163" s="5" t="s">
        <v>1209</v>
      </c>
      <c r="B1163" s="5">
        <v>22.92</v>
      </c>
      <c r="C1163" s="5">
        <v>5.87</v>
      </c>
      <c r="D1163" s="5" t="s">
        <v>2381</v>
      </c>
      <c r="E1163" s="5" t="s">
        <v>2380</v>
      </c>
      <c r="F1163" s="5" t="s">
        <v>2380</v>
      </c>
      <c r="G1163" s="5">
        <v>1</v>
      </c>
      <c r="H1163" s="5" t="s">
        <v>2380</v>
      </c>
      <c r="I1163" s="5" t="str">
        <f t="shared" si="37"/>
        <v>Normal Weight</v>
      </c>
      <c r="J1163" s="5" t="str">
        <f t="shared" si="38"/>
        <v>Prediabetes</v>
      </c>
    </row>
    <row r="1164" spans="1:10" x14ac:dyDescent="0.35">
      <c r="A1164" s="5" t="s">
        <v>1208</v>
      </c>
      <c r="B1164" s="5">
        <v>24.78</v>
      </c>
      <c r="C1164" s="5">
        <v>4.24</v>
      </c>
      <c r="D1164" s="5" t="s">
        <v>2381</v>
      </c>
      <c r="E1164" s="5" t="s">
        <v>2380</v>
      </c>
      <c r="F1164" s="5" t="s">
        <v>2380</v>
      </c>
      <c r="G1164" s="5">
        <v>2</v>
      </c>
      <c r="H1164" s="5" t="s">
        <v>2380</v>
      </c>
      <c r="I1164" s="5" t="str">
        <f t="shared" si="37"/>
        <v>Normal Weight</v>
      </c>
      <c r="J1164" s="5" t="str">
        <f t="shared" si="38"/>
        <v>Normal</v>
      </c>
    </row>
    <row r="1165" spans="1:10" x14ac:dyDescent="0.35">
      <c r="A1165" s="5" t="s">
        <v>1207</v>
      </c>
      <c r="B1165" s="5">
        <v>34.07</v>
      </c>
      <c r="C1165" s="5">
        <v>7.81</v>
      </c>
      <c r="D1165" s="5" t="s">
        <v>2381</v>
      </c>
      <c r="E1165" s="5" t="s">
        <v>2380</v>
      </c>
      <c r="F1165" s="5" t="s">
        <v>2380</v>
      </c>
      <c r="G1165" s="5">
        <v>0</v>
      </c>
      <c r="H1165" s="5" t="s">
        <v>2380</v>
      </c>
      <c r="I1165" s="5" t="str">
        <f t="shared" si="37"/>
        <v>Obesity</v>
      </c>
      <c r="J1165" s="5" t="str">
        <f t="shared" si="38"/>
        <v>Diabetes</v>
      </c>
    </row>
    <row r="1166" spans="1:10" x14ac:dyDescent="0.35">
      <c r="A1166" s="5" t="s">
        <v>1206</v>
      </c>
      <c r="B1166" s="5">
        <v>30.14</v>
      </c>
      <c r="C1166" s="5">
        <v>9.85</v>
      </c>
      <c r="D1166" s="5" t="s">
        <v>2380</v>
      </c>
      <c r="E1166" s="5" t="s">
        <v>2380</v>
      </c>
      <c r="F1166" s="5" t="s">
        <v>2380</v>
      </c>
      <c r="G1166" s="5">
        <v>0</v>
      </c>
      <c r="H1166" s="5" t="s">
        <v>2380</v>
      </c>
      <c r="I1166" s="5" t="str">
        <f t="shared" si="37"/>
        <v>Obesity</v>
      </c>
      <c r="J1166" s="5" t="str">
        <f t="shared" si="38"/>
        <v>Diabetes</v>
      </c>
    </row>
    <row r="1167" spans="1:10" x14ac:dyDescent="0.35">
      <c r="A1167" s="5" t="s">
        <v>1205</v>
      </c>
      <c r="B1167" s="5">
        <v>18.05</v>
      </c>
      <c r="C1167" s="5">
        <v>6.94</v>
      </c>
      <c r="D1167" s="5" t="s">
        <v>2380</v>
      </c>
      <c r="E1167" s="5" t="s">
        <v>2380</v>
      </c>
      <c r="F1167" s="5" t="s">
        <v>2380</v>
      </c>
      <c r="G1167" s="5">
        <v>0</v>
      </c>
      <c r="H1167" s="5" t="s">
        <v>2380</v>
      </c>
      <c r="I1167" s="5" t="str">
        <f t="shared" si="37"/>
        <v>under Weight</v>
      </c>
      <c r="J1167" s="5" t="str">
        <f t="shared" si="38"/>
        <v>Diabetes</v>
      </c>
    </row>
    <row r="1168" spans="1:10" x14ac:dyDescent="0.35">
      <c r="A1168" s="5" t="s">
        <v>1204</v>
      </c>
      <c r="B1168" s="5">
        <v>37.4</v>
      </c>
      <c r="C1168" s="5">
        <v>11.3</v>
      </c>
      <c r="D1168" s="5" t="s">
        <v>2381</v>
      </c>
      <c r="E1168" s="5" t="s">
        <v>2380</v>
      </c>
      <c r="F1168" s="5" t="s">
        <v>2380</v>
      </c>
      <c r="G1168" s="5">
        <v>2</v>
      </c>
      <c r="H1168" s="5" t="s">
        <v>2380</v>
      </c>
      <c r="I1168" s="5" t="str">
        <f t="shared" si="37"/>
        <v>Obesity</v>
      </c>
      <c r="J1168" s="5" t="str">
        <f t="shared" si="38"/>
        <v>Diabetes</v>
      </c>
    </row>
    <row r="1169" spans="1:10" x14ac:dyDescent="0.35">
      <c r="A1169" s="5" t="s">
        <v>1203</v>
      </c>
      <c r="B1169" s="5">
        <v>25.75</v>
      </c>
      <c r="C1169" s="5">
        <v>9.23</v>
      </c>
      <c r="D1169" s="5" t="s">
        <v>2380</v>
      </c>
      <c r="E1169" s="5" t="s">
        <v>2380</v>
      </c>
      <c r="F1169" s="5" t="s">
        <v>2380</v>
      </c>
      <c r="G1169" s="5">
        <v>0</v>
      </c>
      <c r="H1169" s="5" t="s">
        <v>2380</v>
      </c>
      <c r="I1169" s="5" t="str">
        <f t="shared" si="37"/>
        <v>Over Weight</v>
      </c>
      <c r="J1169" s="5" t="str">
        <f t="shared" si="38"/>
        <v>Diabetes</v>
      </c>
    </row>
    <row r="1170" spans="1:10" x14ac:dyDescent="0.35">
      <c r="A1170" s="5" t="s">
        <v>1202</v>
      </c>
      <c r="B1170" s="5">
        <v>32.299999999999997</v>
      </c>
      <c r="C1170" s="5">
        <v>4.37</v>
      </c>
      <c r="D1170" s="5" t="s">
        <v>2380</v>
      </c>
      <c r="E1170" s="5" t="s">
        <v>2380</v>
      </c>
      <c r="F1170" s="5" t="s">
        <v>2380</v>
      </c>
      <c r="G1170" s="5">
        <v>2</v>
      </c>
      <c r="H1170" s="5" t="s">
        <v>2380</v>
      </c>
      <c r="I1170" s="5" t="str">
        <f t="shared" si="37"/>
        <v>Obesity</v>
      </c>
      <c r="J1170" s="5" t="str">
        <f t="shared" si="38"/>
        <v>Normal</v>
      </c>
    </row>
    <row r="1171" spans="1:10" x14ac:dyDescent="0.35">
      <c r="A1171" s="5" t="s">
        <v>1201</v>
      </c>
      <c r="B1171" s="5">
        <v>28.61</v>
      </c>
      <c r="C1171" s="5">
        <v>5.76</v>
      </c>
      <c r="D1171" s="5" t="s">
        <v>2380</v>
      </c>
      <c r="E1171" s="5" t="s">
        <v>2380</v>
      </c>
      <c r="F1171" s="5" t="s">
        <v>2381</v>
      </c>
      <c r="G1171" s="5">
        <v>1</v>
      </c>
      <c r="H1171" s="5" t="s">
        <v>2380</v>
      </c>
      <c r="I1171" s="5" t="str">
        <f t="shared" si="37"/>
        <v>Over Weight</v>
      </c>
      <c r="J1171" s="5" t="str">
        <f t="shared" si="38"/>
        <v>Prediabetes</v>
      </c>
    </row>
    <row r="1172" spans="1:10" x14ac:dyDescent="0.35">
      <c r="A1172" s="5" t="s">
        <v>1200</v>
      </c>
      <c r="B1172" s="5">
        <v>45.41</v>
      </c>
      <c r="C1172" s="5">
        <v>4.96</v>
      </c>
      <c r="D1172" s="5" t="s">
        <v>2380</v>
      </c>
      <c r="E1172" s="5" t="s">
        <v>2380</v>
      </c>
      <c r="F1172" s="5" t="s">
        <v>2380</v>
      </c>
      <c r="G1172" s="5">
        <v>1</v>
      </c>
      <c r="H1172" s="5" t="s">
        <v>2380</v>
      </c>
      <c r="I1172" s="5" t="str">
        <f t="shared" si="37"/>
        <v>Obesity</v>
      </c>
      <c r="J1172" s="5" t="str">
        <f t="shared" si="38"/>
        <v>Normal</v>
      </c>
    </row>
    <row r="1173" spans="1:10" x14ac:dyDescent="0.35">
      <c r="A1173" s="5" t="s">
        <v>1199</v>
      </c>
      <c r="B1173" s="5">
        <v>31.2</v>
      </c>
      <c r="C1173" s="5">
        <v>11.04</v>
      </c>
      <c r="D1173" s="5" t="s">
        <v>2381</v>
      </c>
      <c r="E1173" s="5" t="s">
        <v>2380</v>
      </c>
      <c r="F1173" s="5" t="s">
        <v>2380</v>
      </c>
      <c r="G1173" s="5">
        <v>2</v>
      </c>
      <c r="H1173" s="5" t="s">
        <v>2380</v>
      </c>
      <c r="I1173" s="5" t="str">
        <f t="shared" si="37"/>
        <v>Obesity</v>
      </c>
      <c r="J1173" s="5" t="str">
        <f t="shared" si="38"/>
        <v>Diabetes</v>
      </c>
    </row>
    <row r="1174" spans="1:10" x14ac:dyDescent="0.35">
      <c r="A1174" s="5" t="s">
        <v>1198</v>
      </c>
      <c r="B1174" s="5">
        <v>29.83</v>
      </c>
      <c r="C1174" s="5">
        <v>7.81</v>
      </c>
      <c r="D1174" s="5" t="s">
        <v>2381</v>
      </c>
      <c r="E1174" s="5" t="s">
        <v>2380</v>
      </c>
      <c r="F1174" s="5" t="s">
        <v>2380</v>
      </c>
      <c r="G1174" s="5">
        <v>1</v>
      </c>
      <c r="H1174" s="5" t="s">
        <v>2380</v>
      </c>
      <c r="I1174" s="5" t="str">
        <f t="shared" si="37"/>
        <v>Over Weight</v>
      </c>
      <c r="J1174" s="5" t="str">
        <f t="shared" si="38"/>
        <v>Diabetes</v>
      </c>
    </row>
    <row r="1175" spans="1:10" x14ac:dyDescent="0.35">
      <c r="A1175" s="5" t="s">
        <v>1197</v>
      </c>
      <c r="B1175" s="5">
        <v>29.06</v>
      </c>
      <c r="C1175" s="5">
        <v>4.55</v>
      </c>
      <c r="D1175" s="5" t="s">
        <v>2380</v>
      </c>
      <c r="E1175" s="5" t="s">
        <v>2380</v>
      </c>
      <c r="F1175" s="5" t="s">
        <v>2380</v>
      </c>
      <c r="G1175" s="5">
        <v>0</v>
      </c>
      <c r="H1175" s="5" t="s">
        <v>2380</v>
      </c>
      <c r="I1175" s="5" t="str">
        <f t="shared" si="37"/>
        <v>Over Weight</v>
      </c>
      <c r="J1175" s="5" t="str">
        <f t="shared" si="38"/>
        <v>Normal</v>
      </c>
    </row>
    <row r="1176" spans="1:10" x14ac:dyDescent="0.35">
      <c r="A1176" s="5" t="s">
        <v>1196</v>
      </c>
      <c r="B1176" s="5">
        <v>27.454999999999998</v>
      </c>
      <c r="C1176" s="5">
        <v>6.13</v>
      </c>
      <c r="D1176" s="5" t="s">
        <v>2380</v>
      </c>
      <c r="E1176" s="5" t="s">
        <v>2380</v>
      </c>
      <c r="F1176" s="5" t="s">
        <v>2380</v>
      </c>
      <c r="G1176" s="5">
        <v>2</v>
      </c>
      <c r="H1176" s="5" t="s">
        <v>2380</v>
      </c>
      <c r="I1176" s="5" t="str">
        <f t="shared" si="37"/>
        <v>Over Weight</v>
      </c>
      <c r="J1176" s="5" t="str">
        <f t="shared" si="38"/>
        <v>Prediabetes</v>
      </c>
    </row>
    <row r="1177" spans="1:10" x14ac:dyDescent="0.35">
      <c r="A1177" s="5" t="s">
        <v>1195</v>
      </c>
      <c r="B1177" s="5">
        <v>23.01</v>
      </c>
      <c r="C1177" s="5">
        <v>6.04</v>
      </c>
      <c r="D1177" s="5" t="s">
        <v>2381</v>
      </c>
      <c r="E1177" s="5" t="s">
        <v>2380</v>
      </c>
      <c r="F1177" s="5" t="s">
        <v>2380</v>
      </c>
      <c r="G1177" s="5">
        <v>1</v>
      </c>
      <c r="H1177" s="5" t="s">
        <v>2380</v>
      </c>
      <c r="I1177" s="5" t="str">
        <f t="shared" si="37"/>
        <v>Normal Weight</v>
      </c>
      <c r="J1177" s="5" t="str">
        <f t="shared" si="38"/>
        <v>Prediabetes</v>
      </c>
    </row>
    <row r="1178" spans="1:10" x14ac:dyDescent="0.35">
      <c r="A1178" s="5" t="s">
        <v>1194</v>
      </c>
      <c r="B1178" s="5">
        <v>31.39</v>
      </c>
      <c r="C1178" s="5">
        <v>8.85</v>
      </c>
      <c r="D1178" s="5" t="s">
        <v>2381</v>
      </c>
      <c r="E1178" s="5" t="s">
        <v>2380</v>
      </c>
      <c r="F1178" s="5" t="s">
        <v>2380</v>
      </c>
      <c r="G1178" s="5">
        <v>0</v>
      </c>
      <c r="H1178" s="5" t="s">
        <v>2380</v>
      </c>
      <c r="I1178" s="5" t="str">
        <f t="shared" si="37"/>
        <v>Obesity</v>
      </c>
      <c r="J1178" s="5" t="str">
        <f t="shared" si="38"/>
        <v>Diabetes</v>
      </c>
    </row>
    <row r="1179" spans="1:10" x14ac:dyDescent="0.35">
      <c r="A1179" s="5" t="s">
        <v>1193</v>
      </c>
      <c r="B1179" s="5">
        <v>34.770000000000003</v>
      </c>
      <c r="C1179" s="5">
        <v>10.54</v>
      </c>
      <c r="D1179" s="5" t="s">
        <v>2380</v>
      </c>
      <c r="E1179" s="5" t="s">
        <v>2380</v>
      </c>
      <c r="F1179" s="5" t="s">
        <v>2380</v>
      </c>
      <c r="G1179" s="5">
        <v>2</v>
      </c>
      <c r="H1179" s="5" t="s">
        <v>2380</v>
      </c>
      <c r="I1179" s="5" t="str">
        <f t="shared" si="37"/>
        <v>Obesity</v>
      </c>
      <c r="J1179" s="5" t="str">
        <f t="shared" si="38"/>
        <v>Diabetes</v>
      </c>
    </row>
    <row r="1180" spans="1:10" x14ac:dyDescent="0.35">
      <c r="A1180" s="5" t="s">
        <v>1192</v>
      </c>
      <c r="B1180" s="5">
        <v>24.48</v>
      </c>
      <c r="C1180" s="5">
        <v>4.37</v>
      </c>
      <c r="D1180" s="5" t="s">
        <v>2381</v>
      </c>
      <c r="E1180" s="5" t="s">
        <v>2380</v>
      </c>
      <c r="F1180" s="5" t="s">
        <v>2380</v>
      </c>
      <c r="G1180" s="5">
        <v>2</v>
      </c>
      <c r="H1180" s="5" t="s">
        <v>2380</v>
      </c>
      <c r="I1180" s="5" t="str">
        <f t="shared" si="37"/>
        <v>Normal Weight</v>
      </c>
      <c r="J1180" s="5" t="str">
        <f t="shared" si="38"/>
        <v>Normal</v>
      </c>
    </row>
    <row r="1181" spans="1:10" x14ac:dyDescent="0.35">
      <c r="A1181" s="5" t="s">
        <v>1191</v>
      </c>
      <c r="B1181" s="5">
        <v>22.61</v>
      </c>
      <c r="C1181" s="5">
        <v>9.6300000000000008</v>
      </c>
      <c r="D1181" s="5" t="s">
        <v>2380</v>
      </c>
      <c r="E1181" s="5" t="s">
        <v>2380</v>
      </c>
      <c r="F1181" s="5" t="s">
        <v>2380</v>
      </c>
      <c r="G1181" s="5">
        <v>2</v>
      </c>
      <c r="H1181" s="5" t="s">
        <v>2380</v>
      </c>
      <c r="I1181" s="5" t="str">
        <f t="shared" si="37"/>
        <v>Normal Weight</v>
      </c>
      <c r="J1181" s="5" t="str">
        <f t="shared" si="38"/>
        <v>Diabetes</v>
      </c>
    </row>
    <row r="1182" spans="1:10" x14ac:dyDescent="0.35">
      <c r="A1182" s="5" t="s">
        <v>1190</v>
      </c>
      <c r="B1182" s="5">
        <v>34.299999999999997</v>
      </c>
      <c r="C1182" s="5">
        <v>10.37</v>
      </c>
      <c r="D1182" s="5" t="s">
        <v>2380</v>
      </c>
      <c r="E1182" s="5" t="s">
        <v>2380</v>
      </c>
      <c r="F1182" s="5" t="s">
        <v>2380</v>
      </c>
      <c r="G1182" s="5">
        <v>0</v>
      </c>
      <c r="H1182" s="5" t="s">
        <v>2380</v>
      </c>
      <c r="I1182" s="5" t="str">
        <f t="shared" si="37"/>
        <v>Obesity</v>
      </c>
      <c r="J1182" s="5" t="str">
        <f t="shared" si="38"/>
        <v>Diabetes</v>
      </c>
    </row>
    <row r="1183" spans="1:10" x14ac:dyDescent="0.35">
      <c r="A1183" s="5" t="s">
        <v>1189</v>
      </c>
      <c r="B1183" s="5">
        <v>46.09</v>
      </c>
      <c r="C1183" s="5">
        <v>5.44</v>
      </c>
      <c r="D1183" s="5" t="s">
        <v>2380</v>
      </c>
      <c r="E1183" s="5" t="s">
        <v>2380</v>
      </c>
      <c r="F1183" s="5" t="s">
        <v>2380</v>
      </c>
      <c r="G1183" s="5">
        <v>2</v>
      </c>
      <c r="H1183" s="5" t="s">
        <v>2380</v>
      </c>
      <c r="I1183" s="5" t="str">
        <f t="shared" si="37"/>
        <v>Obesity</v>
      </c>
      <c r="J1183" s="5" t="str">
        <f t="shared" si="38"/>
        <v>Normal</v>
      </c>
    </row>
    <row r="1184" spans="1:10" x14ac:dyDescent="0.35">
      <c r="A1184" s="5" t="s">
        <v>1188</v>
      </c>
      <c r="B1184" s="5">
        <v>44.744999999999997</v>
      </c>
      <c r="C1184" s="5">
        <v>5.19</v>
      </c>
      <c r="D1184" s="5" t="s">
        <v>2380</v>
      </c>
      <c r="E1184" s="5" t="s">
        <v>2380</v>
      </c>
      <c r="F1184" s="5" t="s">
        <v>2380</v>
      </c>
      <c r="G1184" s="5">
        <v>2</v>
      </c>
      <c r="H1184" s="5" t="s">
        <v>2380</v>
      </c>
      <c r="I1184" s="5" t="str">
        <f t="shared" si="37"/>
        <v>Obesity</v>
      </c>
      <c r="J1184" s="5" t="str">
        <f t="shared" si="38"/>
        <v>Normal</v>
      </c>
    </row>
    <row r="1185" spans="1:10" x14ac:dyDescent="0.35">
      <c r="A1185" s="5" t="s">
        <v>1187</v>
      </c>
      <c r="B1185" s="5">
        <v>26.33</v>
      </c>
      <c r="C1185" s="5">
        <v>11.8</v>
      </c>
      <c r="D1185" s="5" t="s">
        <v>2381</v>
      </c>
      <c r="E1185" s="5" t="s">
        <v>2380</v>
      </c>
      <c r="F1185" s="5" t="s">
        <v>2380</v>
      </c>
      <c r="G1185" s="5">
        <v>1</v>
      </c>
      <c r="H1185" s="5" t="s">
        <v>2380</v>
      </c>
      <c r="I1185" s="5" t="str">
        <f t="shared" si="37"/>
        <v>Over Weight</v>
      </c>
      <c r="J1185" s="5" t="str">
        <f t="shared" si="38"/>
        <v>Diabetes</v>
      </c>
    </row>
    <row r="1186" spans="1:10" x14ac:dyDescent="0.35">
      <c r="A1186" s="5" t="s">
        <v>1186</v>
      </c>
      <c r="B1186" s="5">
        <v>26.6</v>
      </c>
      <c r="C1186" s="5">
        <v>8.3800000000000008</v>
      </c>
      <c r="D1186" s="5" t="s">
        <v>2380</v>
      </c>
      <c r="E1186" s="5" t="s">
        <v>2380</v>
      </c>
      <c r="F1186" s="5" t="s">
        <v>2380</v>
      </c>
      <c r="G1186" s="5">
        <v>2</v>
      </c>
      <c r="H1186" s="5" t="s">
        <v>2380</v>
      </c>
      <c r="I1186" s="5" t="str">
        <f t="shared" si="37"/>
        <v>Over Weight</v>
      </c>
      <c r="J1186" s="5" t="str">
        <f t="shared" si="38"/>
        <v>Diabetes</v>
      </c>
    </row>
    <row r="1187" spans="1:10" x14ac:dyDescent="0.35">
      <c r="A1187" s="5" t="s">
        <v>1185</v>
      </c>
      <c r="B1187" s="5">
        <v>27.5</v>
      </c>
      <c r="C1187" s="5">
        <v>7.58</v>
      </c>
      <c r="D1187" s="5" t="s">
        <v>2380</v>
      </c>
      <c r="E1187" s="5" t="s">
        <v>2380</v>
      </c>
      <c r="F1187" s="5" t="s">
        <v>2380</v>
      </c>
      <c r="G1187" s="5">
        <v>0</v>
      </c>
      <c r="H1187" s="5" t="s">
        <v>2380</v>
      </c>
      <c r="I1187" s="5" t="str">
        <f t="shared" si="37"/>
        <v>Over Weight</v>
      </c>
      <c r="J1187" s="5" t="str">
        <f t="shared" si="38"/>
        <v>Diabetes</v>
      </c>
    </row>
    <row r="1188" spans="1:10" x14ac:dyDescent="0.35">
      <c r="A1188" s="5" t="s">
        <v>1184</v>
      </c>
      <c r="B1188" s="5">
        <v>41.55</v>
      </c>
      <c r="C1188" s="5">
        <v>4.6100000000000003</v>
      </c>
      <c r="D1188" s="5" t="s">
        <v>2380</v>
      </c>
      <c r="E1188" s="5" t="s">
        <v>2380</v>
      </c>
      <c r="F1188" s="5" t="s">
        <v>2380</v>
      </c>
      <c r="G1188" s="5">
        <v>1</v>
      </c>
      <c r="H1188" s="5" t="s">
        <v>2380</v>
      </c>
      <c r="I1188" s="5" t="str">
        <f t="shared" si="37"/>
        <v>Obesity</v>
      </c>
      <c r="J1188" s="5" t="str">
        <f t="shared" si="38"/>
        <v>Normal</v>
      </c>
    </row>
    <row r="1189" spans="1:10" x14ac:dyDescent="0.35">
      <c r="A1189" s="5" t="s">
        <v>1183</v>
      </c>
      <c r="B1189" s="5">
        <v>41.47</v>
      </c>
      <c r="C1189" s="5">
        <v>4.7</v>
      </c>
      <c r="D1189" s="5" t="s">
        <v>2381</v>
      </c>
      <c r="E1189" s="5" t="s">
        <v>2380</v>
      </c>
      <c r="F1189" s="5" t="s">
        <v>2381</v>
      </c>
      <c r="G1189" s="5">
        <v>1</v>
      </c>
      <c r="H1189" s="5" t="s">
        <v>2380</v>
      </c>
      <c r="I1189" s="5" t="str">
        <f t="shared" si="37"/>
        <v>Obesity</v>
      </c>
      <c r="J1189" s="5" t="str">
        <f t="shared" si="38"/>
        <v>Normal</v>
      </c>
    </row>
    <row r="1190" spans="1:10" x14ac:dyDescent="0.35">
      <c r="A1190" s="5" t="s">
        <v>1182</v>
      </c>
      <c r="B1190" s="5">
        <v>24.795000000000002</v>
      </c>
      <c r="C1190" s="5">
        <v>6.05</v>
      </c>
      <c r="D1190" s="5" t="s">
        <v>2381</v>
      </c>
      <c r="E1190" s="5" t="s">
        <v>2380</v>
      </c>
      <c r="F1190" s="5" t="s">
        <v>2380</v>
      </c>
      <c r="G1190" s="5">
        <v>0</v>
      </c>
      <c r="H1190" s="5" t="s">
        <v>2380</v>
      </c>
      <c r="I1190" s="5" t="str">
        <f t="shared" si="37"/>
        <v>Normal Weight</v>
      </c>
      <c r="J1190" s="5" t="str">
        <f t="shared" si="38"/>
        <v>Prediabetes</v>
      </c>
    </row>
    <row r="1191" spans="1:10" x14ac:dyDescent="0.35">
      <c r="A1191" s="5" t="s">
        <v>1181</v>
      </c>
      <c r="B1191" s="5">
        <v>29.48</v>
      </c>
      <c r="C1191" s="5">
        <v>5.63</v>
      </c>
      <c r="D1191" s="5" t="s">
        <v>2381</v>
      </c>
      <c r="E1191" s="5" t="s">
        <v>2380</v>
      </c>
      <c r="F1191" s="5" t="s">
        <v>2381</v>
      </c>
      <c r="G1191" s="5">
        <v>1</v>
      </c>
      <c r="H1191" s="5" t="s">
        <v>2380</v>
      </c>
      <c r="I1191" s="5" t="str">
        <f t="shared" si="37"/>
        <v>Over Weight</v>
      </c>
      <c r="J1191" s="5" t="str">
        <f t="shared" si="38"/>
        <v>Normal</v>
      </c>
    </row>
    <row r="1192" spans="1:10" x14ac:dyDescent="0.35">
      <c r="A1192" s="5" t="s">
        <v>1180</v>
      </c>
      <c r="B1192" s="5">
        <v>28.09</v>
      </c>
      <c r="C1192" s="5">
        <v>6.06</v>
      </c>
      <c r="D1192" s="5" t="s">
        <v>2380</v>
      </c>
      <c r="E1192" s="5" t="s">
        <v>2380</v>
      </c>
      <c r="F1192" s="5" t="s">
        <v>2381</v>
      </c>
      <c r="G1192" s="5">
        <v>1</v>
      </c>
      <c r="H1192" s="5" t="s">
        <v>2380</v>
      </c>
      <c r="I1192" s="5" t="str">
        <f t="shared" si="37"/>
        <v>Over Weight</v>
      </c>
      <c r="J1192" s="5" t="str">
        <f t="shared" si="38"/>
        <v>Prediabetes</v>
      </c>
    </row>
    <row r="1193" spans="1:10" x14ac:dyDescent="0.35">
      <c r="A1193" s="5" t="s">
        <v>1179</v>
      </c>
      <c r="B1193" s="5">
        <v>32.729999999999997</v>
      </c>
      <c r="C1193" s="5">
        <v>5.19</v>
      </c>
      <c r="D1193" s="5" t="s">
        <v>2380</v>
      </c>
      <c r="E1193" s="5" t="s">
        <v>2380</v>
      </c>
      <c r="F1193" s="5" t="s">
        <v>2380</v>
      </c>
      <c r="G1193" s="5">
        <v>1</v>
      </c>
      <c r="H1193" s="5" t="s">
        <v>2380</v>
      </c>
      <c r="I1193" s="5" t="str">
        <f t="shared" si="37"/>
        <v>Obesity</v>
      </c>
      <c r="J1193" s="5" t="str">
        <f t="shared" si="38"/>
        <v>Normal</v>
      </c>
    </row>
    <row r="1194" spans="1:10" x14ac:dyDescent="0.35">
      <c r="A1194" s="5" t="s">
        <v>1178</v>
      </c>
      <c r="B1194" s="5">
        <v>27.36</v>
      </c>
      <c r="C1194" s="5">
        <v>8.9600000000000009</v>
      </c>
      <c r="D1194" s="5" t="s">
        <v>2380</v>
      </c>
      <c r="E1194" s="5" t="s">
        <v>2380</v>
      </c>
      <c r="F1194" s="5" t="s">
        <v>2380</v>
      </c>
      <c r="G1194" s="5">
        <v>0</v>
      </c>
      <c r="H1194" s="5" t="s">
        <v>2380</v>
      </c>
      <c r="I1194" s="5" t="str">
        <f t="shared" si="37"/>
        <v>Over Weight</v>
      </c>
      <c r="J1194" s="5" t="str">
        <f t="shared" si="38"/>
        <v>Diabetes</v>
      </c>
    </row>
    <row r="1195" spans="1:10" x14ac:dyDescent="0.35">
      <c r="A1195" s="5" t="s">
        <v>1177</v>
      </c>
      <c r="B1195" s="5">
        <v>27.265000000000001</v>
      </c>
      <c r="C1195" s="5">
        <v>11.39</v>
      </c>
      <c r="D1195" s="5" t="s">
        <v>2380</v>
      </c>
      <c r="E1195" s="5" t="s">
        <v>2380</v>
      </c>
      <c r="F1195" s="5" t="s">
        <v>2380</v>
      </c>
      <c r="G1195" s="5">
        <v>0</v>
      </c>
      <c r="H1195" s="5" t="s">
        <v>2380</v>
      </c>
      <c r="I1195" s="5" t="str">
        <f t="shared" si="37"/>
        <v>Over Weight</v>
      </c>
      <c r="J1195" s="5" t="str">
        <f t="shared" si="38"/>
        <v>Diabetes</v>
      </c>
    </row>
    <row r="1196" spans="1:10" x14ac:dyDescent="0.35">
      <c r="A1196" s="5" t="s">
        <v>1176</v>
      </c>
      <c r="B1196" s="5">
        <v>48.07</v>
      </c>
      <c r="C1196" s="5">
        <v>4.0599999999999996</v>
      </c>
      <c r="D1196" s="5" t="s">
        <v>2381</v>
      </c>
      <c r="E1196" s="5" t="s">
        <v>2380</v>
      </c>
      <c r="F1196" s="5" t="s">
        <v>2380</v>
      </c>
      <c r="G1196" s="5">
        <v>0</v>
      </c>
      <c r="H1196" s="5" t="s">
        <v>2380</v>
      </c>
      <c r="I1196" s="5" t="str">
        <f t="shared" si="37"/>
        <v>Obesity</v>
      </c>
      <c r="J1196" s="5" t="str">
        <f t="shared" si="38"/>
        <v>Normal</v>
      </c>
    </row>
    <row r="1197" spans="1:10" x14ac:dyDescent="0.35">
      <c r="A1197" s="5" t="s">
        <v>1175</v>
      </c>
      <c r="B1197" s="5">
        <v>30.8</v>
      </c>
      <c r="C1197" s="5">
        <v>5.23</v>
      </c>
      <c r="D1197" s="5" t="s">
        <v>2381</v>
      </c>
      <c r="E1197" s="5" t="s">
        <v>2380</v>
      </c>
      <c r="F1197" s="5" t="s">
        <v>2380</v>
      </c>
      <c r="G1197" s="5">
        <v>0</v>
      </c>
      <c r="H1197" s="5" t="s">
        <v>2380</v>
      </c>
      <c r="I1197" s="5" t="str">
        <f t="shared" si="37"/>
        <v>Obesity</v>
      </c>
      <c r="J1197" s="5" t="str">
        <f t="shared" si="38"/>
        <v>Normal</v>
      </c>
    </row>
    <row r="1198" spans="1:10" x14ac:dyDescent="0.35">
      <c r="A1198" s="5" t="s">
        <v>1174</v>
      </c>
      <c r="B1198" s="5">
        <v>32.299999999999997</v>
      </c>
      <c r="C1198" s="5">
        <v>5.05</v>
      </c>
      <c r="D1198" s="5" t="s">
        <v>2381</v>
      </c>
      <c r="E1198" s="5" t="s">
        <v>2380</v>
      </c>
      <c r="F1198" s="5" t="s">
        <v>2380</v>
      </c>
      <c r="G1198" s="5">
        <v>0</v>
      </c>
      <c r="H1198" s="5" t="s">
        <v>2380</v>
      </c>
      <c r="I1198" s="5" t="str">
        <f t="shared" si="37"/>
        <v>Obesity</v>
      </c>
      <c r="J1198" s="5" t="str">
        <f t="shared" si="38"/>
        <v>Normal</v>
      </c>
    </row>
    <row r="1199" spans="1:10" x14ac:dyDescent="0.35">
      <c r="A1199" s="5" t="s">
        <v>1173</v>
      </c>
      <c r="B1199" s="5">
        <v>39.700000000000003</v>
      </c>
      <c r="C1199" s="5">
        <v>7.34</v>
      </c>
      <c r="D1199" s="5" t="s">
        <v>2380</v>
      </c>
      <c r="E1199" s="5" t="s">
        <v>2380</v>
      </c>
      <c r="F1199" s="5" t="s">
        <v>2380</v>
      </c>
      <c r="G1199" s="5">
        <v>0</v>
      </c>
      <c r="H1199" s="5" t="s">
        <v>2380</v>
      </c>
      <c r="I1199" s="5" t="str">
        <f t="shared" si="37"/>
        <v>Obesity</v>
      </c>
      <c r="J1199" s="5" t="str">
        <f t="shared" si="38"/>
        <v>Diabetes</v>
      </c>
    </row>
    <row r="1200" spans="1:10" x14ac:dyDescent="0.35">
      <c r="A1200" s="5" t="s">
        <v>1172</v>
      </c>
      <c r="B1200" s="5">
        <v>35.97</v>
      </c>
      <c r="C1200" s="5">
        <v>8.1300000000000008</v>
      </c>
      <c r="D1200" s="5" t="s">
        <v>2380</v>
      </c>
      <c r="E1200" s="5" t="s">
        <v>2380</v>
      </c>
      <c r="F1200" s="5" t="s">
        <v>2380</v>
      </c>
      <c r="G1200" s="5">
        <v>0</v>
      </c>
      <c r="H1200" s="5" t="s">
        <v>2380</v>
      </c>
      <c r="I1200" s="5" t="str">
        <f t="shared" si="37"/>
        <v>Obesity</v>
      </c>
      <c r="J1200" s="5" t="str">
        <f t="shared" si="38"/>
        <v>Diabetes</v>
      </c>
    </row>
    <row r="1201" spans="1:10" x14ac:dyDescent="0.35">
      <c r="A1201" s="5" t="s">
        <v>1171</v>
      </c>
      <c r="B1201" s="5">
        <v>25.86</v>
      </c>
      <c r="C1201" s="5">
        <v>6.68</v>
      </c>
      <c r="D1201" s="5" t="s">
        <v>2381</v>
      </c>
      <c r="E1201" s="5" t="s">
        <v>2380</v>
      </c>
      <c r="F1201" s="5" t="s">
        <v>2380</v>
      </c>
      <c r="G1201" s="5">
        <v>1</v>
      </c>
      <c r="H1201" s="5" t="s">
        <v>2380</v>
      </c>
      <c r="I1201" s="5" t="str">
        <f t="shared" si="37"/>
        <v>Over Weight</v>
      </c>
      <c r="J1201" s="5" t="str">
        <f t="shared" si="38"/>
        <v>Diabetes</v>
      </c>
    </row>
    <row r="1202" spans="1:10" x14ac:dyDescent="0.35">
      <c r="A1202" s="5" t="s">
        <v>1170</v>
      </c>
      <c r="B1202" s="5">
        <v>30.03</v>
      </c>
      <c r="C1202" s="5">
        <v>11.51</v>
      </c>
      <c r="D1202" s="5" t="s">
        <v>2380</v>
      </c>
      <c r="E1202" s="5" t="s">
        <v>2380</v>
      </c>
      <c r="F1202" s="5" t="s">
        <v>2380</v>
      </c>
      <c r="G1202" s="5">
        <v>0</v>
      </c>
      <c r="H1202" s="5" t="s">
        <v>2380</v>
      </c>
      <c r="I1202" s="5" t="str">
        <f t="shared" si="37"/>
        <v>Obesity</v>
      </c>
      <c r="J1202" s="5" t="str">
        <f t="shared" si="38"/>
        <v>Diabetes</v>
      </c>
    </row>
    <row r="1203" spans="1:10" x14ac:dyDescent="0.35">
      <c r="A1203" s="5" t="s">
        <v>1169</v>
      </c>
      <c r="B1203" s="5">
        <v>25.76</v>
      </c>
      <c r="C1203" s="5">
        <v>6.02</v>
      </c>
      <c r="D1203" s="5" t="s">
        <v>2381</v>
      </c>
      <c r="E1203" s="5" t="s">
        <v>2380</v>
      </c>
      <c r="F1203" s="5" t="s">
        <v>2381</v>
      </c>
      <c r="G1203" s="5">
        <v>1</v>
      </c>
      <c r="H1203" s="5" t="s">
        <v>2380</v>
      </c>
      <c r="I1203" s="5" t="str">
        <f t="shared" si="37"/>
        <v>Over Weight</v>
      </c>
      <c r="J1203" s="5" t="str">
        <f t="shared" si="38"/>
        <v>Prediabetes</v>
      </c>
    </row>
    <row r="1204" spans="1:10" x14ac:dyDescent="0.35">
      <c r="A1204" s="5" t="s">
        <v>1168</v>
      </c>
      <c r="B1204" s="5">
        <v>22.42</v>
      </c>
      <c r="C1204" s="5">
        <v>7.96</v>
      </c>
      <c r="D1204" s="5" t="s">
        <v>2380</v>
      </c>
      <c r="E1204" s="5" t="s">
        <v>2380</v>
      </c>
      <c r="F1204" s="5" t="s">
        <v>2380</v>
      </c>
      <c r="G1204" s="5">
        <v>0</v>
      </c>
      <c r="H1204" s="5" t="s">
        <v>2380</v>
      </c>
      <c r="I1204" s="5" t="str">
        <f t="shared" si="37"/>
        <v>Normal Weight</v>
      </c>
      <c r="J1204" s="5" t="str">
        <f t="shared" si="38"/>
        <v>Diabetes</v>
      </c>
    </row>
    <row r="1205" spans="1:10" x14ac:dyDescent="0.35">
      <c r="A1205" s="5" t="s">
        <v>1167</v>
      </c>
      <c r="B1205" s="5">
        <v>33.18</v>
      </c>
      <c r="C1205" s="5">
        <v>6.01</v>
      </c>
      <c r="D1205" s="5" t="s">
        <v>2381</v>
      </c>
      <c r="E1205" s="5" t="s">
        <v>2380</v>
      </c>
      <c r="F1205" s="5" t="s">
        <v>2380</v>
      </c>
      <c r="G1205" s="5">
        <v>1</v>
      </c>
      <c r="H1205" s="5" t="s">
        <v>2380</v>
      </c>
      <c r="I1205" s="5" t="str">
        <f t="shared" si="37"/>
        <v>Obesity</v>
      </c>
      <c r="J1205" s="5" t="str">
        <f t="shared" si="38"/>
        <v>Prediabetes</v>
      </c>
    </row>
    <row r="1206" spans="1:10" x14ac:dyDescent="0.35">
      <c r="A1206" s="5" t="s">
        <v>1166</v>
      </c>
      <c r="B1206" s="5">
        <v>43.04</v>
      </c>
      <c r="C1206" s="5">
        <v>5.9</v>
      </c>
      <c r="D1206" s="5" t="s">
        <v>2381</v>
      </c>
      <c r="E1206" s="5" t="s">
        <v>2380</v>
      </c>
      <c r="F1206" s="5" t="s">
        <v>2380</v>
      </c>
      <c r="G1206" s="5">
        <v>0</v>
      </c>
      <c r="H1206" s="5" t="s">
        <v>2380</v>
      </c>
      <c r="I1206" s="5" t="str">
        <f t="shared" si="37"/>
        <v>Obesity</v>
      </c>
      <c r="J1206" s="5" t="str">
        <f t="shared" si="38"/>
        <v>Prediabetes</v>
      </c>
    </row>
    <row r="1207" spans="1:10" x14ac:dyDescent="0.35">
      <c r="A1207" s="5" t="s">
        <v>1165</v>
      </c>
      <c r="B1207" s="5">
        <v>34.15</v>
      </c>
      <c r="C1207" s="5">
        <v>4.49</v>
      </c>
      <c r="D1207" s="5" t="s">
        <v>2381</v>
      </c>
      <c r="E1207" s="5" t="s">
        <v>2380</v>
      </c>
      <c r="F1207" s="5" t="s">
        <v>2380</v>
      </c>
      <c r="G1207" s="5">
        <v>1</v>
      </c>
      <c r="H1207" s="5" t="s">
        <v>2380</v>
      </c>
      <c r="I1207" s="5" t="str">
        <f t="shared" si="37"/>
        <v>Obesity</v>
      </c>
      <c r="J1207" s="5" t="str">
        <f t="shared" si="38"/>
        <v>Normal</v>
      </c>
    </row>
    <row r="1208" spans="1:10" x14ac:dyDescent="0.35">
      <c r="A1208" s="5" t="s">
        <v>1164</v>
      </c>
      <c r="B1208" s="5">
        <v>25.78</v>
      </c>
      <c r="C1208" s="5">
        <v>6.25</v>
      </c>
      <c r="D1208" s="5" t="s">
        <v>2380</v>
      </c>
      <c r="E1208" s="5" t="s">
        <v>2380</v>
      </c>
      <c r="F1208" s="5" t="s">
        <v>2380</v>
      </c>
      <c r="G1208" s="5">
        <v>0</v>
      </c>
      <c r="H1208" s="5" t="s">
        <v>2380</v>
      </c>
      <c r="I1208" s="5" t="str">
        <f t="shared" si="37"/>
        <v>Over Weight</v>
      </c>
      <c r="J1208" s="5" t="str">
        <f t="shared" si="38"/>
        <v>Prediabetes</v>
      </c>
    </row>
    <row r="1209" spans="1:10" x14ac:dyDescent="0.35">
      <c r="A1209" s="5" t="s">
        <v>1163</v>
      </c>
      <c r="B1209" s="5">
        <v>21.02</v>
      </c>
      <c r="C1209" s="5">
        <v>9.6199999999999992</v>
      </c>
      <c r="D1209" s="5" t="s">
        <v>2381</v>
      </c>
      <c r="E1209" s="5" t="s">
        <v>2380</v>
      </c>
      <c r="F1209" s="5" t="s">
        <v>2381</v>
      </c>
      <c r="G1209" s="5">
        <v>1</v>
      </c>
      <c r="H1209" s="5" t="s">
        <v>2380</v>
      </c>
      <c r="I1209" s="5" t="str">
        <f t="shared" si="37"/>
        <v>Normal Weight</v>
      </c>
      <c r="J1209" s="5" t="str">
        <f t="shared" si="38"/>
        <v>Diabetes</v>
      </c>
    </row>
    <row r="1210" spans="1:10" x14ac:dyDescent="0.35">
      <c r="A1210" s="5" t="s">
        <v>1162</v>
      </c>
      <c r="B1210" s="5">
        <v>37.51</v>
      </c>
      <c r="C1210" s="5">
        <v>11.06</v>
      </c>
      <c r="D1210" s="5" t="s">
        <v>2380</v>
      </c>
      <c r="E1210" s="5" t="s">
        <v>2380</v>
      </c>
      <c r="F1210" s="5" t="s">
        <v>2380</v>
      </c>
      <c r="G1210" s="5">
        <v>2</v>
      </c>
      <c r="H1210" s="5" t="s">
        <v>2380</v>
      </c>
      <c r="I1210" s="5" t="str">
        <f t="shared" si="37"/>
        <v>Obesity</v>
      </c>
      <c r="J1210" s="5" t="str">
        <f t="shared" si="38"/>
        <v>Diabetes</v>
      </c>
    </row>
    <row r="1211" spans="1:10" x14ac:dyDescent="0.35">
      <c r="A1211" s="5" t="s">
        <v>1161</v>
      </c>
      <c r="B1211" s="5">
        <v>25.745000000000001</v>
      </c>
      <c r="C1211" s="5">
        <v>6.11</v>
      </c>
      <c r="D1211" s="5" t="s">
        <v>2381</v>
      </c>
      <c r="E1211" s="5" t="s">
        <v>2380</v>
      </c>
      <c r="F1211" s="5" t="s">
        <v>2380</v>
      </c>
      <c r="G1211" s="5">
        <v>0</v>
      </c>
      <c r="H1211" s="5" t="s">
        <v>2380</v>
      </c>
      <c r="I1211" s="5" t="str">
        <f t="shared" si="37"/>
        <v>Over Weight</v>
      </c>
      <c r="J1211" s="5" t="str">
        <f t="shared" si="38"/>
        <v>Prediabetes</v>
      </c>
    </row>
    <row r="1212" spans="1:10" x14ac:dyDescent="0.35">
      <c r="A1212" s="5" t="s">
        <v>1160</v>
      </c>
      <c r="B1212" s="5">
        <v>31.35</v>
      </c>
      <c r="C1212" s="5">
        <v>11.49</v>
      </c>
      <c r="D1212" s="5" t="s">
        <v>2380</v>
      </c>
      <c r="E1212" s="5" t="s">
        <v>2380</v>
      </c>
      <c r="F1212" s="5" t="s">
        <v>2380</v>
      </c>
      <c r="G1212" s="5">
        <v>2</v>
      </c>
      <c r="H1212" s="5" t="s">
        <v>2380</v>
      </c>
      <c r="I1212" s="5" t="str">
        <f t="shared" si="37"/>
        <v>Obesity</v>
      </c>
      <c r="J1212" s="5" t="str">
        <f t="shared" si="38"/>
        <v>Diabetes</v>
      </c>
    </row>
    <row r="1213" spans="1:10" x14ac:dyDescent="0.35">
      <c r="A1213" s="5" t="s">
        <v>1159</v>
      </c>
      <c r="B1213" s="5">
        <v>29.83</v>
      </c>
      <c r="C1213" s="5">
        <v>8.68</v>
      </c>
      <c r="D1213" s="5" t="s">
        <v>2380</v>
      </c>
      <c r="E1213" s="5" t="s">
        <v>2380</v>
      </c>
      <c r="F1213" s="5" t="s">
        <v>2380</v>
      </c>
      <c r="G1213" s="5">
        <v>2</v>
      </c>
      <c r="H1213" s="5" t="s">
        <v>2380</v>
      </c>
      <c r="I1213" s="5" t="str">
        <f t="shared" si="37"/>
        <v>Over Weight</v>
      </c>
      <c r="J1213" s="5" t="str">
        <f t="shared" si="38"/>
        <v>Diabetes</v>
      </c>
    </row>
    <row r="1214" spans="1:10" x14ac:dyDescent="0.35">
      <c r="A1214" s="5" t="s">
        <v>1158</v>
      </c>
      <c r="B1214" s="5">
        <v>25.49</v>
      </c>
      <c r="C1214" s="5">
        <v>5.68</v>
      </c>
      <c r="D1214" s="5" t="s">
        <v>2381</v>
      </c>
      <c r="E1214" s="5" t="s">
        <v>2380</v>
      </c>
      <c r="F1214" s="5" t="s">
        <v>2381</v>
      </c>
      <c r="G1214" s="5">
        <v>1</v>
      </c>
      <c r="H1214" s="5" t="s">
        <v>2380</v>
      </c>
      <c r="I1214" s="5" t="str">
        <f t="shared" si="37"/>
        <v>Over Weight</v>
      </c>
      <c r="J1214" s="5" t="str">
        <f t="shared" si="38"/>
        <v>Normal</v>
      </c>
    </row>
    <row r="1215" spans="1:10" x14ac:dyDescent="0.35">
      <c r="A1215" s="5" t="s">
        <v>1157</v>
      </c>
      <c r="B1215" s="5">
        <v>34.1</v>
      </c>
      <c r="C1215" s="5">
        <v>8.4499999999999993</v>
      </c>
      <c r="D1215" s="5" t="s">
        <v>2380</v>
      </c>
      <c r="E1215" s="5" t="s">
        <v>2380</v>
      </c>
      <c r="F1215" s="5" t="s">
        <v>2380</v>
      </c>
      <c r="G1215" s="5">
        <v>0</v>
      </c>
      <c r="H1215" s="5" t="s">
        <v>2380</v>
      </c>
      <c r="I1215" s="5" t="str">
        <f t="shared" si="37"/>
        <v>Obesity</v>
      </c>
      <c r="J1215" s="5" t="str">
        <f t="shared" si="38"/>
        <v>Diabetes</v>
      </c>
    </row>
    <row r="1216" spans="1:10" x14ac:dyDescent="0.35">
      <c r="A1216" s="5" t="s">
        <v>1156</v>
      </c>
      <c r="B1216" s="5">
        <v>25.84</v>
      </c>
      <c r="C1216" s="5">
        <v>8.51</v>
      </c>
      <c r="D1216" s="5" t="s">
        <v>2380</v>
      </c>
      <c r="E1216" s="5" t="s">
        <v>2380</v>
      </c>
      <c r="F1216" s="5" t="s">
        <v>2380</v>
      </c>
      <c r="G1216" s="5">
        <v>2</v>
      </c>
      <c r="H1216" s="5" t="s">
        <v>2380</v>
      </c>
      <c r="I1216" s="5" t="str">
        <f t="shared" si="37"/>
        <v>Over Weight</v>
      </c>
      <c r="J1216" s="5" t="str">
        <f t="shared" si="38"/>
        <v>Diabetes</v>
      </c>
    </row>
    <row r="1217" spans="1:10" x14ac:dyDescent="0.35">
      <c r="A1217" s="5" t="s">
        <v>1155</v>
      </c>
      <c r="B1217" s="5">
        <v>20.6</v>
      </c>
      <c r="C1217" s="5">
        <v>7.62</v>
      </c>
      <c r="D1217" s="5" t="s">
        <v>2380</v>
      </c>
      <c r="E1217" s="5" t="s">
        <v>2380</v>
      </c>
      <c r="F1217" s="5" t="s">
        <v>2380</v>
      </c>
      <c r="G1217" s="5">
        <v>0</v>
      </c>
      <c r="H1217" s="5" t="s">
        <v>2380</v>
      </c>
      <c r="I1217" s="5" t="str">
        <f t="shared" si="37"/>
        <v>Normal Weight</v>
      </c>
      <c r="J1217" s="5" t="str">
        <f t="shared" si="38"/>
        <v>Diabetes</v>
      </c>
    </row>
    <row r="1218" spans="1:10" x14ac:dyDescent="0.35">
      <c r="A1218" s="5" t="s">
        <v>1154</v>
      </c>
      <c r="B1218" s="5">
        <v>28.88</v>
      </c>
      <c r="C1218" s="5">
        <v>10.18</v>
      </c>
      <c r="D1218" s="5" t="s">
        <v>2380</v>
      </c>
      <c r="E1218" s="5" t="s">
        <v>2380</v>
      </c>
      <c r="F1218" s="5" t="s">
        <v>2380</v>
      </c>
      <c r="G1218" s="5">
        <v>0</v>
      </c>
      <c r="H1218" s="5" t="s">
        <v>2380</v>
      </c>
      <c r="I1218" s="5" t="str">
        <f t="shared" si="37"/>
        <v>Over Weight</v>
      </c>
      <c r="J1218" s="5" t="str">
        <f t="shared" si="38"/>
        <v>Diabetes</v>
      </c>
    </row>
    <row r="1219" spans="1:10" x14ac:dyDescent="0.35">
      <c r="A1219" s="5" t="s">
        <v>1153</v>
      </c>
      <c r="B1219" s="5">
        <v>28.24</v>
      </c>
      <c r="C1219" s="5">
        <v>5.36</v>
      </c>
      <c r="D1219" s="5" t="s">
        <v>2380</v>
      </c>
      <c r="E1219" s="5" t="s">
        <v>2380</v>
      </c>
      <c r="F1219" s="5" t="s">
        <v>2380</v>
      </c>
      <c r="G1219" s="5">
        <v>0</v>
      </c>
      <c r="H1219" s="5" t="s">
        <v>2380</v>
      </c>
      <c r="I1219" s="5" t="str">
        <f t="shared" ref="I1219:I1282" si="39">IF(B1219&lt;18.5,"under Weight",IF(B1219&lt;=24.9,"Normal Weight",IF(B1219&lt;=29.9,"Over Weight","Obesity")))</f>
        <v>Over Weight</v>
      </c>
      <c r="J1219" s="5" t="str">
        <f t="shared" si="38"/>
        <v>Normal</v>
      </c>
    </row>
    <row r="1220" spans="1:10" x14ac:dyDescent="0.35">
      <c r="A1220" s="5" t="s">
        <v>1152</v>
      </c>
      <c r="B1220" s="5">
        <v>25.46</v>
      </c>
      <c r="C1220" s="5">
        <v>11.78</v>
      </c>
      <c r="D1220" s="5" t="s">
        <v>2381</v>
      </c>
      <c r="E1220" s="5" t="s">
        <v>2380</v>
      </c>
      <c r="F1220" s="5" t="s">
        <v>2380</v>
      </c>
      <c r="G1220" s="5">
        <v>1</v>
      </c>
      <c r="H1220" s="5" t="s">
        <v>2380</v>
      </c>
      <c r="I1220" s="5" t="str">
        <f t="shared" si="39"/>
        <v>Over Weight</v>
      </c>
      <c r="J1220" s="5" t="str">
        <f t="shared" si="38"/>
        <v>Diabetes</v>
      </c>
    </row>
    <row r="1221" spans="1:10" x14ac:dyDescent="0.35">
      <c r="A1221" s="5" t="s">
        <v>1151</v>
      </c>
      <c r="B1221" s="5">
        <v>29.64</v>
      </c>
      <c r="C1221" s="5">
        <v>10.82</v>
      </c>
      <c r="D1221" s="5" t="s">
        <v>2381</v>
      </c>
      <c r="E1221" s="5" t="s">
        <v>2380</v>
      </c>
      <c r="F1221" s="5" t="s">
        <v>2380</v>
      </c>
      <c r="G1221" s="5">
        <v>0</v>
      </c>
      <c r="H1221" s="5" t="s">
        <v>2380</v>
      </c>
      <c r="I1221" s="5" t="str">
        <f t="shared" si="39"/>
        <v>Over Weight</v>
      </c>
      <c r="J1221" s="5" t="str">
        <f t="shared" ref="J1221:J1284" si="40">IF(C1221&lt;5.7,"Normal",IF(C1221&lt;=6.4,"Prediabetes","Diabetes"))</f>
        <v>Diabetes</v>
      </c>
    </row>
    <row r="1222" spans="1:10" x14ac:dyDescent="0.35">
      <c r="A1222" s="5" t="s">
        <v>1150</v>
      </c>
      <c r="B1222" s="5">
        <v>31.27</v>
      </c>
      <c r="C1222" s="5">
        <v>7.73</v>
      </c>
      <c r="D1222" s="5" t="s">
        <v>2381</v>
      </c>
      <c r="E1222" s="5" t="s">
        <v>2380</v>
      </c>
      <c r="F1222" s="5" t="s">
        <v>2380</v>
      </c>
      <c r="G1222" s="5">
        <v>1</v>
      </c>
      <c r="H1222" s="5" t="s">
        <v>2380</v>
      </c>
      <c r="I1222" s="5" t="str">
        <f t="shared" si="39"/>
        <v>Obesity</v>
      </c>
      <c r="J1222" s="5" t="str">
        <f t="shared" si="40"/>
        <v>Diabetes</v>
      </c>
    </row>
    <row r="1223" spans="1:10" x14ac:dyDescent="0.35">
      <c r="A1223" s="5" t="s">
        <v>1149</v>
      </c>
      <c r="B1223" s="5">
        <v>19.95</v>
      </c>
      <c r="C1223" s="5">
        <v>6.24</v>
      </c>
      <c r="D1223" s="5" t="s">
        <v>2381</v>
      </c>
      <c r="E1223" s="5" t="s">
        <v>2380</v>
      </c>
      <c r="F1223" s="5" t="s">
        <v>2380</v>
      </c>
      <c r="G1223" s="5">
        <v>0</v>
      </c>
      <c r="H1223" s="5" t="s">
        <v>2380</v>
      </c>
      <c r="I1223" s="5" t="str">
        <f t="shared" si="39"/>
        <v>Normal Weight</v>
      </c>
      <c r="J1223" s="5" t="str">
        <f t="shared" si="40"/>
        <v>Prediabetes</v>
      </c>
    </row>
    <row r="1224" spans="1:10" x14ac:dyDescent="0.35">
      <c r="A1224" s="5" t="s">
        <v>1148</v>
      </c>
      <c r="B1224" s="5">
        <v>21.3</v>
      </c>
      <c r="C1224" s="5">
        <v>10.42</v>
      </c>
      <c r="D1224" s="5" t="s">
        <v>2380</v>
      </c>
      <c r="E1224" s="5" t="s">
        <v>2380</v>
      </c>
      <c r="F1224" s="5" t="s">
        <v>2380</v>
      </c>
      <c r="G1224" s="5">
        <v>2</v>
      </c>
      <c r="H1224" s="5" t="s">
        <v>2380</v>
      </c>
      <c r="I1224" s="5" t="str">
        <f t="shared" si="39"/>
        <v>Normal Weight</v>
      </c>
      <c r="J1224" s="5" t="str">
        <f t="shared" si="40"/>
        <v>Diabetes</v>
      </c>
    </row>
    <row r="1225" spans="1:10" x14ac:dyDescent="0.35">
      <c r="A1225" s="5" t="s">
        <v>1147</v>
      </c>
      <c r="B1225" s="5">
        <v>31.635000000000002</v>
      </c>
      <c r="C1225" s="5">
        <v>11.11</v>
      </c>
      <c r="D1225" s="5" t="s">
        <v>2380</v>
      </c>
      <c r="E1225" s="5" t="s">
        <v>2380</v>
      </c>
      <c r="F1225" s="5" t="s">
        <v>2380</v>
      </c>
      <c r="G1225" s="5">
        <v>0</v>
      </c>
      <c r="H1225" s="5" t="s">
        <v>2380</v>
      </c>
      <c r="I1225" s="5" t="str">
        <f t="shared" si="39"/>
        <v>Obesity</v>
      </c>
      <c r="J1225" s="5" t="str">
        <f t="shared" si="40"/>
        <v>Diabetes</v>
      </c>
    </row>
    <row r="1226" spans="1:10" x14ac:dyDescent="0.35">
      <c r="A1226" s="5" t="s">
        <v>1146</v>
      </c>
      <c r="B1226" s="5">
        <v>23.9</v>
      </c>
      <c r="C1226" s="5">
        <v>7.67</v>
      </c>
      <c r="D1226" s="5" t="s">
        <v>2381</v>
      </c>
      <c r="E1226" s="5" t="s">
        <v>2380</v>
      </c>
      <c r="F1226" s="5" t="s">
        <v>2380</v>
      </c>
      <c r="G1226" s="5">
        <v>2</v>
      </c>
      <c r="H1226" s="5" t="s">
        <v>2380</v>
      </c>
      <c r="I1226" s="5" t="str">
        <f t="shared" si="39"/>
        <v>Normal Weight</v>
      </c>
      <c r="J1226" s="5" t="str">
        <f t="shared" si="40"/>
        <v>Diabetes</v>
      </c>
    </row>
    <row r="1227" spans="1:10" x14ac:dyDescent="0.35">
      <c r="A1227" s="5" t="s">
        <v>1145</v>
      </c>
      <c r="B1227" s="5">
        <v>34.15</v>
      </c>
      <c r="C1227" s="5">
        <v>6.15</v>
      </c>
      <c r="D1227" s="5" t="s">
        <v>2380</v>
      </c>
      <c r="E1227" s="5" t="s">
        <v>2380</v>
      </c>
      <c r="F1227" s="5" t="s">
        <v>2380</v>
      </c>
      <c r="G1227" s="5">
        <v>0</v>
      </c>
      <c r="H1227" s="5" t="s">
        <v>2380</v>
      </c>
      <c r="I1227" s="5" t="str">
        <f t="shared" si="39"/>
        <v>Obesity</v>
      </c>
      <c r="J1227" s="5" t="str">
        <f t="shared" si="40"/>
        <v>Prediabetes</v>
      </c>
    </row>
    <row r="1228" spans="1:10" x14ac:dyDescent="0.35">
      <c r="A1228" s="5" t="s">
        <v>1144</v>
      </c>
      <c r="B1228" s="5">
        <v>28.71</v>
      </c>
      <c r="C1228" s="5">
        <v>5.71</v>
      </c>
      <c r="D1228" s="5" t="s">
        <v>2380</v>
      </c>
      <c r="E1228" s="5" t="s">
        <v>2380</v>
      </c>
      <c r="F1228" s="5" t="s">
        <v>2380</v>
      </c>
      <c r="G1228" s="5">
        <v>0</v>
      </c>
      <c r="H1228" s="5" t="s">
        <v>2380</v>
      </c>
      <c r="I1228" s="5" t="str">
        <f t="shared" si="39"/>
        <v>Over Weight</v>
      </c>
      <c r="J1228" s="5" t="str">
        <f t="shared" si="40"/>
        <v>Prediabetes</v>
      </c>
    </row>
    <row r="1229" spans="1:10" x14ac:dyDescent="0.35">
      <c r="A1229" s="5" t="s">
        <v>1143</v>
      </c>
      <c r="B1229" s="5">
        <v>36.700000000000003</v>
      </c>
      <c r="C1229" s="5">
        <v>8.6999999999999993</v>
      </c>
      <c r="D1229" s="5" t="s">
        <v>2381</v>
      </c>
      <c r="E1229" s="5" t="s">
        <v>2380</v>
      </c>
      <c r="F1229" s="5" t="s">
        <v>2380</v>
      </c>
      <c r="G1229" s="5">
        <v>2</v>
      </c>
      <c r="H1229" s="5" t="s">
        <v>2380</v>
      </c>
      <c r="I1229" s="5" t="str">
        <f t="shared" si="39"/>
        <v>Obesity</v>
      </c>
      <c r="J1229" s="5" t="str">
        <f t="shared" si="40"/>
        <v>Diabetes</v>
      </c>
    </row>
    <row r="1230" spans="1:10" x14ac:dyDescent="0.35">
      <c r="A1230" s="5" t="s">
        <v>1142</v>
      </c>
      <c r="B1230" s="5">
        <v>34.1</v>
      </c>
      <c r="C1230" s="5">
        <v>9.0399999999999991</v>
      </c>
      <c r="D1230" s="5" t="s">
        <v>2381</v>
      </c>
      <c r="E1230" s="5" t="s">
        <v>2380</v>
      </c>
      <c r="F1230" s="5" t="s">
        <v>2380</v>
      </c>
      <c r="G1230" s="5">
        <v>2</v>
      </c>
      <c r="H1230" s="5" t="s">
        <v>2380</v>
      </c>
      <c r="I1230" s="5" t="str">
        <f t="shared" si="39"/>
        <v>Obesity</v>
      </c>
      <c r="J1230" s="5" t="str">
        <f t="shared" si="40"/>
        <v>Diabetes</v>
      </c>
    </row>
    <row r="1231" spans="1:10" x14ac:dyDescent="0.35">
      <c r="A1231" s="5" t="s">
        <v>1141</v>
      </c>
      <c r="B1231" s="5">
        <v>25.7</v>
      </c>
      <c r="C1231" s="5">
        <v>5.61</v>
      </c>
      <c r="D1231" s="5" t="s">
        <v>2380</v>
      </c>
      <c r="E1231" s="5" t="s">
        <v>2380</v>
      </c>
      <c r="F1231" s="5" t="s">
        <v>2380</v>
      </c>
      <c r="G1231" s="5">
        <v>0</v>
      </c>
      <c r="H1231" s="5" t="s">
        <v>2380</v>
      </c>
      <c r="I1231" s="5" t="str">
        <f t="shared" si="39"/>
        <v>Over Weight</v>
      </c>
      <c r="J1231" s="5" t="str">
        <f t="shared" si="40"/>
        <v>Normal</v>
      </c>
    </row>
    <row r="1232" spans="1:10" x14ac:dyDescent="0.35">
      <c r="A1232" s="5" t="s">
        <v>1140</v>
      </c>
      <c r="B1232" s="5">
        <v>21.68</v>
      </c>
      <c r="C1232" s="5">
        <v>8.1199999999999992</v>
      </c>
      <c r="D1232" s="5" t="s">
        <v>2380</v>
      </c>
      <c r="E1232" s="5" t="s">
        <v>2380</v>
      </c>
      <c r="F1232" s="5" t="s">
        <v>2380</v>
      </c>
      <c r="G1232" s="5">
        <v>0</v>
      </c>
      <c r="H1232" s="5" t="s">
        <v>2380</v>
      </c>
      <c r="I1232" s="5" t="str">
        <f t="shared" si="39"/>
        <v>Normal Weight</v>
      </c>
      <c r="J1232" s="5" t="str">
        <f t="shared" si="40"/>
        <v>Diabetes</v>
      </c>
    </row>
    <row r="1233" spans="1:10" x14ac:dyDescent="0.35">
      <c r="A1233" s="5" t="s">
        <v>1139</v>
      </c>
      <c r="B1233" s="5">
        <v>25.175000000000001</v>
      </c>
      <c r="C1233" s="5">
        <v>4.74</v>
      </c>
      <c r="D1233" s="5" t="s">
        <v>2380</v>
      </c>
      <c r="E1233" s="5" t="s">
        <v>2380</v>
      </c>
      <c r="F1233" s="5" t="s">
        <v>2380</v>
      </c>
      <c r="G1233" s="5">
        <v>0</v>
      </c>
      <c r="H1233" s="5" t="s">
        <v>2380</v>
      </c>
      <c r="I1233" s="5" t="str">
        <f t="shared" si="39"/>
        <v>Over Weight</v>
      </c>
      <c r="J1233" s="5" t="str">
        <f t="shared" si="40"/>
        <v>Normal</v>
      </c>
    </row>
    <row r="1234" spans="1:10" x14ac:dyDescent="0.35">
      <c r="A1234" s="5" t="s">
        <v>1138</v>
      </c>
      <c r="B1234" s="5">
        <v>44.77</v>
      </c>
      <c r="C1234" s="5">
        <v>4.0599999999999996</v>
      </c>
      <c r="D1234" s="5" t="s">
        <v>2380</v>
      </c>
      <c r="E1234" s="5" t="s">
        <v>2380</v>
      </c>
      <c r="F1234" s="5" t="s">
        <v>2380</v>
      </c>
      <c r="G1234" s="5">
        <v>2</v>
      </c>
      <c r="H1234" s="5" t="s">
        <v>2380</v>
      </c>
      <c r="I1234" s="5" t="str">
        <f t="shared" si="39"/>
        <v>Obesity</v>
      </c>
      <c r="J1234" s="5" t="str">
        <f t="shared" si="40"/>
        <v>Normal</v>
      </c>
    </row>
    <row r="1235" spans="1:10" x14ac:dyDescent="0.35">
      <c r="A1235" s="5" t="s">
        <v>1137</v>
      </c>
      <c r="B1235" s="5">
        <v>37.07</v>
      </c>
      <c r="C1235" s="5">
        <v>5.69</v>
      </c>
      <c r="D1235" s="5" t="s">
        <v>2380</v>
      </c>
      <c r="E1235" s="5" t="s">
        <v>2380</v>
      </c>
      <c r="F1235" s="5" t="s">
        <v>2380</v>
      </c>
      <c r="G1235" s="5">
        <v>2</v>
      </c>
      <c r="H1235" s="5" t="s">
        <v>2380</v>
      </c>
      <c r="I1235" s="5" t="str">
        <f t="shared" si="39"/>
        <v>Obesity</v>
      </c>
      <c r="J1235" s="5" t="str">
        <f t="shared" si="40"/>
        <v>Normal</v>
      </c>
    </row>
    <row r="1236" spans="1:10" x14ac:dyDescent="0.35">
      <c r="A1236" s="5" t="s">
        <v>1136</v>
      </c>
      <c r="B1236" s="5">
        <v>39.799999999999997</v>
      </c>
      <c r="C1236" s="5">
        <v>5.66</v>
      </c>
      <c r="D1236" s="5" t="s">
        <v>2380</v>
      </c>
      <c r="E1236" s="5" t="s">
        <v>2380</v>
      </c>
      <c r="F1236" s="5" t="s">
        <v>2381</v>
      </c>
      <c r="G1236" s="5">
        <v>1</v>
      </c>
      <c r="H1236" s="5" t="s">
        <v>2380</v>
      </c>
      <c r="I1236" s="5" t="str">
        <f t="shared" si="39"/>
        <v>Obesity</v>
      </c>
      <c r="J1236" s="5" t="str">
        <f t="shared" si="40"/>
        <v>Normal</v>
      </c>
    </row>
    <row r="1237" spans="1:10" x14ac:dyDescent="0.35">
      <c r="A1237" s="5" t="s">
        <v>1135</v>
      </c>
      <c r="B1237" s="5">
        <v>26.36</v>
      </c>
      <c r="C1237" s="5">
        <v>4.32</v>
      </c>
      <c r="D1237" s="5" t="s">
        <v>2380</v>
      </c>
      <c r="E1237" s="5" t="s">
        <v>2380</v>
      </c>
      <c r="F1237" s="5" t="s">
        <v>2381</v>
      </c>
      <c r="G1237" s="5">
        <v>1</v>
      </c>
      <c r="H1237" s="5" t="s">
        <v>2380</v>
      </c>
      <c r="I1237" s="5" t="str">
        <f t="shared" si="39"/>
        <v>Over Weight</v>
      </c>
      <c r="J1237" s="5" t="str">
        <f t="shared" si="40"/>
        <v>Normal</v>
      </c>
    </row>
    <row r="1238" spans="1:10" x14ac:dyDescent="0.35">
      <c r="A1238" s="5" t="s">
        <v>1134</v>
      </c>
      <c r="B1238" s="5">
        <v>29.925000000000001</v>
      </c>
      <c r="C1238" s="5">
        <v>8.2899999999999991</v>
      </c>
      <c r="D1238" s="5" t="s">
        <v>2380</v>
      </c>
      <c r="E1238" s="5" t="s">
        <v>2380</v>
      </c>
      <c r="F1238" s="5" t="s">
        <v>2380</v>
      </c>
      <c r="G1238" s="5">
        <v>2</v>
      </c>
      <c r="H1238" s="5" t="s">
        <v>2380</v>
      </c>
      <c r="I1238" s="5" t="str">
        <f t="shared" si="39"/>
        <v>Obesity</v>
      </c>
      <c r="J1238" s="5" t="str">
        <f t="shared" si="40"/>
        <v>Diabetes</v>
      </c>
    </row>
    <row r="1239" spans="1:10" x14ac:dyDescent="0.35">
      <c r="A1239" s="5" t="s">
        <v>1133</v>
      </c>
      <c r="B1239" s="5">
        <v>37.29</v>
      </c>
      <c r="C1239" s="5">
        <v>10.46</v>
      </c>
      <c r="D1239" s="5" t="s">
        <v>2380</v>
      </c>
      <c r="E1239" s="5" t="s">
        <v>2380</v>
      </c>
      <c r="F1239" s="5" t="s">
        <v>2380</v>
      </c>
      <c r="G1239" s="5">
        <v>0</v>
      </c>
      <c r="H1239" s="5" t="s">
        <v>2380</v>
      </c>
      <c r="I1239" s="5" t="str">
        <f t="shared" si="39"/>
        <v>Obesity</v>
      </c>
      <c r="J1239" s="5" t="str">
        <f t="shared" si="40"/>
        <v>Diabetes</v>
      </c>
    </row>
    <row r="1240" spans="1:10" x14ac:dyDescent="0.35">
      <c r="A1240" s="5" t="s">
        <v>1132</v>
      </c>
      <c r="B1240" s="5">
        <v>30.2</v>
      </c>
      <c r="C1240" s="5">
        <v>11.96</v>
      </c>
      <c r="D1240" s="5" t="s">
        <v>2380</v>
      </c>
      <c r="E1240" s="5" t="s">
        <v>2380</v>
      </c>
      <c r="F1240" s="5" t="s">
        <v>2380</v>
      </c>
      <c r="G1240" s="5">
        <v>0</v>
      </c>
      <c r="H1240" s="5" t="s">
        <v>2380</v>
      </c>
      <c r="I1240" s="5" t="str">
        <f t="shared" si="39"/>
        <v>Obesity</v>
      </c>
      <c r="J1240" s="5" t="str">
        <f t="shared" si="40"/>
        <v>Diabetes</v>
      </c>
    </row>
    <row r="1241" spans="1:10" x14ac:dyDescent="0.35">
      <c r="A1241" s="5" t="s">
        <v>1131</v>
      </c>
      <c r="B1241" s="5">
        <v>24.225000000000001</v>
      </c>
      <c r="C1241" s="5">
        <v>4.25</v>
      </c>
      <c r="D1241" s="5" t="s">
        <v>2381</v>
      </c>
      <c r="E1241" s="5" t="s">
        <v>2380</v>
      </c>
      <c r="F1241" s="5" t="s">
        <v>2381</v>
      </c>
      <c r="G1241" s="5">
        <v>1</v>
      </c>
      <c r="H1241" s="5" t="s">
        <v>2380</v>
      </c>
      <c r="I1241" s="5" t="str">
        <f t="shared" si="39"/>
        <v>Normal Weight</v>
      </c>
      <c r="J1241" s="5" t="str">
        <f t="shared" si="40"/>
        <v>Normal</v>
      </c>
    </row>
    <row r="1242" spans="1:10" x14ac:dyDescent="0.35">
      <c r="A1242" s="5" t="s">
        <v>1130</v>
      </c>
      <c r="B1242" s="5">
        <v>31.445</v>
      </c>
      <c r="C1242" s="5">
        <v>8.33</v>
      </c>
      <c r="D1242" s="5" t="s">
        <v>2380</v>
      </c>
      <c r="E1242" s="5" t="s">
        <v>2380</v>
      </c>
      <c r="F1242" s="5" t="s">
        <v>2380</v>
      </c>
      <c r="G1242" s="5">
        <v>0</v>
      </c>
      <c r="H1242" s="5" t="s">
        <v>2380</v>
      </c>
      <c r="I1242" s="5" t="str">
        <f t="shared" si="39"/>
        <v>Obesity</v>
      </c>
      <c r="J1242" s="5" t="str">
        <f t="shared" si="40"/>
        <v>Diabetes</v>
      </c>
    </row>
    <row r="1243" spans="1:10" x14ac:dyDescent="0.35">
      <c r="A1243" s="5" t="s">
        <v>1129</v>
      </c>
      <c r="B1243" s="5">
        <v>38.880000000000003</v>
      </c>
      <c r="C1243" s="5">
        <v>4.29</v>
      </c>
      <c r="D1243" s="5" t="s">
        <v>2380</v>
      </c>
      <c r="E1243" s="5" t="s">
        <v>2380</v>
      </c>
      <c r="F1243" s="5" t="s">
        <v>2380</v>
      </c>
      <c r="G1243" s="5">
        <v>1</v>
      </c>
      <c r="H1243" s="5" t="s">
        <v>2380</v>
      </c>
      <c r="I1243" s="5" t="str">
        <f t="shared" si="39"/>
        <v>Obesity</v>
      </c>
      <c r="J1243" s="5" t="str">
        <f t="shared" si="40"/>
        <v>Normal</v>
      </c>
    </row>
    <row r="1244" spans="1:10" x14ac:dyDescent="0.35">
      <c r="A1244" s="5" t="s">
        <v>1128</v>
      </c>
      <c r="B1244" s="5">
        <v>43.89</v>
      </c>
      <c r="C1244" s="5">
        <v>6.32</v>
      </c>
      <c r="D1244" s="5" t="s">
        <v>2381</v>
      </c>
      <c r="E1244" s="5" t="s">
        <v>2380</v>
      </c>
      <c r="F1244" s="5" t="s">
        <v>2380</v>
      </c>
      <c r="G1244" s="5">
        <v>0</v>
      </c>
      <c r="H1244" s="5" t="s">
        <v>2380</v>
      </c>
      <c r="I1244" s="5" t="str">
        <f t="shared" si="39"/>
        <v>Obesity</v>
      </c>
      <c r="J1244" s="5" t="str">
        <f t="shared" si="40"/>
        <v>Prediabetes</v>
      </c>
    </row>
    <row r="1245" spans="1:10" x14ac:dyDescent="0.35">
      <c r="A1245" s="5" t="s">
        <v>1127</v>
      </c>
      <c r="B1245" s="5">
        <v>25.6</v>
      </c>
      <c r="C1245" s="5">
        <v>5.65</v>
      </c>
      <c r="D1245" s="5" t="s">
        <v>2380</v>
      </c>
      <c r="E1245" s="5" t="s">
        <v>2380</v>
      </c>
      <c r="F1245" s="5" t="s">
        <v>2380</v>
      </c>
      <c r="G1245" s="5">
        <v>2</v>
      </c>
      <c r="H1245" s="5" t="s">
        <v>2380</v>
      </c>
      <c r="I1245" s="5" t="str">
        <f t="shared" si="39"/>
        <v>Over Weight</v>
      </c>
      <c r="J1245" s="5" t="str">
        <f t="shared" si="40"/>
        <v>Normal</v>
      </c>
    </row>
    <row r="1246" spans="1:10" x14ac:dyDescent="0.35">
      <c r="A1246" s="5" t="s">
        <v>1126</v>
      </c>
      <c r="B1246" s="5">
        <v>29.545000000000002</v>
      </c>
      <c r="C1246" s="5">
        <v>8.41</v>
      </c>
      <c r="D1246" s="5" t="s">
        <v>2381</v>
      </c>
      <c r="E1246" s="5" t="s">
        <v>2380</v>
      </c>
      <c r="F1246" s="5" t="s">
        <v>2380</v>
      </c>
      <c r="G1246" s="5">
        <v>1</v>
      </c>
      <c r="H1246" s="5" t="s">
        <v>2380</v>
      </c>
      <c r="I1246" s="5" t="str">
        <f t="shared" si="39"/>
        <v>Over Weight</v>
      </c>
      <c r="J1246" s="5" t="str">
        <f t="shared" si="40"/>
        <v>Diabetes</v>
      </c>
    </row>
    <row r="1247" spans="1:10" x14ac:dyDescent="0.35">
      <c r="A1247" s="5" t="s">
        <v>1125</v>
      </c>
      <c r="B1247" s="5">
        <v>23.25</v>
      </c>
      <c r="C1247" s="5">
        <v>11.96</v>
      </c>
      <c r="D1247" s="5" t="s">
        <v>2381</v>
      </c>
      <c r="E1247" s="5" t="s">
        <v>2380</v>
      </c>
      <c r="F1247" s="5" t="s">
        <v>2380</v>
      </c>
      <c r="G1247" s="5">
        <v>0</v>
      </c>
      <c r="H1247" s="5" t="s">
        <v>2380</v>
      </c>
      <c r="I1247" s="5" t="str">
        <f t="shared" si="39"/>
        <v>Normal Weight</v>
      </c>
      <c r="J1247" s="5" t="str">
        <f t="shared" si="40"/>
        <v>Diabetes</v>
      </c>
    </row>
    <row r="1248" spans="1:10" x14ac:dyDescent="0.35">
      <c r="A1248" s="5" t="s">
        <v>1124</v>
      </c>
      <c r="B1248" s="5">
        <v>43.95</v>
      </c>
      <c r="C1248" s="5">
        <v>5.17</v>
      </c>
      <c r="D1248" s="5" t="s">
        <v>2381</v>
      </c>
      <c r="E1248" s="5" t="s">
        <v>2380</v>
      </c>
      <c r="F1248" s="5" t="s">
        <v>2381</v>
      </c>
      <c r="G1248" s="5">
        <v>1</v>
      </c>
      <c r="H1248" s="5" t="s">
        <v>2380</v>
      </c>
      <c r="I1248" s="5" t="str">
        <f t="shared" si="39"/>
        <v>Obesity</v>
      </c>
      <c r="J1248" s="5" t="str">
        <f t="shared" si="40"/>
        <v>Normal</v>
      </c>
    </row>
    <row r="1249" spans="1:10" x14ac:dyDescent="0.35">
      <c r="A1249" s="5" t="s">
        <v>1123</v>
      </c>
      <c r="B1249" s="5">
        <v>21.85</v>
      </c>
      <c r="C1249" s="5">
        <v>8.76</v>
      </c>
      <c r="D1249" s="5" t="s">
        <v>2380</v>
      </c>
      <c r="E1249" s="5" t="s">
        <v>2380</v>
      </c>
      <c r="F1249" s="5" t="s">
        <v>2380</v>
      </c>
      <c r="G1249" s="5">
        <v>0</v>
      </c>
      <c r="H1249" s="5" t="s">
        <v>2380</v>
      </c>
      <c r="I1249" s="5" t="str">
        <f t="shared" si="39"/>
        <v>Normal Weight</v>
      </c>
      <c r="J1249" s="5" t="str">
        <f t="shared" si="40"/>
        <v>Diabetes</v>
      </c>
    </row>
    <row r="1250" spans="1:10" x14ac:dyDescent="0.35">
      <c r="A1250" s="5" t="s">
        <v>1122</v>
      </c>
      <c r="B1250" s="5">
        <v>25.73</v>
      </c>
      <c r="C1250" s="5">
        <v>7.99</v>
      </c>
      <c r="D1250" s="5" t="s">
        <v>2380</v>
      </c>
      <c r="E1250" s="5" t="s">
        <v>2380</v>
      </c>
      <c r="F1250" s="5" t="s">
        <v>2380</v>
      </c>
      <c r="G1250" s="5">
        <v>2</v>
      </c>
      <c r="H1250" s="5" t="s">
        <v>2380</v>
      </c>
      <c r="I1250" s="5" t="str">
        <f t="shared" si="39"/>
        <v>Over Weight</v>
      </c>
      <c r="J1250" s="5" t="str">
        <f t="shared" si="40"/>
        <v>Diabetes</v>
      </c>
    </row>
    <row r="1251" spans="1:10" x14ac:dyDescent="0.35">
      <c r="A1251" s="5" t="s">
        <v>1121</v>
      </c>
      <c r="B1251" s="5">
        <v>32.229999999999997</v>
      </c>
      <c r="C1251" s="5">
        <v>8.59</v>
      </c>
      <c r="D1251" s="5" t="s">
        <v>2380</v>
      </c>
      <c r="E1251" s="5" t="s">
        <v>2380</v>
      </c>
      <c r="F1251" s="5" t="s">
        <v>2380</v>
      </c>
      <c r="G1251" s="5">
        <v>0</v>
      </c>
      <c r="H1251" s="5" t="s">
        <v>2380</v>
      </c>
      <c r="I1251" s="5" t="str">
        <f t="shared" si="39"/>
        <v>Obesity</v>
      </c>
      <c r="J1251" s="5" t="str">
        <f t="shared" si="40"/>
        <v>Diabetes</v>
      </c>
    </row>
    <row r="1252" spans="1:10" x14ac:dyDescent="0.35">
      <c r="A1252" s="5" t="s">
        <v>1120</v>
      </c>
      <c r="B1252" s="5">
        <v>32.204999999999998</v>
      </c>
      <c r="C1252" s="5">
        <v>6.14</v>
      </c>
      <c r="D1252" s="5" t="s">
        <v>2380</v>
      </c>
      <c r="E1252" s="5" t="s">
        <v>2380</v>
      </c>
      <c r="F1252" s="5" t="s">
        <v>2380</v>
      </c>
      <c r="G1252" s="5">
        <v>2</v>
      </c>
      <c r="H1252" s="5" t="s">
        <v>2380</v>
      </c>
      <c r="I1252" s="5" t="str">
        <f t="shared" si="39"/>
        <v>Obesity</v>
      </c>
      <c r="J1252" s="5" t="str">
        <f t="shared" si="40"/>
        <v>Prediabetes</v>
      </c>
    </row>
    <row r="1253" spans="1:10" x14ac:dyDescent="0.35">
      <c r="A1253" s="5" t="s">
        <v>1119</v>
      </c>
      <c r="B1253" s="5">
        <v>26.41</v>
      </c>
      <c r="C1253" s="5">
        <v>4.08</v>
      </c>
      <c r="D1253" s="5" t="s">
        <v>2380</v>
      </c>
      <c r="E1253" s="5" t="s">
        <v>2380</v>
      </c>
      <c r="F1253" s="5" t="s">
        <v>2380</v>
      </c>
      <c r="G1253" s="5">
        <v>2</v>
      </c>
      <c r="H1253" s="5" t="s">
        <v>2380</v>
      </c>
      <c r="I1253" s="5" t="str">
        <f t="shared" si="39"/>
        <v>Over Weight</v>
      </c>
      <c r="J1253" s="5" t="str">
        <f t="shared" si="40"/>
        <v>Normal</v>
      </c>
    </row>
    <row r="1254" spans="1:10" x14ac:dyDescent="0.35">
      <c r="A1254" s="5" t="s">
        <v>1118</v>
      </c>
      <c r="B1254" s="5">
        <v>30.2</v>
      </c>
      <c r="C1254" s="5">
        <v>6.25</v>
      </c>
      <c r="D1254" s="5" t="s">
        <v>2381</v>
      </c>
      <c r="E1254" s="5" t="s">
        <v>2380</v>
      </c>
      <c r="F1254" s="5" t="s">
        <v>2380</v>
      </c>
      <c r="G1254" s="5">
        <v>0</v>
      </c>
      <c r="H1254" s="5" t="s">
        <v>2380</v>
      </c>
      <c r="I1254" s="5" t="str">
        <f t="shared" si="39"/>
        <v>Obesity</v>
      </c>
      <c r="J1254" s="5" t="str">
        <f t="shared" si="40"/>
        <v>Prediabetes</v>
      </c>
    </row>
    <row r="1255" spans="1:10" x14ac:dyDescent="0.35">
      <c r="A1255" s="5" t="s">
        <v>1117</v>
      </c>
      <c r="B1255" s="5">
        <v>31.26</v>
      </c>
      <c r="C1255" s="5">
        <v>5.94</v>
      </c>
      <c r="D1255" s="5" t="s">
        <v>2381</v>
      </c>
      <c r="E1255" s="5" t="s">
        <v>2380</v>
      </c>
      <c r="F1255" s="5" t="s">
        <v>2380</v>
      </c>
      <c r="G1255" s="5">
        <v>1</v>
      </c>
      <c r="H1255" s="5" t="s">
        <v>2380</v>
      </c>
      <c r="I1255" s="5" t="str">
        <f t="shared" si="39"/>
        <v>Obesity</v>
      </c>
      <c r="J1255" s="5" t="str">
        <f t="shared" si="40"/>
        <v>Prediabetes</v>
      </c>
    </row>
    <row r="1256" spans="1:10" x14ac:dyDescent="0.35">
      <c r="A1256" s="5" t="s">
        <v>1116</v>
      </c>
      <c r="B1256" s="5">
        <v>33.725000000000001</v>
      </c>
      <c r="C1256" s="5">
        <v>6.45</v>
      </c>
      <c r="D1256" s="5" t="s">
        <v>2381</v>
      </c>
      <c r="E1256" s="5" t="s">
        <v>2380</v>
      </c>
      <c r="F1256" s="5" t="s">
        <v>2380</v>
      </c>
      <c r="G1256" s="5">
        <v>0</v>
      </c>
      <c r="H1256" s="5" t="s">
        <v>2380</v>
      </c>
      <c r="I1256" s="5" t="str">
        <f t="shared" si="39"/>
        <v>Obesity</v>
      </c>
      <c r="J1256" s="5" t="str">
        <f t="shared" si="40"/>
        <v>Diabetes</v>
      </c>
    </row>
    <row r="1257" spans="1:10" x14ac:dyDescent="0.35">
      <c r="A1257" s="5" t="s">
        <v>1115</v>
      </c>
      <c r="B1257" s="5">
        <v>28.9</v>
      </c>
      <c r="C1257" s="5">
        <v>5.74</v>
      </c>
      <c r="D1257" s="5" t="s">
        <v>2381</v>
      </c>
      <c r="E1257" s="5" t="s">
        <v>2380</v>
      </c>
      <c r="F1257" s="5" t="s">
        <v>2380</v>
      </c>
      <c r="G1257" s="5">
        <v>0</v>
      </c>
      <c r="H1257" s="5" t="s">
        <v>2380</v>
      </c>
      <c r="I1257" s="5" t="str">
        <f t="shared" si="39"/>
        <v>Over Weight</v>
      </c>
      <c r="J1257" s="5" t="str">
        <f t="shared" si="40"/>
        <v>Prediabetes</v>
      </c>
    </row>
    <row r="1258" spans="1:10" x14ac:dyDescent="0.35">
      <c r="A1258" s="5" t="s">
        <v>1114</v>
      </c>
      <c r="B1258" s="5">
        <v>45.69</v>
      </c>
      <c r="C1258" s="5">
        <v>4.43</v>
      </c>
      <c r="D1258" s="5" t="s">
        <v>2381</v>
      </c>
      <c r="E1258" s="5" t="s">
        <v>2380</v>
      </c>
      <c r="F1258" s="5" t="s">
        <v>2380</v>
      </c>
      <c r="G1258" s="5">
        <v>0</v>
      </c>
      <c r="H1258" s="5" t="s">
        <v>2380</v>
      </c>
      <c r="I1258" s="5" t="str">
        <f t="shared" si="39"/>
        <v>Obesity</v>
      </c>
      <c r="J1258" s="5" t="str">
        <f t="shared" si="40"/>
        <v>Normal</v>
      </c>
    </row>
    <row r="1259" spans="1:10" x14ac:dyDescent="0.35">
      <c r="A1259" s="5" t="s">
        <v>1113</v>
      </c>
      <c r="B1259" s="5">
        <v>21.03</v>
      </c>
      <c r="C1259" s="5">
        <v>6.5</v>
      </c>
      <c r="D1259" s="5" t="s">
        <v>2380</v>
      </c>
      <c r="E1259" s="5" t="s">
        <v>2380</v>
      </c>
      <c r="F1259" s="5" t="s">
        <v>2380</v>
      </c>
      <c r="G1259" s="5">
        <v>0</v>
      </c>
      <c r="H1259" s="5" t="s">
        <v>2380</v>
      </c>
      <c r="I1259" s="5" t="str">
        <f t="shared" si="39"/>
        <v>Normal Weight</v>
      </c>
      <c r="J1259" s="5" t="str">
        <f t="shared" si="40"/>
        <v>Diabetes</v>
      </c>
    </row>
    <row r="1260" spans="1:10" x14ac:dyDescent="0.35">
      <c r="A1260" s="5" t="s">
        <v>1112</v>
      </c>
      <c r="B1260" s="5">
        <v>37</v>
      </c>
      <c r="C1260" s="5">
        <v>8.75</v>
      </c>
      <c r="D1260" s="5" t="s">
        <v>2380</v>
      </c>
      <c r="E1260" s="5" t="s">
        <v>2380</v>
      </c>
      <c r="F1260" s="5" t="s">
        <v>2380</v>
      </c>
      <c r="G1260" s="5">
        <v>0</v>
      </c>
      <c r="H1260" s="5" t="s">
        <v>2380</v>
      </c>
      <c r="I1260" s="5" t="str">
        <f t="shared" si="39"/>
        <v>Obesity</v>
      </c>
      <c r="J1260" s="5" t="str">
        <f t="shared" si="40"/>
        <v>Diabetes</v>
      </c>
    </row>
    <row r="1261" spans="1:10" x14ac:dyDescent="0.35">
      <c r="A1261" s="5" t="s">
        <v>1111</v>
      </c>
      <c r="B1261" s="5">
        <v>25.4</v>
      </c>
      <c r="C1261" s="5">
        <v>11.96</v>
      </c>
      <c r="D1261" s="5" t="s">
        <v>2380</v>
      </c>
      <c r="E1261" s="5" t="s">
        <v>2380</v>
      </c>
      <c r="F1261" s="5" t="s">
        <v>2380</v>
      </c>
      <c r="G1261" s="5">
        <v>0</v>
      </c>
      <c r="H1261" s="5" t="s">
        <v>2380</v>
      </c>
      <c r="I1261" s="5" t="str">
        <f t="shared" si="39"/>
        <v>Over Weight</v>
      </c>
      <c r="J1261" s="5" t="str">
        <f t="shared" si="40"/>
        <v>Diabetes</v>
      </c>
    </row>
    <row r="1262" spans="1:10" x14ac:dyDescent="0.35">
      <c r="A1262" s="5" t="s">
        <v>1110</v>
      </c>
      <c r="B1262" s="5">
        <v>32.299999999999997</v>
      </c>
      <c r="C1262" s="5">
        <v>10.54</v>
      </c>
      <c r="D1262" s="5" t="s">
        <v>2380</v>
      </c>
      <c r="E1262" s="5" t="s">
        <v>2380</v>
      </c>
      <c r="F1262" s="5" t="s">
        <v>2380</v>
      </c>
      <c r="G1262" s="5">
        <v>0</v>
      </c>
      <c r="H1262" s="5" t="s">
        <v>2380</v>
      </c>
      <c r="I1262" s="5" t="str">
        <f t="shared" si="39"/>
        <v>Obesity</v>
      </c>
      <c r="J1262" s="5" t="str">
        <f t="shared" si="40"/>
        <v>Diabetes</v>
      </c>
    </row>
    <row r="1263" spans="1:10" x14ac:dyDescent="0.35">
      <c r="A1263" s="5" t="s">
        <v>1109</v>
      </c>
      <c r="B1263" s="5">
        <v>23.94</v>
      </c>
      <c r="C1263" s="5">
        <v>4.54</v>
      </c>
      <c r="D1263" s="5" t="s">
        <v>2381</v>
      </c>
      <c r="E1263" s="5" t="s">
        <v>2380</v>
      </c>
      <c r="F1263" s="5" t="s">
        <v>2381</v>
      </c>
      <c r="G1263" s="5">
        <v>1</v>
      </c>
      <c r="H1263" s="5" t="s">
        <v>2380</v>
      </c>
      <c r="I1263" s="5" t="str">
        <f t="shared" si="39"/>
        <v>Normal Weight</v>
      </c>
      <c r="J1263" s="5" t="str">
        <f t="shared" si="40"/>
        <v>Normal</v>
      </c>
    </row>
    <row r="1264" spans="1:10" x14ac:dyDescent="0.35">
      <c r="A1264" s="5" t="s">
        <v>1108</v>
      </c>
      <c r="B1264" s="5">
        <v>46.4</v>
      </c>
      <c r="C1264" s="5">
        <v>5.71</v>
      </c>
      <c r="D1264" s="5" t="s">
        <v>2380</v>
      </c>
      <c r="E1264" s="5" t="s">
        <v>2380</v>
      </c>
      <c r="F1264" s="5" t="s">
        <v>2380</v>
      </c>
      <c r="G1264" s="5">
        <v>0</v>
      </c>
      <c r="H1264" s="5" t="s">
        <v>2380</v>
      </c>
      <c r="I1264" s="5" t="str">
        <f t="shared" si="39"/>
        <v>Obesity</v>
      </c>
      <c r="J1264" s="5" t="str">
        <f t="shared" si="40"/>
        <v>Prediabetes</v>
      </c>
    </row>
    <row r="1265" spans="1:10" x14ac:dyDescent="0.35">
      <c r="A1265" s="5" t="s">
        <v>1107</v>
      </c>
      <c r="B1265" s="5">
        <v>40.375</v>
      </c>
      <c r="C1265" s="5">
        <v>6.25</v>
      </c>
      <c r="D1265" s="5" t="s">
        <v>2381</v>
      </c>
      <c r="E1265" s="5" t="s">
        <v>2380</v>
      </c>
      <c r="F1265" s="5" t="s">
        <v>2380</v>
      </c>
      <c r="G1265" s="5">
        <v>0</v>
      </c>
      <c r="H1265" s="5" t="s">
        <v>2380</v>
      </c>
      <c r="I1265" s="5" t="str">
        <f t="shared" si="39"/>
        <v>Obesity</v>
      </c>
      <c r="J1265" s="5" t="str">
        <f t="shared" si="40"/>
        <v>Prediabetes</v>
      </c>
    </row>
    <row r="1266" spans="1:10" x14ac:dyDescent="0.35">
      <c r="A1266" s="5" t="s">
        <v>1106</v>
      </c>
      <c r="B1266" s="5">
        <v>28.7</v>
      </c>
      <c r="C1266" s="5">
        <v>9.4700000000000006</v>
      </c>
      <c r="D1266" s="5" t="s">
        <v>2380</v>
      </c>
      <c r="E1266" s="5" t="s">
        <v>2380</v>
      </c>
      <c r="F1266" s="5" t="s">
        <v>2380</v>
      </c>
      <c r="G1266" s="5">
        <v>2</v>
      </c>
      <c r="H1266" s="5" t="s">
        <v>2380</v>
      </c>
      <c r="I1266" s="5" t="str">
        <f t="shared" si="39"/>
        <v>Over Weight</v>
      </c>
      <c r="J1266" s="5" t="str">
        <f t="shared" si="40"/>
        <v>Diabetes</v>
      </c>
    </row>
    <row r="1267" spans="1:10" x14ac:dyDescent="0.35">
      <c r="A1267" s="5" t="s">
        <v>1105</v>
      </c>
      <c r="B1267" s="5">
        <v>26.63</v>
      </c>
      <c r="C1267" s="5">
        <v>5.7</v>
      </c>
      <c r="D1267" s="5" t="s">
        <v>2380</v>
      </c>
      <c r="E1267" s="5" t="s">
        <v>2380</v>
      </c>
      <c r="F1267" s="5" t="s">
        <v>2380</v>
      </c>
      <c r="G1267" s="5">
        <v>0</v>
      </c>
      <c r="H1267" s="5" t="s">
        <v>2380</v>
      </c>
      <c r="I1267" s="5" t="str">
        <f t="shared" si="39"/>
        <v>Over Weight</v>
      </c>
      <c r="J1267" s="5" t="str">
        <f t="shared" si="40"/>
        <v>Prediabetes</v>
      </c>
    </row>
    <row r="1268" spans="1:10" x14ac:dyDescent="0.35">
      <c r="A1268" s="5" t="s">
        <v>1104</v>
      </c>
      <c r="B1268" s="5">
        <v>22.515000000000001</v>
      </c>
      <c r="C1268" s="5">
        <v>11.18</v>
      </c>
      <c r="D1268" s="5" t="s">
        <v>2380</v>
      </c>
      <c r="E1268" s="5" t="s">
        <v>2380</v>
      </c>
      <c r="F1268" s="5" t="s">
        <v>2380</v>
      </c>
      <c r="G1268" s="5">
        <v>2</v>
      </c>
      <c r="H1268" s="5" t="s">
        <v>2380</v>
      </c>
      <c r="I1268" s="5" t="str">
        <f t="shared" si="39"/>
        <v>Normal Weight</v>
      </c>
      <c r="J1268" s="5" t="str">
        <f t="shared" si="40"/>
        <v>Diabetes</v>
      </c>
    </row>
    <row r="1269" spans="1:10" x14ac:dyDescent="0.35">
      <c r="A1269" s="5" t="s">
        <v>1103</v>
      </c>
      <c r="B1269" s="5">
        <v>36.575000000000003</v>
      </c>
      <c r="C1269" s="5">
        <v>10.98</v>
      </c>
      <c r="D1269" s="5" t="s">
        <v>2380</v>
      </c>
      <c r="E1269" s="5" t="s">
        <v>2380</v>
      </c>
      <c r="F1269" s="5" t="s">
        <v>2380</v>
      </c>
      <c r="G1269" s="5">
        <v>0</v>
      </c>
      <c r="H1269" s="5" t="s">
        <v>2380</v>
      </c>
      <c r="I1269" s="5" t="str">
        <f t="shared" si="39"/>
        <v>Obesity</v>
      </c>
      <c r="J1269" s="5" t="str">
        <f t="shared" si="40"/>
        <v>Diabetes</v>
      </c>
    </row>
    <row r="1270" spans="1:10" x14ac:dyDescent="0.35">
      <c r="A1270" s="5" t="s">
        <v>1102</v>
      </c>
      <c r="B1270" s="5">
        <v>23.66</v>
      </c>
      <c r="C1270" s="5">
        <v>5.1100000000000003</v>
      </c>
      <c r="D1270" s="5" t="s">
        <v>2381</v>
      </c>
      <c r="E1270" s="5" t="s">
        <v>2380</v>
      </c>
      <c r="F1270" s="5" t="s">
        <v>2381</v>
      </c>
      <c r="G1270" s="5">
        <v>1</v>
      </c>
      <c r="H1270" s="5" t="s">
        <v>2380</v>
      </c>
      <c r="I1270" s="5" t="str">
        <f t="shared" si="39"/>
        <v>Normal Weight</v>
      </c>
      <c r="J1270" s="5" t="str">
        <f t="shared" si="40"/>
        <v>Normal</v>
      </c>
    </row>
    <row r="1271" spans="1:10" x14ac:dyDescent="0.35">
      <c r="A1271" s="5" t="s">
        <v>1101</v>
      </c>
      <c r="B1271" s="5">
        <v>18.62</v>
      </c>
      <c r="C1271" s="5">
        <v>10.24</v>
      </c>
      <c r="D1271" s="5" t="s">
        <v>2380</v>
      </c>
      <c r="E1271" s="5" t="s">
        <v>2380</v>
      </c>
      <c r="F1271" s="5" t="s">
        <v>2380</v>
      </c>
      <c r="G1271" s="5">
        <v>0</v>
      </c>
      <c r="H1271" s="5" t="s">
        <v>2380</v>
      </c>
      <c r="I1271" s="5" t="str">
        <f t="shared" si="39"/>
        <v>Normal Weight</v>
      </c>
      <c r="J1271" s="5" t="str">
        <f t="shared" si="40"/>
        <v>Diabetes</v>
      </c>
    </row>
    <row r="1272" spans="1:10" x14ac:dyDescent="0.35">
      <c r="A1272" s="5" t="s">
        <v>1100</v>
      </c>
      <c r="B1272" s="5">
        <v>19.190000000000001</v>
      </c>
      <c r="C1272" s="5">
        <v>7.71</v>
      </c>
      <c r="D1272" s="5" t="s">
        <v>2381</v>
      </c>
      <c r="E1272" s="5" t="s">
        <v>2380</v>
      </c>
      <c r="F1272" s="5" t="s">
        <v>2380</v>
      </c>
      <c r="G1272" s="5">
        <v>1</v>
      </c>
      <c r="H1272" s="5" t="s">
        <v>2380</v>
      </c>
      <c r="I1272" s="5" t="str">
        <f t="shared" si="39"/>
        <v>Normal Weight</v>
      </c>
      <c r="J1272" s="5" t="str">
        <f t="shared" si="40"/>
        <v>Diabetes</v>
      </c>
    </row>
    <row r="1273" spans="1:10" x14ac:dyDescent="0.35">
      <c r="A1273" s="5" t="s">
        <v>1099</v>
      </c>
      <c r="B1273" s="5">
        <v>27.5</v>
      </c>
      <c r="C1273" s="5">
        <v>6.03</v>
      </c>
      <c r="D1273" s="5" t="s">
        <v>2380</v>
      </c>
      <c r="E1273" s="5" t="s">
        <v>2380</v>
      </c>
      <c r="F1273" s="5" t="s">
        <v>2380</v>
      </c>
      <c r="G1273" s="5">
        <v>0</v>
      </c>
      <c r="H1273" s="5" t="s">
        <v>2380</v>
      </c>
      <c r="I1273" s="5" t="str">
        <f t="shared" si="39"/>
        <v>Over Weight</v>
      </c>
      <c r="J1273" s="5" t="str">
        <f t="shared" si="40"/>
        <v>Prediabetes</v>
      </c>
    </row>
    <row r="1274" spans="1:10" x14ac:dyDescent="0.35">
      <c r="A1274" s="5" t="s">
        <v>1098</v>
      </c>
      <c r="B1274" s="5">
        <v>27.36</v>
      </c>
      <c r="C1274" s="5">
        <v>5.96</v>
      </c>
      <c r="D1274" s="5" t="s">
        <v>2380</v>
      </c>
      <c r="E1274" s="5" t="s">
        <v>2380</v>
      </c>
      <c r="F1274" s="5" t="s">
        <v>2381</v>
      </c>
      <c r="G1274" s="5">
        <v>1</v>
      </c>
      <c r="H1274" s="5" t="s">
        <v>2380</v>
      </c>
      <c r="I1274" s="5" t="str">
        <f t="shared" si="39"/>
        <v>Over Weight</v>
      </c>
      <c r="J1274" s="5" t="str">
        <f t="shared" si="40"/>
        <v>Prediabetes</v>
      </c>
    </row>
    <row r="1275" spans="1:10" x14ac:dyDescent="0.35">
      <c r="A1275" s="5" t="s">
        <v>1097</v>
      </c>
      <c r="B1275" s="5">
        <v>20.350000000000001</v>
      </c>
      <c r="C1275" s="5">
        <v>4.16</v>
      </c>
      <c r="D1275" s="5" t="s">
        <v>2380</v>
      </c>
      <c r="E1275" s="5" t="s">
        <v>2380</v>
      </c>
      <c r="F1275" s="5" t="s">
        <v>2380</v>
      </c>
      <c r="G1275" s="5">
        <v>0</v>
      </c>
      <c r="H1275" s="5" t="s">
        <v>2380</v>
      </c>
      <c r="I1275" s="5" t="str">
        <f t="shared" si="39"/>
        <v>Normal Weight</v>
      </c>
      <c r="J1275" s="5" t="str">
        <f t="shared" si="40"/>
        <v>Normal</v>
      </c>
    </row>
    <row r="1276" spans="1:10" x14ac:dyDescent="0.35">
      <c r="A1276" s="5" t="s">
        <v>1096</v>
      </c>
      <c r="B1276" s="5">
        <v>24.035</v>
      </c>
      <c r="C1276" s="5">
        <v>6.11</v>
      </c>
      <c r="D1276" s="5" t="s">
        <v>2380</v>
      </c>
      <c r="E1276" s="5" t="s">
        <v>2380</v>
      </c>
      <c r="F1276" s="5" t="s">
        <v>2380</v>
      </c>
      <c r="G1276" s="5">
        <v>0</v>
      </c>
      <c r="H1276" s="5" t="s">
        <v>2380</v>
      </c>
      <c r="I1276" s="5" t="str">
        <f t="shared" si="39"/>
        <v>Normal Weight</v>
      </c>
      <c r="J1276" s="5" t="str">
        <f t="shared" si="40"/>
        <v>Prediabetes</v>
      </c>
    </row>
    <row r="1277" spans="1:10" x14ac:dyDescent="0.35">
      <c r="A1277" s="5" t="s">
        <v>1095</v>
      </c>
      <c r="B1277" s="5">
        <v>23.56</v>
      </c>
      <c r="C1277" s="5">
        <v>5.97</v>
      </c>
      <c r="D1277" s="5" t="s">
        <v>2380</v>
      </c>
      <c r="E1277" s="5" t="s">
        <v>2380</v>
      </c>
      <c r="F1277" s="5" t="s">
        <v>2380</v>
      </c>
      <c r="G1277" s="5">
        <v>0</v>
      </c>
      <c r="H1277" s="5" t="s">
        <v>2380</v>
      </c>
      <c r="I1277" s="5" t="str">
        <f t="shared" si="39"/>
        <v>Normal Weight</v>
      </c>
      <c r="J1277" s="5" t="str">
        <f t="shared" si="40"/>
        <v>Prediabetes</v>
      </c>
    </row>
    <row r="1278" spans="1:10" x14ac:dyDescent="0.35">
      <c r="A1278" s="5" t="s">
        <v>1094</v>
      </c>
      <c r="B1278" s="5">
        <v>27.17</v>
      </c>
      <c r="C1278" s="5">
        <v>10.81</v>
      </c>
      <c r="D1278" s="5" t="s">
        <v>2380</v>
      </c>
      <c r="E1278" s="5" t="s">
        <v>2380</v>
      </c>
      <c r="F1278" s="5" t="s">
        <v>2380</v>
      </c>
      <c r="G1278" s="5">
        <v>2</v>
      </c>
      <c r="H1278" s="5" t="s">
        <v>2380</v>
      </c>
      <c r="I1278" s="5" t="str">
        <f t="shared" si="39"/>
        <v>Over Weight</v>
      </c>
      <c r="J1278" s="5" t="str">
        <f t="shared" si="40"/>
        <v>Diabetes</v>
      </c>
    </row>
    <row r="1279" spans="1:10" x14ac:dyDescent="0.35">
      <c r="A1279" s="5" t="s">
        <v>1093</v>
      </c>
      <c r="B1279" s="5">
        <v>34.32</v>
      </c>
      <c r="C1279" s="5">
        <v>5.7</v>
      </c>
      <c r="D1279" s="5" t="s">
        <v>2381</v>
      </c>
      <c r="E1279" s="5" t="s">
        <v>2380</v>
      </c>
      <c r="F1279" s="5" t="s">
        <v>2381</v>
      </c>
      <c r="G1279" s="5">
        <v>1</v>
      </c>
      <c r="H1279" s="5" t="s">
        <v>2380</v>
      </c>
      <c r="I1279" s="5" t="str">
        <f t="shared" si="39"/>
        <v>Obesity</v>
      </c>
      <c r="J1279" s="5" t="str">
        <f t="shared" si="40"/>
        <v>Prediabetes</v>
      </c>
    </row>
    <row r="1280" spans="1:10" x14ac:dyDescent="0.35">
      <c r="A1280" s="5" t="s">
        <v>1092</v>
      </c>
      <c r="B1280" s="5">
        <v>23.87</v>
      </c>
      <c r="C1280" s="5">
        <v>4.7699999999999996</v>
      </c>
      <c r="D1280" s="5" t="s">
        <v>2381</v>
      </c>
      <c r="E1280" s="5" t="s">
        <v>2380</v>
      </c>
      <c r="F1280" s="5" t="s">
        <v>2381</v>
      </c>
      <c r="G1280" s="5">
        <v>1</v>
      </c>
      <c r="H1280" s="5" t="s">
        <v>2380</v>
      </c>
      <c r="I1280" s="5" t="str">
        <f t="shared" si="39"/>
        <v>Normal Weight</v>
      </c>
      <c r="J1280" s="5" t="str">
        <f t="shared" si="40"/>
        <v>Normal</v>
      </c>
    </row>
    <row r="1281" spans="1:10" x14ac:dyDescent="0.35">
      <c r="A1281" s="5" t="s">
        <v>1091</v>
      </c>
      <c r="B1281" s="5">
        <v>30.15</v>
      </c>
      <c r="C1281" s="5">
        <v>4.25</v>
      </c>
      <c r="D1281" s="5" t="s">
        <v>2380</v>
      </c>
      <c r="E1281" s="5" t="s">
        <v>2380</v>
      </c>
      <c r="F1281" s="5" t="s">
        <v>2380</v>
      </c>
      <c r="G1281" s="5">
        <v>1</v>
      </c>
      <c r="H1281" s="5" t="s">
        <v>2380</v>
      </c>
      <c r="I1281" s="5" t="str">
        <f t="shared" si="39"/>
        <v>Obesity</v>
      </c>
      <c r="J1281" s="5" t="str">
        <f t="shared" si="40"/>
        <v>Normal</v>
      </c>
    </row>
    <row r="1282" spans="1:10" x14ac:dyDescent="0.35">
      <c r="A1282" s="5" t="s">
        <v>1090</v>
      </c>
      <c r="B1282" s="5">
        <v>26.36</v>
      </c>
      <c r="C1282" s="5">
        <v>5.52</v>
      </c>
      <c r="D1282" s="5" t="s">
        <v>2380</v>
      </c>
      <c r="E1282" s="5" t="s">
        <v>2380</v>
      </c>
      <c r="F1282" s="5" t="s">
        <v>2380</v>
      </c>
      <c r="G1282" s="5">
        <v>0</v>
      </c>
      <c r="H1282" s="5" t="s">
        <v>2380</v>
      </c>
      <c r="I1282" s="5" t="str">
        <f t="shared" si="39"/>
        <v>Over Weight</v>
      </c>
      <c r="J1282" s="5" t="str">
        <f t="shared" si="40"/>
        <v>Normal</v>
      </c>
    </row>
    <row r="1283" spans="1:10" x14ac:dyDescent="0.35">
      <c r="A1283" s="5" t="s">
        <v>1089</v>
      </c>
      <c r="B1283" s="5">
        <v>45.32</v>
      </c>
      <c r="C1283" s="5">
        <v>6.53</v>
      </c>
      <c r="D1283" s="5" t="s">
        <v>2381</v>
      </c>
      <c r="E1283" s="5" t="s">
        <v>2380</v>
      </c>
      <c r="F1283" s="5" t="s">
        <v>2380</v>
      </c>
      <c r="G1283" s="5">
        <v>1</v>
      </c>
      <c r="H1283" s="5" t="s">
        <v>2380</v>
      </c>
      <c r="I1283" s="5" t="str">
        <f t="shared" ref="I1283:I1346" si="41">IF(B1283&lt;18.5,"under Weight",IF(B1283&lt;=24.9,"Normal Weight",IF(B1283&lt;=29.9,"Over Weight","Obesity")))</f>
        <v>Obesity</v>
      </c>
      <c r="J1283" s="5" t="str">
        <f t="shared" si="40"/>
        <v>Diabetes</v>
      </c>
    </row>
    <row r="1284" spans="1:10" x14ac:dyDescent="0.35">
      <c r="A1284" s="5" t="s">
        <v>1088</v>
      </c>
      <c r="B1284" s="5">
        <v>31.93</v>
      </c>
      <c r="C1284" s="5">
        <v>4.82</v>
      </c>
      <c r="D1284" s="5" t="s">
        <v>2381</v>
      </c>
      <c r="E1284" s="5" t="s">
        <v>2380</v>
      </c>
      <c r="F1284" s="5" t="s">
        <v>2380</v>
      </c>
      <c r="G1284" s="5">
        <v>1</v>
      </c>
      <c r="H1284" s="5" t="s">
        <v>2380</v>
      </c>
      <c r="I1284" s="5" t="str">
        <f t="shared" si="41"/>
        <v>Obesity</v>
      </c>
      <c r="J1284" s="5" t="str">
        <f t="shared" si="40"/>
        <v>Normal</v>
      </c>
    </row>
    <row r="1285" spans="1:10" x14ac:dyDescent="0.35">
      <c r="A1285" s="5" t="s">
        <v>1087</v>
      </c>
      <c r="B1285" s="5">
        <v>36</v>
      </c>
      <c r="C1285" s="5">
        <v>11.94</v>
      </c>
      <c r="D1285" s="5" t="s">
        <v>2381</v>
      </c>
      <c r="E1285" s="5" t="s">
        <v>2380</v>
      </c>
      <c r="F1285" s="5" t="s">
        <v>2380</v>
      </c>
      <c r="G1285" s="5">
        <v>1</v>
      </c>
      <c r="H1285" s="5" t="s">
        <v>2380</v>
      </c>
      <c r="I1285" s="5" t="str">
        <f t="shared" si="41"/>
        <v>Obesity</v>
      </c>
      <c r="J1285" s="5" t="str">
        <f t="shared" ref="J1285:J1348" si="42">IF(C1285&lt;5.7,"Normal",IF(C1285&lt;=6.4,"Prediabetes","Diabetes"))</f>
        <v>Diabetes</v>
      </c>
    </row>
    <row r="1286" spans="1:10" x14ac:dyDescent="0.35">
      <c r="A1286" s="5" t="s">
        <v>1086</v>
      </c>
      <c r="B1286" s="5">
        <v>32</v>
      </c>
      <c r="C1286" s="5">
        <v>7.85</v>
      </c>
      <c r="D1286" s="5" t="s">
        <v>2381</v>
      </c>
      <c r="E1286" s="5" t="s">
        <v>2380</v>
      </c>
      <c r="F1286" s="5" t="s">
        <v>2380</v>
      </c>
      <c r="G1286" s="5">
        <v>1</v>
      </c>
      <c r="H1286" s="5" t="s">
        <v>2380</v>
      </c>
      <c r="I1286" s="5" t="str">
        <f t="shared" si="41"/>
        <v>Obesity</v>
      </c>
      <c r="J1286" s="5" t="str">
        <f t="shared" si="42"/>
        <v>Diabetes</v>
      </c>
    </row>
    <row r="1287" spans="1:10" x14ac:dyDescent="0.35">
      <c r="A1287" s="5" t="s">
        <v>1085</v>
      </c>
      <c r="B1287" s="5">
        <v>29.37</v>
      </c>
      <c r="C1287" s="5">
        <v>8.01</v>
      </c>
      <c r="D1287" s="5" t="s">
        <v>2381</v>
      </c>
      <c r="E1287" s="5" t="s">
        <v>2380</v>
      </c>
      <c r="F1287" s="5" t="s">
        <v>2380</v>
      </c>
      <c r="G1287" s="5">
        <v>1</v>
      </c>
      <c r="H1287" s="5" t="s">
        <v>2380</v>
      </c>
      <c r="I1287" s="5" t="str">
        <f t="shared" si="41"/>
        <v>Over Weight</v>
      </c>
      <c r="J1287" s="5" t="str">
        <f t="shared" si="42"/>
        <v>Diabetes</v>
      </c>
    </row>
    <row r="1288" spans="1:10" x14ac:dyDescent="0.35">
      <c r="A1288" s="5" t="s">
        <v>1084</v>
      </c>
      <c r="B1288" s="5">
        <v>23.6</v>
      </c>
      <c r="C1288" s="5">
        <v>7.4</v>
      </c>
      <c r="D1288" s="5" t="s">
        <v>2381</v>
      </c>
      <c r="E1288" s="5" t="s">
        <v>2380</v>
      </c>
      <c r="F1288" s="5" t="s">
        <v>2380</v>
      </c>
      <c r="G1288" s="5">
        <v>1</v>
      </c>
      <c r="H1288" s="5" t="s">
        <v>2380</v>
      </c>
      <c r="I1288" s="5" t="str">
        <f t="shared" si="41"/>
        <v>Normal Weight</v>
      </c>
      <c r="J1288" s="5" t="str">
        <f t="shared" si="42"/>
        <v>Diabetes</v>
      </c>
    </row>
    <row r="1289" spans="1:10" x14ac:dyDescent="0.35">
      <c r="A1289" s="5" t="s">
        <v>1083</v>
      </c>
      <c r="B1289" s="5">
        <v>33.155000000000001</v>
      </c>
      <c r="C1289" s="5">
        <v>8.3800000000000008</v>
      </c>
      <c r="D1289" s="5" t="s">
        <v>2381</v>
      </c>
      <c r="E1289" s="5" t="s">
        <v>2380</v>
      </c>
      <c r="F1289" s="5" t="s">
        <v>2380</v>
      </c>
      <c r="G1289" s="5">
        <v>0</v>
      </c>
      <c r="H1289" s="5" t="s">
        <v>2380</v>
      </c>
      <c r="I1289" s="5" t="str">
        <f t="shared" si="41"/>
        <v>Obesity</v>
      </c>
      <c r="J1289" s="5" t="str">
        <f t="shared" si="42"/>
        <v>Diabetes</v>
      </c>
    </row>
    <row r="1290" spans="1:10" x14ac:dyDescent="0.35">
      <c r="A1290" s="5" t="s">
        <v>1082</v>
      </c>
      <c r="B1290" s="5">
        <v>24.32</v>
      </c>
      <c r="C1290" s="5">
        <v>11.56</v>
      </c>
      <c r="D1290" s="5" t="s">
        <v>2381</v>
      </c>
      <c r="E1290" s="5" t="s">
        <v>2380</v>
      </c>
      <c r="F1290" s="5" t="s">
        <v>2380</v>
      </c>
      <c r="G1290" s="5">
        <v>1</v>
      </c>
      <c r="H1290" s="5" t="s">
        <v>2380</v>
      </c>
      <c r="I1290" s="5" t="str">
        <f t="shared" si="41"/>
        <v>Normal Weight</v>
      </c>
      <c r="J1290" s="5" t="str">
        <f t="shared" si="42"/>
        <v>Diabetes</v>
      </c>
    </row>
    <row r="1291" spans="1:10" x14ac:dyDescent="0.35">
      <c r="A1291" s="5" t="s">
        <v>1081</v>
      </c>
      <c r="B1291" s="5">
        <v>36.299999999999997</v>
      </c>
      <c r="C1291" s="5">
        <v>4.6100000000000003</v>
      </c>
      <c r="D1291" s="5" t="s">
        <v>2380</v>
      </c>
      <c r="E1291" s="5" t="s">
        <v>2380</v>
      </c>
      <c r="F1291" s="5" t="s">
        <v>2380</v>
      </c>
      <c r="G1291" s="5">
        <v>0</v>
      </c>
      <c r="H1291" s="5" t="s">
        <v>2380</v>
      </c>
      <c r="I1291" s="5" t="str">
        <f t="shared" si="41"/>
        <v>Obesity</v>
      </c>
      <c r="J1291" s="5" t="str">
        <f t="shared" si="42"/>
        <v>Normal</v>
      </c>
    </row>
    <row r="1292" spans="1:10" x14ac:dyDescent="0.35">
      <c r="A1292" s="5" t="s">
        <v>1080</v>
      </c>
      <c r="B1292" s="5">
        <v>34.4</v>
      </c>
      <c r="C1292" s="5">
        <v>4.95</v>
      </c>
      <c r="D1292" s="5" t="s">
        <v>2380</v>
      </c>
      <c r="E1292" s="5" t="s">
        <v>2380</v>
      </c>
      <c r="F1292" s="5" t="s">
        <v>2381</v>
      </c>
      <c r="G1292" s="5">
        <v>1</v>
      </c>
      <c r="H1292" s="5" t="s">
        <v>2380</v>
      </c>
      <c r="I1292" s="5" t="str">
        <f t="shared" si="41"/>
        <v>Obesity</v>
      </c>
      <c r="J1292" s="5" t="str">
        <f t="shared" si="42"/>
        <v>Normal</v>
      </c>
    </row>
    <row r="1293" spans="1:10" x14ac:dyDescent="0.35">
      <c r="A1293" s="5" t="s">
        <v>1079</v>
      </c>
      <c r="B1293" s="5">
        <v>30.9</v>
      </c>
      <c r="C1293" s="5">
        <v>5.04</v>
      </c>
      <c r="D1293" s="5" t="s">
        <v>2380</v>
      </c>
      <c r="E1293" s="5" t="s">
        <v>2380</v>
      </c>
      <c r="F1293" s="5" t="s">
        <v>2380</v>
      </c>
      <c r="G1293" s="5">
        <v>0</v>
      </c>
      <c r="H1293" s="5" t="s">
        <v>2380</v>
      </c>
      <c r="I1293" s="5" t="str">
        <f t="shared" si="41"/>
        <v>Obesity</v>
      </c>
      <c r="J1293" s="5" t="str">
        <f t="shared" si="42"/>
        <v>Normal</v>
      </c>
    </row>
    <row r="1294" spans="1:10" x14ac:dyDescent="0.35">
      <c r="A1294" s="5" t="s">
        <v>1078</v>
      </c>
      <c r="B1294" s="5">
        <v>28.6</v>
      </c>
      <c r="C1294" s="5">
        <v>5.42</v>
      </c>
      <c r="D1294" s="5" t="s">
        <v>2380</v>
      </c>
      <c r="E1294" s="5" t="s">
        <v>2380</v>
      </c>
      <c r="F1294" s="5" t="s">
        <v>2380</v>
      </c>
      <c r="G1294" s="5">
        <v>0</v>
      </c>
      <c r="H1294" s="5" t="s">
        <v>2380</v>
      </c>
      <c r="I1294" s="5" t="str">
        <f t="shared" si="41"/>
        <v>Over Weight</v>
      </c>
      <c r="J1294" s="5" t="str">
        <f t="shared" si="42"/>
        <v>Normal</v>
      </c>
    </row>
    <row r="1295" spans="1:10" x14ac:dyDescent="0.35">
      <c r="A1295" s="5" t="s">
        <v>1077</v>
      </c>
      <c r="B1295" s="5">
        <v>27.83</v>
      </c>
      <c r="C1295" s="5">
        <v>5.39</v>
      </c>
      <c r="D1295" s="5" t="s">
        <v>2380</v>
      </c>
      <c r="E1295" s="5" t="s">
        <v>2380</v>
      </c>
      <c r="F1295" s="5" t="s">
        <v>2380</v>
      </c>
      <c r="G1295" s="5">
        <v>0</v>
      </c>
      <c r="H1295" s="5" t="s">
        <v>2380</v>
      </c>
      <c r="I1295" s="5" t="str">
        <f t="shared" si="41"/>
        <v>Over Weight</v>
      </c>
      <c r="J1295" s="5" t="str">
        <f t="shared" si="42"/>
        <v>Normal</v>
      </c>
    </row>
    <row r="1296" spans="1:10" x14ac:dyDescent="0.35">
      <c r="A1296" s="5" t="s">
        <v>1076</v>
      </c>
      <c r="B1296" s="5">
        <v>39.64</v>
      </c>
      <c r="C1296" s="5">
        <v>6</v>
      </c>
      <c r="D1296" s="5" t="s">
        <v>2380</v>
      </c>
      <c r="E1296" s="5" t="s">
        <v>2380</v>
      </c>
      <c r="F1296" s="5" t="s">
        <v>2381</v>
      </c>
      <c r="G1296" s="5">
        <v>1</v>
      </c>
      <c r="H1296" s="5" t="s">
        <v>2380</v>
      </c>
      <c r="I1296" s="5" t="str">
        <f t="shared" si="41"/>
        <v>Obesity</v>
      </c>
      <c r="J1296" s="5" t="str">
        <f t="shared" si="42"/>
        <v>Prediabetes</v>
      </c>
    </row>
    <row r="1297" spans="1:10" x14ac:dyDescent="0.35">
      <c r="A1297" s="5" t="s">
        <v>1075</v>
      </c>
      <c r="B1297" s="5">
        <v>38.479999999999997</v>
      </c>
      <c r="C1297" s="5">
        <v>6.02</v>
      </c>
      <c r="D1297" s="5" t="s">
        <v>2380</v>
      </c>
      <c r="E1297" s="5" t="s">
        <v>2380</v>
      </c>
      <c r="F1297" s="5" t="s">
        <v>2380</v>
      </c>
      <c r="G1297" s="5">
        <v>1</v>
      </c>
      <c r="H1297" s="5" t="s">
        <v>2380</v>
      </c>
      <c r="I1297" s="5" t="str">
        <f t="shared" si="41"/>
        <v>Obesity</v>
      </c>
      <c r="J1297" s="5" t="str">
        <f t="shared" si="42"/>
        <v>Prediabetes</v>
      </c>
    </row>
    <row r="1298" spans="1:10" x14ac:dyDescent="0.35">
      <c r="A1298" s="5" t="s">
        <v>1074</v>
      </c>
      <c r="B1298" s="5">
        <v>36.200000000000003</v>
      </c>
      <c r="C1298" s="5">
        <v>4.62</v>
      </c>
      <c r="D1298" s="5" t="s">
        <v>2380</v>
      </c>
      <c r="E1298" s="5" t="s">
        <v>2380</v>
      </c>
      <c r="F1298" s="5" t="s">
        <v>2380</v>
      </c>
      <c r="G1298" s="5">
        <v>2</v>
      </c>
      <c r="H1298" s="5" t="s">
        <v>2380</v>
      </c>
      <c r="I1298" s="5" t="str">
        <f t="shared" si="41"/>
        <v>Obesity</v>
      </c>
      <c r="J1298" s="5" t="str">
        <f t="shared" si="42"/>
        <v>Normal</v>
      </c>
    </row>
    <row r="1299" spans="1:10" x14ac:dyDescent="0.35">
      <c r="A1299" s="5" t="s">
        <v>1073</v>
      </c>
      <c r="B1299" s="5">
        <v>27.13</v>
      </c>
      <c r="C1299" s="5">
        <v>5.59</v>
      </c>
      <c r="D1299" s="5" t="s">
        <v>2380</v>
      </c>
      <c r="E1299" s="5" t="s">
        <v>2380</v>
      </c>
      <c r="F1299" s="5" t="s">
        <v>2380</v>
      </c>
      <c r="G1299" s="5">
        <v>1</v>
      </c>
      <c r="H1299" s="5" t="s">
        <v>2380</v>
      </c>
      <c r="I1299" s="5" t="str">
        <f t="shared" si="41"/>
        <v>Over Weight</v>
      </c>
      <c r="J1299" s="5" t="str">
        <f t="shared" si="42"/>
        <v>Normal</v>
      </c>
    </row>
    <row r="1300" spans="1:10" x14ac:dyDescent="0.35">
      <c r="A1300" s="5" t="s">
        <v>1072</v>
      </c>
      <c r="B1300" s="5">
        <v>20.75</v>
      </c>
      <c r="C1300" s="5">
        <v>5.18</v>
      </c>
      <c r="D1300" s="5" t="s">
        <v>2381</v>
      </c>
      <c r="E1300" s="5" t="s">
        <v>2380</v>
      </c>
      <c r="F1300" s="5" t="s">
        <v>2380</v>
      </c>
      <c r="G1300" s="5">
        <v>2</v>
      </c>
      <c r="H1300" s="5" t="s">
        <v>2380</v>
      </c>
      <c r="I1300" s="5" t="str">
        <f t="shared" si="41"/>
        <v>Normal Weight</v>
      </c>
      <c r="J1300" s="5" t="str">
        <f t="shared" si="42"/>
        <v>Normal</v>
      </c>
    </row>
    <row r="1301" spans="1:10" x14ac:dyDescent="0.35">
      <c r="A1301" s="5" t="s">
        <v>1071</v>
      </c>
      <c r="B1301" s="5">
        <v>26.6</v>
      </c>
      <c r="C1301" s="5">
        <v>6.29</v>
      </c>
      <c r="D1301" s="5" t="s">
        <v>2380</v>
      </c>
      <c r="E1301" s="5" t="s">
        <v>2380</v>
      </c>
      <c r="F1301" s="5" t="s">
        <v>2380</v>
      </c>
      <c r="G1301" s="5">
        <v>2</v>
      </c>
      <c r="H1301" s="5" t="s">
        <v>2380</v>
      </c>
      <c r="I1301" s="5" t="str">
        <f t="shared" si="41"/>
        <v>Over Weight</v>
      </c>
      <c r="J1301" s="5" t="str">
        <f t="shared" si="42"/>
        <v>Prediabetes</v>
      </c>
    </row>
    <row r="1302" spans="1:10" x14ac:dyDescent="0.35">
      <c r="A1302" s="5" t="s">
        <v>1070</v>
      </c>
      <c r="B1302" s="5">
        <v>25.3</v>
      </c>
      <c r="C1302" s="5">
        <v>4.49</v>
      </c>
      <c r="D1302" s="5" t="s">
        <v>2380</v>
      </c>
      <c r="E1302" s="5" t="s">
        <v>2380</v>
      </c>
      <c r="F1302" s="5" t="s">
        <v>2380</v>
      </c>
      <c r="G1302" s="5">
        <v>2</v>
      </c>
      <c r="H1302" s="5" t="s">
        <v>2380</v>
      </c>
      <c r="I1302" s="5" t="str">
        <f t="shared" si="41"/>
        <v>Over Weight</v>
      </c>
      <c r="J1302" s="5" t="str">
        <f t="shared" si="42"/>
        <v>Normal</v>
      </c>
    </row>
    <row r="1303" spans="1:10" x14ac:dyDescent="0.35">
      <c r="A1303" s="5" t="s">
        <v>1069</v>
      </c>
      <c r="B1303" s="5">
        <v>18.84</v>
      </c>
      <c r="C1303" s="5">
        <v>11.82</v>
      </c>
      <c r="D1303" s="5" t="s">
        <v>2381</v>
      </c>
      <c r="E1303" s="5" t="s">
        <v>2380</v>
      </c>
      <c r="F1303" s="5" t="s">
        <v>2381</v>
      </c>
      <c r="G1303" s="5">
        <v>1</v>
      </c>
      <c r="H1303" s="5" t="s">
        <v>2380</v>
      </c>
      <c r="I1303" s="5" t="str">
        <f t="shared" si="41"/>
        <v>Normal Weight</v>
      </c>
      <c r="J1303" s="5" t="str">
        <f t="shared" si="42"/>
        <v>Diabetes</v>
      </c>
    </row>
    <row r="1304" spans="1:10" x14ac:dyDescent="0.35">
      <c r="A1304" s="5" t="s">
        <v>1068</v>
      </c>
      <c r="B1304" s="5">
        <v>19.57</v>
      </c>
      <c r="C1304" s="5">
        <v>7.41</v>
      </c>
      <c r="D1304" s="5" t="s">
        <v>2381</v>
      </c>
      <c r="E1304" s="5" t="s">
        <v>2380</v>
      </c>
      <c r="F1304" s="5" t="s">
        <v>2380</v>
      </c>
      <c r="G1304" s="5">
        <v>1</v>
      </c>
      <c r="H1304" s="5" t="s">
        <v>2380</v>
      </c>
      <c r="I1304" s="5" t="str">
        <f t="shared" si="41"/>
        <v>Normal Weight</v>
      </c>
      <c r="J1304" s="5" t="str">
        <f t="shared" si="42"/>
        <v>Diabetes</v>
      </c>
    </row>
    <row r="1305" spans="1:10" x14ac:dyDescent="0.35">
      <c r="A1305" s="5" t="s">
        <v>1067</v>
      </c>
      <c r="B1305" s="5">
        <v>30.495000000000001</v>
      </c>
      <c r="C1305" s="5">
        <v>5.97</v>
      </c>
      <c r="D1305" s="5" t="s">
        <v>2380</v>
      </c>
      <c r="E1305" s="5" t="s">
        <v>2380</v>
      </c>
      <c r="F1305" s="5" t="s">
        <v>2380</v>
      </c>
      <c r="G1305" s="5">
        <v>0</v>
      </c>
      <c r="H1305" s="5" t="s">
        <v>2380</v>
      </c>
      <c r="I1305" s="5" t="str">
        <f t="shared" si="41"/>
        <v>Obesity</v>
      </c>
      <c r="J1305" s="5" t="str">
        <f t="shared" si="42"/>
        <v>Prediabetes</v>
      </c>
    </row>
    <row r="1306" spans="1:10" x14ac:dyDescent="0.35">
      <c r="A1306" s="5" t="s">
        <v>1066</v>
      </c>
      <c r="B1306" s="5">
        <v>30.114999999999998</v>
      </c>
      <c r="C1306" s="5">
        <v>5.74</v>
      </c>
      <c r="D1306" s="5" t="s">
        <v>2380</v>
      </c>
      <c r="E1306" s="5" t="s">
        <v>2380</v>
      </c>
      <c r="F1306" s="5" t="s">
        <v>2381</v>
      </c>
      <c r="G1306" s="5">
        <v>1</v>
      </c>
      <c r="H1306" s="5" t="s">
        <v>2380</v>
      </c>
      <c r="I1306" s="5" t="str">
        <f t="shared" si="41"/>
        <v>Obesity</v>
      </c>
      <c r="J1306" s="5" t="str">
        <f t="shared" si="42"/>
        <v>Prediabetes</v>
      </c>
    </row>
    <row r="1307" spans="1:10" x14ac:dyDescent="0.35">
      <c r="A1307" s="5" t="s">
        <v>1065</v>
      </c>
      <c r="B1307" s="5">
        <v>24.78</v>
      </c>
      <c r="C1307" s="5">
        <v>9.85</v>
      </c>
      <c r="D1307" s="5" t="s">
        <v>2380</v>
      </c>
      <c r="E1307" s="5" t="s">
        <v>2380</v>
      </c>
      <c r="F1307" s="5" t="s">
        <v>2380</v>
      </c>
      <c r="G1307" s="5">
        <v>0</v>
      </c>
      <c r="H1307" s="5" t="s">
        <v>2380</v>
      </c>
      <c r="I1307" s="5" t="str">
        <f t="shared" si="41"/>
        <v>Normal Weight</v>
      </c>
      <c r="J1307" s="5" t="str">
        <f t="shared" si="42"/>
        <v>Diabetes</v>
      </c>
    </row>
    <row r="1308" spans="1:10" x14ac:dyDescent="0.35">
      <c r="A1308" s="5" t="s">
        <v>1064</v>
      </c>
      <c r="B1308" s="5">
        <v>24.77</v>
      </c>
      <c r="C1308" s="5">
        <v>7.59</v>
      </c>
      <c r="D1308" s="5" t="s">
        <v>2380</v>
      </c>
      <c r="E1308" s="5" t="s">
        <v>2380</v>
      </c>
      <c r="F1308" s="5" t="s">
        <v>2380</v>
      </c>
      <c r="G1308" s="5">
        <v>0</v>
      </c>
      <c r="H1308" s="5" t="s">
        <v>2380</v>
      </c>
      <c r="I1308" s="5" t="str">
        <f t="shared" si="41"/>
        <v>Normal Weight</v>
      </c>
      <c r="J1308" s="5" t="str">
        <f t="shared" si="42"/>
        <v>Diabetes</v>
      </c>
    </row>
    <row r="1309" spans="1:10" x14ac:dyDescent="0.35">
      <c r="A1309" s="5" t="s">
        <v>1063</v>
      </c>
      <c r="B1309" s="5">
        <v>16.579999999999998</v>
      </c>
      <c r="C1309" s="5">
        <v>6.98</v>
      </c>
      <c r="D1309" s="5" t="s">
        <v>2381</v>
      </c>
      <c r="E1309" s="5" t="s">
        <v>2380</v>
      </c>
      <c r="F1309" s="5" t="s">
        <v>2381</v>
      </c>
      <c r="G1309" s="5">
        <v>1</v>
      </c>
      <c r="H1309" s="5" t="s">
        <v>2380</v>
      </c>
      <c r="I1309" s="5" t="str">
        <f t="shared" si="41"/>
        <v>under Weight</v>
      </c>
      <c r="J1309" s="5" t="str">
        <f t="shared" si="42"/>
        <v>Diabetes</v>
      </c>
    </row>
    <row r="1310" spans="1:10" x14ac:dyDescent="0.35">
      <c r="A1310" s="5" t="s">
        <v>1062</v>
      </c>
      <c r="B1310" s="5">
        <v>38.17</v>
      </c>
      <c r="C1310" s="5">
        <v>4.7300000000000004</v>
      </c>
      <c r="D1310" s="5" t="s">
        <v>2381</v>
      </c>
      <c r="E1310" s="5" t="s">
        <v>2380</v>
      </c>
      <c r="F1310" s="5" t="s">
        <v>2380</v>
      </c>
      <c r="G1310" s="5">
        <v>0</v>
      </c>
      <c r="H1310" s="5" t="s">
        <v>2380</v>
      </c>
      <c r="I1310" s="5" t="str">
        <f t="shared" si="41"/>
        <v>Obesity</v>
      </c>
      <c r="J1310" s="5" t="str">
        <f t="shared" si="42"/>
        <v>Normal</v>
      </c>
    </row>
    <row r="1311" spans="1:10" x14ac:dyDescent="0.35">
      <c r="A1311" s="5" t="s">
        <v>1061</v>
      </c>
      <c r="B1311" s="5">
        <v>39.424999999999997</v>
      </c>
      <c r="C1311" s="5">
        <v>4.76</v>
      </c>
      <c r="D1311" s="5" t="s">
        <v>2381</v>
      </c>
      <c r="E1311" s="5" t="s">
        <v>2380</v>
      </c>
      <c r="F1311" s="5" t="s">
        <v>2380</v>
      </c>
      <c r="G1311" s="5">
        <v>0</v>
      </c>
      <c r="H1311" s="5" t="s">
        <v>2380</v>
      </c>
      <c r="I1311" s="5" t="str">
        <f t="shared" si="41"/>
        <v>Obesity</v>
      </c>
      <c r="J1311" s="5" t="str">
        <f t="shared" si="42"/>
        <v>Normal</v>
      </c>
    </row>
    <row r="1312" spans="1:10" x14ac:dyDescent="0.35">
      <c r="A1312" s="5" t="s">
        <v>1060</v>
      </c>
      <c r="B1312" s="5">
        <v>33.44</v>
      </c>
      <c r="C1312" s="5">
        <v>6.24</v>
      </c>
      <c r="D1312" s="5" t="s">
        <v>2381</v>
      </c>
      <c r="E1312" s="5" t="s">
        <v>2380</v>
      </c>
      <c r="F1312" s="5" t="s">
        <v>2380</v>
      </c>
      <c r="G1312" s="5">
        <v>0</v>
      </c>
      <c r="H1312" s="5" t="s">
        <v>2380</v>
      </c>
      <c r="I1312" s="5" t="str">
        <f t="shared" si="41"/>
        <v>Obesity</v>
      </c>
      <c r="J1312" s="5" t="str">
        <f t="shared" si="42"/>
        <v>Prediabetes</v>
      </c>
    </row>
    <row r="1313" spans="1:10" x14ac:dyDescent="0.35">
      <c r="A1313" s="5" t="s">
        <v>1059</v>
      </c>
      <c r="B1313" s="5">
        <v>33.344999999999999</v>
      </c>
      <c r="C1313" s="5">
        <v>5.44</v>
      </c>
      <c r="D1313" s="5" t="s">
        <v>2381</v>
      </c>
      <c r="E1313" s="5" t="s">
        <v>2380</v>
      </c>
      <c r="F1313" s="5" t="s">
        <v>2380</v>
      </c>
      <c r="G1313" s="5">
        <v>0</v>
      </c>
      <c r="H1313" s="5" t="s">
        <v>2380</v>
      </c>
      <c r="I1313" s="5" t="str">
        <f t="shared" si="41"/>
        <v>Obesity</v>
      </c>
      <c r="J1313" s="5" t="str">
        <f t="shared" si="42"/>
        <v>Normal</v>
      </c>
    </row>
    <row r="1314" spans="1:10" x14ac:dyDescent="0.35">
      <c r="A1314" s="5" t="s">
        <v>1058</v>
      </c>
      <c r="B1314" s="5">
        <v>38.79</v>
      </c>
      <c r="C1314" s="5">
        <v>5.08</v>
      </c>
      <c r="D1314" s="5" t="s">
        <v>2380</v>
      </c>
      <c r="E1314" s="5" t="s">
        <v>2380</v>
      </c>
      <c r="F1314" s="5" t="s">
        <v>2381</v>
      </c>
      <c r="G1314" s="5">
        <v>1</v>
      </c>
      <c r="H1314" s="5" t="s">
        <v>2380</v>
      </c>
      <c r="I1314" s="5" t="str">
        <f t="shared" si="41"/>
        <v>Obesity</v>
      </c>
      <c r="J1314" s="5" t="str">
        <f t="shared" si="42"/>
        <v>Normal</v>
      </c>
    </row>
    <row r="1315" spans="1:10" x14ac:dyDescent="0.35">
      <c r="A1315" s="5" t="s">
        <v>1057</v>
      </c>
      <c r="B1315" s="5">
        <v>30.684999999999999</v>
      </c>
      <c r="C1315" s="5">
        <v>4.87</v>
      </c>
      <c r="D1315" s="5" t="s">
        <v>2380</v>
      </c>
      <c r="E1315" s="5" t="s">
        <v>2380</v>
      </c>
      <c r="F1315" s="5" t="s">
        <v>2381</v>
      </c>
      <c r="G1315" s="5">
        <v>1</v>
      </c>
      <c r="H1315" s="5" t="s">
        <v>2380</v>
      </c>
      <c r="I1315" s="5" t="str">
        <f t="shared" si="41"/>
        <v>Obesity</v>
      </c>
      <c r="J1315" s="5" t="str">
        <f t="shared" si="42"/>
        <v>Normal</v>
      </c>
    </row>
    <row r="1316" spans="1:10" x14ac:dyDescent="0.35">
      <c r="A1316" s="5" t="s">
        <v>1056</v>
      </c>
      <c r="B1316" s="5">
        <v>22.135000000000002</v>
      </c>
      <c r="C1316" s="5">
        <v>8.17</v>
      </c>
      <c r="D1316" s="5" t="s">
        <v>2380</v>
      </c>
      <c r="E1316" s="5" t="s">
        <v>2380</v>
      </c>
      <c r="F1316" s="5" t="s">
        <v>2380</v>
      </c>
      <c r="G1316" s="5">
        <v>0</v>
      </c>
      <c r="H1316" s="5" t="s">
        <v>2380</v>
      </c>
      <c r="I1316" s="5" t="str">
        <f t="shared" si="41"/>
        <v>Normal Weight</v>
      </c>
      <c r="J1316" s="5" t="str">
        <f t="shared" si="42"/>
        <v>Diabetes</v>
      </c>
    </row>
    <row r="1317" spans="1:10" x14ac:dyDescent="0.35">
      <c r="A1317" s="5" t="s">
        <v>1055</v>
      </c>
      <c r="B1317" s="5">
        <v>33.33</v>
      </c>
      <c r="C1317" s="5">
        <v>7.61</v>
      </c>
      <c r="D1317" s="5" t="s">
        <v>2380</v>
      </c>
      <c r="E1317" s="5" t="s">
        <v>2380</v>
      </c>
      <c r="F1317" s="5" t="s">
        <v>2380</v>
      </c>
      <c r="G1317" s="5">
        <v>0</v>
      </c>
      <c r="H1317" s="5" t="s">
        <v>2380</v>
      </c>
      <c r="I1317" s="5" t="str">
        <f t="shared" si="41"/>
        <v>Obesity</v>
      </c>
      <c r="J1317" s="5" t="str">
        <f t="shared" si="42"/>
        <v>Diabetes</v>
      </c>
    </row>
    <row r="1318" spans="1:10" x14ac:dyDescent="0.35">
      <c r="A1318" s="5" t="s">
        <v>1054</v>
      </c>
      <c r="B1318" s="5">
        <v>31.13</v>
      </c>
      <c r="C1318" s="5">
        <v>10.1</v>
      </c>
      <c r="D1318" s="5" t="s">
        <v>2380</v>
      </c>
      <c r="E1318" s="5" t="s">
        <v>2380</v>
      </c>
      <c r="F1318" s="5" t="s">
        <v>2380</v>
      </c>
      <c r="G1318" s="5">
        <v>0</v>
      </c>
      <c r="H1318" s="5" t="s">
        <v>2380</v>
      </c>
      <c r="I1318" s="5" t="str">
        <f t="shared" si="41"/>
        <v>Obesity</v>
      </c>
      <c r="J1318" s="5" t="str">
        <f t="shared" si="42"/>
        <v>Diabetes</v>
      </c>
    </row>
    <row r="1319" spans="1:10" x14ac:dyDescent="0.35">
      <c r="A1319" s="5" t="s">
        <v>1053</v>
      </c>
      <c r="B1319" s="5">
        <v>28.9</v>
      </c>
      <c r="C1319" s="5">
        <v>11.24</v>
      </c>
      <c r="D1319" s="5" t="s">
        <v>2380</v>
      </c>
      <c r="E1319" s="5" t="s">
        <v>2380</v>
      </c>
      <c r="F1319" s="5" t="s">
        <v>2380</v>
      </c>
      <c r="G1319" s="5">
        <v>0</v>
      </c>
      <c r="H1319" s="5" t="s">
        <v>2380</v>
      </c>
      <c r="I1319" s="5" t="str">
        <f t="shared" si="41"/>
        <v>Over Weight</v>
      </c>
      <c r="J1319" s="5" t="str">
        <f t="shared" si="42"/>
        <v>Diabetes</v>
      </c>
    </row>
    <row r="1320" spans="1:10" x14ac:dyDescent="0.35">
      <c r="A1320" s="5" t="s">
        <v>1052</v>
      </c>
      <c r="B1320" s="5">
        <v>43.31</v>
      </c>
      <c r="C1320" s="5">
        <v>6.1</v>
      </c>
      <c r="D1320" s="5" t="s">
        <v>2381</v>
      </c>
      <c r="E1320" s="5" t="s">
        <v>2381</v>
      </c>
      <c r="F1320" s="5" t="s">
        <v>2380</v>
      </c>
      <c r="G1320" s="5">
        <v>1</v>
      </c>
      <c r="H1320" s="5" t="s">
        <v>2380</v>
      </c>
      <c r="I1320" s="5" t="str">
        <f t="shared" si="41"/>
        <v>Obesity</v>
      </c>
      <c r="J1320" s="5" t="str">
        <f t="shared" si="42"/>
        <v>Prediabetes</v>
      </c>
    </row>
    <row r="1321" spans="1:10" x14ac:dyDescent="0.35">
      <c r="A1321" s="5" t="s">
        <v>1051</v>
      </c>
      <c r="B1321" s="5">
        <v>22.8</v>
      </c>
      <c r="C1321" s="5">
        <v>6.98</v>
      </c>
      <c r="D1321" s="5" t="s">
        <v>2380</v>
      </c>
      <c r="E1321" s="5" t="s">
        <v>2380</v>
      </c>
      <c r="F1321" s="5" t="s">
        <v>2380</v>
      </c>
      <c r="G1321" s="5">
        <v>0</v>
      </c>
      <c r="H1321" s="5" t="s">
        <v>2380</v>
      </c>
      <c r="I1321" s="5" t="str">
        <f t="shared" si="41"/>
        <v>Normal Weight</v>
      </c>
      <c r="J1321" s="5" t="str">
        <f t="shared" si="42"/>
        <v>Diabetes</v>
      </c>
    </row>
    <row r="1322" spans="1:10" x14ac:dyDescent="0.35">
      <c r="A1322" s="5" t="s">
        <v>1050</v>
      </c>
      <c r="B1322" s="5">
        <v>19.09</v>
      </c>
      <c r="C1322" s="5">
        <v>4</v>
      </c>
      <c r="D1322" s="5" t="s">
        <v>2381</v>
      </c>
      <c r="E1322" s="5" t="s">
        <v>2380</v>
      </c>
      <c r="F1322" s="5" t="s">
        <v>2380</v>
      </c>
      <c r="G1322" s="5">
        <v>1</v>
      </c>
      <c r="H1322" s="5" t="s">
        <v>2380</v>
      </c>
      <c r="I1322" s="5" t="str">
        <f t="shared" si="41"/>
        <v>Normal Weight</v>
      </c>
      <c r="J1322" s="5" t="str">
        <f t="shared" si="42"/>
        <v>Normal</v>
      </c>
    </row>
    <row r="1323" spans="1:10" x14ac:dyDescent="0.35">
      <c r="A1323" s="5" t="s">
        <v>1049</v>
      </c>
      <c r="B1323" s="5">
        <v>23.37</v>
      </c>
      <c r="C1323" s="5">
        <v>4.2300000000000004</v>
      </c>
      <c r="D1323" s="5" t="s">
        <v>2380</v>
      </c>
      <c r="E1323" s="5" t="s">
        <v>2380</v>
      </c>
      <c r="F1323" s="5" t="s">
        <v>2380</v>
      </c>
      <c r="G1323" s="5">
        <v>0</v>
      </c>
      <c r="H1323" s="5" t="s">
        <v>2380</v>
      </c>
      <c r="I1323" s="5" t="str">
        <f t="shared" si="41"/>
        <v>Normal Weight</v>
      </c>
      <c r="J1323" s="5" t="str">
        <f t="shared" si="42"/>
        <v>Normal</v>
      </c>
    </row>
    <row r="1324" spans="1:10" x14ac:dyDescent="0.35">
      <c r="A1324" s="5" t="s">
        <v>1048</v>
      </c>
      <c r="B1324" s="5">
        <v>33.44</v>
      </c>
      <c r="C1324" s="5">
        <v>4.72</v>
      </c>
      <c r="D1324" s="5" t="s">
        <v>2381</v>
      </c>
      <c r="E1324" s="5" t="s">
        <v>2380</v>
      </c>
      <c r="F1324" s="5" t="s">
        <v>2380</v>
      </c>
      <c r="G1324" s="5">
        <v>0</v>
      </c>
      <c r="H1324" s="5" t="s">
        <v>2380</v>
      </c>
      <c r="I1324" s="5" t="str">
        <f t="shared" si="41"/>
        <v>Obesity</v>
      </c>
      <c r="J1324" s="5" t="str">
        <f t="shared" si="42"/>
        <v>Normal</v>
      </c>
    </row>
    <row r="1325" spans="1:10" x14ac:dyDescent="0.35">
      <c r="A1325" s="5" t="s">
        <v>1047</v>
      </c>
      <c r="B1325" s="5">
        <v>28.05</v>
      </c>
      <c r="C1325" s="5">
        <v>5.63</v>
      </c>
      <c r="D1325" s="5" t="s">
        <v>2381</v>
      </c>
      <c r="E1325" s="5" t="s">
        <v>2380</v>
      </c>
      <c r="F1325" s="5" t="s">
        <v>2380</v>
      </c>
      <c r="G1325" s="5">
        <v>0</v>
      </c>
      <c r="H1325" s="5" t="s">
        <v>2380</v>
      </c>
      <c r="I1325" s="5" t="str">
        <f t="shared" si="41"/>
        <v>Over Weight</v>
      </c>
      <c r="J1325" s="5" t="str">
        <f t="shared" si="42"/>
        <v>Normal</v>
      </c>
    </row>
    <row r="1326" spans="1:10" x14ac:dyDescent="0.35">
      <c r="A1326" s="5" t="s">
        <v>1046</v>
      </c>
      <c r="B1326" s="5">
        <v>27.72</v>
      </c>
      <c r="C1326" s="5">
        <v>5.83</v>
      </c>
      <c r="D1326" s="5" t="s">
        <v>2381</v>
      </c>
      <c r="E1326" s="5" t="s">
        <v>2380</v>
      </c>
      <c r="F1326" s="5" t="s">
        <v>2380</v>
      </c>
      <c r="G1326" s="5">
        <v>0</v>
      </c>
      <c r="H1326" s="5" t="s">
        <v>2380</v>
      </c>
      <c r="I1326" s="5" t="str">
        <f t="shared" si="41"/>
        <v>Over Weight</v>
      </c>
      <c r="J1326" s="5" t="str">
        <f t="shared" si="42"/>
        <v>Prediabetes</v>
      </c>
    </row>
    <row r="1327" spans="1:10" x14ac:dyDescent="0.35">
      <c r="A1327" s="5" t="s">
        <v>1045</v>
      </c>
      <c r="B1327" s="5">
        <v>29.81</v>
      </c>
      <c r="C1327" s="5">
        <v>9.23</v>
      </c>
      <c r="D1327" s="5" t="s">
        <v>2380</v>
      </c>
      <c r="E1327" s="5" t="s">
        <v>2380</v>
      </c>
      <c r="F1327" s="5" t="s">
        <v>2380</v>
      </c>
      <c r="G1327" s="5">
        <v>0</v>
      </c>
      <c r="H1327" s="5" t="s">
        <v>2380</v>
      </c>
      <c r="I1327" s="5" t="str">
        <f t="shared" si="41"/>
        <v>Over Weight</v>
      </c>
      <c r="J1327" s="5" t="str">
        <f t="shared" si="42"/>
        <v>Diabetes</v>
      </c>
    </row>
    <row r="1328" spans="1:10" x14ac:dyDescent="0.35">
      <c r="A1328" s="5" t="s">
        <v>1044</v>
      </c>
      <c r="B1328" s="5">
        <v>23.98</v>
      </c>
      <c r="C1328" s="5">
        <v>9.89</v>
      </c>
      <c r="D1328" s="5" t="s">
        <v>2380</v>
      </c>
      <c r="E1328" s="5" t="s">
        <v>2380</v>
      </c>
      <c r="F1328" s="5" t="s">
        <v>2380</v>
      </c>
      <c r="G1328" s="5">
        <v>0</v>
      </c>
      <c r="H1328" s="5" t="s">
        <v>2380</v>
      </c>
      <c r="I1328" s="5" t="str">
        <f t="shared" si="41"/>
        <v>Normal Weight</v>
      </c>
      <c r="J1328" s="5" t="str">
        <f t="shared" si="42"/>
        <v>Diabetes</v>
      </c>
    </row>
    <row r="1329" spans="1:10" x14ac:dyDescent="0.35">
      <c r="A1329" s="5" t="s">
        <v>1043</v>
      </c>
      <c r="B1329" s="5">
        <v>17.34</v>
      </c>
      <c r="C1329" s="5">
        <v>12</v>
      </c>
      <c r="D1329" s="5" t="s">
        <v>2380</v>
      </c>
      <c r="E1329" s="5" t="s">
        <v>2380</v>
      </c>
      <c r="F1329" s="5" t="s">
        <v>2380</v>
      </c>
      <c r="G1329" s="5">
        <v>0</v>
      </c>
      <c r="H1329" s="5" t="s">
        <v>2380</v>
      </c>
      <c r="I1329" s="5" t="str">
        <f t="shared" si="41"/>
        <v>under Weight</v>
      </c>
      <c r="J1329" s="5" t="str">
        <f t="shared" si="42"/>
        <v>Diabetes</v>
      </c>
    </row>
    <row r="1330" spans="1:10" x14ac:dyDescent="0.35">
      <c r="A1330" s="5" t="s">
        <v>1042</v>
      </c>
      <c r="B1330" s="5">
        <v>40.39</v>
      </c>
      <c r="C1330" s="5">
        <v>4.24</v>
      </c>
      <c r="D1330" s="5" t="s">
        <v>2381</v>
      </c>
      <c r="E1330" s="5" t="s">
        <v>2380</v>
      </c>
      <c r="F1330" s="5" t="s">
        <v>2381</v>
      </c>
      <c r="G1330" s="5">
        <v>1</v>
      </c>
      <c r="H1330" s="5" t="s">
        <v>2380</v>
      </c>
      <c r="I1330" s="5" t="str">
        <f t="shared" si="41"/>
        <v>Obesity</v>
      </c>
      <c r="J1330" s="5" t="str">
        <f t="shared" si="42"/>
        <v>Normal</v>
      </c>
    </row>
    <row r="1331" spans="1:10" x14ac:dyDescent="0.35">
      <c r="A1331" s="5" t="s">
        <v>1041</v>
      </c>
      <c r="B1331" s="5">
        <v>25.96</v>
      </c>
      <c r="C1331" s="5">
        <v>4.68</v>
      </c>
      <c r="D1331" s="5" t="s">
        <v>2381</v>
      </c>
      <c r="E1331" s="5" t="s">
        <v>2380</v>
      </c>
      <c r="F1331" s="5" t="s">
        <v>2381</v>
      </c>
      <c r="G1331" s="5">
        <v>1</v>
      </c>
      <c r="H1331" s="5" t="s">
        <v>2380</v>
      </c>
      <c r="I1331" s="5" t="str">
        <f t="shared" si="41"/>
        <v>Over Weight</v>
      </c>
      <c r="J1331" s="5" t="str">
        <f t="shared" si="42"/>
        <v>Normal</v>
      </c>
    </row>
    <row r="1332" spans="1:10" x14ac:dyDescent="0.35">
      <c r="A1332" s="5" t="s">
        <v>1040</v>
      </c>
      <c r="B1332" s="5">
        <v>17.68</v>
      </c>
      <c r="C1332" s="5">
        <v>8.57</v>
      </c>
      <c r="D1332" s="5" t="s">
        <v>2381</v>
      </c>
      <c r="E1332" s="5" t="s">
        <v>2380</v>
      </c>
      <c r="F1332" s="5" t="s">
        <v>2381</v>
      </c>
      <c r="G1332" s="5">
        <v>1</v>
      </c>
      <c r="H1332" s="5" t="s">
        <v>2380</v>
      </c>
      <c r="I1332" s="5" t="str">
        <f t="shared" si="41"/>
        <v>under Weight</v>
      </c>
      <c r="J1332" s="5" t="str">
        <f t="shared" si="42"/>
        <v>Diabetes</v>
      </c>
    </row>
    <row r="1333" spans="1:10" x14ac:dyDescent="0.35">
      <c r="A1333" s="5" t="s">
        <v>1039</v>
      </c>
      <c r="B1333" s="5">
        <v>30.875</v>
      </c>
      <c r="C1333" s="5">
        <v>4.0999999999999996</v>
      </c>
      <c r="D1333" s="5" t="s">
        <v>2380</v>
      </c>
      <c r="E1333" s="5" t="s">
        <v>2380</v>
      </c>
      <c r="F1333" s="5" t="s">
        <v>2380</v>
      </c>
      <c r="G1333" s="5">
        <v>0</v>
      </c>
      <c r="H1333" s="5" t="s">
        <v>2380</v>
      </c>
      <c r="I1333" s="5" t="str">
        <f t="shared" si="41"/>
        <v>Obesity</v>
      </c>
      <c r="J1333" s="5" t="str">
        <f t="shared" si="42"/>
        <v>Normal</v>
      </c>
    </row>
    <row r="1334" spans="1:10" x14ac:dyDescent="0.35">
      <c r="A1334" s="5" t="s">
        <v>1038</v>
      </c>
      <c r="B1334" s="5">
        <v>30.81</v>
      </c>
      <c r="C1334" s="5">
        <v>4.49</v>
      </c>
      <c r="D1334" s="5" t="s">
        <v>2380</v>
      </c>
      <c r="E1334" s="5" t="s">
        <v>2380</v>
      </c>
      <c r="F1334" s="5" t="s">
        <v>2380</v>
      </c>
      <c r="G1334" s="5">
        <v>0</v>
      </c>
      <c r="H1334" s="5" t="s">
        <v>2380</v>
      </c>
      <c r="I1334" s="5" t="str">
        <f t="shared" si="41"/>
        <v>Obesity</v>
      </c>
      <c r="J1334" s="5" t="str">
        <f t="shared" si="42"/>
        <v>Normal</v>
      </c>
    </row>
    <row r="1335" spans="1:10" x14ac:dyDescent="0.35">
      <c r="A1335" s="5" t="s">
        <v>1037</v>
      </c>
      <c r="B1335" s="5">
        <v>36.85</v>
      </c>
      <c r="C1335" s="5">
        <v>8.8000000000000007</v>
      </c>
      <c r="D1335" s="5" t="s">
        <v>2380</v>
      </c>
      <c r="E1335" s="5" t="s">
        <v>2380</v>
      </c>
      <c r="F1335" s="5" t="s">
        <v>2380</v>
      </c>
      <c r="G1335" s="5">
        <v>2</v>
      </c>
      <c r="H1335" s="5" t="s">
        <v>2380</v>
      </c>
      <c r="I1335" s="5" t="str">
        <f t="shared" si="41"/>
        <v>Obesity</v>
      </c>
      <c r="J1335" s="5" t="str">
        <f t="shared" si="42"/>
        <v>Diabetes</v>
      </c>
    </row>
    <row r="1336" spans="1:10" x14ac:dyDescent="0.35">
      <c r="A1336" s="5" t="s">
        <v>1036</v>
      </c>
      <c r="B1336" s="5">
        <v>35.86</v>
      </c>
      <c r="C1336" s="5">
        <v>7.93</v>
      </c>
      <c r="D1336" s="5" t="s">
        <v>2380</v>
      </c>
      <c r="E1336" s="5" t="s">
        <v>2380</v>
      </c>
      <c r="F1336" s="5" t="s">
        <v>2380</v>
      </c>
      <c r="G1336" s="5">
        <v>2</v>
      </c>
      <c r="H1336" s="5" t="s">
        <v>2380</v>
      </c>
      <c r="I1336" s="5" t="str">
        <f t="shared" si="41"/>
        <v>Obesity</v>
      </c>
      <c r="J1336" s="5" t="str">
        <f t="shared" si="42"/>
        <v>Diabetes</v>
      </c>
    </row>
    <row r="1337" spans="1:10" x14ac:dyDescent="0.35">
      <c r="A1337" s="5" t="s">
        <v>1035</v>
      </c>
      <c r="B1337" s="5">
        <v>30.3</v>
      </c>
      <c r="C1337" s="5">
        <v>9.4499999999999993</v>
      </c>
      <c r="D1337" s="5" t="s">
        <v>2380</v>
      </c>
      <c r="E1337" s="5" t="s">
        <v>2380</v>
      </c>
      <c r="F1337" s="5" t="s">
        <v>2380</v>
      </c>
      <c r="G1337" s="5">
        <v>2</v>
      </c>
      <c r="H1337" s="5" t="s">
        <v>2380</v>
      </c>
      <c r="I1337" s="5" t="str">
        <f t="shared" si="41"/>
        <v>Obesity</v>
      </c>
      <c r="J1337" s="5" t="str">
        <f t="shared" si="42"/>
        <v>Diabetes</v>
      </c>
    </row>
    <row r="1338" spans="1:10" x14ac:dyDescent="0.35">
      <c r="A1338" s="5" t="s">
        <v>1034</v>
      </c>
      <c r="B1338" s="5">
        <v>32.015000000000001</v>
      </c>
      <c r="C1338" s="5">
        <v>7.67</v>
      </c>
      <c r="D1338" s="5" t="s">
        <v>2380</v>
      </c>
      <c r="E1338" s="5" t="s">
        <v>2380</v>
      </c>
      <c r="F1338" s="5" t="s">
        <v>2380</v>
      </c>
      <c r="G1338" s="5">
        <v>0</v>
      </c>
      <c r="H1338" s="5" t="s">
        <v>2380</v>
      </c>
      <c r="I1338" s="5" t="str">
        <f t="shared" si="41"/>
        <v>Obesity</v>
      </c>
      <c r="J1338" s="5" t="str">
        <f t="shared" si="42"/>
        <v>Diabetes</v>
      </c>
    </row>
    <row r="1339" spans="1:10" x14ac:dyDescent="0.35">
      <c r="A1339" s="5" t="s">
        <v>1033</v>
      </c>
      <c r="B1339" s="5">
        <v>25.06</v>
      </c>
      <c r="C1339" s="5">
        <v>10.53</v>
      </c>
      <c r="D1339" s="5" t="s">
        <v>2380</v>
      </c>
      <c r="E1339" s="5" t="s">
        <v>2380</v>
      </c>
      <c r="F1339" s="5" t="s">
        <v>2380</v>
      </c>
      <c r="G1339" s="5">
        <v>2</v>
      </c>
      <c r="H1339" s="5" t="s">
        <v>2380</v>
      </c>
      <c r="I1339" s="5" t="str">
        <f t="shared" si="41"/>
        <v>Over Weight</v>
      </c>
      <c r="J1339" s="5" t="str">
        <f t="shared" si="42"/>
        <v>Diabetes</v>
      </c>
    </row>
    <row r="1340" spans="1:10" x14ac:dyDescent="0.35">
      <c r="A1340" s="5" t="s">
        <v>1032</v>
      </c>
      <c r="B1340" s="5">
        <v>18.829999999999998</v>
      </c>
      <c r="C1340" s="5">
        <v>10.08</v>
      </c>
      <c r="D1340" s="5" t="s">
        <v>2381</v>
      </c>
      <c r="E1340" s="5" t="s">
        <v>2380</v>
      </c>
      <c r="F1340" s="5" t="s">
        <v>2380</v>
      </c>
      <c r="G1340" s="5">
        <v>0</v>
      </c>
      <c r="H1340" s="5" t="s">
        <v>2380</v>
      </c>
      <c r="I1340" s="5" t="str">
        <f t="shared" si="41"/>
        <v>Normal Weight</v>
      </c>
      <c r="J1340" s="5" t="str">
        <f t="shared" si="42"/>
        <v>Diabetes</v>
      </c>
    </row>
    <row r="1341" spans="1:10" x14ac:dyDescent="0.35">
      <c r="A1341" s="5" t="s">
        <v>1031</v>
      </c>
      <c r="B1341" s="5">
        <v>47.52</v>
      </c>
      <c r="C1341" s="5">
        <v>11.39</v>
      </c>
      <c r="D1341" s="5" t="s">
        <v>2381</v>
      </c>
      <c r="E1341" s="5" t="s">
        <v>2380</v>
      </c>
      <c r="F1341" s="5" t="s">
        <v>2380</v>
      </c>
      <c r="G1341" s="5">
        <v>1</v>
      </c>
      <c r="H1341" s="5" t="s">
        <v>2380</v>
      </c>
      <c r="I1341" s="5" t="str">
        <f t="shared" si="41"/>
        <v>Obesity</v>
      </c>
      <c r="J1341" s="5" t="str">
        <f t="shared" si="42"/>
        <v>Diabetes</v>
      </c>
    </row>
    <row r="1342" spans="1:10" x14ac:dyDescent="0.35">
      <c r="A1342" s="5" t="s">
        <v>1030</v>
      </c>
      <c r="B1342" s="5">
        <v>37.82</v>
      </c>
      <c r="C1342" s="5">
        <v>6.36</v>
      </c>
      <c r="D1342" s="5" t="s">
        <v>2380</v>
      </c>
      <c r="E1342" s="5" t="s">
        <v>2380</v>
      </c>
      <c r="F1342" s="5" t="s">
        <v>2380</v>
      </c>
      <c r="G1342" s="5">
        <v>0</v>
      </c>
      <c r="H1342" s="5" t="s">
        <v>2380</v>
      </c>
      <c r="I1342" s="5" t="str">
        <f t="shared" si="41"/>
        <v>Obesity</v>
      </c>
      <c r="J1342" s="5" t="str">
        <f t="shared" si="42"/>
        <v>Prediabetes</v>
      </c>
    </row>
    <row r="1343" spans="1:10" x14ac:dyDescent="0.35">
      <c r="A1343" s="5" t="s">
        <v>1029</v>
      </c>
      <c r="B1343" s="5">
        <v>44.16</v>
      </c>
      <c r="C1343" s="5">
        <v>5.31</v>
      </c>
      <c r="D1343" s="5" t="s">
        <v>2381</v>
      </c>
      <c r="E1343" s="5" t="s">
        <v>2380</v>
      </c>
      <c r="F1343" s="5" t="s">
        <v>2380</v>
      </c>
      <c r="G1343" s="5">
        <v>0</v>
      </c>
      <c r="H1343" s="5" t="s">
        <v>2380</v>
      </c>
      <c r="I1343" s="5" t="str">
        <f t="shared" si="41"/>
        <v>Obesity</v>
      </c>
      <c r="J1343" s="5" t="str">
        <f t="shared" si="42"/>
        <v>Normal</v>
      </c>
    </row>
    <row r="1344" spans="1:10" x14ac:dyDescent="0.35">
      <c r="A1344" s="5" t="s">
        <v>1028</v>
      </c>
      <c r="B1344" s="5">
        <v>37.049999999999997</v>
      </c>
      <c r="C1344" s="5">
        <v>4.74</v>
      </c>
      <c r="D1344" s="5" t="s">
        <v>2380</v>
      </c>
      <c r="E1344" s="5" t="s">
        <v>2380</v>
      </c>
      <c r="F1344" s="5" t="s">
        <v>2381</v>
      </c>
      <c r="G1344" s="5">
        <v>1</v>
      </c>
      <c r="H1344" s="5" t="s">
        <v>2380</v>
      </c>
      <c r="I1344" s="5" t="str">
        <f t="shared" si="41"/>
        <v>Obesity</v>
      </c>
      <c r="J1344" s="5" t="str">
        <f t="shared" si="42"/>
        <v>Normal</v>
      </c>
    </row>
    <row r="1345" spans="1:10" x14ac:dyDescent="0.35">
      <c r="A1345" s="5" t="s">
        <v>1027</v>
      </c>
      <c r="B1345" s="5">
        <v>18.66</v>
      </c>
      <c r="C1345" s="5">
        <v>11.35</v>
      </c>
      <c r="D1345" s="5" t="s">
        <v>2380</v>
      </c>
      <c r="E1345" s="5" t="s">
        <v>2380</v>
      </c>
      <c r="F1345" s="5" t="s">
        <v>2380</v>
      </c>
      <c r="G1345" s="5">
        <v>0</v>
      </c>
      <c r="H1345" s="5" t="s">
        <v>2380</v>
      </c>
      <c r="I1345" s="5" t="str">
        <f t="shared" si="41"/>
        <v>Normal Weight</v>
      </c>
      <c r="J1345" s="5" t="str">
        <f t="shared" si="42"/>
        <v>Diabetes</v>
      </c>
    </row>
    <row r="1346" spans="1:10" x14ac:dyDescent="0.35">
      <c r="A1346" s="5" t="s">
        <v>1026</v>
      </c>
      <c r="B1346" s="5">
        <v>36.200000000000003</v>
      </c>
      <c r="C1346" s="5">
        <v>6.81</v>
      </c>
      <c r="D1346" s="5" t="s">
        <v>2381</v>
      </c>
      <c r="E1346" s="5" t="s">
        <v>2380</v>
      </c>
      <c r="F1346" s="5" t="s">
        <v>2380</v>
      </c>
      <c r="G1346" s="5">
        <v>1</v>
      </c>
      <c r="H1346" s="5" t="s">
        <v>2380</v>
      </c>
      <c r="I1346" s="5" t="str">
        <f t="shared" si="41"/>
        <v>Obesity</v>
      </c>
      <c r="J1346" s="5" t="str">
        <f t="shared" si="42"/>
        <v>Diabetes</v>
      </c>
    </row>
    <row r="1347" spans="1:10" x14ac:dyDescent="0.35">
      <c r="A1347" s="5" t="s">
        <v>1025</v>
      </c>
      <c r="B1347" s="5">
        <v>18.87</v>
      </c>
      <c r="C1347" s="5">
        <v>8.06</v>
      </c>
      <c r="D1347" s="5" t="s">
        <v>2380</v>
      </c>
      <c r="E1347" s="5" t="s">
        <v>2380</v>
      </c>
      <c r="F1347" s="5" t="s">
        <v>2380</v>
      </c>
      <c r="G1347" s="5">
        <v>0</v>
      </c>
      <c r="H1347" s="5" t="s">
        <v>2380</v>
      </c>
      <c r="I1347" s="5" t="str">
        <f t="shared" ref="I1347:I1410" si="43">IF(B1347&lt;18.5,"under Weight",IF(B1347&lt;=24.9,"Normal Weight",IF(B1347&lt;=29.9,"Over Weight","Obesity")))</f>
        <v>Normal Weight</v>
      </c>
      <c r="J1347" s="5" t="str">
        <f t="shared" si="42"/>
        <v>Diabetes</v>
      </c>
    </row>
    <row r="1348" spans="1:10" x14ac:dyDescent="0.35">
      <c r="A1348" s="5" t="s">
        <v>1024</v>
      </c>
      <c r="B1348" s="5">
        <v>32.299999999999997</v>
      </c>
      <c r="C1348" s="5">
        <v>6.74</v>
      </c>
      <c r="D1348" s="5" t="s">
        <v>2381</v>
      </c>
      <c r="E1348" s="5" t="s">
        <v>2380</v>
      </c>
      <c r="F1348" s="5" t="s">
        <v>2380</v>
      </c>
      <c r="G1348" s="5">
        <v>1</v>
      </c>
      <c r="H1348" s="5" t="s">
        <v>2380</v>
      </c>
      <c r="I1348" s="5" t="str">
        <f t="shared" si="43"/>
        <v>Obesity</v>
      </c>
      <c r="J1348" s="5" t="str">
        <f t="shared" si="42"/>
        <v>Diabetes</v>
      </c>
    </row>
    <row r="1349" spans="1:10" x14ac:dyDescent="0.35">
      <c r="A1349" s="5" t="s">
        <v>1023</v>
      </c>
      <c r="B1349" s="5">
        <v>22.64</v>
      </c>
      <c r="C1349" s="5">
        <v>6.54</v>
      </c>
      <c r="D1349" s="5" t="s">
        <v>2381</v>
      </c>
      <c r="E1349" s="5" t="s">
        <v>2380</v>
      </c>
      <c r="F1349" s="5" t="s">
        <v>2380</v>
      </c>
      <c r="G1349" s="5">
        <v>2</v>
      </c>
      <c r="H1349" s="5" t="s">
        <v>2380</v>
      </c>
      <c r="I1349" s="5" t="str">
        <f t="shared" si="43"/>
        <v>Normal Weight</v>
      </c>
      <c r="J1349" s="5" t="str">
        <f t="shared" ref="J1349:J1412" si="44">IF(C1349&lt;5.7,"Normal",IF(C1349&lt;=6.4,"Prediabetes","Diabetes"))</f>
        <v>Diabetes</v>
      </c>
    </row>
    <row r="1350" spans="1:10" x14ac:dyDescent="0.35">
      <c r="A1350" s="5" t="s">
        <v>1022</v>
      </c>
      <c r="B1350" s="5">
        <v>28.69</v>
      </c>
      <c r="C1350" s="5">
        <v>5.4</v>
      </c>
      <c r="D1350" s="5" t="s">
        <v>2380</v>
      </c>
      <c r="E1350" s="5" t="s">
        <v>2380</v>
      </c>
      <c r="F1350" s="5" t="s">
        <v>2380</v>
      </c>
      <c r="G1350" s="5">
        <v>0</v>
      </c>
      <c r="H1350" s="5" t="s">
        <v>2380</v>
      </c>
      <c r="I1350" s="5" t="str">
        <f t="shared" si="43"/>
        <v>Over Weight</v>
      </c>
      <c r="J1350" s="5" t="str">
        <f t="shared" si="44"/>
        <v>Normal</v>
      </c>
    </row>
    <row r="1351" spans="1:10" x14ac:dyDescent="0.35">
      <c r="A1351" s="5" t="s">
        <v>1021</v>
      </c>
      <c r="B1351" s="5">
        <v>28.16</v>
      </c>
      <c r="C1351" s="5">
        <v>5.58</v>
      </c>
      <c r="D1351" s="5" t="s">
        <v>2381</v>
      </c>
      <c r="E1351" s="5" t="s">
        <v>2380</v>
      </c>
      <c r="F1351" s="5" t="s">
        <v>2380</v>
      </c>
      <c r="G1351" s="5">
        <v>0</v>
      </c>
      <c r="H1351" s="5" t="s">
        <v>2380</v>
      </c>
      <c r="I1351" s="5" t="str">
        <f t="shared" si="43"/>
        <v>Over Weight</v>
      </c>
      <c r="J1351" s="5" t="str">
        <f t="shared" si="44"/>
        <v>Normal</v>
      </c>
    </row>
    <row r="1352" spans="1:10" x14ac:dyDescent="0.35">
      <c r="A1352" s="5" t="s">
        <v>1020</v>
      </c>
      <c r="B1352" s="5">
        <v>45.54</v>
      </c>
      <c r="C1352" s="5">
        <v>5.84</v>
      </c>
      <c r="D1352" s="5" t="s">
        <v>2380</v>
      </c>
      <c r="E1352" s="5" t="s">
        <v>2380</v>
      </c>
      <c r="F1352" s="5" t="s">
        <v>2381</v>
      </c>
      <c r="G1352" s="5">
        <v>1</v>
      </c>
      <c r="H1352" s="5" t="s">
        <v>2380</v>
      </c>
      <c r="I1352" s="5" t="str">
        <f t="shared" si="43"/>
        <v>Obesity</v>
      </c>
      <c r="J1352" s="5" t="str">
        <f t="shared" si="44"/>
        <v>Prediabetes</v>
      </c>
    </row>
    <row r="1353" spans="1:10" x14ac:dyDescent="0.35">
      <c r="A1353" s="5" t="s">
        <v>1019</v>
      </c>
      <c r="B1353" s="5">
        <v>28.7</v>
      </c>
      <c r="C1353" s="5">
        <v>4.2</v>
      </c>
      <c r="D1353" s="5" t="s">
        <v>2380</v>
      </c>
      <c r="E1353" s="5" t="s">
        <v>2380</v>
      </c>
      <c r="F1353" s="5" t="s">
        <v>2380</v>
      </c>
      <c r="G1353" s="5">
        <v>0</v>
      </c>
      <c r="H1353" s="5" t="s">
        <v>2380</v>
      </c>
      <c r="I1353" s="5" t="str">
        <f t="shared" si="43"/>
        <v>Over Weight</v>
      </c>
      <c r="J1353" s="5" t="str">
        <f t="shared" si="44"/>
        <v>Normal</v>
      </c>
    </row>
    <row r="1354" spans="1:10" x14ac:dyDescent="0.35">
      <c r="A1354" s="5" t="s">
        <v>1018</v>
      </c>
      <c r="B1354" s="5">
        <v>27.74</v>
      </c>
      <c r="C1354" s="5">
        <v>6.06</v>
      </c>
      <c r="D1354" s="5" t="s">
        <v>2381</v>
      </c>
      <c r="E1354" s="5" t="s">
        <v>2380</v>
      </c>
      <c r="F1354" s="5" t="s">
        <v>2380</v>
      </c>
      <c r="G1354" s="5">
        <v>0</v>
      </c>
      <c r="H1354" s="5" t="s">
        <v>2380</v>
      </c>
      <c r="I1354" s="5" t="str">
        <f t="shared" si="43"/>
        <v>Over Weight</v>
      </c>
      <c r="J1354" s="5" t="str">
        <f t="shared" si="44"/>
        <v>Prediabetes</v>
      </c>
    </row>
    <row r="1355" spans="1:10" x14ac:dyDescent="0.35">
      <c r="A1355" s="5" t="s">
        <v>1017</v>
      </c>
      <c r="B1355" s="5">
        <v>36.954999999999998</v>
      </c>
      <c r="C1355" s="5">
        <v>7.57</v>
      </c>
      <c r="D1355" s="5" t="s">
        <v>2380</v>
      </c>
      <c r="E1355" s="5" t="s">
        <v>2380</v>
      </c>
      <c r="F1355" s="5" t="s">
        <v>2380</v>
      </c>
      <c r="G1355" s="5">
        <v>0</v>
      </c>
      <c r="H1355" s="5" t="s">
        <v>2380</v>
      </c>
      <c r="I1355" s="5" t="str">
        <f t="shared" si="43"/>
        <v>Obesity</v>
      </c>
      <c r="J1355" s="5" t="str">
        <f t="shared" si="44"/>
        <v>Diabetes</v>
      </c>
    </row>
    <row r="1356" spans="1:10" x14ac:dyDescent="0.35">
      <c r="A1356" s="5" t="s">
        <v>1016</v>
      </c>
      <c r="B1356" s="5">
        <v>30.69</v>
      </c>
      <c r="C1356" s="5">
        <v>6.15</v>
      </c>
      <c r="D1356" s="5" t="s">
        <v>2380</v>
      </c>
      <c r="E1356" s="5" t="s">
        <v>2380</v>
      </c>
      <c r="F1356" s="5" t="s">
        <v>2380</v>
      </c>
      <c r="G1356" s="5">
        <v>0</v>
      </c>
      <c r="H1356" s="5" t="s">
        <v>2380</v>
      </c>
      <c r="I1356" s="5" t="str">
        <f t="shared" si="43"/>
        <v>Obesity</v>
      </c>
      <c r="J1356" s="5" t="str">
        <f t="shared" si="44"/>
        <v>Prediabetes</v>
      </c>
    </row>
    <row r="1357" spans="1:10" x14ac:dyDescent="0.35">
      <c r="A1357" s="5" t="s">
        <v>1015</v>
      </c>
      <c r="B1357" s="5">
        <v>24.984999999999999</v>
      </c>
      <c r="C1357" s="5">
        <v>4.5599999999999996</v>
      </c>
      <c r="D1357" s="5" t="s">
        <v>2380</v>
      </c>
      <c r="E1357" s="5" t="s">
        <v>2380</v>
      </c>
      <c r="F1357" s="5" t="s">
        <v>2380</v>
      </c>
      <c r="G1357" s="5">
        <v>0</v>
      </c>
      <c r="H1357" s="5" t="s">
        <v>2380</v>
      </c>
      <c r="I1357" s="5" t="str">
        <f t="shared" si="43"/>
        <v>Over Weight</v>
      </c>
      <c r="J1357" s="5" t="str">
        <f t="shared" si="44"/>
        <v>Normal</v>
      </c>
    </row>
    <row r="1358" spans="1:10" x14ac:dyDescent="0.35">
      <c r="A1358" s="5" t="s">
        <v>1014</v>
      </c>
      <c r="B1358" s="5">
        <v>39.42</v>
      </c>
      <c r="C1358" s="5">
        <v>4.72</v>
      </c>
      <c r="D1358" s="5" t="s">
        <v>2381</v>
      </c>
      <c r="E1358" s="5" t="s">
        <v>2380</v>
      </c>
      <c r="F1358" s="5" t="s">
        <v>2380</v>
      </c>
      <c r="G1358" s="5">
        <v>1</v>
      </c>
      <c r="H1358" s="5" t="s">
        <v>2380</v>
      </c>
      <c r="I1358" s="5" t="str">
        <f t="shared" si="43"/>
        <v>Obesity</v>
      </c>
      <c r="J1358" s="5" t="str">
        <f t="shared" si="44"/>
        <v>Normal</v>
      </c>
    </row>
    <row r="1359" spans="1:10" x14ac:dyDescent="0.35">
      <c r="A1359" s="5" t="s">
        <v>1013</v>
      </c>
      <c r="B1359" s="5">
        <v>16.8</v>
      </c>
      <c r="C1359" s="5">
        <v>7.98</v>
      </c>
      <c r="D1359" s="5" t="s">
        <v>2380</v>
      </c>
      <c r="E1359" s="5" t="s">
        <v>2380</v>
      </c>
      <c r="F1359" s="5" t="s">
        <v>2380</v>
      </c>
      <c r="G1359" s="5">
        <v>0</v>
      </c>
      <c r="H1359" s="5" t="s">
        <v>2380</v>
      </c>
      <c r="I1359" s="5" t="str">
        <f t="shared" si="43"/>
        <v>under Weight</v>
      </c>
      <c r="J1359" s="5" t="str">
        <f t="shared" si="44"/>
        <v>Diabetes</v>
      </c>
    </row>
    <row r="1360" spans="1:10" x14ac:dyDescent="0.35">
      <c r="A1360" s="5" t="s">
        <v>1012</v>
      </c>
      <c r="B1360" s="5">
        <v>23.274999999999999</v>
      </c>
      <c r="C1360" s="5">
        <v>6.26</v>
      </c>
      <c r="D1360" s="5" t="s">
        <v>2381</v>
      </c>
      <c r="E1360" s="5" t="s">
        <v>2380</v>
      </c>
      <c r="F1360" s="5" t="s">
        <v>2381</v>
      </c>
      <c r="G1360" s="5">
        <v>1</v>
      </c>
      <c r="H1360" s="5" t="s">
        <v>2380</v>
      </c>
      <c r="I1360" s="5" t="str">
        <f t="shared" si="43"/>
        <v>Normal Weight</v>
      </c>
      <c r="J1360" s="5" t="str">
        <f t="shared" si="44"/>
        <v>Prediabetes</v>
      </c>
    </row>
    <row r="1361" spans="1:10" x14ac:dyDescent="0.35">
      <c r="A1361" s="5" t="s">
        <v>1011</v>
      </c>
      <c r="B1361" s="5">
        <v>22.8</v>
      </c>
      <c r="C1361" s="5">
        <v>4.29</v>
      </c>
      <c r="D1361" s="5" t="s">
        <v>2381</v>
      </c>
      <c r="E1361" s="5" t="s">
        <v>2380</v>
      </c>
      <c r="F1361" s="5" t="s">
        <v>2381</v>
      </c>
      <c r="G1361" s="5">
        <v>1</v>
      </c>
      <c r="H1361" s="5" t="s">
        <v>2380</v>
      </c>
      <c r="I1361" s="5" t="str">
        <f t="shared" si="43"/>
        <v>Normal Weight</v>
      </c>
      <c r="J1361" s="5" t="str">
        <f t="shared" si="44"/>
        <v>Normal</v>
      </c>
    </row>
    <row r="1362" spans="1:10" x14ac:dyDescent="0.35">
      <c r="A1362" s="5" t="s">
        <v>1010</v>
      </c>
      <c r="B1362" s="5">
        <v>24.3</v>
      </c>
      <c r="C1362" s="5">
        <v>5.43</v>
      </c>
      <c r="D1362" s="5" t="s">
        <v>2380</v>
      </c>
      <c r="E1362" s="5" t="s">
        <v>2380</v>
      </c>
      <c r="F1362" s="5" t="s">
        <v>2380</v>
      </c>
      <c r="G1362" s="5">
        <v>2</v>
      </c>
      <c r="H1362" s="5" t="s">
        <v>2380</v>
      </c>
      <c r="I1362" s="5" t="str">
        <f t="shared" si="43"/>
        <v>Normal Weight</v>
      </c>
      <c r="J1362" s="5" t="str">
        <f t="shared" si="44"/>
        <v>Normal</v>
      </c>
    </row>
    <row r="1363" spans="1:10" x14ac:dyDescent="0.35">
      <c r="A1363" s="5" t="s">
        <v>1009</v>
      </c>
      <c r="B1363" s="5">
        <v>25.13</v>
      </c>
      <c r="C1363" s="5">
        <v>8</v>
      </c>
      <c r="D1363" s="5" t="s">
        <v>2381</v>
      </c>
      <c r="E1363" s="5" t="s">
        <v>2380</v>
      </c>
      <c r="F1363" s="5" t="s">
        <v>2380</v>
      </c>
      <c r="G1363" s="5">
        <v>1</v>
      </c>
      <c r="H1363" s="5" t="s">
        <v>2380</v>
      </c>
      <c r="I1363" s="5" t="str">
        <f t="shared" si="43"/>
        <v>Over Weight</v>
      </c>
      <c r="J1363" s="5" t="str">
        <f t="shared" si="44"/>
        <v>Diabetes</v>
      </c>
    </row>
    <row r="1364" spans="1:10" x14ac:dyDescent="0.35">
      <c r="A1364" s="5" t="s">
        <v>1008</v>
      </c>
      <c r="B1364" s="5">
        <v>22.72</v>
      </c>
      <c r="C1364" s="5">
        <v>9.9600000000000009</v>
      </c>
      <c r="D1364" s="5" t="s">
        <v>2381</v>
      </c>
      <c r="E1364" s="5" t="s">
        <v>2380</v>
      </c>
      <c r="F1364" s="5" t="s">
        <v>2380</v>
      </c>
      <c r="G1364" s="5">
        <v>2</v>
      </c>
      <c r="H1364" s="5" t="s">
        <v>2380</v>
      </c>
      <c r="I1364" s="5" t="str">
        <f t="shared" si="43"/>
        <v>Normal Weight</v>
      </c>
      <c r="J1364" s="5" t="str">
        <f t="shared" si="44"/>
        <v>Diabetes</v>
      </c>
    </row>
    <row r="1365" spans="1:10" x14ac:dyDescent="0.35">
      <c r="A1365" s="5" t="s">
        <v>1007</v>
      </c>
      <c r="B1365" s="5">
        <v>32.6</v>
      </c>
      <c r="C1365" s="5">
        <v>6.8</v>
      </c>
      <c r="D1365" s="5" t="s">
        <v>2381</v>
      </c>
      <c r="E1365" s="5" t="s">
        <v>2380</v>
      </c>
      <c r="F1365" s="5" t="s">
        <v>2380</v>
      </c>
      <c r="G1365" s="5">
        <v>0</v>
      </c>
      <c r="H1365" s="5" t="s">
        <v>2380</v>
      </c>
      <c r="I1365" s="5" t="str">
        <f t="shared" si="43"/>
        <v>Obesity</v>
      </c>
      <c r="J1365" s="5" t="str">
        <f t="shared" si="44"/>
        <v>Diabetes</v>
      </c>
    </row>
    <row r="1366" spans="1:10" x14ac:dyDescent="0.35">
      <c r="A1366" s="5" t="s">
        <v>1006</v>
      </c>
      <c r="B1366" s="5">
        <v>17.28</v>
      </c>
      <c r="C1366" s="5">
        <v>6.22</v>
      </c>
      <c r="D1366" s="5" t="s">
        <v>2381</v>
      </c>
      <c r="E1366" s="5" t="s">
        <v>2380</v>
      </c>
      <c r="F1366" s="5" t="s">
        <v>2380</v>
      </c>
      <c r="G1366" s="5">
        <v>2</v>
      </c>
      <c r="H1366" s="5" t="s">
        <v>2380</v>
      </c>
      <c r="I1366" s="5" t="str">
        <f t="shared" si="43"/>
        <v>under Weight</v>
      </c>
      <c r="J1366" s="5" t="str">
        <f t="shared" si="44"/>
        <v>Prediabetes</v>
      </c>
    </row>
    <row r="1367" spans="1:10" x14ac:dyDescent="0.35">
      <c r="A1367" s="5" t="s">
        <v>1005</v>
      </c>
      <c r="B1367" s="5">
        <v>27.92</v>
      </c>
      <c r="C1367" s="5">
        <v>5.79</v>
      </c>
      <c r="D1367" s="5" t="s">
        <v>2380</v>
      </c>
      <c r="E1367" s="5" t="s">
        <v>2380</v>
      </c>
      <c r="F1367" s="5" t="s">
        <v>2380</v>
      </c>
      <c r="G1367" s="5">
        <v>1</v>
      </c>
      <c r="H1367" s="5" t="s">
        <v>2380</v>
      </c>
      <c r="I1367" s="5" t="str">
        <f t="shared" si="43"/>
        <v>Over Weight</v>
      </c>
      <c r="J1367" s="5" t="str">
        <f t="shared" si="44"/>
        <v>Prediabetes</v>
      </c>
    </row>
    <row r="1368" spans="1:10" x14ac:dyDescent="0.35">
      <c r="A1368" s="5" t="s">
        <v>1004</v>
      </c>
      <c r="B1368" s="5">
        <v>38.284999999999997</v>
      </c>
      <c r="C1368" s="5">
        <v>5.41</v>
      </c>
      <c r="D1368" s="5" t="s">
        <v>2380</v>
      </c>
      <c r="E1368" s="5" t="s">
        <v>2380</v>
      </c>
      <c r="F1368" s="5" t="s">
        <v>2380</v>
      </c>
      <c r="G1368" s="5">
        <v>0</v>
      </c>
      <c r="H1368" s="5" t="s">
        <v>2380</v>
      </c>
      <c r="I1368" s="5" t="str">
        <f t="shared" si="43"/>
        <v>Obesity</v>
      </c>
      <c r="J1368" s="5" t="str">
        <f t="shared" si="44"/>
        <v>Normal</v>
      </c>
    </row>
    <row r="1369" spans="1:10" x14ac:dyDescent="0.35">
      <c r="A1369" s="5" t="s">
        <v>1003</v>
      </c>
      <c r="B1369" s="5">
        <v>16.48</v>
      </c>
      <c r="C1369" s="5">
        <v>11.05</v>
      </c>
      <c r="D1369" s="5" t="s">
        <v>2380</v>
      </c>
      <c r="E1369" s="5" t="s">
        <v>2380</v>
      </c>
      <c r="F1369" s="5" t="s">
        <v>2380</v>
      </c>
      <c r="G1369" s="5">
        <v>0</v>
      </c>
      <c r="H1369" s="5" t="s">
        <v>2380</v>
      </c>
      <c r="I1369" s="5" t="str">
        <f t="shared" si="43"/>
        <v>under Weight</v>
      </c>
      <c r="J1369" s="5" t="str">
        <f t="shared" si="44"/>
        <v>Diabetes</v>
      </c>
    </row>
    <row r="1370" spans="1:10" x14ac:dyDescent="0.35">
      <c r="A1370" s="5" t="s">
        <v>1002</v>
      </c>
      <c r="B1370" s="5">
        <v>38.57</v>
      </c>
      <c r="C1370" s="5">
        <v>6.27</v>
      </c>
      <c r="D1370" s="5" t="s">
        <v>2380</v>
      </c>
      <c r="E1370" s="5" t="s">
        <v>2380</v>
      </c>
      <c r="F1370" s="5" t="s">
        <v>2380</v>
      </c>
      <c r="G1370" s="5">
        <v>0</v>
      </c>
      <c r="H1370" s="5" t="s">
        <v>2380</v>
      </c>
      <c r="I1370" s="5" t="str">
        <f t="shared" si="43"/>
        <v>Obesity</v>
      </c>
      <c r="J1370" s="5" t="str">
        <f t="shared" si="44"/>
        <v>Prediabetes</v>
      </c>
    </row>
    <row r="1371" spans="1:10" x14ac:dyDescent="0.35">
      <c r="A1371" s="5" t="s">
        <v>1001</v>
      </c>
      <c r="B1371" s="5">
        <v>43.85</v>
      </c>
      <c r="C1371" s="5">
        <v>4.7699999999999996</v>
      </c>
      <c r="D1371" s="5" t="s">
        <v>2381</v>
      </c>
      <c r="E1371" s="5" t="s">
        <v>2380</v>
      </c>
      <c r="F1371" s="5" t="s">
        <v>2380</v>
      </c>
      <c r="G1371" s="5">
        <v>0</v>
      </c>
      <c r="H1371" s="5" t="s">
        <v>2380</v>
      </c>
      <c r="I1371" s="5" t="str">
        <f t="shared" si="43"/>
        <v>Obesity</v>
      </c>
      <c r="J1371" s="5" t="str">
        <f t="shared" si="44"/>
        <v>Normal</v>
      </c>
    </row>
    <row r="1372" spans="1:10" x14ac:dyDescent="0.35">
      <c r="A1372" s="5" t="s">
        <v>1000</v>
      </c>
      <c r="B1372" s="5">
        <v>30.11</v>
      </c>
      <c r="C1372" s="5">
        <v>4.08</v>
      </c>
      <c r="D1372" s="5" t="s">
        <v>2380</v>
      </c>
      <c r="E1372" s="5" t="s">
        <v>2380</v>
      </c>
      <c r="F1372" s="5" t="s">
        <v>2380</v>
      </c>
      <c r="G1372" s="5">
        <v>0</v>
      </c>
      <c r="H1372" s="5" t="s">
        <v>2380</v>
      </c>
      <c r="I1372" s="5" t="str">
        <f t="shared" si="43"/>
        <v>Obesity</v>
      </c>
      <c r="J1372" s="5" t="str">
        <f t="shared" si="44"/>
        <v>Normal</v>
      </c>
    </row>
    <row r="1373" spans="1:10" x14ac:dyDescent="0.35">
      <c r="A1373" s="5" t="s">
        <v>999</v>
      </c>
      <c r="B1373" s="5">
        <v>31.59</v>
      </c>
      <c r="C1373" s="5">
        <v>6.01</v>
      </c>
      <c r="D1373" s="5" t="s">
        <v>2380</v>
      </c>
      <c r="E1373" s="5" t="s">
        <v>2380</v>
      </c>
      <c r="F1373" s="5" t="s">
        <v>2380</v>
      </c>
      <c r="G1373" s="5">
        <v>0</v>
      </c>
      <c r="H1373" s="5" t="s">
        <v>2380</v>
      </c>
      <c r="I1373" s="5" t="str">
        <f t="shared" si="43"/>
        <v>Obesity</v>
      </c>
      <c r="J1373" s="5" t="str">
        <f t="shared" si="44"/>
        <v>Prediabetes</v>
      </c>
    </row>
    <row r="1374" spans="1:10" x14ac:dyDescent="0.35">
      <c r="A1374" s="5" t="s">
        <v>998</v>
      </c>
      <c r="B1374" s="5">
        <v>40.15</v>
      </c>
      <c r="C1374" s="5">
        <v>11.84</v>
      </c>
      <c r="D1374" s="5" t="s">
        <v>2380</v>
      </c>
      <c r="E1374" s="5" t="s">
        <v>2380</v>
      </c>
      <c r="F1374" s="5" t="s">
        <v>2380</v>
      </c>
      <c r="G1374" s="5">
        <v>0</v>
      </c>
      <c r="H1374" s="5" t="s">
        <v>2380</v>
      </c>
      <c r="I1374" s="5" t="str">
        <f t="shared" si="43"/>
        <v>Obesity</v>
      </c>
      <c r="J1374" s="5" t="str">
        <f t="shared" si="44"/>
        <v>Diabetes</v>
      </c>
    </row>
    <row r="1375" spans="1:10" x14ac:dyDescent="0.35">
      <c r="A1375" s="5" t="s">
        <v>997</v>
      </c>
      <c r="B1375" s="5">
        <v>40.700000000000003</v>
      </c>
      <c r="C1375" s="5">
        <v>6.27</v>
      </c>
      <c r="D1375" s="5" t="s">
        <v>2381</v>
      </c>
      <c r="E1375" s="5" t="s">
        <v>2380</v>
      </c>
      <c r="F1375" s="5" t="s">
        <v>2381</v>
      </c>
      <c r="G1375" s="5">
        <v>1</v>
      </c>
      <c r="H1375" s="5" t="s">
        <v>2380</v>
      </c>
      <c r="I1375" s="5" t="str">
        <f t="shared" si="43"/>
        <v>Obesity</v>
      </c>
      <c r="J1375" s="5" t="str">
        <f t="shared" si="44"/>
        <v>Prediabetes</v>
      </c>
    </row>
    <row r="1376" spans="1:10" x14ac:dyDescent="0.35">
      <c r="A1376" s="5" t="s">
        <v>996</v>
      </c>
      <c r="B1376" s="5">
        <v>40.76</v>
      </c>
      <c r="C1376" s="5">
        <v>5.28</v>
      </c>
      <c r="D1376" s="5" t="s">
        <v>2380</v>
      </c>
      <c r="E1376" s="5" t="s">
        <v>2380</v>
      </c>
      <c r="F1376" s="5" t="s">
        <v>2380</v>
      </c>
      <c r="G1376" s="5">
        <v>0</v>
      </c>
      <c r="H1376" s="5" t="s">
        <v>2380</v>
      </c>
      <c r="I1376" s="5" t="str">
        <f t="shared" si="43"/>
        <v>Obesity</v>
      </c>
      <c r="J1376" s="5" t="str">
        <f t="shared" si="44"/>
        <v>Normal</v>
      </c>
    </row>
    <row r="1377" spans="1:10" x14ac:dyDescent="0.35">
      <c r="A1377" s="5" t="s">
        <v>995</v>
      </c>
      <c r="B1377" s="5">
        <v>29.7</v>
      </c>
      <c r="C1377" s="5">
        <v>7.03</v>
      </c>
      <c r="D1377" s="5" t="s">
        <v>2380</v>
      </c>
      <c r="E1377" s="5" t="s">
        <v>2380</v>
      </c>
      <c r="F1377" s="5" t="s">
        <v>2380</v>
      </c>
      <c r="G1377" s="5">
        <v>0</v>
      </c>
      <c r="H1377" s="5" t="s">
        <v>2380</v>
      </c>
      <c r="I1377" s="5" t="str">
        <f t="shared" si="43"/>
        <v>Over Weight</v>
      </c>
      <c r="J1377" s="5" t="str">
        <f t="shared" si="44"/>
        <v>Diabetes</v>
      </c>
    </row>
    <row r="1378" spans="1:10" x14ac:dyDescent="0.35">
      <c r="A1378" s="5" t="s">
        <v>994</v>
      </c>
      <c r="B1378" s="5">
        <v>40.58</v>
      </c>
      <c r="C1378" s="5">
        <v>5.32</v>
      </c>
      <c r="D1378" s="5" t="s">
        <v>2381</v>
      </c>
      <c r="E1378" s="5" t="s">
        <v>2380</v>
      </c>
      <c r="F1378" s="5" t="s">
        <v>2381</v>
      </c>
      <c r="G1378" s="5">
        <v>1</v>
      </c>
      <c r="H1378" s="5" t="s">
        <v>2380</v>
      </c>
      <c r="I1378" s="5" t="str">
        <f t="shared" si="43"/>
        <v>Obesity</v>
      </c>
      <c r="J1378" s="5" t="str">
        <f t="shared" si="44"/>
        <v>Normal</v>
      </c>
    </row>
    <row r="1379" spans="1:10" x14ac:dyDescent="0.35">
      <c r="A1379" s="5" t="s">
        <v>993</v>
      </c>
      <c r="B1379" s="5">
        <v>33.06</v>
      </c>
      <c r="C1379" s="5">
        <v>9.59</v>
      </c>
      <c r="D1379" s="5" t="s">
        <v>2381</v>
      </c>
      <c r="E1379" s="5" t="s">
        <v>2380</v>
      </c>
      <c r="F1379" s="5" t="s">
        <v>2380</v>
      </c>
      <c r="G1379" s="5">
        <v>0</v>
      </c>
      <c r="H1379" s="5" t="s">
        <v>2380</v>
      </c>
      <c r="I1379" s="5" t="str">
        <f t="shared" si="43"/>
        <v>Obesity</v>
      </c>
      <c r="J1379" s="5" t="str">
        <f t="shared" si="44"/>
        <v>Diabetes</v>
      </c>
    </row>
    <row r="1380" spans="1:10" x14ac:dyDescent="0.35">
      <c r="A1380" s="5" t="s">
        <v>992</v>
      </c>
      <c r="B1380" s="5">
        <v>26.62</v>
      </c>
      <c r="C1380" s="5">
        <v>6.15</v>
      </c>
      <c r="D1380" s="5" t="s">
        <v>2381</v>
      </c>
      <c r="E1380" s="5" t="s">
        <v>2380</v>
      </c>
      <c r="F1380" s="5" t="s">
        <v>2380</v>
      </c>
      <c r="G1380" s="5">
        <v>0</v>
      </c>
      <c r="H1380" s="5" t="s">
        <v>2380</v>
      </c>
      <c r="I1380" s="5" t="str">
        <f t="shared" si="43"/>
        <v>Over Weight</v>
      </c>
      <c r="J1380" s="5" t="str">
        <f t="shared" si="44"/>
        <v>Prediabetes</v>
      </c>
    </row>
    <row r="1381" spans="1:10" x14ac:dyDescent="0.35">
      <c r="A1381" s="5" t="s">
        <v>991</v>
      </c>
      <c r="B1381" s="5">
        <v>37.1</v>
      </c>
      <c r="C1381" s="5">
        <v>11.08</v>
      </c>
      <c r="D1381" s="5" t="s">
        <v>2380</v>
      </c>
      <c r="E1381" s="5" t="s">
        <v>2380</v>
      </c>
      <c r="F1381" s="5" t="s">
        <v>2380</v>
      </c>
      <c r="G1381" s="5">
        <v>0</v>
      </c>
      <c r="H1381" s="5" t="s">
        <v>2380</v>
      </c>
      <c r="I1381" s="5" t="str">
        <f t="shared" si="43"/>
        <v>Obesity</v>
      </c>
      <c r="J1381" s="5" t="str">
        <f t="shared" si="44"/>
        <v>Diabetes</v>
      </c>
    </row>
    <row r="1382" spans="1:10" x14ac:dyDescent="0.35">
      <c r="A1382" s="5" t="s">
        <v>990</v>
      </c>
      <c r="B1382" s="5">
        <v>18.28</v>
      </c>
      <c r="C1382" s="5">
        <v>7.95</v>
      </c>
      <c r="D1382" s="5" t="s">
        <v>2380</v>
      </c>
      <c r="E1382" s="5" t="s">
        <v>2380</v>
      </c>
      <c r="F1382" s="5" t="s">
        <v>2380</v>
      </c>
      <c r="G1382" s="5">
        <v>0</v>
      </c>
      <c r="H1382" s="5" t="s">
        <v>2380</v>
      </c>
      <c r="I1382" s="5" t="str">
        <f t="shared" si="43"/>
        <v>under Weight</v>
      </c>
      <c r="J1382" s="5" t="str">
        <f t="shared" si="44"/>
        <v>Diabetes</v>
      </c>
    </row>
    <row r="1383" spans="1:10" x14ac:dyDescent="0.35">
      <c r="A1383" s="5" t="s">
        <v>989</v>
      </c>
      <c r="B1383" s="5">
        <v>35.814999999999998</v>
      </c>
      <c r="C1383" s="5">
        <v>6.23</v>
      </c>
      <c r="D1383" s="5" t="s">
        <v>2380</v>
      </c>
      <c r="E1383" s="5" t="s">
        <v>2380</v>
      </c>
      <c r="F1383" s="5" t="s">
        <v>2380</v>
      </c>
      <c r="G1383" s="5">
        <v>0</v>
      </c>
      <c r="H1383" s="5" t="s">
        <v>2380</v>
      </c>
      <c r="I1383" s="5" t="str">
        <f t="shared" si="43"/>
        <v>Obesity</v>
      </c>
      <c r="J1383" s="5" t="str">
        <f t="shared" si="44"/>
        <v>Prediabetes</v>
      </c>
    </row>
    <row r="1384" spans="1:10" x14ac:dyDescent="0.35">
      <c r="A1384" s="5" t="s">
        <v>988</v>
      </c>
      <c r="B1384" s="5">
        <v>30.69</v>
      </c>
      <c r="C1384" s="5">
        <v>6.5</v>
      </c>
      <c r="D1384" s="5" t="s">
        <v>2380</v>
      </c>
      <c r="E1384" s="5" t="s">
        <v>2380</v>
      </c>
      <c r="F1384" s="5" t="s">
        <v>2380</v>
      </c>
      <c r="G1384" s="5">
        <v>0</v>
      </c>
      <c r="H1384" s="5" t="s">
        <v>2380</v>
      </c>
      <c r="I1384" s="5" t="str">
        <f t="shared" si="43"/>
        <v>Obesity</v>
      </c>
      <c r="J1384" s="5" t="str">
        <f t="shared" si="44"/>
        <v>Diabetes</v>
      </c>
    </row>
    <row r="1385" spans="1:10" x14ac:dyDescent="0.35">
      <c r="A1385" s="5" t="s">
        <v>987</v>
      </c>
      <c r="B1385" s="5">
        <v>26.125</v>
      </c>
      <c r="C1385" s="5">
        <v>5.22</v>
      </c>
      <c r="D1385" s="5" t="s">
        <v>2380</v>
      </c>
      <c r="E1385" s="5" t="s">
        <v>2380</v>
      </c>
      <c r="F1385" s="5" t="s">
        <v>2380</v>
      </c>
      <c r="G1385" s="5">
        <v>0</v>
      </c>
      <c r="H1385" s="5" t="s">
        <v>2380</v>
      </c>
      <c r="I1385" s="5" t="str">
        <f t="shared" si="43"/>
        <v>Over Weight</v>
      </c>
      <c r="J1385" s="5" t="str">
        <f t="shared" si="44"/>
        <v>Normal</v>
      </c>
    </row>
    <row r="1386" spans="1:10" x14ac:dyDescent="0.35">
      <c r="A1386" s="5" t="s">
        <v>986</v>
      </c>
      <c r="B1386" s="5">
        <v>34.58</v>
      </c>
      <c r="C1386" s="5">
        <v>6.3</v>
      </c>
      <c r="D1386" s="5" t="s">
        <v>2380</v>
      </c>
      <c r="E1386" s="5" t="s">
        <v>2380</v>
      </c>
      <c r="F1386" s="5" t="s">
        <v>2381</v>
      </c>
      <c r="G1386" s="5">
        <v>1</v>
      </c>
      <c r="H1386" s="5" t="s">
        <v>2380</v>
      </c>
      <c r="I1386" s="5" t="str">
        <f t="shared" si="43"/>
        <v>Obesity</v>
      </c>
      <c r="J1386" s="5" t="str">
        <f t="shared" si="44"/>
        <v>Prediabetes</v>
      </c>
    </row>
    <row r="1387" spans="1:10" x14ac:dyDescent="0.35">
      <c r="A1387" s="5" t="s">
        <v>985</v>
      </c>
      <c r="B1387" s="5">
        <v>27.4</v>
      </c>
      <c r="C1387" s="5">
        <v>8.84</v>
      </c>
      <c r="D1387" s="5" t="s">
        <v>2380</v>
      </c>
      <c r="E1387" s="5" t="s">
        <v>2380</v>
      </c>
      <c r="F1387" s="5" t="s">
        <v>2380</v>
      </c>
      <c r="G1387" s="5">
        <v>0</v>
      </c>
      <c r="H1387" s="5" t="s">
        <v>2380</v>
      </c>
      <c r="I1387" s="5" t="str">
        <f t="shared" si="43"/>
        <v>Over Weight</v>
      </c>
      <c r="J1387" s="5" t="str">
        <f t="shared" si="44"/>
        <v>Diabetes</v>
      </c>
    </row>
    <row r="1388" spans="1:10" x14ac:dyDescent="0.35">
      <c r="A1388" s="5" t="s">
        <v>984</v>
      </c>
      <c r="B1388" s="5">
        <v>27.53</v>
      </c>
      <c r="C1388" s="5">
        <v>4.1100000000000003</v>
      </c>
      <c r="D1388" s="5" t="s">
        <v>2380</v>
      </c>
      <c r="E1388" s="5" t="s">
        <v>2380</v>
      </c>
      <c r="F1388" s="5" t="s">
        <v>2380</v>
      </c>
      <c r="G1388" s="5">
        <v>1</v>
      </c>
      <c r="H1388" s="5" t="s">
        <v>2380</v>
      </c>
      <c r="I1388" s="5" t="str">
        <f t="shared" si="43"/>
        <v>Over Weight</v>
      </c>
      <c r="J1388" s="5" t="str">
        <f t="shared" si="44"/>
        <v>Normal</v>
      </c>
    </row>
    <row r="1389" spans="1:10" x14ac:dyDescent="0.35">
      <c r="A1389" s="5" t="s">
        <v>983</v>
      </c>
      <c r="B1389" s="5">
        <v>33</v>
      </c>
      <c r="C1389" s="5">
        <v>4.57</v>
      </c>
      <c r="D1389" s="5" t="s">
        <v>2380</v>
      </c>
      <c r="E1389" s="5" t="s">
        <v>2380</v>
      </c>
      <c r="F1389" s="5" t="s">
        <v>2380</v>
      </c>
      <c r="G1389" s="5">
        <v>0</v>
      </c>
      <c r="H1389" s="5" t="s">
        <v>2380</v>
      </c>
      <c r="I1389" s="5" t="str">
        <f t="shared" si="43"/>
        <v>Obesity</v>
      </c>
      <c r="J1389" s="5" t="str">
        <f t="shared" si="44"/>
        <v>Normal</v>
      </c>
    </row>
    <row r="1390" spans="1:10" x14ac:dyDescent="0.35">
      <c r="A1390" s="5" t="s">
        <v>982</v>
      </c>
      <c r="B1390" s="5">
        <v>25.78</v>
      </c>
      <c r="C1390" s="5">
        <v>11.06</v>
      </c>
      <c r="D1390" s="5" t="s">
        <v>2381</v>
      </c>
      <c r="E1390" s="5" t="s">
        <v>2380</v>
      </c>
      <c r="F1390" s="5" t="s">
        <v>2380</v>
      </c>
      <c r="G1390" s="5">
        <v>0</v>
      </c>
      <c r="H1390" s="5" t="s">
        <v>2380</v>
      </c>
      <c r="I1390" s="5" t="str">
        <f t="shared" si="43"/>
        <v>Over Weight</v>
      </c>
      <c r="J1390" s="5" t="str">
        <f t="shared" si="44"/>
        <v>Diabetes</v>
      </c>
    </row>
    <row r="1391" spans="1:10" x14ac:dyDescent="0.35">
      <c r="A1391" s="5" t="s">
        <v>981</v>
      </c>
      <c r="B1391" s="5">
        <v>22.66</v>
      </c>
      <c r="C1391" s="5">
        <v>10.68</v>
      </c>
      <c r="D1391" s="5" t="s">
        <v>2380</v>
      </c>
      <c r="E1391" s="5" t="s">
        <v>2380</v>
      </c>
      <c r="F1391" s="5" t="s">
        <v>2380</v>
      </c>
      <c r="G1391" s="5">
        <v>0</v>
      </c>
      <c r="H1391" s="5" t="s">
        <v>2380</v>
      </c>
      <c r="I1391" s="5" t="str">
        <f t="shared" si="43"/>
        <v>Normal Weight</v>
      </c>
      <c r="J1391" s="5" t="str">
        <f t="shared" si="44"/>
        <v>Diabetes</v>
      </c>
    </row>
    <row r="1392" spans="1:10" x14ac:dyDescent="0.35">
      <c r="A1392" s="5" t="s">
        <v>980</v>
      </c>
      <c r="B1392" s="5">
        <v>38.81</v>
      </c>
      <c r="C1392" s="5">
        <v>6.14</v>
      </c>
      <c r="D1392" s="5" t="s">
        <v>2381</v>
      </c>
      <c r="E1392" s="5" t="s">
        <v>2380</v>
      </c>
      <c r="F1392" s="5" t="s">
        <v>2380</v>
      </c>
      <c r="G1392" s="5">
        <v>1</v>
      </c>
      <c r="H1392" s="5" t="s">
        <v>2380</v>
      </c>
      <c r="I1392" s="5" t="str">
        <f t="shared" si="43"/>
        <v>Obesity</v>
      </c>
      <c r="J1392" s="5" t="str">
        <f t="shared" si="44"/>
        <v>Prediabetes</v>
      </c>
    </row>
    <row r="1393" spans="1:10" x14ac:dyDescent="0.35">
      <c r="A1393" s="5" t="s">
        <v>979</v>
      </c>
      <c r="B1393" s="5">
        <v>38.51</v>
      </c>
      <c r="C1393" s="5">
        <v>5.45</v>
      </c>
      <c r="D1393" s="5" t="s">
        <v>2381</v>
      </c>
      <c r="E1393" s="5" t="s">
        <v>2380</v>
      </c>
      <c r="F1393" s="5" t="s">
        <v>2380</v>
      </c>
      <c r="G1393" s="5">
        <v>0</v>
      </c>
      <c r="H1393" s="5" t="s">
        <v>2380</v>
      </c>
      <c r="I1393" s="5" t="str">
        <f t="shared" si="43"/>
        <v>Obesity</v>
      </c>
      <c r="J1393" s="5" t="str">
        <f t="shared" si="44"/>
        <v>Normal</v>
      </c>
    </row>
    <row r="1394" spans="1:10" x14ac:dyDescent="0.35">
      <c r="A1394" s="5" t="s">
        <v>978</v>
      </c>
      <c r="B1394" s="5">
        <v>22.98</v>
      </c>
      <c r="C1394" s="5">
        <v>6.14</v>
      </c>
      <c r="D1394" s="5" t="s">
        <v>2381</v>
      </c>
      <c r="E1394" s="5" t="s">
        <v>2380</v>
      </c>
      <c r="F1394" s="5" t="s">
        <v>2380</v>
      </c>
      <c r="G1394" s="5">
        <v>0</v>
      </c>
      <c r="H1394" s="5" t="s">
        <v>2380</v>
      </c>
      <c r="I1394" s="5" t="str">
        <f t="shared" si="43"/>
        <v>Normal Weight</v>
      </c>
      <c r="J1394" s="5" t="str">
        <f t="shared" si="44"/>
        <v>Prediabetes</v>
      </c>
    </row>
    <row r="1395" spans="1:10" x14ac:dyDescent="0.35">
      <c r="A1395" s="5" t="s">
        <v>977</v>
      </c>
      <c r="B1395" s="5">
        <v>15.65</v>
      </c>
      <c r="C1395" s="5">
        <v>7.85</v>
      </c>
      <c r="D1395" s="5" t="s">
        <v>2380</v>
      </c>
      <c r="E1395" s="5" t="s">
        <v>2380</v>
      </c>
      <c r="F1395" s="5" t="s">
        <v>2380</v>
      </c>
      <c r="G1395" s="5">
        <v>0</v>
      </c>
      <c r="H1395" s="5" t="s">
        <v>2380</v>
      </c>
      <c r="I1395" s="5" t="str">
        <f t="shared" si="43"/>
        <v>under Weight</v>
      </c>
      <c r="J1395" s="5" t="str">
        <f t="shared" si="44"/>
        <v>Diabetes</v>
      </c>
    </row>
    <row r="1396" spans="1:10" x14ac:dyDescent="0.35">
      <c r="A1396" s="5" t="s">
        <v>976</v>
      </c>
      <c r="B1396" s="5">
        <v>39.97</v>
      </c>
      <c r="C1396" s="5">
        <v>4.09</v>
      </c>
      <c r="D1396" s="5" t="s">
        <v>2380</v>
      </c>
      <c r="E1396" s="5" t="s">
        <v>2380</v>
      </c>
      <c r="F1396" s="5" t="s">
        <v>2380</v>
      </c>
      <c r="G1396" s="5">
        <v>1</v>
      </c>
      <c r="H1396" s="5" t="s">
        <v>2380</v>
      </c>
      <c r="I1396" s="5" t="str">
        <f t="shared" si="43"/>
        <v>Obesity</v>
      </c>
      <c r="J1396" s="5" t="str">
        <f t="shared" si="44"/>
        <v>Normal</v>
      </c>
    </row>
    <row r="1397" spans="1:10" x14ac:dyDescent="0.35">
      <c r="A1397" s="5" t="s">
        <v>975</v>
      </c>
      <c r="B1397" s="5">
        <v>37.22</v>
      </c>
      <c r="C1397" s="5">
        <v>4.62</v>
      </c>
      <c r="D1397" s="5" t="s">
        <v>2380</v>
      </c>
      <c r="E1397" s="5" t="s">
        <v>2380</v>
      </c>
      <c r="F1397" s="5" t="s">
        <v>2381</v>
      </c>
      <c r="G1397" s="5">
        <v>1</v>
      </c>
      <c r="H1397" s="5" t="s">
        <v>2380</v>
      </c>
      <c r="I1397" s="5" t="str">
        <f t="shared" si="43"/>
        <v>Obesity</v>
      </c>
      <c r="J1397" s="5" t="str">
        <f t="shared" si="44"/>
        <v>Normal</v>
      </c>
    </row>
    <row r="1398" spans="1:10" x14ac:dyDescent="0.35">
      <c r="A1398" s="5" t="s">
        <v>974</v>
      </c>
      <c r="B1398" s="5">
        <v>41.325000000000003</v>
      </c>
      <c r="C1398" s="5">
        <v>5.77</v>
      </c>
      <c r="D1398" s="5" t="s">
        <v>2380</v>
      </c>
      <c r="E1398" s="5" t="s">
        <v>2380</v>
      </c>
      <c r="F1398" s="5" t="s">
        <v>2380</v>
      </c>
      <c r="G1398" s="5">
        <v>0</v>
      </c>
      <c r="H1398" s="5" t="s">
        <v>2380</v>
      </c>
      <c r="I1398" s="5" t="str">
        <f t="shared" si="43"/>
        <v>Obesity</v>
      </c>
      <c r="J1398" s="5" t="str">
        <f t="shared" si="44"/>
        <v>Prediabetes</v>
      </c>
    </row>
    <row r="1399" spans="1:10" x14ac:dyDescent="0.35">
      <c r="A1399" s="5" t="s">
        <v>973</v>
      </c>
      <c r="B1399" s="5">
        <v>40.31</v>
      </c>
      <c r="C1399" s="5">
        <v>5.84</v>
      </c>
      <c r="D1399" s="5" t="s">
        <v>2380</v>
      </c>
      <c r="E1399" s="5" t="s">
        <v>2380</v>
      </c>
      <c r="F1399" s="5" t="s">
        <v>2380</v>
      </c>
      <c r="G1399" s="5">
        <v>0</v>
      </c>
      <c r="H1399" s="5" t="s">
        <v>2380</v>
      </c>
      <c r="I1399" s="5" t="str">
        <f t="shared" si="43"/>
        <v>Obesity</v>
      </c>
      <c r="J1399" s="5" t="str">
        <f t="shared" si="44"/>
        <v>Prediabetes</v>
      </c>
    </row>
    <row r="1400" spans="1:10" x14ac:dyDescent="0.35">
      <c r="A1400" s="5" t="s">
        <v>972</v>
      </c>
      <c r="B1400" s="5">
        <v>29.48</v>
      </c>
      <c r="C1400" s="5">
        <v>4.91</v>
      </c>
      <c r="D1400" s="5" t="s">
        <v>2380</v>
      </c>
      <c r="E1400" s="5" t="s">
        <v>2380</v>
      </c>
      <c r="F1400" s="5" t="s">
        <v>2380</v>
      </c>
      <c r="G1400" s="5">
        <v>0</v>
      </c>
      <c r="H1400" s="5" t="s">
        <v>2380</v>
      </c>
      <c r="I1400" s="5" t="str">
        <f t="shared" si="43"/>
        <v>Over Weight</v>
      </c>
      <c r="J1400" s="5" t="str">
        <f t="shared" si="44"/>
        <v>Normal</v>
      </c>
    </row>
    <row r="1401" spans="1:10" x14ac:dyDescent="0.35">
      <c r="A1401" s="5" t="s">
        <v>971</v>
      </c>
      <c r="B1401" s="5">
        <v>33.155000000000001</v>
      </c>
      <c r="C1401" s="5">
        <v>5.07</v>
      </c>
      <c r="D1401" s="5" t="s">
        <v>2380</v>
      </c>
      <c r="E1401" s="5" t="s">
        <v>2380</v>
      </c>
      <c r="F1401" s="5" t="s">
        <v>2380</v>
      </c>
      <c r="G1401" s="5">
        <v>0</v>
      </c>
      <c r="H1401" s="5" t="s">
        <v>2380</v>
      </c>
      <c r="I1401" s="5" t="str">
        <f t="shared" si="43"/>
        <v>Obesity</v>
      </c>
      <c r="J1401" s="5" t="str">
        <f t="shared" si="44"/>
        <v>Normal</v>
      </c>
    </row>
    <row r="1402" spans="1:10" x14ac:dyDescent="0.35">
      <c r="A1402" s="5" t="s">
        <v>970</v>
      </c>
      <c r="B1402" s="5">
        <v>42.85</v>
      </c>
      <c r="C1402" s="5">
        <v>5.81</v>
      </c>
      <c r="D1402" s="5" t="s">
        <v>2381</v>
      </c>
      <c r="E1402" s="5" t="s">
        <v>2380</v>
      </c>
      <c r="F1402" s="5" t="s">
        <v>2380</v>
      </c>
      <c r="G1402" s="5">
        <v>0</v>
      </c>
      <c r="H1402" s="5" t="s">
        <v>2380</v>
      </c>
      <c r="I1402" s="5" t="str">
        <f t="shared" si="43"/>
        <v>Obesity</v>
      </c>
      <c r="J1402" s="5" t="str">
        <f t="shared" si="44"/>
        <v>Prediabetes</v>
      </c>
    </row>
    <row r="1403" spans="1:10" x14ac:dyDescent="0.35">
      <c r="A1403" s="5" t="s">
        <v>969</v>
      </c>
      <c r="B1403" s="5">
        <v>32.340000000000003</v>
      </c>
      <c r="C1403" s="5">
        <v>11.2</v>
      </c>
      <c r="D1403" s="5" t="s">
        <v>2380</v>
      </c>
      <c r="E1403" s="5" t="s">
        <v>2380</v>
      </c>
      <c r="F1403" s="5" t="s">
        <v>2380</v>
      </c>
      <c r="G1403" s="5">
        <v>0</v>
      </c>
      <c r="H1403" s="5" t="s">
        <v>2380</v>
      </c>
      <c r="I1403" s="5" t="str">
        <f t="shared" si="43"/>
        <v>Obesity</v>
      </c>
      <c r="J1403" s="5" t="str">
        <f t="shared" si="44"/>
        <v>Diabetes</v>
      </c>
    </row>
    <row r="1404" spans="1:10" x14ac:dyDescent="0.35">
      <c r="A1404" s="5" t="s">
        <v>968</v>
      </c>
      <c r="B1404" s="5">
        <v>27.5</v>
      </c>
      <c r="C1404" s="5">
        <v>10.75</v>
      </c>
      <c r="D1404" s="5" t="s">
        <v>2380</v>
      </c>
      <c r="E1404" s="5" t="s">
        <v>2380</v>
      </c>
      <c r="F1404" s="5" t="s">
        <v>2380</v>
      </c>
      <c r="G1404" s="5">
        <v>0</v>
      </c>
      <c r="H1404" s="5" t="s">
        <v>2380</v>
      </c>
      <c r="I1404" s="5" t="str">
        <f t="shared" si="43"/>
        <v>Over Weight</v>
      </c>
      <c r="J1404" s="5" t="str">
        <f t="shared" si="44"/>
        <v>Diabetes</v>
      </c>
    </row>
    <row r="1405" spans="1:10" x14ac:dyDescent="0.35">
      <c r="A1405" s="5" t="s">
        <v>967</v>
      </c>
      <c r="B1405" s="5">
        <v>25.8</v>
      </c>
      <c r="C1405" s="5">
        <v>7.8</v>
      </c>
      <c r="D1405" s="5" t="s">
        <v>2380</v>
      </c>
      <c r="E1405" s="5" t="s">
        <v>2380</v>
      </c>
      <c r="F1405" s="5" t="s">
        <v>2380</v>
      </c>
      <c r="G1405" s="5">
        <v>0</v>
      </c>
      <c r="H1405" s="5" t="s">
        <v>2380</v>
      </c>
      <c r="I1405" s="5" t="str">
        <f t="shared" si="43"/>
        <v>Over Weight</v>
      </c>
      <c r="J1405" s="5" t="str">
        <f t="shared" si="44"/>
        <v>Diabetes</v>
      </c>
    </row>
    <row r="1406" spans="1:10" x14ac:dyDescent="0.35">
      <c r="A1406" s="5" t="s">
        <v>966</v>
      </c>
      <c r="B1406" s="5">
        <v>25</v>
      </c>
      <c r="C1406" s="5">
        <v>7.04</v>
      </c>
      <c r="D1406" s="5" t="s">
        <v>2380</v>
      </c>
      <c r="E1406" s="5" t="s">
        <v>2380</v>
      </c>
      <c r="F1406" s="5" t="s">
        <v>2380</v>
      </c>
      <c r="G1406" s="5">
        <v>0</v>
      </c>
      <c r="H1406" s="5" t="s">
        <v>2380</v>
      </c>
      <c r="I1406" s="5" t="str">
        <f t="shared" si="43"/>
        <v>Over Weight</v>
      </c>
      <c r="J1406" s="5" t="str">
        <f t="shared" si="44"/>
        <v>Diabetes</v>
      </c>
    </row>
    <row r="1407" spans="1:10" x14ac:dyDescent="0.35">
      <c r="A1407" s="5" t="s">
        <v>965</v>
      </c>
      <c r="B1407" s="5">
        <v>41.2</v>
      </c>
      <c r="C1407" s="5">
        <v>4.18</v>
      </c>
      <c r="D1407" s="5" t="s">
        <v>2381</v>
      </c>
      <c r="E1407" s="5" t="s">
        <v>2380</v>
      </c>
      <c r="F1407" s="5" t="s">
        <v>2380</v>
      </c>
      <c r="G1407" s="5">
        <v>0</v>
      </c>
      <c r="H1407" s="5" t="s">
        <v>2380</v>
      </c>
      <c r="I1407" s="5" t="str">
        <f t="shared" si="43"/>
        <v>Obesity</v>
      </c>
      <c r="J1407" s="5" t="str">
        <f t="shared" si="44"/>
        <v>Normal</v>
      </c>
    </row>
    <row r="1408" spans="1:10" x14ac:dyDescent="0.35">
      <c r="A1408" s="5" t="s">
        <v>964</v>
      </c>
      <c r="B1408" s="5">
        <v>17.78</v>
      </c>
      <c r="C1408" s="5">
        <v>8.19</v>
      </c>
      <c r="D1408" s="5" t="s">
        <v>2380</v>
      </c>
      <c r="E1408" s="5" t="s">
        <v>2380</v>
      </c>
      <c r="F1408" s="5" t="s">
        <v>2380</v>
      </c>
      <c r="G1408" s="5">
        <v>0</v>
      </c>
      <c r="H1408" s="5" t="s">
        <v>2380</v>
      </c>
      <c r="I1408" s="5" t="str">
        <f t="shared" si="43"/>
        <v>under Weight</v>
      </c>
      <c r="J1408" s="5" t="str">
        <f t="shared" si="44"/>
        <v>Diabetes</v>
      </c>
    </row>
    <row r="1409" spans="1:10" x14ac:dyDescent="0.35">
      <c r="A1409" s="5" t="s">
        <v>963</v>
      </c>
      <c r="B1409" s="5">
        <v>40.119999999999997</v>
      </c>
      <c r="C1409" s="5">
        <v>6.22</v>
      </c>
      <c r="D1409" s="5" t="s">
        <v>2381</v>
      </c>
      <c r="E1409" s="5" t="s">
        <v>2380</v>
      </c>
      <c r="F1409" s="5" t="s">
        <v>2381</v>
      </c>
      <c r="G1409" s="5">
        <v>1</v>
      </c>
      <c r="H1409" s="5" t="s">
        <v>2380</v>
      </c>
      <c r="I1409" s="5" t="str">
        <f t="shared" si="43"/>
        <v>Obesity</v>
      </c>
      <c r="J1409" s="5" t="str">
        <f t="shared" si="44"/>
        <v>Prediabetes</v>
      </c>
    </row>
    <row r="1410" spans="1:10" x14ac:dyDescent="0.35">
      <c r="A1410" s="5" t="s">
        <v>962</v>
      </c>
      <c r="B1410" s="5">
        <v>19.350000000000001</v>
      </c>
      <c r="C1410" s="5">
        <v>8.2200000000000006</v>
      </c>
      <c r="D1410" s="5" t="s">
        <v>2381</v>
      </c>
      <c r="E1410" s="5" t="s">
        <v>2380</v>
      </c>
      <c r="F1410" s="5" t="s">
        <v>2380</v>
      </c>
      <c r="G1410" s="5">
        <v>0</v>
      </c>
      <c r="H1410" s="5" t="s">
        <v>2380</v>
      </c>
      <c r="I1410" s="5" t="str">
        <f t="shared" si="43"/>
        <v>Normal Weight</v>
      </c>
      <c r="J1410" s="5" t="str">
        <f t="shared" si="44"/>
        <v>Diabetes</v>
      </c>
    </row>
    <row r="1411" spans="1:10" x14ac:dyDescent="0.35">
      <c r="A1411" s="5" t="s">
        <v>961</v>
      </c>
      <c r="B1411" s="5">
        <v>36.69</v>
      </c>
      <c r="C1411" s="5">
        <v>6.15</v>
      </c>
      <c r="D1411" s="5" t="s">
        <v>2380</v>
      </c>
      <c r="E1411" s="5" t="s">
        <v>2380</v>
      </c>
      <c r="F1411" s="5" t="s">
        <v>2380</v>
      </c>
      <c r="G1411" s="5">
        <v>0</v>
      </c>
      <c r="H1411" s="5" t="s">
        <v>2380</v>
      </c>
      <c r="I1411" s="5" t="str">
        <f t="shared" ref="I1411:I1474" si="45">IF(B1411&lt;18.5,"under Weight",IF(B1411&lt;=24.9,"Normal Weight",IF(B1411&lt;=29.9,"Over Weight","Obesity")))</f>
        <v>Obesity</v>
      </c>
      <c r="J1411" s="5" t="str">
        <f t="shared" si="44"/>
        <v>Prediabetes</v>
      </c>
    </row>
    <row r="1412" spans="1:10" x14ac:dyDescent="0.35">
      <c r="A1412" s="5" t="s">
        <v>960</v>
      </c>
      <c r="B1412" s="5">
        <v>28.51</v>
      </c>
      <c r="C1412" s="5">
        <v>5.65</v>
      </c>
      <c r="D1412" s="5" t="s">
        <v>2381</v>
      </c>
      <c r="E1412" s="5" t="s">
        <v>2380</v>
      </c>
      <c r="F1412" s="5" t="s">
        <v>2380</v>
      </c>
      <c r="G1412" s="5">
        <v>1</v>
      </c>
      <c r="H1412" s="5" t="s">
        <v>2380</v>
      </c>
      <c r="I1412" s="5" t="str">
        <f t="shared" si="45"/>
        <v>Over Weight</v>
      </c>
      <c r="J1412" s="5" t="str">
        <f t="shared" si="44"/>
        <v>Normal</v>
      </c>
    </row>
    <row r="1413" spans="1:10" x14ac:dyDescent="0.35">
      <c r="A1413" s="5" t="s">
        <v>959</v>
      </c>
      <c r="B1413" s="5">
        <v>30.21</v>
      </c>
      <c r="C1413" s="5">
        <v>5.5</v>
      </c>
      <c r="D1413" s="5" t="s">
        <v>2380</v>
      </c>
      <c r="E1413" s="5" t="s">
        <v>2380</v>
      </c>
      <c r="F1413" s="5" t="s">
        <v>2380</v>
      </c>
      <c r="G1413" s="5">
        <v>1</v>
      </c>
      <c r="H1413" s="5" t="s">
        <v>2380</v>
      </c>
      <c r="I1413" s="5" t="str">
        <f t="shared" si="45"/>
        <v>Obesity</v>
      </c>
      <c r="J1413" s="5" t="str">
        <f t="shared" ref="J1413:J1476" si="46">IF(C1413&lt;5.7,"Normal",IF(C1413&lt;=6.4,"Prediabetes","Diabetes"))</f>
        <v>Normal</v>
      </c>
    </row>
    <row r="1414" spans="1:10" x14ac:dyDescent="0.35">
      <c r="A1414" s="5" t="s">
        <v>958</v>
      </c>
      <c r="B1414" s="5">
        <v>24.33</v>
      </c>
      <c r="C1414" s="5">
        <v>8</v>
      </c>
      <c r="D1414" s="5" t="s">
        <v>2380</v>
      </c>
      <c r="E1414" s="5" t="s">
        <v>2380</v>
      </c>
      <c r="F1414" s="5" t="s">
        <v>2380</v>
      </c>
      <c r="G1414" s="5">
        <v>0</v>
      </c>
      <c r="H1414" s="5" t="s">
        <v>2380</v>
      </c>
      <c r="I1414" s="5" t="str">
        <f t="shared" si="45"/>
        <v>Normal Weight</v>
      </c>
      <c r="J1414" s="5" t="str">
        <f t="shared" si="46"/>
        <v>Diabetes</v>
      </c>
    </row>
    <row r="1415" spans="1:10" x14ac:dyDescent="0.35">
      <c r="A1415" s="5" t="s">
        <v>957</v>
      </c>
      <c r="B1415" s="5">
        <v>19.855</v>
      </c>
      <c r="C1415" s="5">
        <v>5.71</v>
      </c>
      <c r="D1415" s="5" t="s">
        <v>2381</v>
      </c>
      <c r="E1415" s="5" t="s">
        <v>2380</v>
      </c>
      <c r="F1415" s="5" t="s">
        <v>2380</v>
      </c>
      <c r="G1415" s="5">
        <v>0</v>
      </c>
      <c r="H1415" s="5" t="s">
        <v>2380</v>
      </c>
      <c r="I1415" s="5" t="str">
        <f t="shared" si="45"/>
        <v>Normal Weight</v>
      </c>
      <c r="J1415" s="5" t="str">
        <f t="shared" si="46"/>
        <v>Prediabetes</v>
      </c>
    </row>
    <row r="1416" spans="1:10" x14ac:dyDescent="0.35">
      <c r="A1416" s="5" t="s">
        <v>956</v>
      </c>
      <c r="B1416" s="5">
        <v>25.364999999999998</v>
      </c>
      <c r="C1416" s="5">
        <v>11.71</v>
      </c>
      <c r="D1416" s="5" t="s">
        <v>2380</v>
      </c>
      <c r="E1416" s="5" t="s">
        <v>2380</v>
      </c>
      <c r="F1416" s="5" t="s">
        <v>2380</v>
      </c>
      <c r="G1416" s="5">
        <v>0</v>
      </c>
      <c r="H1416" s="5" t="s">
        <v>2380</v>
      </c>
      <c r="I1416" s="5" t="str">
        <f t="shared" si="45"/>
        <v>Over Weight</v>
      </c>
      <c r="J1416" s="5" t="str">
        <f t="shared" si="46"/>
        <v>Diabetes</v>
      </c>
    </row>
    <row r="1417" spans="1:10" x14ac:dyDescent="0.35">
      <c r="A1417" s="5" t="s">
        <v>955</v>
      </c>
      <c r="B1417" s="5">
        <v>29.6</v>
      </c>
      <c r="C1417" s="5">
        <v>6.17</v>
      </c>
      <c r="D1417" s="5" t="s">
        <v>2381</v>
      </c>
      <c r="E1417" s="5" t="s">
        <v>2380</v>
      </c>
      <c r="F1417" s="5" t="s">
        <v>2381</v>
      </c>
      <c r="G1417" s="5">
        <v>1</v>
      </c>
      <c r="H1417" s="5" t="s">
        <v>2380</v>
      </c>
      <c r="I1417" s="5" t="str">
        <f t="shared" si="45"/>
        <v>Over Weight</v>
      </c>
      <c r="J1417" s="5" t="str">
        <f t="shared" si="46"/>
        <v>Prediabetes</v>
      </c>
    </row>
    <row r="1418" spans="1:10" x14ac:dyDescent="0.35">
      <c r="A1418" s="5" t="s">
        <v>954</v>
      </c>
      <c r="B1418" s="5">
        <v>39.43</v>
      </c>
      <c r="C1418" s="5">
        <v>6.1</v>
      </c>
      <c r="D1418" s="5" t="s">
        <v>2381</v>
      </c>
      <c r="E1418" s="5" t="s">
        <v>2380</v>
      </c>
      <c r="F1418" s="5" t="s">
        <v>2381</v>
      </c>
      <c r="G1418" s="5">
        <v>1</v>
      </c>
      <c r="H1418" s="5" t="s">
        <v>2380</v>
      </c>
      <c r="I1418" s="5" t="str">
        <f t="shared" si="45"/>
        <v>Obesity</v>
      </c>
      <c r="J1418" s="5" t="str">
        <f t="shared" si="46"/>
        <v>Prediabetes</v>
      </c>
    </row>
    <row r="1419" spans="1:10" x14ac:dyDescent="0.35">
      <c r="A1419" s="5" t="s">
        <v>953</v>
      </c>
      <c r="B1419" s="5">
        <v>27.34</v>
      </c>
      <c r="C1419" s="5">
        <v>5.19</v>
      </c>
      <c r="D1419" s="5" t="s">
        <v>2381</v>
      </c>
      <c r="E1419" s="5" t="s">
        <v>2380</v>
      </c>
      <c r="F1419" s="5" t="s">
        <v>2380</v>
      </c>
      <c r="G1419" s="5">
        <v>1</v>
      </c>
      <c r="H1419" s="5" t="s">
        <v>2380</v>
      </c>
      <c r="I1419" s="5" t="str">
        <f t="shared" si="45"/>
        <v>Over Weight</v>
      </c>
      <c r="J1419" s="5" t="str">
        <f t="shared" si="46"/>
        <v>Normal</v>
      </c>
    </row>
    <row r="1420" spans="1:10" x14ac:dyDescent="0.35">
      <c r="A1420" s="5" t="s">
        <v>952</v>
      </c>
      <c r="B1420" s="5">
        <v>39.01</v>
      </c>
      <c r="C1420" s="5">
        <v>5.37</v>
      </c>
      <c r="D1420" s="5" t="s">
        <v>2381</v>
      </c>
      <c r="E1420" s="5" t="s">
        <v>2380</v>
      </c>
      <c r="F1420" s="5" t="s">
        <v>2380</v>
      </c>
      <c r="G1420" s="5">
        <v>0</v>
      </c>
      <c r="H1420" s="5" t="s">
        <v>2380</v>
      </c>
      <c r="I1420" s="5" t="str">
        <f t="shared" si="45"/>
        <v>Obesity</v>
      </c>
      <c r="J1420" s="5" t="str">
        <f t="shared" si="46"/>
        <v>Normal</v>
      </c>
    </row>
    <row r="1421" spans="1:10" x14ac:dyDescent="0.35">
      <c r="A1421" s="5" t="s">
        <v>951</v>
      </c>
      <c r="B1421" s="5">
        <v>18.989999999999998</v>
      </c>
      <c r="C1421" s="5">
        <v>10.82</v>
      </c>
      <c r="D1421" s="5" t="s">
        <v>2381</v>
      </c>
      <c r="E1421" s="5" t="s">
        <v>2380</v>
      </c>
      <c r="F1421" s="5" t="s">
        <v>2380</v>
      </c>
      <c r="G1421" s="5">
        <v>0</v>
      </c>
      <c r="H1421" s="5" t="s">
        <v>2380</v>
      </c>
      <c r="I1421" s="5" t="str">
        <f t="shared" si="45"/>
        <v>Normal Weight</v>
      </c>
      <c r="J1421" s="5" t="str">
        <f t="shared" si="46"/>
        <v>Diabetes</v>
      </c>
    </row>
    <row r="1422" spans="1:10" x14ac:dyDescent="0.35">
      <c r="A1422" s="5" t="s">
        <v>950</v>
      </c>
      <c r="B1422" s="5">
        <v>42.3</v>
      </c>
      <c r="C1422" s="5">
        <v>6.06</v>
      </c>
      <c r="D1422" s="5" t="s">
        <v>2381</v>
      </c>
      <c r="E1422" s="5" t="s">
        <v>2380</v>
      </c>
      <c r="F1422" s="5" t="s">
        <v>2380</v>
      </c>
      <c r="G1422" s="5">
        <v>0</v>
      </c>
      <c r="H1422" s="5" t="s">
        <v>2380</v>
      </c>
      <c r="I1422" s="5" t="str">
        <f t="shared" si="45"/>
        <v>Obesity</v>
      </c>
      <c r="J1422" s="5" t="str">
        <f t="shared" si="46"/>
        <v>Prediabetes</v>
      </c>
    </row>
    <row r="1423" spans="1:10" x14ac:dyDescent="0.35">
      <c r="A1423" s="5" t="s">
        <v>949</v>
      </c>
      <c r="B1423" s="5">
        <v>39.805</v>
      </c>
      <c r="C1423" s="5">
        <v>5.91</v>
      </c>
      <c r="D1423" s="5" t="s">
        <v>2380</v>
      </c>
      <c r="E1423" s="5" t="s">
        <v>2380</v>
      </c>
      <c r="F1423" s="5" t="s">
        <v>2380</v>
      </c>
      <c r="G1423" s="5">
        <v>0</v>
      </c>
      <c r="H1423" s="5" t="s">
        <v>2380</v>
      </c>
      <c r="I1423" s="5" t="str">
        <f t="shared" si="45"/>
        <v>Obesity</v>
      </c>
      <c r="J1423" s="5" t="str">
        <f t="shared" si="46"/>
        <v>Prediabetes</v>
      </c>
    </row>
    <row r="1424" spans="1:10" x14ac:dyDescent="0.35">
      <c r="A1424" s="5" t="s">
        <v>948</v>
      </c>
      <c r="B1424" s="5">
        <v>33.700000000000003</v>
      </c>
      <c r="C1424" s="5">
        <v>5.87</v>
      </c>
      <c r="D1424" s="5" t="s">
        <v>2380</v>
      </c>
      <c r="E1424" s="5" t="s">
        <v>2380</v>
      </c>
      <c r="F1424" s="5" t="s">
        <v>2380</v>
      </c>
      <c r="G1424" s="5">
        <v>0</v>
      </c>
      <c r="H1424" s="5" t="s">
        <v>2380</v>
      </c>
      <c r="I1424" s="5" t="str">
        <f t="shared" si="45"/>
        <v>Obesity</v>
      </c>
      <c r="J1424" s="5" t="str">
        <f t="shared" si="46"/>
        <v>Prediabetes</v>
      </c>
    </row>
    <row r="1425" spans="1:10" x14ac:dyDescent="0.35">
      <c r="A1425" s="5" t="s">
        <v>947</v>
      </c>
      <c r="B1425" s="5">
        <v>36.195</v>
      </c>
      <c r="C1425" s="5">
        <v>6.22</v>
      </c>
      <c r="D1425" s="5" t="s">
        <v>2380</v>
      </c>
      <c r="E1425" s="5" t="s">
        <v>2380</v>
      </c>
      <c r="F1425" s="5" t="s">
        <v>2380</v>
      </c>
      <c r="G1425" s="5">
        <v>0</v>
      </c>
      <c r="H1425" s="5" t="s">
        <v>2380</v>
      </c>
      <c r="I1425" s="5" t="str">
        <f t="shared" si="45"/>
        <v>Obesity</v>
      </c>
      <c r="J1425" s="5" t="str">
        <f t="shared" si="46"/>
        <v>Prediabetes</v>
      </c>
    </row>
    <row r="1426" spans="1:10" x14ac:dyDescent="0.35">
      <c r="A1426" s="5" t="s">
        <v>946</v>
      </c>
      <c r="B1426" s="5">
        <v>32.6</v>
      </c>
      <c r="C1426" s="5">
        <v>5.73</v>
      </c>
      <c r="D1426" s="5" t="s">
        <v>2380</v>
      </c>
      <c r="E1426" s="5" t="s">
        <v>2380</v>
      </c>
      <c r="F1426" s="5" t="s">
        <v>2381</v>
      </c>
      <c r="G1426" s="5">
        <v>1</v>
      </c>
      <c r="H1426" s="5" t="s">
        <v>2380</v>
      </c>
      <c r="I1426" s="5" t="str">
        <f t="shared" si="45"/>
        <v>Obesity</v>
      </c>
      <c r="J1426" s="5" t="str">
        <f t="shared" si="46"/>
        <v>Prediabetes</v>
      </c>
    </row>
    <row r="1427" spans="1:10" x14ac:dyDescent="0.35">
      <c r="A1427" s="5" t="s">
        <v>945</v>
      </c>
      <c r="B1427" s="5">
        <v>30.2</v>
      </c>
      <c r="C1427" s="5">
        <v>5.7</v>
      </c>
      <c r="D1427" s="5" t="s">
        <v>2380</v>
      </c>
      <c r="E1427" s="5" t="s">
        <v>2380</v>
      </c>
      <c r="F1427" s="5" t="s">
        <v>2380</v>
      </c>
      <c r="G1427" s="5">
        <v>0</v>
      </c>
      <c r="H1427" s="5" t="s">
        <v>2380</v>
      </c>
      <c r="I1427" s="5" t="str">
        <f t="shared" si="45"/>
        <v>Obesity</v>
      </c>
      <c r="J1427" s="5" t="str">
        <f t="shared" si="46"/>
        <v>Prediabetes</v>
      </c>
    </row>
    <row r="1428" spans="1:10" x14ac:dyDescent="0.35">
      <c r="A1428" s="5" t="s">
        <v>944</v>
      </c>
      <c r="B1428" s="5">
        <v>27.645</v>
      </c>
      <c r="C1428" s="5">
        <v>9.91</v>
      </c>
      <c r="D1428" s="5" t="s">
        <v>2380</v>
      </c>
      <c r="E1428" s="5" t="s">
        <v>2380</v>
      </c>
      <c r="F1428" s="5" t="s">
        <v>2380</v>
      </c>
      <c r="G1428" s="5">
        <v>0</v>
      </c>
      <c r="H1428" s="5" t="s">
        <v>2380</v>
      </c>
      <c r="I1428" s="5" t="str">
        <f t="shared" si="45"/>
        <v>Over Weight</v>
      </c>
      <c r="J1428" s="5" t="str">
        <f t="shared" si="46"/>
        <v>Diabetes</v>
      </c>
    </row>
    <row r="1429" spans="1:10" x14ac:dyDescent="0.35">
      <c r="A1429" s="5" t="s">
        <v>943</v>
      </c>
      <c r="B1429" s="5">
        <v>26.41</v>
      </c>
      <c r="C1429" s="5">
        <v>11.4</v>
      </c>
      <c r="D1429" s="5" t="s">
        <v>2380</v>
      </c>
      <c r="E1429" s="5" t="s">
        <v>2380</v>
      </c>
      <c r="F1429" s="5" t="s">
        <v>2380</v>
      </c>
      <c r="G1429" s="5">
        <v>0</v>
      </c>
      <c r="H1429" s="5" t="s">
        <v>2380</v>
      </c>
      <c r="I1429" s="5" t="str">
        <f t="shared" si="45"/>
        <v>Over Weight</v>
      </c>
      <c r="J1429" s="5" t="str">
        <f t="shared" si="46"/>
        <v>Diabetes</v>
      </c>
    </row>
    <row r="1430" spans="1:10" x14ac:dyDescent="0.35">
      <c r="A1430" s="5" t="s">
        <v>942</v>
      </c>
      <c r="B1430" s="5">
        <v>34.1</v>
      </c>
      <c r="C1430" s="5">
        <v>6.29</v>
      </c>
      <c r="D1430" s="5" t="s">
        <v>2381</v>
      </c>
      <c r="E1430" s="5" t="s">
        <v>2380</v>
      </c>
      <c r="F1430" s="5" t="s">
        <v>2381</v>
      </c>
      <c r="G1430" s="5">
        <v>1</v>
      </c>
      <c r="H1430" s="5" t="s">
        <v>2380</v>
      </c>
      <c r="I1430" s="5" t="str">
        <f t="shared" si="45"/>
        <v>Obesity</v>
      </c>
      <c r="J1430" s="5" t="str">
        <f t="shared" si="46"/>
        <v>Prediabetes</v>
      </c>
    </row>
    <row r="1431" spans="1:10" x14ac:dyDescent="0.35">
      <c r="A1431" s="5" t="s">
        <v>941</v>
      </c>
      <c r="B1431" s="5">
        <v>17.3</v>
      </c>
      <c r="C1431" s="5">
        <v>9.2799999999999994</v>
      </c>
      <c r="D1431" s="5" t="s">
        <v>2380</v>
      </c>
      <c r="E1431" s="5" t="s">
        <v>2380</v>
      </c>
      <c r="F1431" s="5" t="s">
        <v>2380</v>
      </c>
      <c r="G1431" s="5">
        <v>0</v>
      </c>
      <c r="H1431" s="5" t="s">
        <v>2380</v>
      </c>
      <c r="I1431" s="5" t="str">
        <f t="shared" si="45"/>
        <v>under Weight</v>
      </c>
      <c r="J1431" s="5" t="str">
        <f t="shared" si="46"/>
        <v>Diabetes</v>
      </c>
    </row>
    <row r="1432" spans="1:10" x14ac:dyDescent="0.35">
      <c r="A1432" s="5" t="s">
        <v>940</v>
      </c>
      <c r="B1432" s="5">
        <v>35.020000000000003</v>
      </c>
      <c r="C1432" s="5">
        <v>4.78</v>
      </c>
      <c r="D1432" s="5" t="s">
        <v>2380</v>
      </c>
      <c r="E1432" s="5" t="s">
        <v>2380</v>
      </c>
      <c r="F1432" s="5" t="s">
        <v>2381</v>
      </c>
      <c r="G1432" s="5">
        <v>1</v>
      </c>
      <c r="H1432" s="5" t="s">
        <v>2380</v>
      </c>
      <c r="I1432" s="5" t="str">
        <f t="shared" si="45"/>
        <v>Obesity</v>
      </c>
      <c r="J1432" s="5" t="str">
        <f t="shared" si="46"/>
        <v>Normal</v>
      </c>
    </row>
    <row r="1433" spans="1:10" x14ac:dyDescent="0.35">
      <c r="A1433" s="5" t="s">
        <v>939</v>
      </c>
      <c r="B1433" s="5">
        <v>37.1</v>
      </c>
      <c r="C1433" s="5">
        <v>8.8699999999999992</v>
      </c>
      <c r="D1433" s="5" t="s">
        <v>2381</v>
      </c>
      <c r="E1433" s="5" t="s">
        <v>2380</v>
      </c>
      <c r="F1433" s="5" t="s">
        <v>2380</v>
      </c>
      <c r="G1433" s="5">
        <v>0</v>
      </c>
      <c r="H1433" s="5" t="s">
        <v>2380</v>
      </c>
      <c r="I1433" s="5" t="str">
        <f t="shared" si="45"/>
        <v>Obesity</v>
      </c>
      <c r="J1433" s="5" t="str">
        <f t="shared" si="46"/>
        <v>Diabetes</v>
      </c>
    </row>
    <row r="1434" spans="1:10" x14ac:dyDescent="0.35">
      <c r="A1434" s="5" t="s">
        <v>938</v>
      </c>
      <c r="B1434" s="5">
        <v>16.79</v>
      </c>
      <c r="C1434" s="5">
        <v>11.4</v>
      </c>
      <c r="D1434" s="5" t="s">
        <v>2380</v>
      </c>
      <c r="E1434" s="5" t="s">
        <v>2380</v>
      </c>
      <c r="F1434" s="5" t="s">
        <v>2380</v>
      </c>
      <c r="G1434" s="5">
        <v>0</v>
      </c>
      <c r="H1434" s="5" t="s">
        <v>2380</v>
      </c>
      <c r="I1434" s="5" t="str">
        <f t="shared" si="45"/>
        <v>under Weight</v>
      </c>
      <c r="J1434" s="5" t="str">
        <f t="shared" si="46"/>
        <v>Diabetes</v>
      </c>
    </row>
    <row r="1435" spans="1:10" x14ac:dyDescent="0.35">
      <c r="A1435" s="5" t="s">
        <v>937</v>
      </c>
      <c r="B1435" s="5">
        <v>31.635000000000002</v>
      </c>
      <c r="C1435" s="5">
        <v>9.1300000000000008</v>
      </c>
      <c r="D1435" s="5" t="s">
        <v>2381</v>
      </c>
      <c r="E1435" s="5" t="s">
        <v>2380</v>
      </c>
      <c r="F1435" s="5" t="s">
        <v>2380</v>
      </c>
      <c r="G1435" s="5">
        <v>0</v>
      </c>
      <c r="H1435" s="5" t="s">
        <v>2380</v>
      </c>
      <c r="I1435" s="5" t="str">
        <f t="shared" si="45"/>
        <v>Obesity</v>
      </c>
      <c r="J1435" s="5" t="str">
        <f t="shared" si="46"/>
        <v>Diabetes</v>
      </c>
    </row>
    <row r="1436" spans="1:10" x14ac:dyDescent="0.35">
      <c r="A1436" s="5" t="s">
        <v>936</v>
      </c>
      <c r="B1436" s="5">
        <v>24.19</v>
      </c>
      <c r="C1436" s="5">
        <v>6.22</v>
      </c>
      <c r="D1436" s="5" t="s">
        <v>2381</v>
      </c>
      <c r="E1436" s="5" t="s">
        <v>2380</v>
      </c>
      <c r="F1436" s="5" t="s">
        <v>2381</v>
      </c>
      <c r="G1436" s="5">
        <v>1</v>
      </c>
      <c r="H1436" s="5" t="s">
        <v>2380</v>
      </c>
      <c r="I1436" s="5" t="str">
        <f t="shared" si="45"/>
        <v>Normal Weight</v>
      </c>
      <c r="J1436" s="5" t="str">
        <f t="shared" si="46"/>
        <v>Prediabetes</v>
      </c>
    </row>
    <row r="1437" spans="1:10" x14ac:dyDescent="0.35">
      <c r="A1437" s="5" t="s">
        <v>935</v>
      </c>
      <c r="B1437" s="5">
        <v>35.29</v>
      </c>
      <c r="C1437" s="5">
        <v>5.9</v>
      </c>
      <c r="D1437" s="5" t="s">
        <v>2380</v>
      </c>
      <c r="E1437" s="5" t="s">
        <v>2380</v>
      </c>
      <c r="F1437" s="5" t="s">
        <v>2381</v>
      </c>
      <c r="G1437" s="5">
        <v>1</v>
      </c>
      <c r="H1437" s="5" t="s">
        <v>2380</v>
      </c>
      <c r="I1437" s="5" t="str">
        <f t="shared" si="45"/>
        <v>Obesity</v>
      </c>
      <c r="J1437" s="5" t="str">
        <f t="shared" si="46"/>
        <v>Prediabetes</v>
      </c>
    </row>
    <row r="1438" spans="1:10" x14ac:dyDescent="0.35">
      <c r="A1438" s="5" t="s">
        <v>934</v>
      </c>
      <c r="B1438" s="5">
        <v>35.299999999999997</v>
      </c>
      <c r="C1438" s="5">
        <v>4.45</v>
      </c>
      <c r="D1438" s="5" t="s">
        <v>2380</v>
      </c>
      <c r="E1438" s="5" t="s">
        <v>2380</v>
      </c>
      <c r="F1438" s="5" t="s">
        <v>2380</v>
      </c>
      <c r="G1438" s="5">
        <v>0</v>
      </c>
      <c r="H1438" s="5" t="s">
        <v>2380</v>
      </c>
      <c r="I1438" s="5" t="str">
        <f t="shared" si="45"/>
        <v>Obesity</v>
      </c>
      <c r="J1438" s="5" t="str">
        <f t="shared" si="46"/>
        <v>Normal</v>
      </c>
    </row>
    <row r="1439" spans="1:10" x14ac:dyDescent="0.35">
      <c r="A1439" s="5" t="s">
        <v>933</v>
      </c>
      <c r="B1439" s="5">
        <v>35.64</v>
      </c>
      <c r="C1439" s="5">
        <v>6.17</v>
      </c>
      <c r="D1439" s="5" t="s">
        <v>2380</v>
      </c>
      <c r="E1439" s="5" t="s">
        <v>2380</v>
      </c>
      <c r="F1439" s="5" t="s">
        <v>2381</v>
      </c>
      <c r="G1439" s="5">
        <v>1</v>
      </c>
      <c r="H1439" s="5" t="s">
        <v>2380</v>
      </c>
      <c r="I1439" s="5" t="str">
        <f t="shared" si="45"/>
        <v>Obesity</v>
      </c>
      <c r="J1439" s="5" t="str">
        <f t="shared" si="46"/>
        <v>Prediabetes</v>
      </c>
    </row>
    <row r="1440" spans="1:10" x14ac:dyDescent="0.35">
      <c r="A1440" s="5" t="s">
        <v>932</v>
      </c>
      <c r="B1440" s="5">
        <v>33.1</v>
      </c>
      <c r="C1440" s="5">
        <v>4.93</v>
      </c>
      <c r="D1440" s="5" t="s">
        <v>2380</v>
      </c>
      <c r="E1440" s="5" t="s">
        <v>2380</v>
      </c>
      <c r="F1440" s="5" t="s">
        <v>2380</v>
      </c>
      <c r="G1440" s="5">
        <v>0</v>
      </c>
      <c r="H1440" s="5" t="s">
        <v>2380</v>
      </c>
      <c r="I1440" s="5" t="str">
        <f t="shared" si="45"/>
        <v>Obesity</v>
      </c>
      <c r="J1440" s="5" t="str">
        <f t="shared" si="46"/>
        <v>Normal</v>
      </c>
    </row>
    <row r="1441" spans="1:10" x14ac:dyDescent="0.35">
      <c r="A1441" s="5" t="s">
        <v>931</v>
      </c>
      <c r="B1441" s="5">
        <v>26.41</v>
      </c>
      <c r="C1441" s="5">
        <v>7.32</v>
      </c>
      <c r="D1441" s="5" t="s">
        <v>2381</v>
      </c>
      <c r="E1441" s="5" t="s">
        <v>2380</v>
      </c>
      <c r="F1441" s="5" t="s">
        <v>2380</v>
      </c>
      <c r="G1441" s="5">
        <v>1</v>
      </c>
      <c r="H1441" s="5" t="s">
        <v>2380</v>
      </c>
      <c r="I1441" s="5" t="str">
        <f t="shared" si="45"/>
        <v>Over Weight</v>
      </c>
      <c r="J1441" s="5" t="str">
        <f t="shared" si="46"/>
        <v>Diabetes</v>
      </c>
    </row>
    <row r="1442" spans="1:10" x14ac:dyDescent="0.35">
      <c r="A1442" s="5" t="s">
        <v>930</v>
      </c>
      <c r="B1442" s="5">
        <v>29.9</v>
      </c>
      <c r="C1442" s="5">
        <v>5.27</v>
      </c>
      <c r="D1442" s="5" t="s">
        <v>2380</v>
      </c>
      <c r="E1442" s="5" t="s">
        <v>2380</v>
      </c>
      <c r="F1442" s="5" t="s">
        <v>2381</v>
      </c>
      <c r="G1442" s="5">
        <v>1</v>
      </c>
      <c r="H1442" s="5" t="s">
        <v>2380</v>
      </c>
      <c r="I1442" s="5" t="str">
        <f t="shared" si="45"/>
        <v>Over Weight</v>
      </c>
      <c r="J1442" s="5" t="str">
        <f t="shared" si="46"/>
        <v>Normal</v>
      </c>
    </row>
    <row r="1443" spans="1:10" x14ac:dyDescent="0.35">
      <c r="A1443" s="5" t="s">
        <v>929</v>
      </c>
      <c r="B1443" s="5">
        <v>25.24</v>
      </c>
      <c r="C1443" s="5">
        <v>5.82</v>
      </c>
      <c r="D1443" s="5" t="s">
        <v>2380</v>
      </c>
      <c r="E1443" s="5" t="s">
        <v>2380</v>
      </c>
      <c r="F1443" s="5" t="s">
        <v>2380</v>
      </c>
      <c r="G1443" s="5">
        <v>1</v>
      </c>
      <c r="H1443" s="5" t="s">
        <v>2380</v>
      </c>
      <c r="I1443" s="5" t="str">
        <f t="shared" si="45"/>
        <v>Over Weight</v>
      </c>
      <c r="J1443" s="5" t="str">
        <f t="shared" si="46"/>
        <v>Prediabetes</v>
      </c>
    </row>
    <row r="1444" spans="1:10" x14ac:dyDescent="0.35">
      <c r="A1444" s="5" t="s">
        <v>928</v>
      </c>
      <c r="B1444" s="5">
        <v>25.08</v>
      </c>
      <c r="C1444" s="5">
        <v>5.8</v>
      </c>
      <c r="D1444" s="5" t="s">
        <v>2380</v>
      </c>
      <c r="E1444" s="5" t="s">
        <v>2380</v>
      </c>
      <c r="F1444" s="5" t="s">
        <v>2381</v>
      </c>
      <c r="G1444" s="5">
        <v>1</v>
      </c>
      <c r="H1444" s="5" t="s">
        <v>2380</v>
      </c>
      <c r="I1444" s="5" t="str">
        <f t="shared" si="45"/>
        <v>Over Weight</v>
      </c>
      <c r="J1444" s="5" t="str">
        <f t="shared" si="46"/>
        <v>Prediabetes</v>
      </c>
    </row>
    <row r="1445" spans="1:10" x14ac:dyDescent="0.35">
      <c r="A1445" s="5" t="s">
        <v>927</v>
      </c>
      <c r="B1445" s="5">
        <v>29.164999999999999</v>
      </c>
      <c r="C1445" s="5">
        <v>4.87</v>
      </c>
      <c r="D1445" s="5" t="s">
        <v>2380</v>
      </c>
      <c r="E1445" s="5" t="s">
        <v>2381</v>
      </c>
      <c r="F1445" s="5" t="s">
        <v>2380</v>
      </c>
      <c r="G1445" s="5">
        <v>1</v>
      </c>
      <c r="H1445" s="5" t="s">
        <v>2380</v>
      </c>
      <c r="I1445" s="5" t="str">
        <f t="shared" si="45"/>
        <v>Over Weight</v>
      </c>
      <c r="J1445" s="5" t="str">
        <f t="shared" si="46"/>
        <v>Normal</v>
      </c>
    </row>
    <row r="1446" spans="1:10" x14ac:dyDescent="0.35">
      <c r="A1446" s="5" t="s">
        <v>926</v>
      </c>
      <c r="B1446" s="5">
        <v>15.05</v>
      </c>
      <c r="C1446" s="5">
        <v>8.1199999999999992</v>
      </c>
      <c r="D1446" s="5" t="s">
        <v>2380</v>
      </c>
      <c r="E1446" s="5" t="s">
        <v>2380</v>
      </c>
      <c r="F1446" s="5" t="s">
        <v>2380</v>
      </c>
      <c r="G1446" s="5">
        <v>0</v>
      </c>
      <c r="H1446" s="5" t="s">
        <v>2380</v>
      </c>
      <c r="I1446" s="5" t="str">
        <f t="shared" si="45"/>
        <v>under Weight</v>
      </c>
      <c r="J1446" s="5" t="str">
        <f t="shared" si="46"/>
        <v>Diabetes</v>
      </c>
    </row>
    <row r="1447" spans="1:10" x14ac:dyDescent="0.35">
      <c r="A1447" s="5" t="s">
        <v>925</v>
      </c>
      <c r="B1447" s="5">
        <v>19.95</v>
      </c>
      <c r="C1447" s="5">
        <v>4.3600000000000003</v>
      </c>
      <c r="D1447" s="5" t="s">
        <v>2380</v>
      </c>
      <c r="E1447" s="5" t="s">
        <v>2380</v>
      </c>
      <c r="F1447" s="5" t="s">
        <v>2380</v>
      </c>
      <c r="G1447" s="5">
        <v>2</v>
      </c>
      <c r="H1447" s="5" t="s">
        <v>2380</v>
      </c>
      <c r="I1447" s="5" t="str">
        <f t="shared" si="45"/>
        <v>Normal Weight</v>
      </c>
      <c r="J1447" s="5" t="str">
        <f t="shared" si="46"/>
        <v>Normal</v>
      </c>
    </row>
    <row r="1448" spans="1:10" x14ac:dyDescent="0.35">
      <c r="A1448" s="5" t="s">
        <v>924</v>
      </c>
      <c r="B1448" s="5">
        <v>16.66</v>
      </c>
      <c r="C1448" s="5">
        <v>9.16</v>
      </c>
      <c r="D1448" s="5" t="s">
        <v>2380</v>
      </c>
      <c r="E1448" s="5" t="s">
        <v>2380</v>
      </c>
      <c r="F1448" s="5" t="s">
        <v>2380</v>
      </c>
      <c r="G1448" s="5">
        <v>0</v>
      </c>
      <c r="H1448" s="5" t="s">
        <v>2380</v>
      </c>
      <c r="I1448" s="5" t="str">
        <f t="shared" si="45"/>
        <v>under Weight</v>
      </c>
      <c r="J1448" s="5" t="str">
        <f t="shared" si="46"/>
        <v>Diabetes</v>
      </c>
    </row>
    <row r="1449" spans="1:10" x14ac:dyDescent="0.35">
      <c r="A1449" s="5" t="s">
        <v>923</v>
      </c>
      <c r="B1449" s="5">
        <v>16.62</v>
      </c>
      <c r="C1449" s="5">
        <v>9.14</v>
      </c>
      <c r="D1449" s="5" t="s">
        <v>2380</v>
      </c>
      <c r="E1449" s="5" t="s">
        <v>2380</v>
      </c>
      <c r="F1449" s="5" t="s">
        <v>2380</v>
      </c>
      <c r="G1449" s="5">
        <v>0</v>
      </c>
      <c r="H1449" s="5" t="s">
        <v>2380</v>
      </c>
      <c r="I1449" s="5" t="str">
        <f t="shared" si="45"/>
        <v>under Weight</v>
      </c>
      <c r="J1449" s="5" t="str">
        <f t="shared" si="46"/>
        <v>Diabetes</v>
      </c>
    </row>
    <row r="1450" spans="1:10" x14ac:dyDescent="0.35">
      <c r="A1450" s="5" t="s">
        <v>922</v>
      </c>
      <c r="B1450" s="5">
        <v>15.36</v>
      </c>
      <c r="C1450" s="5">
        <v>5.49</v>
      </c>
      <c r="D1450" s="5" t="s">
        <v>2381</v>
      </c>
      <c r="E1450" s="5" t="s">
        <v>2380</v>
      </c>
      <c r="F1450" s="5" t="s">
        <v>2380</v>
      </c>
      <c r="G1450" s="5">
        <v>2</v>
      </c>
      <c r="H1450" s="5" t="s">
        <v>2380</v>
      </c>
      <c r="I1450" s="5" t="str">
        <f t="shared" si="45"/>
        <v>under Weight</v>
      </c>
      <c r="J1450" s="5" t="str">
        <f t="shared" si="46"/>
        <v>Normal</v>
      </c>
    </row>
    <row r="1451" spans="1:10" x14ac:dyDescent="0.35">
      <c r="A1451" s="5" t="s">
        <v>921</v>
      </c>
      <c r="B1451" s="5">
        <v>27.74</v>
      </c>
      <c r="C1451" s="5">
        <v>5.96</v>
      </c>
      <c r="D1451" s="5" t="s">
        <v>2381</v>
      </c>
      <c r="E1451" s="5" t="s">
        <v>2380</v>
      </c>
      <c r="F1451" s="5" t="s">
        <v>2380</v>
      </c>
      <c r="G1451" s="5">
        <v>0</v>
      </c>
      <c r="H1451" s="5" t="s">
        <v>2380</v>
      </c>
      <c r="I1451" s="5" t="str">
        <f t="shared" si="45"/>
        <v>Over Weight</v>
      </c>
      <c r="J1451" s="5" t="str">
        <f t="shared" si="46"/>
        <v>Prediabetes</v>
      </c>
    </row>
    <row r="1452" spans="1:10" x14ac:dyDescent="0.35">
      <c r="A1452" s="5" t="s">
        <v>920</v>
      </c>
      <c r="B1452" s="5">
        <v>22.44</v>
      </c>
      <c r="C1452" s="5">
        <v>4.62</v>
      </c>
      <c r="D1452" s="5" t="s">
        <v>2381</v>
      </c>
      <c r="E1452" s="5" t="s">
        <v>2380</v>
      </c>
      <c r="F1452" s="5" t="s">
        <v>2380</v>
      </c>
      <c r="G1452" s="5">
        <v>0</v>
      </c>
      <c r="H1452" s="5" t="s">
        <v>2380</v>
      </c>
      <c r="I1452" s="5" t="str">
        <f t="shared" si="45"/>
        <v>Normal Weight</v>
      </c>
      <c r="J1452" s="5" t="str">
        <f t="shared" si="46"/>
        <v>Normal</v>
      </c>
    </row>
    <row r="1453" spans="1:10" x14ac:dyDescent="0.35">
      <c r="A1453" s="5" t="s">
        <v>919</v>
      </c>
      <c r="B1453" s="5">
        <v>37.049999999999997</v>
      </c>
      <c r="C1453" s="5">
        <v>9.9600000000000009</v>
      </c>
      <c r="D1453" s="5" t="s">
        <v>2381</v>
      </c>
      <c r="E1453" s="5" t="s">
        <v>2380</v>
      </c>
      <c r="F1453" s="5" t="s">
        <v>2380</v>
      </c>
      <c r="G1453" s="5">
        <v>0</v>
      </c>
      <c r="H1453" s="5" t="s">
        <v>2380</v>
      </c>
      <c r="I1453" s="5" t="str">
        <f t="shared" si="45"/>
        <v>Obesity</v>
      </c>
      <c r="J1453" s="5" t="str">
        <f t="shared" si="46"/>
        <v>Diabetes</v>
      </c>
    </row>
    <row r="1454" spans="1:10" x14ac:dyDescent="0.35">
      <c r="A1454" s="5" t="s">
        <v>918</v>
      </c>
      <c r="B1454" s="5">
        <v>22.95</v>
      </c>
      <c r="C1454" s="5">
        <v>10.53</v>
      </c>
      <c r="D1454" s="5" t="s">
        <v>2380</v>
      </c>
      <c r="E1454" s="5" t="s">
        <v>2380</v>
      </c>
      <c r="F1454" s="5" t="s">
        <v>2380</v>
      </c>
      <c r="G1454" s="5">
        <v>2</v>
      </c>
      <c r="H1454" s="5" t="s">
        <v>2380</v>
      </c>
      <c r="I1454" s="5" t="str">
        <f t="shared" si="45"/>
        <v>Normal Weight</v>
      </c>
      <c r="J1454" s="5" t="str">
        <f t="shared" si="46"/>
        <v>Diabetes</v>
      </c>
    </row>
    <row r="1455" spans="1:10" x14ac:dyDescent="0.35">
      <c r="A1455" s="5" t="s">
        <v>917</v>
      </c>
      <c r="B1455" s="5">
        <v>34.200000000000003</v>
      </c>
      <c r="C1455" s="5">
        <v>6.69</v>
      </c>
      <c r="D1455" s="5" t="s">
        <v>2381</v>
      </c>
      <c r="E1455" s="5" t="s">
        <v>2380</v>
      </c>
      <c r="F1455" s="5" t="s">
        <v>2380</v>
      </c>
      <c r="G1455" s="5">
        <v>0</v>
      </c>
      <c r="H1455" s="5" t="s">
        <v>2380</v>
      </c>
      <c r="I1455" s="5" t="str">
        <f t="shared" si="45"/>
        <v>Obesity</v>
      </c>
      <c r="J1455" s="5" t="str">
        <f t="shared" si="46"/>
        <v>Diabetes</v>
      </c>
    </row>
    <row r="1456" spans="1:10" x14ac:dyDescent="0.35">
      <c r="A1456" s="5" t="s">
        <v>916</v>
      </c>
      <c r="B1456" s="5">
        <v>30.59</v>
      </c>
      <c r="C1456" s="5">
        <v>9.5500000000000007</v>
      </c>
      <c r="D1456" s="5" t="s">
        <v>2381</v>
      </c>
      <c r="E1456" s="5" t="s">
        <v>2380</v>
      </c>
      <c r="F1456" s="5" t="s">
        <v>2380</v>
      </c>
      <c r="G1456" s="5">
        <v>0</v>
      </c>
      <c r="H1456" s="5" t="s">
        <v>2380</v>
      </c>
      <c r="I1456" s="5" t="str">
        <f t="shared" si="45"/>
        <v>Obesity</v>
      </c>
      <c r="J1456" s="5" t="str">
        <f t="shared" si="46"/>
        <v>Diabetes</v>
      </c>
    </row>
    <row r="1457" spans="1:10" x14ac:dyDescent="0.35">
      <c r="A1457" s="5" t="s">
        <v>915</v>
      </c>
      <c r="B1457" s="5">
        <v>25.51</v>
      </c>
      <c r="C1457" s="5">
        <v>6.05</v>
      </c>
      <c r="D1457" s="5" t="s">
        <v>2380</v>
      </c>
      <c r="E1457" s="5" t="s">
        <v>2380</v>
      </c>
      <c r="F1457" s="5" t="s">
        <v>2380</v>
      </c>
      <c r="G1457" s="5">
        <v>0</v>
      </c>
      <c r="H1457" s="5" t="s">
        <v>2380</v>
      </c>
      <c r="I1457" s="5" t="str">
        <f t="shared" si="45"/>
        <v>Over Weight</v>
      </c>
      <c r="J1457" s="5" t="str">
        <f t="shared" si="46"/>
        <v>Prediabetes</v>
      </c>
    </row>
    <row r="1458" spans="1:10" x14ac:dyDescent="0.35">
      <c r="A1458" s="5" t="s">
        <v>914</v>
      </c>
      <c r="B1458" s="5">
        <v>29.04</v>
      </c>
      <c r="C1458" s="5">
        <v>10.56</v>
      </c>
      <c r="D1458" s="5" t="s">
        <v>2381</v>
      </c>
      <c r="E1458" s="5" t="s">
        <v>2380</v>
      </c>
      <c r="F1458" s="5" t="s">
        <v>2380</v>
      </c>
      <c r="G1458" s="5">
        <v>1</v>
      </c>
      <c r="H1458" s="5" t="s">
        <v>2380</v>
      </c>
      <c r="I1458" s="5" t="str">
        <f t="shared" si="45"/>
        <v>Over Weight</v>
      </c>
      <c r="J1458" s="5" t="str">
        <f t="shared" si="46"/>
        <v>Diabetes</v>
      </c>
    </row>
    <row r="1459" spans="1:10" x14ac:dyDescent="0.35">
      <c r="A1459" s="5" t="s">
        <v>913</v>
      </c>
      <c r="B1459" s="5">
        <v>22.135000000000002</v>
      </c>
      <c r="C1459" s="5">
        <v>10.81</v>
      </c>
      <c r="D1459" s="5" t="s">
        <v>2381</v>
      </c>
      <c r="E1459" s="5" t="s">
        <v>2380</v>
      </c>
      <c r="F1459" s="5" t="s">
        <v>2380</v>
      </c>
      <c r="G1459" s="5">
        <v>1</v>
      </c>
      <c r="H1459" s="5" t="s">
        <v>2380</v>
      </c>
      <c r="I1459" s="5" t="str">
        <f t="shared" si="45"/>
        <v>Normal Weight</v>
      </c>
      <c r="J1459" s="5" t="str">
        <f t="shared" si="46"/>
        <v>Diabetes</v>
      </c>
    </row>
    <row r="1460" spans="1:10" x14ac:dyDescent="0.35">
      <c r="A1460" s="5" t="s">
        <v>912</v>
      </c>
      <c r="B1460" s="5">
        <v>21.375</v>
      </c>
      <c r="C1460" s="5">
        <v>4.32</v>
      </c>
      <c r="D1460" s="5" t="s">
        <v>2380</v>
      </c>
      <c r="E1460" s="5" t="s">
        <v>2380</v>
      </c>
      <c r="F1460" s="5" t="s">
        <v>2380</v>
      </c>
      <c r="G1460" s="5">
        <v>0</v>
      </c>
      <c r="H1460" s="5" t="s">
        <v>2380</v>
      </c>
      <c r="I1460" s="5" t="str">
        <f t="shared" si="45"/>
        <v>Normal Weight</v>
      </c>
      <c r="J1460" s="5" t="str">
        <f t="shared" si="46"/>
        <v>Normal</v>
      </c>
    </row>
    <row r="1461" spans="1:10" x14ac:dyDescent="0.35">
      <c r="A1461" s="5" t="s">
        <v>911</v>
      </c>
      <c r="B1461" s="5">
        <v>29.19</v>
      </c>
      <c r="C1461" s="5">
        <v>4.37</v>
      </c>
      <c r="D1461" s="5" t="s">
        <v>2380</v>
      </c>
      <c r="E1461" s="5" t="s">
        <v>2380</v>
      </c>
      <c r="F1461" s="5" t="s">
        <v>2380</v>
      </c>
      <c r="G1461" s="5">
        <v>0</v>
      </c>
      <c r="H1461" s="5" t="s">
        <v>2380</v>
      </c>
      <c r="I1461" s="5" t="str">
        <f t="shared" si="45"/>
        <v>Over Weight</v>
      </c>
      <c r="J1461" s="5" t="str">
        <f t="shared" si="46"/>
        <v>Normal</v>
      </c>
    </row>
    <row r="1462" spans="1:10" x14ac:dyDescent="0.35">
      <c r="A1462" s="5" t="s">
        <v>910</v>
      </c>
      <c r="B1462" s="5">
        <v>31.92</v>
      </c>
      <c r="C1462" s="5">
        <v>4.8099999999999996</v>
      </c>
      <c r="D1462" s="5" t="s">
        <v>2381</v>
      </c>
      <c r="E1462" s="5" t="s">
        <v>2380</v>
      </c>
      <c r="F1462" s="5" t="s">
        <v>2381</v>
      </c>
      <c r="G1462" s="5">
        <v>1</v>
      </c>
      <c r="H1462" s="5" t="s">
        <v>2380</v>
      </c>
      <c r="I1462" s="5" t="str">
        <f t="shared" si="45"/>
        <v>Obesity</v>
      </c>
      <c r="J1462" s="5" t="str">
        <f t="shared" si="46"/>
        <v>Normal</v>
      </c>
    </row>
    <row r="1463" spans="1:10" x14ac:dyDescent="0.35">
      <c r="A1463" s="5" t="s">
        <v>909</v>
      </c>
      <c r="B1463" s="5">
        <v>26.315000000000001</v>
      </c>
      <c r="C1463" s="5">
        <v>4.5599999999999996</v>
      </c>
      <c r="D1463" s="5" t="s">
        <v>2381</v>
      </c>
      <c r="E1463" s="5" t="s">
        <v>2380</v>
      </c>
      <c r="F1463" s="5" t="s">
        <v>2381</v>
      </c>
      <c r="G1463" s="5">
        <v>1</v>
      </c>
      <c r="H1463" s="5" t="s">
        <v>2380</v>
      </c>
      <c r="I1463" s="5" t="str">
        <f t="shared" si="45"/>
        <v>Over Weight</v>
      </c>
      <c r="J1463" s="5" t="str">
        <f t="shared" si="46"/>
        <v>Normal</v>
      </c>
    </row>
    <row r="1464" spans="1:10" x14ac:dyDescent="0.35">
      <c r="A1464" s="5" t="s">
        <v>908</v>
      </c>
      <c r="B1464" s="5">
        <v>35.299999999999997</v>
      </c>
      <c r="C1464" s="5">
        <v>4.3899999999999997</v>
      </c>
      <c r="D1464" s="5" t="s">
        <v>2380</v>
      </c>
      <c r="E1464" s="5" t="s">
        <v>2380</v>
      </c>
      <c r="F1464" s="5" t="s">
        <v>2380</v>
      </c>
      <c r="G1464" s="5">
        <v>0</v>
      </c>
      <c r="H1464" s="5" t="s">
        <v>2380</v>
      </c>
      <c r="I1464" s="5" t="str">
        <f t="shared" si="45"/>
        <v>Obesity</v>
      </c>
      <c r="J1464" s="5" t="str">
        <f t="shared" si="46"/>
        <v>Normal</v>
      </c>
    </row>
    <row r="1465" spans="1:10" x14ac:dyDescent="0.35">
      <c r="A1465" s="5" t="s">
        <v>907</v>
      </c>
      <c r="B1465" s="5">
        <v>18.91</v>
      </c>
      <c r="C1465" s="5">
        <v>11.44</v>
      </c>
      <c r="D1465" s="5" t="s">
        <v>2380</v>
      </c>
      <c r="E1465" s="5" t="s">
        <v>2380</v>
      </c>
      <c r="F1465" s="5" t="s">
        <v>2380</v>
      </c>
      <c r="G1465" s="5">
        <v>0</v>
      </c>
      <c r="H1465" s="5" t="s">
        <v>2380</v>
      </c>
      <c r="I1465" s="5" t="str">
        <f t="shared" si="45"/>
        <v>Normal Weight</v>
      </c>
      <c r="J1465" s="5" t="str">
        <f t="shared" si="46"/>
        <v>Diabetes</v>
      </c>
    </row>
    <row r="1466" spans="1:10" x14ac:dyDescent="0.35">
      <c r="A1466" s="5" t="s">
        <v>906</v>
      </c>
      <c r="B1466" s="5">
        <v>22.41</v>
      </c>
      <c r="C1466" s="5">
        <v>11.37</v>
      </c>
      <c r="D1466" s="5" t="s">
        <v>2381</v>
      </c>
      <c r="E1466" s="5" t="s">
        <v>2380</v>
      </c>
      <c r="F1466" s="5" t="s">
        <v>2380</v>
      </c>
      <c r="G1466" s="5">
        <v>1</v>
      </c>
      <c r="H1466" s="5" t="s">
        <v>2380</v>
      </c>
      <c r="I1466" s="5" t="str">
        <f t="shared" si="45"/>
        <v>Normal Weight</v>
      </c>
      <c r="J1466" s="5" t="str">
        <f t="shared" si="46"/>
        <v>Diabetes</v>
      </c>
    </row>
    <row r="1467" spans="1:10" x14ac:dyDescent="0.35">
      <c r="A1467" s="5" t="s">
        <v>905</v>
      </c>
      <c r="B1467" s="5">
        <v>22.704999999999998</v>
      </c>
      <c r="C1467" s="5">
        <v>6.14</v>
      </c>
      <c r="D1467" s="5" t="s">
        <v>2380</v>
      </c>
      <c r="E1467" s="5" t="s">
        <v>2380</v>
      </c>
      <c r="F1467" s="5" t="s">
        <v>2380</v>
      </c>
      <c r="G1467" s="5">
        <v>0</v>
      </c>
      <c r="H1467" s="5" t="s">
        <v>2380</v>
      </c>
      <c r="I1467" s="5" t="str">
        <f t="shared" si="45"/>
        <v>Normal Weight</v>
      </c>
      <c r="J1467" s="5" t="str">
        <f t="shared" si="46"/>
        <v>Prediabetes</v>
      </c>
    </row>
    <row r="1468" spans="1:10" x14ac:dyDescent="0.35">
      <c r="A1468" s="5" t="s">
        <v>904</v>
      </c>
      <c r="B1468" s="5">
        <v>37.18</v>
      </c>
      <c r="C1468" s="5">
        <v>4.8899999999999997</v>
      </c>
      <c r="D1468" s="5" t="s">
        <v>2380</v>
      </c>
      <c r="E1468" s="5" t="s">
        <v>2380</v>
      </c>
      <c r="F1468" s="5" t="s">
        <v>2380</v>
      </c>
      <c r="G1468" s="5">
        <v>0</v>
      </c>
      <c r="H1468" s="5" t="s">
        <v>2380</v>
      </c>
      <c r="I1468" s="5" t="str">
        <f t="shared" si="45"/>
        <v>Obesity</v>
      </c>
      <c r="J1468" s="5" t="str">
        <f t="shared" si="46"/>
        <v>Normal</v>
      </c>
    </row>
    <row r="1469" spans="1:10" x14ac:dyDescent="0.35">
      <c r="A1469" s="5" t="s">
        <v>903</v>
      </c>
      <c r="B1469" s="5">
        <v>35.97</v>
      </c>
      <c r="C1469" s="5">
        <v>4.5999999999999996</v>
      </c>
      <c r="D1469" s="5" t="s">
        <v>2380</v>
      </c>
      <c r="E1469" s="5" t="s">
        <v>2380</v>
      </c>
      <c r="F1469" s="5" t="s">
        <v>2380</v>
      </c>
      <c r="G1469" s="5">
        <v>0</v>
      </c>
      <c r="H1469" s="5" t="s">
        <v>2380</v>
      </c>
      <c r="I1469" s="5" t="str">
        <f t="shared" si="45"/>
        <v>Obesity</v>
      </c>
      <c r="J1469" s="5" t="str">
        <f t="shared" si="46"/>
        <v>Normal</v>
      </c>
    </row>
    <row r="1470" spans="1:10" x14ac:dyDescent="0.35">
      <c r="A1470" s="5" t="s">
        <v>902</v>
      </c>
      <c r="B1470" s="5">
        <v>35.799999999999997</v>
      </c>
      <c r="C1470" s="5">
        <v>4.42</v>
      </c>
      <c r="D1470" s="5" t="s">
        <v>2380</v>
      </c>
      <c r="E1470" s="5" t="s">
        <v>2380</v>
      </c>
      <c r="F1470" s="5" t="s">
        <v>2380</v>
      </c>
      <c r="G1470" s="5">
        <v>0</v>
      </c>
      <c r="H1470" s="5" t="s">
        <v>2380</v>
      </c>
      <c r="I1470" s="5" t="str">
        <f t="shared" si="45"/>
        <v>Obesity</v>
      </c>
      <c r="J1470" s="5" t="str">
        <f t="shared" si="46"/>
        <v>Normal</v>
      </c>
    </row>
    <row r="1471" spans="1:10" x14ac:dyDescent="0.35">
      <c r="A1471" s="5" t="s">
        <v>901</v>
      </c>
      <c r="B1471" s="5">
        <v>28.31</v>
      </c>
      <c r="C1471" s="5">
        <v>7.48</v>
      </c>
      <c r="D1471" s="5" t="s">
        <v>2381</v>
      </c>
      <c r="E1471" s="5" t="s">
        <v>2380</v>
      </c>
      <c r="F1471" s="5" t="s">
        <v>2380</v>
      </c>
      <c r="G1471" s="5">
        <v>0</v>
      </c>
      <c r="H1471" s="5" t="s">
        <v>2380</v>
      </c>
      <c r="I1471" s="5" t="str">
        <f t="shared" si="45"/>
        <v>Over Weight</v>
      </c>
      <c r="J1471" s="5" t="str">
        <f t="shared" si="46"/>
        <v>Diabetes</v>
      </c>
    </row>
    <row r="1472" spans="1:10" x14ac:dyDescent="0.35">
      <c r="A1472" s="5" t="s">
        <v>900</v>
      </c>
      <c r="B1472" s="5">
        <v>38.06</v>
      </c>
      <c r="C1472" s="5">
        <v>10.74</v>
      </c>
      <c r="D1472" s="5" t="s">
        <v>2380</v>
      </c>
      <c r="E1472" s="5" t="s">
        <v>2380</v>
      </c>
      <c r="F1472" s="5" t="s">
        <v>2380</v>
      </c>
      <c r="G1472" s="5">
        <v>0</v>
      </c>
      <c r="H1472" s="5" t="s">
        <v>2380</v>
      </c>
      <c r="I1472" s="5" t="str">
        <f t="shared" si="45"/>
        <v>Obesity</v>
      </c>
      <c r="J1472" s="5" t="str">
        <f t="shared" si="46"/>
        <v>Diabetes</v>
      </c>
    </row>
    <row r="1473" spans="1:10" x14ac:dyDescent="0.35">
      <c r="A1473" s="5" t="s">
        <v>899</v>
      </c>
      <c r="B1473" s="5">
        <v>28</v>
      </c>
      <c r="C1473" s="5">
        <v>5.19</v>
      </c>
      <c r="D1473" s="5" t="s">
        <v>2380</v>
      </c>
      <c r="E1473" s="5" t="s">
        <v>2380</v>
      </c>
      <c r="F1473" s="5" t="s">
        <v>2380</v>
      </c>
      <c r="G1473" s="5">
        <v>1</v>
      </c>
      <c r="H1473" s="5" t="s">
        <v>2380</v>
      </c>
      <c r="I1473" s="5" t="str">
        <f t="shared" si="45"/>
        <v>Over Weight</v>
      </c>
      <c r="J1473" s="5" t="str">
        <f t="shared" si="46"/>
        <v>Normal</v>
      </c>
    </row>
    <row r="1474" spans="1:10" x14ac:dyDescent="0.35">
      <c r="A1474" s="5" t="s">
        <v>898</v>
      </c>
      <c r="B1474" s="5">
        <v>34.32</v>
      </c>
      <c r="C1474" s="5">
        <v>9.17</v>
      </c>
      <c r="D1474" s="5" t="s">
        <v>2380</v>
      </c>
      <c r="E1474" s="5" t="s">
        <v>2380</v>
      </c>
      <c r="F1474" s="5" t="s">
        <v>2380</v>
      </c>
      <c r="G1474" s="5">
        <v>0</v>
      </c>
      <c r="H1474" s="5" t="s">
        <v>2380</v>
      </c>
      <c r="I1474" s="5" t="str">
        <f t="shared" si="45"/>
        <v>Obesity</v>
      </c>
      <c r="J1474" s="5" t="str">
        <f t="shared" si="46"/>
        <v>Diabetes</v>
      </c>
    </row>
    <row r="1475" spans="1:10" x14ac:dyDescent="0.35">
      <c r="A1475" s="5" t="s">
        <v>897</v>
      </c>
      <c r="B1475" s="5">
        <v>22.3</v>
      </c>
      <c r="C1475" s="5">
        <v>4.95</v>
      </c>
      <c r="D1475" s="5" t="s">
        <v>2381</v>
      </c>
      <c r="E1475" s="5" t="s">
        <v>2380</v>
      </c>
      <c r="F1475" s="5" t="s">
        <v>2380</v>
      </c>
      <c r="G1475" s="5">
        <v>0</v>
      </c>
      <c r="H1475" s="5" t="s">
        <v>2380</v>
      </c>
      <c r="I1475" s="5" t="str">
        <f t="shared" ref="I1475:I1538" si="47">IF(B1475&lt;18.5,"under Weight",IF(B1475&lt;=24.9,"Normal Weight",IF(B1475&lt;=29.9,"Over Weight","Obesity")))</f>
        <v>Normal Weight</v>
      </c>
      <c r="J1475" s="5" t="str">
        <f t="shared" si="46"/>
        <v>Normal</v>
      </c>
    </row>
    <row r="1476" spans="1:10" x14ac:dyDescent="0.35">
      <c r="A1476" s="5" t="s">
        <v>896</v>
      </c>
      <c r="B1476" s="5">
        <v>27.835000000000001</v>
      </c>
      <c r="C1476" s="5">
        <v>6.03</v>
      </c>
      <c r="D1476" s="5" t="s">
        <v>2380</v>
      </c>
      <c r="E1476" s="5" t="s">
        <v>2380</v>
      </c>
      <c r="F1476" s="5" t="s">
        <v>2380</v>
      </c>
      <c r="G1476" s="5">
        <v>1</v>
      </c>
      <c r="H1476" s="5" t="s">
        <v>2380</v>
      </c>
      <c r="I1476" s="5" t="str">
        <f t="shared" si="47"/>
        <v>Over Weight</v>
      </c>
      <c r="J1476" s="5" t="str">
        <f t="shared" si="46"/>
        <v>Prediabetes</v>
      </c>
    </row>
    <row r="1477" spans="1:10" x14ac:dyDescent="0.35">
      <c r="A1477" s="5" t="s">
        <v>895</v>
      </c>
      <c r="B1477" s="5">
        <v>39.229999999999997</v>
      </c>
      <c r="C1477" s="5">
        <v>5.36</v>
      </c>
      <c r="D1477" s="5" t="s">
        <v>2380</v>
      </c>
      <c r="E1477" s="5" t="s">
        <v>2380</v>
      </c>
      <c r="F1477" s="5" t="s">
        <v>2380</v>
      </c>
      <c r="G1477" s="5">
        <v>0</v>
      </c>
      <c r="H1477" s="5" t="s">
        <v>2380</v>
      </c>
      <c r="I1477" s="5" t="str">
        <f t="shared" si="47"/>
        <v>Obesity</v>
      </c>
      <c r="J1477" s="5" t="str">
        <f t="shared" ref="J1477:J1540" si="48">IF(C1477&lt;5.7,"Normal",IF(C1477&lt;=6.4,"Prediabetes","Diabetes"))</f>
        <v>Normal</v>
      </c>
    </row>
    <row r="1478" spans="1:10" x14ac:dyDescent="0.35">
      <c r="A1478" s="5" t="s">
        <v>894</v>
      </c>
      <c r="B1478" s="5">
        <v>19.95</v>
      </c>
      <c r="C1478" s="5">
        <v>6.11</v>
      </c>
      <c r="D1478" s="5" t="s">
        <v>2380</v>
      </c>
      <c r="E1478" s="5" t="s">
        <v>2380</v>
      </c>
      <c r="F1478" s="5" t="s">
        <v>2380</v>
      </c>
      <c r="G1478" s="5">
        <v>1</v>
      </c>
      <c r="H1478" s="5" t="s">
        <v>2380</v>
      </c>
      <c r="I1478" s="5" t="str">
        <f t="shared" si="47"/>
        <v>Normal Weight</v>
      </c>
      <c r="J1478" s="5" t="str">
        <f t="shared" si="48"/>
        <v>Prediabetes</v>
      </c>
    </row>
    <row r="1479" spans="1:10" x14ac:dyDescent="0.35">
      <c r="A1479" s="5" t="s">
        <v>893</v>
      </c>
      <c r="B1479" s="5">
        <v>34.64</v>
      </c>
      <c r="C1479" s="5">
        <v>4.88</v>
      </c>
      <c r="D1479" s="5" t="s">
        <v>2380</v>
      </c>
      <c r="E1479" s="5" t="s">
        <v>2380</v>
      </c>
      <c r="F1479" s="5" t="s">
        <v>2381</v>
      </c>
      <c r="G1479" s="5">
        <v>1</v>
      </c>
      <c r="H1479" s="5" t="s">
        <v>2380</v>
      </c>
      <c r="I1479" s="5" t="str">
        <f t="shared" si="47"/>
        <v>Obesity</v>
      </c>
      <c r="J1479" s="5" t="str">
        <f t="shared" si="48"/>
        <v>Normal</v>
      </c>
    </row>
    <row r="1480" spans="1:10" x14ac:dyDescent="0.35">
      <c r="A1480" s="5" t="s">
        <v>892</v>
      </c>
      <c r="B1480" s="5">
        <v>18.75</v>
      </c>
      <c r="C1480" s="5">
        <v>6.72</v>
      </c>
      <c r="D1480" s="5" t="s">
        <v>2380</v>
      </c>
      <c r="E1480" s="5" t="s">
        <v>2380</v>
      </c>
      <c r="F1480" s="5" t="s">
        <v>2380</v>
      </c>
      <c r="G1480" s="5">
        <v>0</v>
      </c>
      <c r="H1480" s="5" t="s">
        <v>2380</v>
      </c>
      <c r="I1480" s="5" t="str">
        <f t="shared" si="47"/>
        <v>Normal Weight</v>
      </c>
      <c r="J1480" s="5" t="str">
        <f t="shared" si="48"/>
        <v>Diabetes</v>
      </c>
    </row>
    <row r="1481" spans="1:10" x14ac:dyDescent="0.35">
      <c r="A1481" s="5" t="s">
        <v>891</v>
      </c>
      <c r="B1481" s="5">
        <v>26.48</v>
      </c>
      <c r="C1481" s="5">
        <v>4.2</v>
      </c>
      <c r="D1481" s="5" t="s">
        <v>2380</v>
      </c>
      <c r="E1481" s="5" t="s">
        <v>2380</v>
      </c>
      <c r="F1481" s="5" t="s">
        <v>2380</v>
      </c>
      <c r="G1481" s="5">
        <v>1</v>
      </c>
      <c r="H1481" s="5" t="s">
        <v>2380</v>
      </c>
      <c r="I1481" s="5" t="str">
        <f t="shared" si="47"/>
        <v>Over Weight</v>
      </c>
      <c r="J1481" s="5" t="str">
        <f t="shared" si="48"/>
        <v>Normal</v>
      </c>
    </row>
    <row r="1482" spans="1:10" x14ac:dyDescent="0.35">
      <c r="A1482" s="5" t="s">
        <v>890</v>
      </c>
      <c r="B1482" s="5">
        <v>34.83</v>
      </c>
      <c r="C1482" s="5">
        <v>5.79</v>
      </c>
      <c r="D1482" s="5" t="s">
        <v>2380</v>
      </c>
      <c r="E1482" s="5" t="s">
        <v>2380</v>
      </c>
      <c r="F1482" s="5" t="s">
        <v>2380</v>
      </c>
      <c r="G1482" s="5">
        <v>1</v>
      </c>
      <c r="H1482" s="5" t="s">
        <v>2380</v>
      </c>
      <c r="I1482" s="5" t="str">
        <f t="shared" si="47"/>
        <v>Obesity</v>
      </c>
      <c r="J1482" s="5" t="str">
        <f t="shared" si="48"/>
        <v>Prediabetes</v>
      </c>
    </row>
    <row r="1483" spans="1:10" x14ac:dyDescent="0.35">
      <c r="A1483" s="5" t="s">
        <v>889</v>
      </c>
      <c r="B1483" s="5">
        <v>25.46</v>
      </c>
      <c r="C1483" s="5">
        <v>4.29</v>
      </c>
      <c r="D1483" s="5" t="s">
        <v>2380</v>
      </c>
      <c r="E1483" s="5" t="s">
        <v>2380</v>
      </c>
      <c r="F1483" s="5" t="s">
        <v>2380</v>
      </c>
      <c r="G1483" s="5">
        <v>0</v>
      </c>
      <c r="H1483" s="5" t="s">
        <v>2380</v>
      </c>
      <c r="I1483" s="5" t="str">
        <f t="shared" si="47"/>
        <v>Over Weight</v>
      </c>
      <c r="J1483" s="5" t="str">
        <f t="shared" si="48"/>
        <v>Normal</v>
      </c>
    </row>
    <row r="1484" spans="1:10" x14ac:dyDescent="0.35">
      <c r="A1484" s="5" t="s">
        <v>888</v>
      </c>
      <c r="B1484" s="5">
        <v>23.31</v>
      </c>
      <c r="C1484" s="5">
        <v>8.27</v>
      </c>
      <c r="D1484" s="5" t="s">
        <v>2380</v>
      </c>
      <c r="E1484" s="5" t="s">
        <v>2380</v>
      </c>
      <c r="F1484" s="5" t="s">
        <v>2380</v>
      </c>
      <c r="G1484" s="5">
        <v>0</v>
      </c>
      <c r="H1484" s="5" t="s">
        <v>2380</v>
      </c>
      <c r="I1484" s="5" t="str">
        <f t="shared" si="47"/>
        <v>Normal Weight</v>
      </c>
      <c r="J1484" s="5" t="str">
        <f t="shared" si="48"/>
        <v>Diabetes</v>
      </c>
    </row>
    <row r="1485" spans="1:10" x14ac:dyDescent="0.35">
      <c r="A1485" s="5" t="s">
        <v>887</v>
      </c>
      <c r="B1485" s="5">
        <v>29</v>
      </c>
      <c r="C1485" s="5">
        <v>4.5599999999999996</v>
      </c>
      <c r="D1485" s="5" t="s">
        <v>2380</v>
      </c>
      <c r="E1485" s="5" t="s">
        <v>2380</v>
      </c>
      <c r="F1485" s="5" t="s">
        <v>2380</v>
      </c>
      <c r="G1485" s="5">
        <v>0</v>
      </c>
      <c r="H1485" s="5" t="s">
        <v>2380</v>
      </c>
      <c r="I1485" s="5" t="str">
        <f t="shared" si="47"/>
        <v>Over Weight</v>
      </c>
      <c r="J1485" s="5" t="str">
        <f t="shared" si="48"/>
        <v>Normal</v>
      </c>
    </row>
    <row r="1486" spans="1:10" x14ac:dyDescent="0.35">
      <c r="A1486" s="5" t="s">
        <v>886</v>
      </c>
      <c r="B1486" s="5">
        <v>32.869999999999997</v>
      </c>
      <c r="C1486" s="5">
        <v>5.33</v>
      </c>
      <c r="D1486" s="5" t="s">
        <v>2380</v>
      </c>
      <c r="E1486" s="5" t="s">
        <v>2380</v>
      </c>
      <c r="F1486" s="5" t="s">
        <v>2380</v>
      </c>
      <c r="G1486" s="5">
        <v>0</v>
      </c>
      <c r="H1486" s="5" t="s">
        <v>2380</v>
      </c>
      <c r="I1486" s="5" t="str">
        <f t="shared" si="47"/>
        <v>Obesity</v>
      </c>
      <c r="J1486" s="5" t="str">
        <f t="shared" si="48"/>
        <v>Normal</v>
      </c>
    </row>
    <row r="1487" spans="1:10" x14ac:dyDescent="0.35">
      <c r="A1487" s="5" t="s">
        <v>885</v>
      </c>
      <c r="B1487" s="5">
        <v>26.18</v>
      </c>
      <c r="C1487" s="5">
        <v>5.63</v>
      </c>
      <c r="D1487" s="5" t="s">
        <v>2380</v>
      </c>
      <c r="E1487" s="5" t="s">
        <v>2380</v>
      </c>
      <c r="F1487" s="5" t="s">
        <v>2380</v>
      </c>
      <c r="G1487" s="5">
        <v>0</v>
      </c>
      <c r="H1487" s="5" t="s">
        <v>2380</v>
      </c>
      <c r="I1487" s="5" t="str">
        <f t="shared" si="47"/>
        <v>Over Weight</v>
      </c>
      <c r="J1487" s="5" t="str">
        <f t="shared" si="48"/>
        <v>Normal</v>
      </c>
    </row>
    <row r="1488" spans="1:10" x14ac:dyDescent="0.35">
      <c r="A1488" s="5" t="s">
        <v>884</v>
      </c>
      <c r="B1488" s="5">
        <v>25.3</v>
      </c>
      <c r="C1488" s="5">
        <v>5.12</v>
      </c>
      <c r="D1488" s="5" t="s">
        <v>2380</v>
      </c>
      <c r="E1488" s="5" t="s">
        <v>2380</v>
      </c>
      <c r="F1488" s="5" t="s">
        <v>2380</v>
      </c>
      <c r="G1488" s="5">
        <v>0</v>
      </c>
      <c r="H1488" s="5" t="s">
        <v>2380</v>
      </c>
      <c r="I1488" s="5" t="str">
        <f t="shared" si="47"/>
        <v>Over Weight</v>
      </c>
      <c r="J1488" s="5" t="str">
        <f t="shared" si="48"/>
        <v>Normal</v>
      </c>
    </row>
    <row r="1489" spans="1:10" x14ac:dyDescent="0.35">
      <c r="A1489" s="5" t="s">
        <v>883</v>
      </c>
      <c r="B1489" s="5">
        <v>36.94</v>
      </c>
      <c r="C1489" s="5">
        <v>5.15</v>
      </c>
      <c r="D1489" s="5" t="s">
        <v>2381</v>
      </c>
      <c r="E1489" s="5" t="s">
        <v>2380</v>
      </c>
      <c r="F1489" s="5" t="s">
        <v>2380</v>
      </c>
      <c r="G1489" s="5">
        <v>1</v>
      </c>
      <c r="H1489" s="5" t="s">
        <v>2380</v>
      </c>
      <c r="I1489" s="5" t="str">
        <f t="shared" si="47"/>
        <v>Obesity</v>
      </c>
      <c r="J1489" s="5" t="str">
        <f t="shared" si="48"/>
        <v>Normal</v>
      </c>
    </row>
    <row r="1490" spans="1:10" x14ac:dyDescent="0.35">
      <c r="A1490" s="5" t="s">
        <v>882</v>
      </c>
      <c r="B1490" s="5">
        <v>22.86</v>
      </c>
      <c r="C1490" s="5">
        <v>7.5</v>
      </c>
      <c r="D1490" s="5" t="s">
        <v>2380</v>
      </c>
      <c r="E1490" s="5" t="s">
        <v>2380</v>
      </c>
      <c r="F1490" s="5" t="s">
        <v>2380</v>
      </c>
      <c r="G1490" s="5">
        <v>0</v>
      </c>
      <c r="H1490" s="5" t="s">
        <v>2380</v>
      </c>
      <c r="I1490" s="5" t="str">
        <f t="shared" si="47"/>
        <v>Normal Weight</v>
      </c>
      <c r="J1490" s="5" t="str">
        <f t="shared" si="48"/>
        <v>Diabetes</v>
      </c>
    </row>
    <row r="1491" spans="1:10" x14ac:dyDescent="0.35">
      <c r="A1491" s="5" t="s">
        <v>881</v>
      </c>
      <c r="B1491" s="5">
        <v>18.760000000000002</v>
      </c>
      <c r="C1491" s="5">
        <v>4.88</v>
      </c>
      <c r="D1491" s="5" t="s">
        <v>2381</v>
      </c>
      <c r="E1491" s="5" t="s">
        <v>2380</v>
      </c>
      <c r="F1491" s="5" t="s">
        <v>2381</v>
      </c>
      <c r="G1491" s="5">
        <v>1</v>
      </c>
      <c r="H1491" s="5" t="s">
        <v>2380</v>
      </c>
      <c r="I1491" s="5" t="str">
        <f t="shared" si="47"/>
        <v>Normal Weight</v>
      </c>
      <c r="J1491" s="5" t="str">
        <f t="shared" si="48"/>
        <v>Normal</v>
      </c>
    </row>
    <row r="1492" spans="1:10" x14ac:dyDescent="0.35">
      <c r="A1492" s="5" t="s">
        <v>880</v>
      </c>
      <c r="B1492" s="5">
        <v>24.36</v>
      </c>
      <c r="C1492" s="5">
        <v>5.57</v>
      </c>
      <c r="D1492" s="5" t="s">
        <v>2380</v>
      </c>
      <c r="E1492" s="5" t="s">
        <v>2380</v>
      </c>
      <c r="F1492" s="5" t="s">
        <v>2380</v>
      </c>
      <c r="G1492" s="5">
        <v>0</v>
      </c>
      <c r="H1492" s="5" t="s">
        <v>2380</v>
      </c>
      <c r="I1492" s="5" t="str">
        <f t="shared" si="47"/>
        <v>Normal Weight</v>
      </c>
      <c r="J1492" s="5" t="str">
        <f t="shared" si="48"/>
        <v>Normal</v>
      </c>
    </row>
    <row r="1493" spans="1:10" x14ac:dyDescent="0.35">
      <c r="A1493" s="5" t="s">
        <v>879</v>
      </c>
      <c r="B1493" s="5">
        <v>32.299999999999997</v>
      </c>
      <c r="C1493" s="5">
        <v>5.31</v>
      </c>
      <c r="D1493" s="5" t="s">
        <v>2380</v>
      </c>
      <c r="E1493" s="5" t="s">
        <v>2380</v>
      </c>
      <c r="F1493" s="5" t="s">
        <v>2380</v>
      </c>
      <c r="G1493" s="5">
        <v>0</v>
      </c>
      <c r="H1493" s="5" t="s">
        <v>2380</v>
      </c>
      <c r="I1493" s="5" t="str">
        <f t="shared" si="47"/>
        <v>Obesity</v>
      </c>
      <c r="J1493" s="5" t="str">
        <f t="shared" si="48"/>
        <v>Normal</v>
      </c>
    </row>
    <row r="1494" spans="1:10" x14ac:dyDescent="0.35">
      <c r="A1494" s="5" t="s">
        <v>878</v>
      </c>
      <c r="B1494" s="5">
        <v>22.704999999999998</v>
      </c>
      <c r="C1494" s="5">
        <v>4.57</v>
      </c>
      <c r="D1494" s="5" t="s">
        <v>2381</v>
      </c>
      <c r="E1494" s="5" t="s">
        <v>2380</v>
      </c>
      <c r="F1494" s="5" t="s">
        <v>2380</v>
      </c>
      <c r="G1494" s="5">
        <v>0</v>
      </c>
      <c r="H1494" s="5" t="s">
        <v>2380</v>
      </c>
      <c r="I1494" s="5" t="str">
        <f t="shared" si="47"/>
        <v>Normal Weight</v>
      </c>
      <c r="J1494" s="5" t="str">
        <f t="shared" si="48"/>
        <v>Normal</v>
      </c>
    </row>
    <row r="1495" spans="1:10" x14ac:dyDescent="0.35">
      <c r="A1495" s="5" t="s">
        <v>877</v>
      </c>
      <c r="B1495" s="5">
        <v>21.79</v>
      </c>
      <c r="C1495" s="5">
        <v>8.6999999999999993</v>
      </c>
      <c r="D1495" s="5" t="s">
        <v>2381</v>
      </c>
      <c r="E1495" s="5" t="s">
        <v>2380</v>
      </c>
      <c r="F1495" s="5" t="s">
        <v>2380</v>
      </c>
      <c r="G1495" s="5">
        <v>1</v>
      </c>
      <c r="H1495" s="5" t="s">
        <v>2380</v>
      </c>
      <c r="I1495" s="5" t="str">
        <f t="shared" si="47"/>
        <v>Normal Weight</v>
      </c>
      <c r="J1495" s="5" t="str">
        <f t="shared" si="48"/>
        <v>Diabetes</v>
      </c>
    </row>
    <row r="1496" spans="1:10" x14ac:dyDescent="0.35">
      <c r="A1496" s="5" t="s">
        <v>876</v>
      </c>
      <c r="B1496" s="5">
        <v>24.52</v>
      </c>
      <c r="C1496" s="5">
        <v>4.76</v>
      </c>
      <c r="D1496" s="5" t="s">
        <v>2380</v>
      </c>
      <c r="E1496" s="5" t="s">
        <v>2380</v>
      </c>
      <c r="F1496" s="5" t="s">
        <v>2380</v>
      </c>
      <c r="G1496" s="5">
        <v>0</v>
      </c>
      <c r="H1496" s="5" t="s">
        <v>2380</v>
      </c>
      <c r="I1496" s="5" t="str">
        <f t="shared" si="47"/>
        <v>Normal Weight</v>
      </c>
      <c r="J1496" s="5" t="str">
        <f t="shared" si="48"/>
        <v>Normal</v>
      </c>
    </row>
    <row r="1497" spans="1:10" x14ac:dyDescent="0.35">
      <c r="A1497" s="5" t="s">
        <v>875</v>
      </c>
      <c r="B1497" s="5">
        <v>39.520000000000003</v>
      </c>
      <c r="C1497" s="5">
        <v>11.81</v>
      </c>
      <c r="D1497" s="5" t="s">
        <v>2380</v>
      </c>
      <c r="E1497" s="5" t="s">
        <v>2380</v>
      </c>
      <c r="F1497" s="5" t="s">
        <v>2380</v>
      </c>
      <c r="G1497" s="5">
        <v>0</v>
      </c>
      <c r="H1497" s="5" t="s">
        <v>2380</v>
      </c>
      <c r="I1497" s="5" t="str">
        <f t="shared" si="47"/>
        <v>Obesity</v>
      </c>
      <c r="J1497" s="5" t="str">
        <f t="shared" si="48"/>
        <v>Diabetes</v>
      </c>
    </row>
    <row r="1498" spans="1:10" x14ac:dyDescent="0.35">
      <c r="A1498" s="5" t="s">
        <v>874</v>
      </c>
      <c r="B1498" s="5">
        <v>24.49</v>
      </c>
      <c r="C1498" s="5">
        <v>4.67</v>
      </c>
      <c r="D1498" s="5" t="s">
        <v>2380</v>
      </c>
      <c r="E1498" s="5" t="s">
        <v>2380</v>
      </c>
      <c r="F1498" s="5" t="s">
        <v>2380</v>
      </c>
      <c r="G1498" s="5">
        <v>0</v>
      </c>
      <c r="H1498" s="5" t="s">
        <v>2380</v>
      </c>
      <c r="I1498" s="5" t="str">
        <f t="shared" si="47"/>
        <v>Normal Weight</v>
      </c>
      <c r="J1498" s="5" t="str">
        <f t="shared" si="48"/>
        <v>Normal</v>
      </c>
    </row>
    <row r="1499" spans="1:10" x14ac:dyDescent="0.35">
      <c r="A1499" s="5" t="s">
        <v>873</v>
      </c>
      <c r="B1499" s="5">
        <v>26.315000000000001</v>
      </c>
      <c r="C1499" s="5">
        <v>6.02</v>
      </c>
      <c r="D1499" s="5" t="s">
        <v>2380</v>
      </c>
      <c r="E1499" s="5" t="s">
        <v>2380</v>
      </c>
      <c r="F1499" s="5" t="s">
        <v>2380</v>
      </c>
      <c r="G1499" s="5">
        <v>0</v>
      </c>
      <c r="H1499" s="5" t="s">
        <v>2380</v>
      </c>
      <c r="I1499" s="5" t="str">
        <f t="shared" si="47"/>
        <v>Over Weight</v>
      </c>
      <c r="J1499" s="5" t="str">
        <f t="shared" si="48"/>
        <v>Prediabetes</v>
      </c>
    </row>
    <row r="1500" spans="1:10" x14ac:dyDescent="0.35">
      <c r="A1500" s="5" t="s">
        <v>872</v>
      </c>
      <c r="B1500" s="5">
        <v>22.58</v>
      </c>
      <c r="C1500" s="5">
        <v>7.46</v>
      </c>
      <c r="D1500" s="5" t="s">
        <v>2380</v>
      </c>
      <c r="E1500" s="5" t="s">
        <v>2380</v>
      </c>
      <c r="F1500" s="5" t="s">
        <v>2380</v>
      </c>
      <c r="G1500" s="5">
        <v>0</v>
      </c>
      <c r="H1500" s="5" t="s">
        <v>2380</v>
      </c>
      <c r="I1500" s="5" t="str">
        <f t="shared" si="47"/>
        <v>Normal Weight</v>
      </c>
      <c r="J1500" s="5" t="str">
        <f t="shared" si="48"/>
        <v>Diabetes</v>
      </c>
    </row>
    <row r="1501" spans="1:10" x14ac:dyDescent="0.35">
      <c r="A1501" s="5" t="s">
        <v>871</v>
      </c>
      <c r="B1501" s="5">
        <v>19.475000000000001</v>
      </c>
      <c r="C1501" s="5">
        <v>4.74</v>
      </c>
      <c r="D1501" s="5" t="s">
        <v>2380</v>
      </c>
      <c r="E1501" s="5" t="s">
        <v>2380</v>
      </c>
      <c r="F1501" s="5" t="s">
        <v>2380</v>
      </c>
      <c r="G1501" s="5">
        <v>1</v>
      </c>
      <c r="H1501" s="5" t="s">
        <v>2380</v>
      </c>
      <c r="I1501" s="5" t="str">
        <f t="shared" si="47"/>
        <v>Normal Weight</v>
      </c>
      <c r="J1501" s="5" t="str">
        <f t="shared" si="48"/>
        <v>Normal</v>
      </c>
    </row>
    <row r="1502" spans="1:10" x14ac:dyDescent="0.35">
      <c r="A1502" s="5" t="s">
        <v>870</v>
      </c>
      <c r="B1502" s="5">
        <v>26.33</v>
      </c>
      <c r="C1502" s="5">
        <v>4.79</v>
      </c>
      <c r="D1502" s="5" t="s">
        <v>2380</v>
      </c>
      <c r="E1502" s="5" t="s">
        <v>2380</v>
      </c>
      <c r="F1502" s="5" t="s">
        <v>2380</v>
      </c>
      <c r="G1502" s="5">
        <v>0</v>
      </c>
      <c r="H1502" s="5" t="s">
        <v>2380</v>
      </c>
      <c r="I1502" s="5" t="str">
        <f t="shared" si="47"/>
        <v>Over Weight</v>
      </c>
      <c r="J1502" s="5" t="str">
        <f t="shared" si="48"/>
        <v>Normal</v>
      </c>
    </row>
    <row r="1503" spans="1:10" x14ac:dyDescent="0.35">
      <c r="A1503" s="5" t="s">
        <v>869</v>
      </c>
      <c r="B1503" s="5">
        <v>17.29</v>
      </c>
      <c r="C1503" s="5">
        <v>5.35</v>
      </c>
      <c r="D1503" s="5" t="s">
        <v>2381</v>
      </c>
      <c r="E1503" s="5" t="s">
        <v>2380</v>
      </c>
      <c r="F1503" s="5" t="s">
        <v>2380</v>
      </c>
      <c r="G1503" s="5">
        <v>0</v>
      </c>
      <c r="H1503" s="5" t="s">
        <v>2380</v>
      </c>
      <c r="I1503" s="5" t="str">
        <f t="shared" si="47"/>
        <v>under Weight</v>
      </c>
      <c r="J1503" s="5" t="str">
        <f t="shared" si="48"/>
        <v>Normal</v>
      </c>
    </row>
    <row r="1504" spans="1:10" x14ac:dyDescent="0.35">
      <c r="A1504" s="5" t="s">
        <v>868</v>
      </c>
      <c r="B1504" s="5">
        <v>42.88</v>
      </c>
      <c r="C1504" s="5">
        <v>4.87</v>
      </c>
      <c r="D1504" s="5" t="s">
        <v>2380</v>
      </c>
      <c r="E1504" s="5" t="s">
        <v>2381</v>
      </c>
      <c r="F1504" s="5" t="s">
        <v>2380</v>
      </c>
      <c r="G1504" s="5">
        <v>1</v>
      </c>
      <c r="H1504" s="5" t="s">
        <v>2380</v>
      </c>
      <c r="I1504" s="5" t="str">
        <f t="shared" si="47"/>
        <v>Obesity</v>
      </c>
      <c r="J1504" s="5" t="str">
        <f t="shared" si="48"/>
        <v>Normal</v>
      </c>
    </row>
    <row r="1505" spans="1:10" x14ac:dyDescent="0.35">
      <c r="A1505" s="5" t="s">
        <v>867</v>
      </c>
      <c r="B1505" s="5">
        <v>32.200000000000003</v>
      </c>
      <c r="C1505" s="5">
        <v>10.09</v>
      </c>
      <c r="D1505" s="5" t="s">
        <v>2381</v>
      </c>
      <c r="E1505" s="5" t="s">
        <v>2380</v>
      </c>
      <c r="F1505" s="5" t="s">
        <v>2380</v>
      </c>
      <c r="G1505" s="5">
        <v>0</v>
      </c>
      <c r="H1505" s="5" t="s">
        <v>2380</v>
      </c>
      <c r="I1505" s="5" t="str">
        <f t="shared" si="47"/>
        <v>Obesity</v>
      </c>
      <c r="J1505" s="5" t="str">
        <f t="shared" si="48"/>
        <v>Diabetes</v>
      </c>
    </row>
    <row r="1506" spans="1:10" x14ac:dyDescent="0.35">
      <c r="A1506" s="5" t="s">
        <v>866</v>
      </c>
      <c r="B1506" s="5">
        <v>18.75</v>
      </c>
      <c r="C1506" s="5">
        <v>5.47</v>
      </c>
      <c r="D1506" s="5" t="s">
        <v>2381</v>
      </c>
      <c r="E1506" s="5" t="s">
        <v>2380</v>
      </c>
      <c r="F1506" s="5" t="s">
        <v>2381</v>
      </c>
      <c r="G1506" s="5">
        <v>1</v>
      </c>
      <c r="H1506" s="5" t="s">
        <v>2380</v>
      </c>
      <c r="I1506" s="5" t="str">
        <f t="shared" si="47"/>
        <v>Normal Weight</v>
      </c>
      <c r="J1506" s="5" t="str">
        <f t="shared" si="48"/>
        <v>Normal</v>
      </c>
    </row>
    <row r="1507" spans="1:10" x14ac:dyDescent="0.35">
      <c r="A1507" s="5" t="s">
        <v>865</v>
      </c>
      <c r="B1507" s="5">
        <v>22.36</v>
      </c>
      <c r="C1507" s="5">
        <v>8.6</v>
      </c>
      <c r="D1507" s="5" t="s">
        <v>2380</v>
      </c>
      <c r="E1507" s="5" t="s">
        <v>2380</v>
      </c>
      <c r="F1507" s="5" t="s">
        <v>2380</v>
      </c>
      <c r="G1507" s="5">
        <v>0</v>
      </c>
      <c r="H1507" s="5" t="s">
        <v>2380</v>
      </c>
      <c r="I1507" s="5" t="str">
        <f t="shared" si="47"/>
        <v>Normal Weight</v>
      </c>
      <c r="J1507" s="5" t="str">
        <f t="shared" si="48"/>
        <v>Diabetes</v>
      </c>
    </row>
    <row r="1508" spans="1:10" x14ac:dyDescent="0.35">
      <c r="A1508" s="5" t="s">
        <v>864</v>
      </c>
      <c r="B1508" s="5">
        <v>23.94</v>
      </c>
      <c r="C1508" s="5">
        <v>10.74</v>
      </c>
      <c r="D1508" s="5" t="s">
        <v>2381</v>
      </c>
      <c r="E1508" s="5" t="s">
        <v>2380</v>
      </c>
      <c r="F1508" s="5" t="s">
        <v>2380</v>
      </c>
      <c r="G1508" s="5">
        <v>0</v>
      </c>
      <c r="H1508" s="5" t="s">
        <v>2380</v>
      </c>
      <c r="I1508" s="5" t="str">
        <f t="shared" si="47"/>
        <v>Normal Weight</v>
      </c>
      <c r="J1508" s="5" t="str">
        <f t="shared" si="48"/>
        <v>Diabetes</v>
      </c>
    </row>
    <row r="1509" spans="1:10" x14ac:dyDescent="0.35">
      <c r="A1509" s="5" t="s">
        <v>863</v>
      </c>
      <c r="B1509" s="5">
        <v>30.1</v>
      </c>
      <c r="C1509" s="5">
        <v>4.3899999999999997</v>
      </c>
      <c r="D1509" s="5" t="s">
        <v>2380</v>
      </c>
      <c r="E1509" s="5" t="s">
        <v>2380</v>
      </c>
      <c r="F1509" s="5" t="s">
        <v>2381</v>
      </c>
      <c r="G1509" s="5">
        <v>1</v>
      </c>
      <c r="H1509" s="5" t="s">
        <v>2380</v>
      </c>
      <c r="I1509" s="5" t="str">
        <f t="shared" si="47"/>
        <v>Obesity</v>
      </c>
      <c r="J1509" s="5" t="str">
        <f t="shared" si="48"/>
        <v>Normal</v>
      </c>
    </row>
    <row r="1510" spans="1:10" x14ac:dyDescent="0.35">
      <c r="A1510" s="5" t="s">
        <v>862</v>
      </c>
      <c r="B1510" s="5">
        <v>21.93</v>
      </c>
      <c r="C1510" s="5">
        <v>6.3</v>
      </c>
      <c r="D1510" s="5" t="s">
        <v>2380</v>
      </c>
      <c r="E1510" s="5" t="s">
        <v>2380</v>
      </c>
      <c r="F1510" s="5" t="s">
        <v>2380</v>
      </c>
      <c r="G1510" s="5">
        <v>0</v>
      </c>
      <c r="H1510" s="5" t="s">
        <v>2380</v>
      </c>
      <c r="I1510" s="5" t="str">
        <f t="shared" si="47"/>
        <v>Normal Weight</v>
      </c>
      <c r="J1510" s="5" t="str">
        <f t="shared" si="48"/>
        <v>Prediabetes</v>
      </c>
    </row>
    <row r="1511" spans="1:10" x14ac:dyDescent="0.35">
      <c r="A1511" s="5" t="s">
        <v>861</v>
      </c>
      <c r="B1511" s="5">
        <v>39.75</v>
      </c>
      <c r="C1511" s="5">
        <v>5.41</v>
      </c>
      <c r="D1511" s="5" t="s">
        <v>2380</v>
      </c>
      <c r="E1511" s="5" t="s">
        <v>2381</v>
      </c>
      <c r="F1511" s="5" t="s">
        <v>2380</v>
      </c>
      <c r="G1511" s="5">
        <v>1</v>
      </c>
      <c r="H1511" s="5" t="s">
        <v>2380</v>
      </c>
      <c r="I1511" s="5" t="str">
        <f t="shared" si="47"/>
        <v>Obesity</v>
      </c>
      <c r="J1511" s="5" t="str">
        <f t="shared" si="48"/>
        <v>Normal</v>
      </c>
    </row>
    <row r="1512" spans="1:10" x14ac:dyDescent="0.35">
      <c r="A1512" s="5" t="s">
        <v>860</v>
      </c>
      <c r="B1512" s="5">
        <v>26.03</v>
      </c>
      <c r="C1512" s="5">
        <v>4.47</v>
      </c>
      <c r="D1512" s="5" t="s">
        <v>2380</v>
      </c>
      <c r="E1512" s="5" t="s">
        <v>2380</v>
      </c>
      <c r="F1512" s="5" t="s">
        <v>2381</v>
      </c>
      <c r="G1512" s="5">
        <v>1</v>
      </c>
      <c r="H1512" s="5" t="s">
        <v>2380</v>
      </c>
      <c r="I1512" s="5" t="str">
        <f t="shared" si="47"/>
        <v>Over Weight</v>
      </c>
      <c r="J1512" s="5" t="str">
        <f t="shared" si="48"/>
        <v>Normal</v>
      </c>
    </row>
    <row r="1513" spans="1:10" x14ac:dyDescent="0.35">
      <c r="A1513" s="5" t="s">
        <v>859</v>
      </c>
      <c r="B1513" s="5">
        <v>34.51</v>
      </c>
      <c r="C1513" s="5">
        <v>6.26</v>
      </c>
      <c r="D1513" s="5" t="s">
        <v>2380</v>
      </c>
      <c r="E1513" s="5" t="s">
        <v>2380</v>
      </c>
      <c r="F1513" s="5" t="s">
        <v>2380</v>
      </c>
      <c r="G1513" s="5">
        <v>0</v>
      </c>
      <c r="H1513" s="5" t="s">
        <v>2380</v>
      </c>
      <c r="I1513" s="5" t="str">
        <f t="shared" si="47"/>
        <v>Obesity</v>
      </c>
      <c r="J1513" s="5" t="str">
        <f t="shared" si="48"/>
        <v>Prediabetes</v>
      </c>
    </row>
    <row r="1514" spans="1:10" x14ac:dyDescent="0.35">
      <c r="A1514" s="5" t="s">
        <v>858</v>
      </c>
      <c r="B1514" s="5">
        <v>19.32</v>
      </c>
      <c r="C1514" s="5">
        <v>11.58</v>
      </c>
      <c r="D1514" s="5" t="s">
        <v>2381</v>
      </c>
      <c r="E1514" s="5" t="s">
        <v>2380</v>
      </c>
      <c r="F1514" s="5" t="s">
        <v>2380</v>
      </c>
      <c r="G1514" s="5">
        <v>1</v>
      </c>
      <c r="H1514" s="5" t="s">
        <v>2380</v>
      </c>
      <c r="I1514" s="5" t="str">
        <f t="shared" si="47"/>
        <v>Normal Weight</v>
      </c>
      <c r="J1514" s="5" t="str">
        <f t="shared" si="48"/>
        <v>Diabetes</v>
      </c>
    </row>
    <row r="1515" spans="1:10" x14ac:dyDescent="0.35">
      <c r="A1515" s="5" t="s">
        <v>857</v>
      </c>
      <c r="B1515" s="5">
        <v>28.5</v>
      </c>
      <c r="C1515" s="5">
        <v>4.3600000000000003</v>
      </c>
      <c r="D1515" s="5" t="s">
        <v>2380</v>
      </c>
      <c r="E1515" s="5" t="s">
        <v>2380</v>
      </c>
      <c r="F1515" s="5" t="s">
        <v>2380</v>
      </c>
      <c r="G1515" s="5">
        <v>0</v>
      </c>
      <c r="H1515" s="5" t="s">
        <v>2380</v>
      </c>
      <c r="I1515" s="5" t="str">
        <f t="shared" si="47"/>
        <v>Over Weight</v>
      </c>
      <c r="J1515" s="5" t="str">
        <f t="shared" si="48"/>
        <v>Normal</v>
      </c>
    </row>
    <row r="1516" spans="1:10" x14ac:dyDescent="0.35">
      <c r="A1516" s="5" t="s">
        <v>856</v>
      </c>
      <c r="B1516" s="5">
        <v>30.875</v>
      </c>
      <c r="C1516" s="5">
        <v>4.1399999999999997</v>
      </c>
      <c r="D1516" s="5" t="s">
        <v>2381</v>
      </c>
      <c r="E1516" s="5" t="s">
        <v>2380</v>
      </c>
      <c r="F1516" s="5" t="s">
        <v>2380</v>
      </c>
      <c r="G1516" s="5">
        <v>0</v>
      </c>
      <c r="H1516" s="5" t="s">
        <v>2380</v>
      </c>
      <c r="I1516" s="5" t="str">
        <f t="shared" si="47"/>
        <v>Obesity</v>
      </c>
      <c r="J1516" s="5" t="str">
        <f t="shared" si="48"/>
        <v>Normal</v>
      </c>
    </row>
    <row r="1517" spans="1:10" x14ac:dyDescent="0.35">
      <c r="A1517" s="5" t="s">
        <v>855</v>
      </c>
      <c r="B1517" s="5">
        <v>24.02</v>
      </c>
      <c r="C1517" s="5">
        <v>4.38</v>
      </c>
      <c r="D1517" s="5" t="s">
        <v>2380</v>
      </c>
      <c r="E1517" s="5" t="s">
        <v>2380</v>
      </c>
      <c r="F1517" s="5" t="s">
        <v>2380</v>
      </c>
      <c r="G1517" s="5">
        <v>0</v>
      </c>
      <c r="H1517" s="5" t="s">
        <v>2380</v>
      </c>
      <c r="I1517" s="5" t="str">
        <f t="shared" si="47"/>
        <v>Normal Weight</v>
      </c>
      <c r="J1517" s="5" t="str">
        <f t="shared" si="48"/>
        <v>Normal</v>
      </c>
    </row>
    <row r="1518" spans="1:10" x14ac:dyDescent="0.35">
      <c r="A1518" s="5" t="s">
        <v>854</v>
      </c>
      <c r="B1518" s="5">
        <v>36.08</v>
      </c>
      <c r="C1518" s="5">
        <v>11.61</v>
      </c>
      <c r="D1518" s="5" t="s">
        <v>2381</v>
      </c>
      <c r="E1518" s="5" t="s">
        <v>2380</v>
      </c>
      <c r="F1518" s="5" t="s">
        <v>2380</v>
      </c>
      <c r="G1518" s="5">
        <v>0</v>
      </c>
      <c r="H1518" s="5" t="s">
        <v>2380</v>
      </c>
      <c r="I1518" s="5" t="str">
        <f t="shared" si="47"/>
        <v>Obesity</v>
      </c>
      <c r="J1518" s="5" t="str">
        <f t="shared" si="48"/>
        <v>Diabetes</v>
      </c>
    </row>
    <row r="1519" spans="1:10" x14ac:dyDescent="0.35">
      <c r="A1519" s="5" t="s">
        <v>853</v>
      </c>
      <c r="B1519" s="5">
        <v>32.200000000000003</v>
      </c>
      <c r="C1519" s="5">
        <v>10.59</v>
      </c>
      <c r="D1519" s="5" t="s">
        <v>2381</v>
      </c>
      <c r="E1519" s="5" t="s">
        <v>2380</v>
      </c>
      <c r="F1519" s="5" t="s">
        <v>2380</v>
      </c>
      <c r="G1519" s="5">
        <v>0</v>
      </c>
      <c r="H1519" s="5" t="s">
        <v>2380</v>
      </c>
      <c r="I1519" s="5" t="str">
        <f t="shared" si="47"/>
        <v>Obesity</v>
      </c>
      <c r="J1519" s="5" t="str">
        <f t="shared" si="48"/>
        <v>Diabetes</v>
      </c>
    </row>
    <row r="1520" spans="1:10" x14ac:dyDescent="0.35">
      <c r="A1520" s="5" t="s">
        <v>852</v>
      </c>
      <c r="B1520" s="5">
        <v>28.05</v>
      </c>
      <c r="C1520" s="5">
        <v>11.85</v>
      </c>
      <c r="D1520" s="5" t="s">
        <v>2381</v>
      </c>
      <c r="E1520" s="5" t="s">
        <v>2380</v>
      </c>
      <c r="F1520" s="5" t="s">
        <v>2380</v>
      </c>
      <c r="G1520" s="5">
        <v>0</v>
      </c>
      <c r="H1520" s="5" t="s">
        <v>2380</v>
      </c>
      <c r="I1520" s="5" t="str">
        <f t="shared" si="47"/>
        <v>Over Weight</v>
      </c>
      <c r="J1520" s="5" t="str">
        <f t="shared" si="48"/>
        <v>Diabetes</v>
      </c>
    </row>
    <row r="1521" spans="1:10" x14ac:dyDescent="0.35">
      <c r="A1521" s="5" t="s">
        <v>851</v>
      </c>
      <c r="B1521" s="5">
        <v>19</v>
      </c>
      <c r="C1521" s="5">
        <v>5.46</v>
      </c>
      <c r="D1521" s="5" t="s">
        <v>2381</v>
      </c>
      <c r="E1521" s="5" t="s">
        <v>2380</v>
      </c>
      <c r="F1521" s="5" t="s">
        <v>2380</v>
      </c>
      <c r="G1521" s="5">
        <v>1</v>
      </c>
      <c r="H1521" s="5" t="s">
        <v>2380</v>
      </c>
      <c r="I1521" s="5" t="str">
        <f t="shared" si="47"/>
        <v>Normal Weight</v>
      </c>
      <c r="J1521" s="5" t="str">
        <f t="shared" si="48"/>
        <v>Normal</v>
      </c>
    </row>
    <row r="1522" spans="1:10" x14ac:dyDescent="0.35">
      <c r="A1522" s="5" t="s">
        <v>850</v>
      </c>
      <c r="B1522" s="5">
        <v>16.13</v>
      </c>
      <c r="C1522" s="5">
        <v>4.54</v>
      </c>
      <c r="D1522" s="5" t="s">
        <v>2381</v>
      </c>
      <c r="E1522" s="5" t="s">
        <v>2380</v>
      </c>
      <c r="F1522" s="5" t="s">
        <v>2380</v>
      </c>
      <c r="G1522" s="5">
        <v>2</v>
      </c>
      <c r="H1522" s="5" t="s">
        <v>2380</v>
      </c>
      <c r="I1522" s="5" t="str">
        <f t="shared" si="47"/>
        <v>under Weight</v>
      </c>
      <c r="J1522" s="5" t="str">
        <f t="shared" si="48"/>
        <v>Normal</v>
      </c>
    </row>
    <row r="1523" spans="1:10" x14ac:dyDescent="0.35">
      <c r="A1523" s="5" t="s">
        <v>849</v>
      </c>
      <c r="B1523" s="5">
        <v>18.77</v>
      </c>
      <c r="C1523" s="5">
        <v>11.98</v>
      </c>
      <c r="D1523" s="5" t="s">
        <v>2381</v>
      </c>
      <c r="E1523" s="5" t="s">
        <v>2380</v>
      </c>
      <c r="F1523" s="5" t="s">
        <v>2380</v>
      </c>
      <c r="G1523" s="5">
        <v>2</v>
      </c>
      <c r="H1523" s="5" t="s">
        <v>2380</v>
      </c>
      <c r="I1523" s="5" t="str">
        <f t="shared" si="47"/>
        <v>Normal Weight</v>
      </c>
      <c r="J1523" s="5" t="str">
        <f t="shared" si="48"/>
        <v>Diabetes</v>
      </c>
    </row>
    <row r="1524" spans="1:10" x14ac:dyDescent="0.35">
      <c r="A1524" s="5" t="s">
        <v>848</v>
      </c>
      <c r="B1524" s="5">
        <v>28.88</v>
      </c>
      <c r="C1524" s="5">
        <v>6.59</v>
      </c>
      <c r="D1524" s="5" t="s">
        <v>2381</v>
      </c>
      <c r="E1524" s="5" t="s">
        <v>2380</v>
      </c>
      <c r="F1524" s="5" t="s">
        <v>2380</v>
      </c>
      <c r="G1524" s="5">
        <v>1</v>
      </c>
      <c r="H1524" s="5" t="s">
        <v>2380</v>
      </c>
      <c r="I1524" s="5" t="str">
        <f t="shared" si="47"/>
        <v>Over Weight</v>
      </c>
      <c r="J1524" s="5" t="str">
        <f t="shared" si="48"/>
        <v>Diabetes</v>
      </c>
    </row>
    <row r="1525" spans="1:10" x14ac:dyDescent="0.35">
      <c r="A1525" s="5" t="s">
        <v>847</v>
      </c>
      <c r="B1525" s="5">
        <v>27.55</v>
      </c>
      <c r="C1525" s="5">
        <v>10.83</v>
      </c>
      <c r="D1525" s="5" t="s">
        <v>2381</v>
      </c>
      <c r="E1525" s="5" t="s">
        <v>2380</v>
      </c>
      <c r="F1525" s="5" t="s">
        <v>2380</v>
      </c>
      <c r="G1525" s="5">
        <v>1</v>
      </c>
      <c r="H1525" s="5" t="s">
        <v>2380</v>
      </c>
      <c r="I1525" s="5" t="str">
        <f t="shared" si="47"/>
        <v>Over Weight</v>
      </c>
      <c r="J1525" s="5" t="str">
        <f t="shared" si="48"/>
        <v>Diabetes</v>
      </c>
    </row>
    <row r="1526" spans="1:10" x14ac:dyDescent="0.35">
      <c r="A1526" s="5" t="s">
        <v>846</v>
      </c>
      <c r="B1526" s="5">
        <v>15.6</v>
      </c>
      <c r="C1526" s="5">
        <v>8.6</v>
      </c>
      <c r="D1526" s="5" t="s">
        <v>2380</v>
      </c>
      <c r="E1526" s="5" t="s">
        <v>2380</v>
      </c>
      <c r="F1526" s="5" t="s">
        <v>2380</v>
      </c>
      <c r="G1526" s="5">
        <v>0</v>
      </c>
      <c r="H1526" s="5" t="s">
        <v>2380</v>
      </c>
      <c r="I1526" s="5" t="str">
        <f t="shared" si="47"/>
        <v>under Weight</v>
      </c>
      <c r="J1526" s="5" t="str">
        <f t="shared" si="48"/>
        <v>Diabetes</v>
      </c>
    </row>
    <row r="1527" spans="1:10" x14ac:dyDescent="0.35">
      <c r="A1527" s="5" t="s">
        <v>845</v>
      </c>
      <c r="B1527" s="5">
        <v>21.99</v>
      </c>
      <c r="C1527" s="5">
        <v>11.17</v>
      </c>
      <c r="D1527" s="5" t="s">
        <v>2380</v>
      </c>
      <c r="E1527" s="5" t="s">
        <v>2380</v>
      </c>
      <c r="F1527" s="5" t="s">
        <v>2380</v>
      </c>
      <c r="G1527" s="5">
        <v>0</v>
      </c>
      <c r="H1527" s="5" t="s">
        <v>2380</v>
      </c>
      <c r="I1527" s="5" t="str">
        <f t="shared" si="47"/>
        <v>Normal Weight</v>
      </c>
      <c r="J1527" s="5" t="str">
        <f t="shared" si="48"/>
        <v>Diabetes</v>
      </c>
    </row>
    <row r="1528" spans="1:10" x14ac:dyDescent="0.35">
      <c r="A1528" s="5" t="s">
        <v>844</v>
      </c>
      <c r="B1528" s="5">
        <v>34.85</v>
      </c>
      <c r="C1528" s="5">
        <v>5.75</v>
      </c>
      <c r="D1528" s="5" t="s">
        <v>2380</v>
      </c>
      <c r="E1528" s="5" t="s">
        <v>2380</v>
      </c>
      <c r="F1528" s="5" t="s">
        <v>2380</v>
      </c>
      <c r="G1528" s="5">
        <v>0</v>
      </c>
      <c r="H1528" s="5" t="s">
        <v>2380</v>
      </c>
      <c r="I1528" s="5" t="str">
        <f t="shared" si="47"/>
        <v>Obesity</v>
      </c>
      <c r="J1528" s="5" t="str">
        <f t="shared" si="48"/>
        <v>Prediabetes</v>
      </c>
    </row>
    <row r="1529" spans="1:10" x14ac:dyDescent="0.35">
      <c r="A1529" s="5" t="s">
        <v>843</v>
      </c>
      <c r="B1529" s="5">
        <v>24.51</v>
      </c>
      <c r="C1529" s="5">
        <v>4.83</v>
      </c>
      <c r="D1529" s="5" t="s">
        <v>2381</v>
      </c>
      <c r="E1529" s="5" t="s">
        <v>2380</v>
      </c>
      <c r="F1529" s="5" t="s">
        <v>2381</v>
      </c>
      <c r="G1529" s="5">
        <v>1</v>
      </c>
      <c r="H1529" s="5" t="s">
        <v>2380</v>
      </c>
      <c r="I1529" s="5" t="str">
        <f t="shared" si="47"/>
        <v>Normal Weight</v>
      </c>
      <c r="J1529" s="5" t="str">
        <f t="shared" si="48"/>
        <v>Normal</v>
      </c>
    </row>
    <row r="1530" spans="1:10" x14ac:dyDescent="0.35">
      <c r="A1530" s="5" t="s">
        <v>842</v>
      </c>
      <c r="B1530" s="5">
        <v>19.399999999999999</v>
      </c>
      <c r="C1530" s="5">
        <v>11.93</v>
      </c>
      <c r="D1530" s="5" t="s">
        <v>2380</v>
      </c>
      <c r="E1530" s="5" t="s">
        <v>2380</v>
      </c>
      <c r="F1530" s="5" t="s">
        <v>2380</v>
      </c>
      <c r="G1530" s="5">
        <v>0</v>
      </c>
      <c r="H1530" s="5" t="s">
        <v>2380</v>
      </c>
      <c r="I1530" s="5" t="str">
        <f t="shared" si="47"/>
        <v>Normal Weight</v>
      </c>
      <c r="J1530" s="5" t="str">
        <f t="shared" si="48"/>
        <v>Diabetes</v>
      </c>
    </row>
    <row r="1531" spans="1:10" x14ac:dyDescent="0.35">
      <c r="A1531" s="5" t="s">
        <v>841</v>
      </c>
      <c r="B1531" s="5">
        <v>15.1</v>
      </c>
      <c r="C1531" s="5">
        <v>8.41</v>
      </c>
      <c r="D1531" s="5" t="s">
        <v>2380</v>
      </c>
      <c r="E1531" s="5" t="s">
        <v>2380</v>
      </c>
      <c r="F1531" s="5" t="s">
        <v>2380</v>
      </c>
      <c r="G1531" s="5">
        <v>0</v>
      </c>
      <c r="H1531" s="5" t="s">
        <v>2380</v>
      </c>
      <c r="I1531" s="5" t="str">
        <f t="shared" si="47"/>
        <v>under Weight</v>
      </c>
      <c r="J1531" s="5" t="str">
        <f t="shared" si="48"/>
        <v>Diabetes</v>
      </c>
    </row>
    <row r="1532" spans="1:10" x14ac:dyDescent="0.35">
      <c r="A1532" s="5" t="s">
        <v>840</v>
      </c>
      <c r="B1532" s="5">
        <v>23.37</v>
      </c>
      <c r="C1532" s="5">
        <v>5.59</v>
      </c>
      <c r="D1532" s="5" t="s">
        <v>2381</v>
      </c>
      <c r="E1532" s="5" t="s">
        <v>2380</v>
      </c>
      <c r="F1532" s="5" t="s">
        <v>2380</v>
      </c>
      <c r="G1532" s="5">
        <v>0</v>
      </c>
      <c r="H1532" s="5" t="s">
        <v>2380</v>
      </c>
      <c r="I1532" s="5" t="str">
        <f t="shared" si="47"/>
        <v>Normal Weight</v>
      </c>
      <c r="J1532" s="5" t="str">
        <f t="shared" si="48"/>
        <v>Normal</v>
      </c>
    </row>
    <row r="1533" spans="1:10" x14ac:dyDescent="0.35">
      <c r="A1533" s="5" t="s">
        <v>839</v>
      </c>
      <c r="B1533" s="5">
        <v>42.4</v>
      </c>
      <c r="C1533" s="5">
        <v>4.0599999999999996</v>
      </c>
      <c r="D1533" s="5" t="s">
        <v>2380</v>
      </c>
      <c r="E1533" s="5" t="s">
        <v>2380</v>
      </c>
      <c r="F1533" s="5" t="s">
        <v>2380</v>
      </c>
      <c r="G1533" s="5">
        <v>0</v>
      </c>
      <c r="H1533" s="5" t="s">
        <v>2380</v>
      </c>
      <c r="I1533" s="5" t="str">
        <f t="shared" si="47"/>
        <v>Obesity</v>
      </c>
      <c r="J1533" s="5" t="str">
        <f t="shared" si="48"/>
        <v>Normal</v>
      </c>
    </row>
    <row r="1534" spans="1:10" x14ac:dyDescent="0.35">
      <c r="A1534" s="5" t="s">
        <v>838</v>
      </c>
      <c r="B1534" s="5">
        <v>28.405000000000001</v>
      </c>
      <c r="C1534" s="5">
        <v>7.02</v>
      </c>
      <c r="D1534" s="5" t="s">
        <v>2381</v>
      </c>
      <c r="E1534" s="5" t="s">
        <v>2380</v>
      </c>
      <c r="F1534" s="5" t="s">
        <v>2380</v>
      </c>
      <c r="G1534" s="5">
        <v>0</v>
      </c>
      <c r="H1534" s="5" t="s">
        <v>2380</v>
      </c>
      <c r="I1534" s="5" t="str">
        <f t="shared" si="47"/>
        <v>Over Weight</v>
      </c>
      <c r="J1534" s="5" t="str">
        <f t="shared" si="48"/>
        <v>Diabetes</v>
      </c>
    </row>
    <row r="1535" spans="1:10" x14ac:dyDescent="0.35">
      <c r="A1535" s="5" t="s">
        <v>837</v>
      </c>
      <c r="B1535" s="5">
        <v>23.4</v>
      </c>
      <c r="C1535" s="5">
        <v>4.47</v>
      </c>
      <c r="D1535" s="5" t="s">
        <v>2380</v>
      </c>
      <c r="E1535" s="5" t="s">
        <v>2380</v>
      </c>
      <c r="F1535" s="5" t="s">
        <v>2380</v>
      </c>
      <c r="G1535" s="5">
        <v>0</v>
      </c>
      <c r="H1535" s="5" t="s">
        <v>2380</v>
      </c>
      <c r="I1535" s="5" t="str">
        <f t="shared" si="47"/>
        <v>Normal Weight</v>
      </c>
      <c r="J1535" s="5" t="str">
        <f t="shared" si="48"/>
        <v>Normal</v>
      </c>
    </row>
    <row r="1536" spans="1:10" x14ac:dyDescent="0.35">
      <c r="A1536" s="5" t="s">
        <v>836</v>
      </c>
      <c r="B1536" s="5">
        <v>33.44</v>
      </c>
      <c r="C1536" s="5">
        <v>4.54</v>
      </c>
      <c r="D1536" s="5" t="s">
        <v>2380</v>
      </c>
      <c r="E1536" s="5" t="s">
        <v>2380</v>
      </c>
      <c r="F1536" s="5" t="s">
        <v>2380</v>
      </c>
      <c r="G1536" s="5">
        <v>0</v>
      </c>
      <c r="H1536" s="5" t="s">
        <v>2380</v>
      </c>
      <c r="I1536" s="5" t="str">
        <f t="shared" si="47"/>
        <v>Obesity</v>
      </c>
      <c r="J1536" s="5" t="str">
        <f t="shared" si="48"/>
        <v>Normal</v>
      </c>
    </row>
    <row r="1537" spans="1:10" x14ac:dyDescent="0.35">
      <c r="A1537" s="5" t="s">
        <v>835</v>
      </c>
      <c r="B1537" s="5">
        <v>21.12</v>
      </c>
      <c r="C1537" s="5">
        <v>4.99</v>
      </c>
      <c r="D1537" s="5" t="s">
        <v>2380</v>
      </c>
      <c r="E1537" s="5" t="s">
        <v>2380</v>
      </c>
      <c r="F1537" s="5" t="s">
        <v>2380</v>
      </c>
      <c r="G1537" s="5">
        <v>1</v>
      </c>
      <c r="H1537" s="5" t="s">
        <v>2380</v>
      </c>
      <c r="I1537" s="5" t="str">
        <f t="shared" si="47"/>
        <v>Normal Weight</v>
      </c>
      <c r="J1537" s="5" t="str">
        <f t="shared" si="48"/>
        <v>Normal</v>
      </c>
    </row>
    <row r="1538" spans="1:10" x14ac:dyDescent="0.35">
      <c r="A1538" s="5" t="s">
        <v>834</v>
      </c>
      <c r="B1538" s="5">
        <v>18.48</v>
      </c>
      <c r="C1538" s="5">
        <v>10.84</v>
      </c>
      <c r="D1538" s="5" t="s">
        <v>2381</v>
      </c>
      <c r="E1538" s="5" t="s">
        <v>2380</v>
      </c>
      <c r="F1538" s="5" t="s">
        <v>2380</v>
      </c>
      <c r="G1538" s="5">
        <v>2</v>
      </c>
      <c r="H1538" s="5" t="s">
        <v>2380</v>
      </c>
      <c r="I1538" s="5" t="str">
        <f t="shared" si="47"/>
        <v>under Weight</v>
      </c>
      <c r="J1538" s="5" t="str">
        <f t="shared" si="48"/>
        <v>Diabetes</v>
      </c>
    </row>
    <row r="1539" spans="1:10" x14ac:dyDescent="0.35">
      <c r="A1539" s="5" t="s">
        <v>833</v>
      </c>
      <c r="B1539" s="5">
        <v>16.815000000000001</v>
      </c>
      <c r="C1539" s="5">
        <v>5.63</v>
      </c>
      <c r="D1539" s="5" t="s">
        <v>2380</v>
      </c>
      <c r="E1539" s="5" t="s">
        <v>2380</v>
      </c>
      <c r="F1539" s="5" t="s">
        <v>2380</v>
      </c>
      <c r="G1539" s="5">
        <v>1</v>
      </c>
      <c r="H1539" s="5" t="s">
        <v>2380</v>
      </c>
      <c r="I1539" s="5" t="str">
        <f t="shared" ref="I1539:I1602" si="49">IF(B1539&lt;18.5,"under Weight",IF(B1539&lt;=24.9,"Normal Weight",IF(B1539&lt;=29.9,"Over Weight","Obesity")))</f>
        <v>under Weight</v>
      </c>
      <c r="J1539" s="5" t="str">
        <f t="shared" si="48"/>
        <v>Normal</v>
      </c>
    </row>
    <row r="1540" spans="1:10" x14ac:dyDescent="0.35">
      <c r="A1540" s="5" t="s">
        <v>832</v>
      </c>
      <c r="B1540" s="5">
        <v>26.72</v>
      </c>
      <c r="C1540" s="5">
        <v>4.1399999999999997</v>
      </c>
      <c r="D1540" s="5" t="s">
        <v>2380</v>
      </c>
      <c r="E1540" s="5" t="s">
        <v>2380</v>
      </c>
      <c r="F1540" s="5" t="s">
        <v>2380</v>
      </c>
      <c r="G1540" s="5">
        <v>0</v>
      </c>
      <c r="H1540" s="5" t="s">
        <v>2380</v>
      </c>
      <c r="I1540" s="5" t="str">
        <f t="shared" si="49"/>
        <v>Over Weight</v>
      </c>
      <c r="J1540" s="5" t="str">
        <f t="shared" si="48"/>
        <v>Normal</v>
      </c>
    </row>
    <row r="1541" spans="1:10" x14ac:dyDescent="0.35">
      <c r="A1541" s="5" t="s">
        <v>831</v>
      </c>
      <c r="B1541" s="5">
        <v>41.42</v>
      </c>
      <c r="C1541" s="5">
        <v>5.17</v>
      </c>
      <c r="D1541" s="5" t="s">
        <v>2380</v>
      </c>
      <c r="E1541" s="5" t="s">
        <v>2380</v>
      </c>
      <c r="F1541" s="5" t="s">
        <v>2381</v>
      </c>
      <c r="G1541" s="5">
        <v>1</v>
      </c>
      <c r="H1541" s="5" t="s">
        <v>2380</v>
      </c>
      <c r="I1541" s="5" t="str">
        <f t="shared" si="49"/>
        <v>Obesity</v>
      </c>
      <c r="J1541" s="5" t="str">
        <f t="shared" ref="J1541:J1604" si="50">IF(C1541&lt;5.7,"Normal",IF(C1541&lt;=6.4,"Prediabetes","Diabetes"))</f>
        <v>Normal</v>
      </c>
    </row>
    <row r="1542" spans="1:10" x14ac:dyDescent="0.35">
      <c r="A1542" s="5" t="s">
        <v>830</v>
      </c>
      <c r="B1542" s="5">
        <v>20.69</v>
      </c>
      <c r="C1542" s="5">
        <v>6.93</v>
      </c>
      <c r="D1542" s="5" t="s">
        <v>2380</v>
      </c>
      <c r="E1542" s="5" t="s">
        <v>2380</v>
      </c>
      <c r="F1542" s="5" t="s">
        <v>2380</v>
      </c>
      <c r="G1542" s="5">
        <v>2</v>
      </c>
      <c r="H1542" s="5" t="s">
        <v>2380</v>
      </c>
      <c r="I1542" s="5" t="str">
        <f t="shared" si="49"/>
        <v>Normal Weight</v>
      </c>
      <c r="J1542" s="5" t="str">
        <f t="shared" si="50"/>
        <v>Diabetes</v>
      </c>
    </row>
    <row r="1543" spans="1:10" x14ac:dyDescent="0.35">
      <c r="A1543" s="5" t="s">
        <v>829</v>
      </c>
      <c r="B1543" s="5">
        <v>41.23</v>
      </c>
      <c r="C1543" s="5">
        <v>4.24</v>
      </c>
      <c r="D1543" s="5" t="s">
        <v>2380</v>
      </c>
      <c r="E1543" s="5" t="s">
        <v>2380</v>
      </c>
      <c r="F1543" s="5" t="s">
        <v>2380</v>
      </c>
      <c r="G1543" s="5">
        <v>0</v>
      </c>
      <c r="H1543" s="5" t="s">
        <v>2380</v>
      </c>
      <c r="I1543" s="5" t="str">
        <f t="shared" si="49"/>
        <v>Obesity</v>
      </c>
      <c r="J1543" s="5" t="str">
        <f t="shared" si="50"/>
        <v>Normal</v>
      </c>
    </row>
    <row r="1544" spans="1:10" x14ac:dyDescent="0.35">
      <c r="A1544" s="5" t="s">
        <v>828</v>
      </c>
      <c r="B1544" s="5">
        <v>29.9</v>
      </c>
      <c r="C1544" s="5">
        <v>5.91</v>
      </c>
      <c r="D1544" s="5" t="s">
        <v>2380</v>
      </c>
      <c r="E1544" s="5" t="s">
        <v>2380</v>
      </c>
      <c r="F1544" s="5" t="s">
        <v>2380</v>
      </c>
      <c r="G1544" s="5">
        <v>0</v>
      </c>
      <c r="H1544" s="5" t="s">
        <v>2380</v>
      </c>
      <c r="I1544" s="5" t="str">
        <f t="shared" si="49"/>
        <v>Over Weight</v>
      </c>
      <c r="J1544" s="5" t="str">
        <f t="shared" si="50"/>
        <v>Prediabetes</v>
      </c>
    </row>
    <row r="1545" spans="1:10" x14ac:dyDescent="0.35">
      <c r="A1545" s="5" t="s">
        <v>827</v>
      </c>
      <c r="B1545" s="5">
        <v>34.104999999999997</v>
      </c>
      <c r="C1545" s="5">
        <v>5.93</v>
      </c>
      <c r="D1545" s="5" t="s">
        <v>2380</v>
      </c>
      <c r="E1545" s="5" t="s">
        <v>2380</v>
      </c>
      <c r="F1545" s="5" t="s">
        <v>2380</v>
      </c>
      <c r="G1545" s="5">
        <v>0</v>
      </c>
      <c r="H1545" s="5" t="s">
        <v>2380</v>
      </c>
      <c r="I1545" s="5" t="str">
        <f t="shared" si="49"/>
        <v>Obesity</v>
      </c>
      <c r="J1545" s="5" t="str">
        <f t="shared" si="50"/>
        <v>Prediabetes</v>
      </c>
    </row>
    <row r="1546" spans="1:10" x14ac:dyDescent="0.35">
      <c r="A1546" s="5" t="s">
        <v>826</v>
      </c>
      <c r="B1546" s="5">
        <v>24.97</v>
      </c>
      <c r="C1546" s="5">
        <v>5.66</v>
      </c>
      <c r="D1546" s="5" t="s">
        <v>2380</v>
      </c>
      <c r="E1546" s="5" t="s">
        <v>2380</v>
      </c>
      <c r="F1546" s="5" t="s">
        <v>2380</v>
      </c>
      <c r="G1546" s="5">
        <v>0</v>
      </c>
      <c r="H1546" s="5" t="s">
        <v>2380</v>
      </c>
      <c r="I1546" s="5" t="str">
        <f t="shared" si="49"/>
        <v>Over Weight</v>
      </c>
      <c r="J1546" s="5" t="str">
        <f t="shared" si="50"/>
        <v>Normal</v>
      </c>
    </row>
    <row r="1547" spans="1:10" x14ac:dyDescent="0.35">
      <c r="A1547" s="5" t="s">
        <v>825</v>
      </c>
      <c r="B1547" s="5">
        <v>34.799999999999997</v>
      </c>
      <c r="C1547" s="5">
        <v>4.1900000000000004</v>
      </c>
      <c r="D1547" s="5" t="s">
        <v>2380</v>
      </c>
      <c r="E1547" s="5" t="s">
        <v>2380</v>
      </c>
      <c r="F1547" s="5" t="s">
        <v>2380</v>
      </c>
      <c r="G1547" s="5">
        <v>1</v>
      </c>
      <c r="H1547" s="5" t="s">
        <v>2380</v>
      </c>
      <c r="I1547" s="5" t="str">
        <f t="shared" si="49"/>
        <v>Obesity</v>
      </c>
      <c r="J1547" s="5" t="str">
        <f t="shared" si="50"/>
        <v>Normal</v>
      </c>
    </row>
    <row r="1548" spans="1:10" x14ac:dyDescent="0.35">
      <c r="A1548" s="5" t="s">
        <v>824</v>
      </c>
      <c r="B1548" s="5">
        <v>32.965000000000003</v>
      </c>
      <c r="C1548" s="5">
        <v>9.2100000000000009</v>
      </c>
      <c r="D1548" s="5" t="s">
        <v>2381</v>
      </c>
      <c r="E1548" s="5" t="s">
        <v>2380</v>
      </c>
      <c r="F1548" s="5" t="s">
        <v>2380</v>
      </c>
      <c r="G1548" s="5">
        <v>0</v>
      </c>
      <c r="H1548" s="5" t="s">
        <v>2380</v>
      </c>
      <c r="I1548" s="5" t="str">
        <f t="shared" si="49"/>
        <v>Obesity</v>
      </c>
      <c r="J1548" s="5" t="str">
        <f t="shared" si="50"/>
        <v>Diabetes</v>
      </c>
    </row>
    <row r="1549" spans="1:10" x14ac:dyDescent="0.35">
      <c r="A1549" s="5" t="s">
        <v>823</v>
      </c>
      <c r="B1549" s="5">
        <v>27.265000000000001</v>
      </c>
      <c r="C1549" s="5">
        <v>5.51</v>
      </c>
      <c r="D1549" s="5" t="s">
        <v>2380</v>
      </c>
      <c r="E1549" s="5" t="s">
        <v>2380</v>
      </c>
      <c r="F1549" s="5" t="s">
        <v>2380</v>
      </c>
      <c r="G1549" s="5">
        <v>1</v>
      </c>
      <c r="H1549" s="5" t="s">
        <v>2380</v>
      </c>
      <c r="I1549" s="5" t="str">
        <f t="shared" si="49"/>
        <v>Over Weight</v>
      </c>
      <c r="J1549" s="5" t="str">
        <f t="shared" si="50"/>
        <v>Normal</v>
      </c>
    </row>
    <row r="1550" spans="1:10" x14ac:dyDescent="0.35">
      <c r="A1550" s="5" t="s">
        <v>822</v>
      </c>
      <c r="B1550" s="5">
        <v>17.059999999999999</v>
      </c>
      <c r="C1550" s="5">
        <v>8.5</v>
      </c>
      <c r="D1550" s="5" t="s">
        <v>2380</v>
      </c>
      <c r="E1550" s="5" t="s">
        <v>2380</v>
      </c>
      <c r="F1550" s="5" t="s">
        <v>2380</v>
      </c>
      <c r="G1550" s="5">
        <v>0</v>
      </c>
      <c r="H1550" s="5" t="s">
        <v>2380</v>
      </c>
      <c r="I1550" s="5" t="str">
        <f t="shared" si="49"/>
        <v>under Weight</v>
      </c>
      <c r="J1550" s="5" t="str">
        <f t="shared" si="50"/>
        <v>Diabetes</v>
      </c>
    </row>
    <row r="1551" spans="1:10" x14ac:dyDescent="0.35">
      <c r="A1551" s="5" t="s">
        <v>821</v>
      </c>
      <c r="B1551" s="5">
        <v>36.29</v>
      </c>
      <c r="C1551" s="5">
        <v>6.23</v>
      </c>
      <c r="D1551" s="5" t="s">
        <v>2380</v>
      </c>
      <c r="E1551" s="5" t="s">
        <v>2380</v>
      </c>
      <c r="F1551" s="5" t="s">
        <v>2380</v>
      </c>
      <c r="G1551" s="5">
        <v>0</v>
      </c>
      <c r="H1551" s="5" t="s">
        <v>2380</v>
      </c>
      <c r="I1551" s="5" t="str">
        <f t="shared" si="49"/>
        <v>Obesity</v>
      </c>
      <c r="J1551" s="5" t="str">
        <f t="shared" si="50"/>
        <v>Prediabetes</v>
      </c>
    </row>
    <row r="1552" spans="1:10" x14ac:dyDescent="0.35">
      <c r="A1552" s="5" t="s">
        <v>820</v>
      </c>
      <c r="B1552" s="5">
        <v>28.594999999999999</v>
      </c>
      <c r="C1552" s="5">
        <v>8.5299999999999994</v>
      </c>
      <c r="D1552" s="5" t="s">
        <v>2381</v>
      </c>
      <c r="E1552" s="5" t="s">
        <v>2380</v>
      </c>
      <c r="F1552" s="5" t="s">
        <v>2380</v>
      </c>
      <c r="G1552" s="5">
        <v>1</v>
      </c>
      <c r="H1552" s="5" t="s">
        <v>2380</v>
      </c>
      <c r="I1552" s="5" t="str">
        <f t="shared" si="49"/>
        <v>Over Weight</v>
      </c>
      <c r="J1552" s="5" t="str">
        <f t="shared" si="50"/>
        <v>Diabetes</v>
      </c>
    </row>
    <row r="1553" spans="1:10" x14ac:dyDescent="0.35">
      <c r="A1553" s="5" t="s">
        <v>819</v>
      </c>
      <c r="B1553" s="5">
        <v>17.8</v>
      </c>
      <c r="C1553" s="5">
        <v>5.75</v>
      </c>
      <c r="D1553" s="5" t="s">
        <v>2381</v>
      </c>
      <c r="E1553" s="5" t="s">
        <v>2380</v>
      </c>
      <c r="F1553" s="5" t="s">
        <v>2381</v>
      </c>
      <c r="G1553" s="5">
        <v>1</v>
      </c>
      <c r="H1553" s="5" t="s">
        <v>2380</v>
      </c>
      <c r="I1553" s="5" t="str">
        <f t="shared" si="49"/>
        <v>under Weight</v>
      </c>
      <c r="J1553" s="5" t="str">
        <f t="shared" si="50"/>
        <v>Prediabetes</v>
      </c>
    </row>
    <row r="1554" spans="1:10" x14ac:dyDescent="0.35">
      <c r="A1554" s="5" t="s">
        <v>818</v>
      </c>
      <c r="B1554" s="5">
        <v>21.4</v>
      </c>
      <c r="C1554" s="5">
        <v>5.6</v>
      </c>
      <c r="D1554" s="5" t="s">
        <v>2380</v>
      </c>
      <c r="E1554" s="5" t="s">
        <v>2380</v>
      </c>
      <c r="F1554" s="5" t="s">
        <v>2380</v>
      </c>
      <c r="G1554" s="5">
        <v>0</v>
      </c>
      <c r="H1554" s="5" t="s">
        <v>2380</v>
      </c>
      <c r="I1554" s="5" t="str">
        <f t="shared" si="49"/>
        <v>Normal Weight</v>
      </c>
      <c r="J1554" s="5" t="str">
        <f t="shared" si="50"/>
        <v>Normal</v>
      </c>
    </row>
    <row r="1555" spans="1:10" x14ac:dyDescent="0.35">
      <c r="A1555" s="5" t="s">
        <v>817</v>
      </c>
      <c r="B1555" s="5">
        <v>23.01</v>
      </c>
      <c r="C1555" s="5">
        <v>4.68</v>
      </c>
      <c r="D1555" s="5" t="s">
        <v>2380</v>
      </c>
      <c r="E1555" s="5" t="s">
        <v>2380</v>
      </c>
      <c r="F1555" s="5" t="s">
        <v>2380</v>
      </c>
      <c r="G1555" s="5">
        <v>0</v>
      </c>
      <c r="H1555" s="5" t="s">
        <v>2380</v>
      </c>
      <c r="I1555" s="5" t="str">
        <f t="shared" si="49"/>
        <v>Normal Weight</v>
      </c>
      <c r="J1555" s="5" t="str">
        <f t="shared" si="50"/>
        <v>Normal</v>
      </c>
    </row>
    <row r="1556" spans="1:10" x14ac:dyDescent="0.35">
      <c r="A1556" s="5" t="s">
        <v>816</v>
      </c>
      <c r="B1556" s="5">
        <v>19.86</v>
      </c>
      <c r="C1556" s="5">
        <v>5.62</v>
      </c>
      <c r="D1556" s="5" t="s">
        <v>2381</v>
      </c>
      <c r="E1556" s="5" t="s">
        <v>2380</v>
      </c>
      <c r="F1556" s="5" t="s">
        <v>2380</v>
      </c>
      <c r="G1556" s="5">
        <v>0</v>
      </c>
      <c r="H1556" s="5" t="s">
        <v>2380</v>
      </c>
      <c r="I1556" s="5" t="str">
        <f t="shared" si="49"/>
        <v>Normal Weight</v>
      </c>
      <c r="J1556" s="5" t="str">
        <f t="shared" si="50"/>
        <v>Normal</v>
      </c>
    </row>
    <row r="1557" spans="1:10" x14ac:dyDescent="0.35">
      <c r="A1557" s="5" t="s">
        <v>815</v>
      </c>
      <c r="B1557" s="5">
        <v>33.58</v>
      </c>
      <c r="C1557" s="5">
        <v>5.08</v>
      </c>
      <c r="D1557" s="5" t="s">
        <v>2380</v>
      </c>
      <c r="E1557" s="5" t="s">
        <v>2380</v>
      </c>
      <c r="F1557" s="5" t="s">
        <v>2380</v>
      </c>
      <c r="G1557" s="5">
        <v>0</v>
      </c>
      <c r="H1557" s="5" t="s">
        <v>2380</v>
      </c>
      <c r="I1557" s="5" t="str">
        <f t="shared" si="49"/>
        <v>Obesity</v>
      </c>
      <c r="J1557" s="5" t="str">
        <f t="shared" si="50"/>
        <v>Normal</v>
      </c>
    </row>
    <row r="1558" spans="1:10" x14ac:dyDescent="0.35">
      <c r="A1558" s="5" t="s">
        <v>814</v>
      </c>
      <c r="B1558" s="5">
        <v>29.81</v>
      </c>
      <c r="C1558" s="5">
        <v>5.28</v>
      </c>
      <c r="D1558" s="5" t="s">
        <v>2380</v>
      </c>
      <c r="E1558" s="5" t="s">
        <v>2380</v>
      </c>
      <c r="F1558" s="5" t="s">
        <v>2380</v>
      </c>
      <c r="G1558" s="5">
        <v>0</v>
      </c>
      <c r="H1558" s="5" t="s">
        <v>2380</v>
      </c>
      <c r="I1558" s="5" t="str">
        <f t="shared" si="49"/>
        <v>Over Weight</v>
      </c>
      <c r="J1558" s="5" t="str">
        <f t="shared" si="50"/>
        <v>Normal</v>
      </c>
    </row>
    <row r="1559" spans="1:10" x14ac:dyDescent="0.35">
      <c r="A1559" s="5" t="s">
        <v>813</v>
      </c>
      <c r="B1559" s="5">
        <v>27.4</v>
      </c>
      <c r="C1559" s="5">
        <v>4.6100000000000003</v>
      </c>
      <c r="D1559" s="5" t="s">
        <v>2380</v>
      </c>
      <c r="E1559" s="5" t="s">
        <v>2380</v>
      </c>
      <c r="F1559" s="5" t="s">
        <v>2380</v>
      </c>
      <c r="G1559" s="5">
        <v>0</v>
      </c>
      <c r="H1559" s="5" t="s">
        <v>2380</v>
      </c>
      <c r="I1559" s="5" t="str">
        <f t="shared" si="49"/>
        <v>Over Weight</v>
      </c>
      <c r="J1559" s="5" t="str">
        <f t="shared" si="50"/>
        <v>Normal</v>
      </c>
    </row>
    <row r="1560" spans="1:10" x14ac:dyDescent="0.35">
      <c r="A1560" s="5" t="s">
        <v>812</v>
      </c>
      <c r="B1560" s="5">
        <v>17.98</v>
      </c>
      <c r="C1560" s="5">
        <v>6.57</v>
      </c>
      <c r="D1560" s="5" t="s">
        <v>2381</v>
      </c>
      <c r="E1560" s="5" t="s">
        <v>2380</v>
      </c>
      <c r="F1560" s="5" t="s">
        <v>2380</v>
      </c>
      <c r="G1560" s="5">
        <v>2</v>
      </c>
      <c r="H1560" s="5" t="s">
        <v>2380</v>
      </c>
      <c r="I1560" s="5" t="str">
        <f t="shared" si="49"/>
        <v>under Weight</v>
      </c>
      <c r="J1560" s="5" t="str">
        <f t="shared" si="50"/>
        <v>Diabetes</v>
      </c>
    </row>
    <row r="1561" spans="1:10" x14ac:dyDescent="0.35">
      <c r="A1561" s="5" t="s">
        <v>811</v>
      </c>
      <c r="B1561" s="5">
        <v>37.9</v>
      </c>
      <c r="C1561" s="5">
        <v>5.83</v>
      </c>
      <c r="D1561" s="5" t="s">
        <v>2380</v>
      </c>
      <c r="E1561" s="5" t="s">
        <v>2380</v>
      </c>
      <c r="F1561" s="5" t="s">
        <v>2380</v>
      </c>
      <c r="G1561" s="5">
        <v>0</v>
      </c>
      <c r="H1561" s="5" t="s">
        <v>2380</v>
      </c>
      <c r="I1561" s="5" t="str">
        <f t="shared" si="49"/>
        <v>Obesity</v>
      </c>
      <c r="J1561" s="5" t="str">
        <f t="shared" si="50"/>
        <v>Prediabetes</v>
      </c>
    </row>
    <row r="1562" spans="1:10" x14ac:dyDescent="0.35">
      <c r="A1562" s="5" t="s">
        <v>810</v>
      </c>
      <c r="B1562" s="5">
        <v>25.27</v>
      </c>
      <c r="C1562" s="5">
        <v>6.98</v>
      </c>
      <c r="D1562" s="5" t="s">
        <v>2381</v>
      </c>
      <c r="E1562" s="5" t="s">
        <v>2380</v>
      </c>
      <c r="F1562" s="5" t="s">
        <v>2380</v>
      </c>
      <c r="G1562" s="5">
        <v>0</v>
      </c>
      <c r="H1562" s="5" t="s">
        <v>2380</v>
      </c>
      <c r="I1562" s="5" t="str">
        <f t="shared" si="49"/>
        <v>Over Weight</v>
      </c>
      <c r="J1562" s="5" t="str">
        <f t="shared" si="50"/>
        <v>Diabetes</v>
      </c>
    </row>
    <row r="1563" spans="1:10" x14ac:dyDescent="0.35">
      <c r="A1563" s="5" t="s">
        <v>809</v>
      </c>
      <c r="B1563" s="5">
        <v>29.26</v>
      </c>
      <c r="C1563" s="5">
        <v>4.03</v>
      </c>
      <c r="D1563" s="5" t="s">
        <v>2380</v>
      </c>
      <c r="E1563" s="5" t="s">
        <v>2380</v>
      </c>
      <c r="F1563" s="5" t="s">
        <v>2380</v>
      </c>
      <c r="G1563" s="5">
        <v>1</v>
      </c>
      <c r="H1563" s="5" t="s">
        <v>2380</v>
      </c>
      <c r="I1563" s="5" t="str">
        <f t="shared" si="49"/>
        <v>Over Weight</v>
      </c>
      <c r="J1563" s="5" t="str">
        <f t="shared" si="50"/>
        <v>Normal</v>
      </c>
    </row>
    <row r="1564" spans="1:10" x14ac:dyDescent="0.35">
      <c r="A1564" s="5" t="s">
        <v>808</v>
      </c>
      <c r="B1564" s="5">
        <v>27.835000000000001</v>
      </c>
      <c r="C1564" s="5">
        <v>4.5599999999999996</v>
      </c>
      <c r="D1564" s="5" t="s">
        <v>2380</v>
      </c>
      <c r="E1564" s="5" t="s">
        <v>2380</v>
      </c>
      <c r="F1564" s="5" t="s">
        <v>2380</v>
      </c>
      <c r="G1564" s="5">
        <v>1</v>
      </c>
      <c r="H1564" s="5" t="s">
        <v>2380</v>
      </c>
      <c r="I1564" s="5" t="str">
        <f t="shared" si="49"/>
        <v>Over Weight</v>
      </c>
      <c r="J1564" s="5" t="str">
        <f t="shared" si="50"/>
        <v>Normal</v>
      </c>
    </row>
    <row r="1565" spans="1:10" x14ac:dyDescent="0.35">
      <c r="A1565" s="5" t="s">
        <v>807</v>
      </c>
      <c r="B1565" s="5">
        <v>46.53</v>
      </c>
      <c r="C1565" s="5">
        <v>5.38</v>
      </c>
      <c r="D1565" s="5" t="s">
        <v>2381</v>
      </c>
      <c r="E1565" s="5" t="s">
        <v>2380</v>
      </c>
      <c r="F1565" s="5" t="s">
        <v>2380</v>
      </c>
      <c r="G1565" s="5">
        <v>0</v>
      </c>
      <c r="H1565" s="5" t="s">
        <v>2380</v>
      </c>
      <c r="I1565" s="5" t="str">
        <f t="shared" si="49"/>
        <v>Obesity</v>
      </c>
      <c r="J1565" s="5" t="str">
        <f t="shared" si="50"/>
        <v>Normal</v>
      </c>
    </row>
    <row r="1566" spans="1:10" x14ac:dyDescent="0.35">
      <c r="A1566" s="5" t="s">
        <v>806</v>
      </c>
      <c r="B1566" s="5">
        <v>20.58</v>
      </c>
      <c r="C1566" s="5">
        <v>11.04</v>
      </c>
      <c r="D1566" s="5" t="s">
        <v>2381</v>
      </c>
      <c r="E1566" s="5" t="s">
        <v>2380</v>
      </c>
      <c r="F1566" s="5" t="s">
        <v>2380</v>
      </c>
      <c r="G1566" s="5">
        <v>1</v>
      </c>
      <c r="H1566" s="5" t="s">
        <v>2380</v>
      </c>
      <c r="I1566" s="5" t="str">
        <f t="shared" si="49"/>
        <v>Normal Weight</v>
      </c>
      <c r="J1566" s="5" t="str">
        <f t="shared" si="50"/>
        <v>Diabetes</v>
      </c>
    </row>
    <row r="1567" spans="1:10" x14ac:dyDescent="0.35">
      <c r="A1567" s="5" t="s">
        <v>805</v>
      </c>
      <c r="B1567" s="5">
        <v>19.53</v>
      </c>
      <c r="C1567" s="5">
        <v>6.09</v>
      </c>
      <c r="D1567" s="5" t="s">
        <v>2381</v>
      </c>
      <c r="E1567" s="5" t="s">
        <v>2380</v>
      </c>
      <c r="F1567" s="5" t="s">
        <v>2380</v>
      </c>
      <c r="G1567" s="5">
        <v>0</v>
      </c>
      <c r="H1567" s="5" t="s">
        <v>2380</v>
      </c>
      <c r="I1567" s="5" t="str">
        <f t="shared" si="49"/>
        <v>Normal Weight</v>
      </c>
      <c r="J1567" s="5" t="str">
        <f t="shared" si="50"/>
        <v>Prediabetes</v>
      </c>
    </row>
    <row r="1568" spans="1:10" x14ac:dyDescent="0.35">
      <c r="A1568" s="5" t="s">
        <v>804</v>
      </c>
      <c r="B1568" s="5">
        <v>27.7</v>
      </c>
      <c r="C1568" s="5">
        <v>4.71</v>
      </c>
      <c r="D1568" s="5" t="s">
        <v>2380</v>
      </c>
      <c r="E1568" s="5" t="s">
        <v>2380</v>
      </c>
      <c r="F1568" s="5" t="s">
        <v>2380</v>
      </c>
      <c r="G1568" s="5">
        <v>1</v>
      </c>
      <c r="H1568" s="5" t="s">
        <v>2380</v>
      </c>
      <c r="I1568" s="5" t="str">
        <f t="shared" si="49"/>
        <v>Over Weight</v>
      </c>
      <c r="J1568" s="5" t="str">
        <f t="shared" si="50"/>
        <v>Normal</v>
      </c>
    </row>
    <row r="1569" spans="1:10" x14ac:dyDescent="0.35">
      <c r="A1569" s="5" t="s">
        <v>803</v>
      </c>
      <c r="B1569" s="5">
        <v>18.920000000000002</v>
      </c>
      <c r="C1569" s="5">
        <v>8.18</v>
      </c>
      <c r="D1569" s="5" t="s">
        <v>2380</v>
      </c>
      <c r="E1569" s="5" t="s">
        <v>2380</v>
      </c>
      <c r="F1569" s="5" t="s">
        <v>2380</v>
      </c>
      <c r="G1569" s="5">
        <v>0</v>
      </c>
      <c r="H1569" s="5" t="s">
        <v>2380</v>
      </c>
      <c r="I1569" s="5" t="str">
        <f t="shared" si="49"/>
        <v>Normal Weight</v>
      </c>
      <c r="J1569" s="5" t="str">
        <f t="shared" si="50"/>
        <v>Diabetes</v>
      </c>
    </row>
    <row r="1570" spans="1:10" x14ac:dyDescent="0.35">
      <c r="A1570" s="5" t="s">
        <v>802</v>
      </c>
      <c r="B1570" s="5">
        <v>17.760000000000002</v>
      </c>
      <c r="C1570" s="5">
        <v>11.18</v>
      </c>
      <c r="D1570" s="5" t="s">
        <v>2381</v>
      </c>
      <c r="E1570" s="5" t="s">
        <v>2380</v>
      </c>
      <c r="F1570" s="5" t="s">
        <v>2380</v>
      </c>
      <c r="G1570" s="5">
        <v>2</v>
      </c>
      <c r="H1570" s="5" t="s">
        <v>2380</v>
      </c>
      <c r="I1570" s="5" t="str">
        <f t="shared" si="49"/>
        <v>under Weight</v>
      </c>
      <c r="J1570" s="5" t="str">
        <f t="shared" si="50"/>
        <v>Diabetes</v>
      </c>
    </row>
    <row r="1571" spans="1:10" x14ac:dyDescent="0.35">
      <c r="A1571" s="5" t="s">
        <v>801</v>
      </c>
      <c r="B1571" s="5">
        <v>29.83</v>
      </c>
      <c r="C1571" s="5">
        <v>5.03</v>
      </c>
      <c r="D1571" s="5" t="s">
        <v>2381</v>
      </c>
      <c r="E1571" s="5" t="s">
        <v>2380</v>
      </c>
      <c r="F1571" s="5" t="s">
        <v>2380</v>
      </c>
      <c r="G1571" s="5">
        <v>0</v>
      </c>
      <c r="H1571" s="5" t="s">
        <v>2380</v>
      </c>
      <c r="I1571" s="5" t="str">
        <f t="shared" si="49"/>
        <v>Over Weight</v>
      </c>
      <c r="J1571" s="5" t="str">
        <f t="shared" si="50"/>
        <v>Normal</v>
      </c>
    </row>
    <row r="1572" spans="1:10" x14ac:dyDescent="0.35">
      <c r="A1572" s="5" t="s">
        <v>800</v>
      </c>
      <c r="B1572" s="5">
        <v>23.465</v>
      </c>
      <c r="C1572" s="5">
        <v>5.56</v>
      </c>
      <c r="D1572" s="5" t="s">
        <v>2380</v>
      </c>
      <c r="E1572" s="5" t="s">
        <v>2380</v>
      </c>
      <c r="F1572" s="5" t="s">
        <v>2380</v>
      </c>
      <c r="G1572" s="5">
        <v>1</v>
      </c>
      <c r="H1572" s="5" t="s">
        <v>2380</v>
      </c>
      <c r="I1572" s="5" t="str">
        <f t="shared" si="49"/>
        <v>Normal Weight</v>
      </c>
      <c r="J1572" s="5" t="str">
        <f t="shared" si="50"/>
        <v>Normal</v>
      </c>
    </row>
    <row r="1573" spans="1:10" x14ac:dyDescent="0.35">
      <c r="A1573" s="5" t="s">
        <v>799</v>
      </c>
      <c r="B1573" s="5">
        <v>29.355</v>
      </c>
      <c r="C1573" s="5">
        <v>4.33</v>
      </c>
      <c r="D1573" s="5" t="s">
        <v>2380</v>
      </c>
      <c r="E1573" s="5" t="s">
        <v>2380</v>
      </c>
      <c r="F1573" s="5" t="s">
        <v>2380</v>
      </c>
      <c r="G1573" s="5">
        <v>0</v>
      </c>
      <c r="H1573" s="5" t="s">
        <v>2380</v>
      </c>
      <c r="I1573" s="5" t="str">
        <f t="shared" si="49"/>
        <v>Over Weight</v>
      </c>
      <c r="J1573" s="5" t="str">
        <f t="shared" si="50"/>
        <v>Normal</v>
      </c>
    </row>
    <row r="1574" spans="1:10" x14ac:dyDescent="0.35">
      <c r="A1574" s="5" t="s">
        <v>798</v>
      </c>
      <c r="B1574" s="5">
        <v>35.49</v>
      </c>
      <c r="C1574" s="5">
        <v>5.21</v>
      </c>
      <c r="D1574" s="5" t="s">
        <v>2381</v>
      </c>
      <c r="E1574" s="5" t="s">
        <v>2380</v>
      </c>
      <c r="F1574" s="5" t="s">
        <v>2381</v>
      </c>
      <c r="G1574" s="5">
        <v>1</v>
      </c>
      <c r="H1574" s="5" t="s">
        <v>2380</v>
      </c>
      <c r="I1574" s="5" t="str">
        <f t="shared" si="49"/>
        <v>Obesity</v>
      </c>
      <c r="J1574" s="5" t="str">
        <f t="shared" si="50"/>
        <v>Normal</v>
      </c>
    </row>
    <row r="1575" spans="1:10" x14ac:dyDescent="0.35">
      <c r="A1575" s="5" t="s">
        <v>797</v>
      </c>
      <c r="B1575" s="5">
        <v>26.315000000000001</v>
      </c>
      <c r="C1575" s="5">
        <v>5.89</v>
      </c>
      <c r="D1575" s="5" t="s">
        <v>2380</v>
      </c>
      <c r="E1575" s="5" t="s">
        <v>2380</v>
      </c>
      <c r="F1575" s="5" t="s">
        <v>2380</v>
      </c>
      <c r="G1575" s="5">
        <v>0</v>
      </c>
      <c r="H1575" s="5" t="s">
        <v>2380</v>
      </c>
      <c r="I1575" s="5" t="str">
        <f t="shared" si="49"/>
        <v>Over Weight</v>
      </c>
      <c r="J1575" s="5" t="str">
        <f t="shared" si="50"/>
        <v>Prediabetes</v>
      </c>
    </row>
    <row r="1576" spans="1:10" x14ac:dyDescent="0.35">
      <c r="A1576" s="5" t="s">
        <v>796</v>
      </c>
      <c r="B1576" s="5">
        <v>19.79</v>
      </c>
      <c r="C1576" s="5">
        <v>4.8099999999999996</v>
      </c>
      <c r="D1576" s="5" t="s">
        <v>2381</v>
      </c>
      <c r="E1576" s="5" t="s">
        <v>2380</v>
      </c>
      <c r="F1576" s="5" t="s">
        <v>2380</v>
      </c>
      <c r="G1576" s="5">
        <v>0</v>
      </c>
      <c r="H1576" s="5" t="s">
        <v>2380</v>
      </c>
      <c r="I1576" s="5" t="str">
        <f t="shared" si="49"/>
        <v>Normal Weight</v>
      </c>
      <c r="J1576" s="5" t="str">
        <f t="shared" si="50"/>
        <v>Normal</v>
      </c>
    </row>
    <row r="1577" spans="1:10" x14ac:dyDescent="0.35">
      <c r="A1577" s="5" t="s">
        <v>795</v>
      </c>
      <c r="B1577" s="5">
        <v>40.564999999999998</v>
      </c>
      <c r="C1577" s="5">
        <v>5.66</v>
      </c>
      <c r="D1577" s="5" t="s">
        <v>2380</v>
      </c>
      <c r="E1577" s="5" t="s">
        <v>2380</v>
      </c>
      <c r="F1577" s="5" t="s">
        <v>2380</v>
      </c>
      <c r="G1577" s="5">
        <v>1</v>
      </c>
      <c r="H1577" s="5" t="s">
        <v>2380</v>
      </c>
      <c r="I1577" s="5" t="str">
        <f t="shared" si="49"/>
        <v>Obesity</v>
      </c>
      <c r="J1577" s="5" t="str">
        <f t="shared" si="50"/>
        <v>Normal</v>
      </c>
    </row>
    <row r="1578" spans="1:10" x14ac:dyDescent="0.35">
      <c r="A1578" s="5" t="s">
        <v>794</v>
      </c>
      <c r="B1578" s="5">
        <v>18.03</v>
      </c>
      <c r="C1578" s="5">
        <v>10.66</v>
      </c>
      <c r="D1578" s="5" t="s">
        <v>2381</v>
      </c>
      <c r="E1578" s="5" t="s">
        <v>2380</v>
      </c>
      <c r="F1578" s="5" t="s">
        <v>2380</v>
      </c>
      <c r="G1578" s="5">
        <v>2</v>
      </c>
      <c r="H1578" s="5" t="s">
        <v>2380</v>
      </c>
      <c r="I1578" s="5" t="str">
        <f t="shared" si="49"/>
        <v>under Weight</v>
      </c>
      <c r="J1578" s="5" t="str">
        <f t="shared" si="50"/>
        <v>Diabetes</v>
      </c>
    </row>
    <row r="1579" spans="1:10" x14ac:dyDescent="0.35">
      <c r="A1579" s="5" t="s">
        <v>793</v>
      </c>
      <c r="B1579" s="5">
        <v>34.65</v>
      </c>
      <c r="C1579" s="5">
        <v>5.98</v>
      </c>
      <c r="D1579" s="5" t="s">
        <v>2381</v>
      </c>
      <c r="E1579" s="5" t="s">
        <v>2380</v>
      </c>
      <c r="F1579" s="5" t="s">
        <v>2380</v>
      </c>
      <c r="G1579" s="5">
        <v>0</v>
      </c>
      <c r="H1579" s="5" t="s">
        <v>2380</v>
      </c>
      <c r="I1579" s="5" t="str">
        <f t="shared" si="49"/>
        <v>Obesity</v>
      </c>
      <c r="J1579" s="5" t="str">
        <f t="shared" si="50"/>
        <v>Prediabetes</v>
      </c>
    </row>
    <row r="1580" spans="1:10" x14ac:dyDescent="0.35">
      <c r="A1580" s="5" t="s">
        <v>792</v>
      </c>
      <c r="B1580" s="5">
        <v>42.94</v>
      </c>
      <c r="C1580" s="5">
        <v>4.34</v>
      </c>
      <c r="D1580" s="5" t="s">
        <v>2380</v>
      </c>
      <c r="E1580" s="5" t="s">
        <v>2380</v>
      </c>
      <c r="F1580" s="5" t="s">
        <v>2380</v>
      </c>
      <c r="G1580" s="5">
        <v>0</v>
      </c>
      <c r="H1580" s="5" t="s">
        <v>2380</v>
      </c>
      <c r="I1580" s="5" t="str">
        <f t="shared" si="49"/>
        <v>Obesity</v>
      </c>
      <c r="J1580" s="5" t="str">
        <f t="shared" si="50"/>
        <v>Normal</v>
      </c>
    </row>
    <row r="1581" spans="1:10" x14ac:dyDescent="0.35">
      <c r="A1581" s="5" t="s">
        <v>791</v>
      </c>
      <c r="B1581" s="5">
        <v>31.254999999999999</v>
      </c>
      <c r="C1581" s="5">
        <v>5.17</v>
      </c>
      <c r="D1581" s="5" t="s">
        <v>2380</v>
      </c>
      <c r="E1581" s="5" t="s">
        <v>2380</v>
      </c>
      <c r="F1581" s="5" t="s">
        <v>2380</v>
      </c>
      <c r="G1581" s="5">
        <v>0</v>
      </c>
      <c r="H1581" s="5" t="s">
        <v>2380</v>
      </c>
      <c r="I1581" s="5" t="str">
        <f t="shared" si="49"/>
        <v>Obesity</v>
      </c>
      <c r="J1581" s="5" t="str">
        <f t="shared" si="50"/>
        <v>Normal</v>
      </c>
    </row>
    <row r="1582" spans="1:10" x14ac:dyDescent="0.35">
      <c r="A1582" s="5" t="s">
        <v>790</v>
      </c>
      <c r="B1582" s="5">
        <v>45.43</v>
      </c>
      <c r="C1582" s="5">
        <v>4.2300000000000004</v>
      </c>
      <c r="D1582" s="5" t="s">
        <v>2381</v>
      </c>
      <c r="E1582" s="5" t="s">
        <v>2380</v>
      </c>
      <c r="F1582" s="5" t="s">
        <v>2381</v>
      </c>
      <c r="G1582" s="5">
        <v>1</v>
      </c>
      <c r="H1582" s="5" t="s">
        <v>2380</v>
      </c>
      <c r="I1582" s="5" t="str">
        <f t="shared" si="49"/>
        <v>Obesity</v>
      </c>
      <c r="J1582" s="5" t="str">
        <f t="shared" si="50"/>
        <v>Normal</v>
      </c>
    </row>
    <row r="1583" spans="1:10" x14ac:dyDescent="0.35">
      <c r="A1583" s="5" t="s">
        <v>789</v>
      </c>
      <c r="B1583" s="5">
        <v>32.340000000000003</v>
      </c>
      <c r="C1583" s="5">
        <v>4.88</v>
      </c>
      <c r="D1583" s="5" t="s">
        <v>2381</v>
      </c>
      <c r="E1583" s="5" t="s">
        <v>2380</v>
      </c>
      <c r="F1583" s="5" t="s">
        <v>2381</v>
      </c>
      <c r="G1583" s="5">
        <v>1</v>
      </c>
      <c r="H1583" s="5" t="s">
        <v>2380</v>
      </c>
      <c r="I1583" s="5" t="str">
        <f t="shared" si="49"/>
        <v>Obesity</v>
      </c>
      <c r="J1583" s="5" t="str">
        <f t="shared" si="50"/>
        <v>Normal</v>
      </c>
    </row>
    <row r="1584" spans="1:10" x14ac:dyDescent="0.35">
      <c r="A1584" s="5" t="s">
        <v>788</v>
      </c>
      <c r="B1584" s="5">
        <v>25.46</v>
      </c>
      <c r="C1584" s="5">
        <v>9.7100000000000009</v>
      </c>
      <c r="D1584" s="5" t="s">
        <v>2381</v>
      </c>
      <c r="E1584" s="5" t="s">
        <v>2380</v>
      </c>
      <c r="F1584" s="5" t="s">
        <v>2380</v>
      </c>
      <c r="G1584" s="5">
        <v>1</v>
      </c>
      <c r="H1584" s="5" t="s">
        <v>2380</v>
      </c>
      <c r="I1584" s="5" t="str">
        <f t="shared" si="49"/>
        <v>Over Weight</v>
      </c>
      <c r="J1584" s="5" t="str">
        <f t="shared" si="50"/>
        <v>Diabetes</v>
      </c>
    </row>
    <row r="1585" spans="1:10" x14ac:dyDescent="0.35">
      <c r="A1585" s="5" t="s">
        <v>787</v>
      </c>
      <c r="B1585" s="5">
        <v>37.145000000000003</v>
      </c>
      <c r="C1585" s="5">
        <v>5.32</v>
      </c>
      <c r="D1585" s="5" t="s">
        <v>2380</v>
      </c>
      <c r="E1585" s="5" t="s">
        <v>2380</v>
      </c>
      <c r="F1585" s="5" t="s">
        <v>2380</v>
      </c>
      <c r="G1585" s="5">
        <v>0</v>
      </c>
      <c r="H1585" s="5" t="s">
        <v>2380</v>
      </c>
      <c r="I1585" s="5" t="str">
        <f t="shared" si="49"/>
        <v>Obesity</v>
      </c>
      <c r="J1585" s="5" t="str">
        <f t="shared" si="50"/>
        <v>Normal</v>
      </c>
    </row>
    <row r="1586" spans="1:10" x14ac:dyDescent="0.35">
      <c r="A1586" s="5" t="s">
        <v>786</v>
      </c>
      <c r="B1586" s="5">
        <v>30.8</v>
      </c>
      <c r="C1586" s="5">
        <v>5.83</v>
      </c>
      <c r="D1586" s="5" t="s">
        <v>2381</v>
      </c>
      <c r="E1586" s="5" t="s">
        <v>2380</v>
      </c>
      <c r="F1586" s="5" t="s">
        <v>2380</v>
      </c>
      <c r="G1586" s="5">
        <v>0</v>
      </c>
      <c r="H1586" s="5" t="s">
        <v>2380</v>
      </c>
      <c r="I1586" s="5" t="str">
        <f t="shared" si="49"/>
        <v>Obesity</v>
      </c>
      <c r="J1586" s="5" t="str">
        <f t="shared" si="50"/>
        <v>Prediabetes</v>
      </c>
    </row>
    <row r="1587" spans="1:10" x14ac:dyDescent="0.35">
      <c r="A1587" s="5" t="s">
        <v>785</v>
      </c>
      <c r="B1587" s="5">
        <v>29.5</v>
      </c>
      <c r="C1587" s="5">
        <v>5.54</v>
      </c>
      <c r="D1587" s="5" t="s">
        <v>2381</v>
      </c>
      <c r="E1587" s="5" t="s">
        <v>2380</v>
      </c>
      <c r="F1587" s="5" t="s">
        <v>2380</v>
      </c>
      <c r="G1587" s="5">
        <v>0</v>
      </c>
      <c r="H1587" s="5" t="s">
        <v>2380</v>
      </c>
      <c r="I1587" s="5" t="str">
        <f t="shared" si="49"/>
        <v>Over Weight</v>
      </c>
      <c r="J1587" s="5" t="str">
        <f t="shared" si="50"/>
        <v>Normal</v>
      </c>
    </row>
    <row r="1588" spans="1:10" x14ac:dyDescent="0.35">
      <c r="A1588" s="5" t="s">
        <v>784</v>
      </c>
      <c r="B1588" s="5">
        <v>43.39</v>
      </c>
      <c r="C1588" s="5">
        <v>5.85</v>
      </c>
      <c r="D1588" s="5" t="s">
        <v>2380</v>
      </c>
      <c r="E1588" s="5" t="s">
        <v>2381</v>
      </c>
      <c r="F1588" s="5" t="s">
        <v>2380</v>
      </c>
      <c r="G1588" s="5">
        <v>1</v>
      </c>
      <c r="H1588" s="5" t="s">
        <v>2380</v>
      </c>
      <c r="I1588" s="5" t="str">
        <f t="shared" si="49"/>
        <v>Obesity</v>
      </c>
      <c r="J1588" s="5" t="str">
        <f t="shared" si="50"/>
        <v>Prediabetes</v>
      </c>
    </row>
    <row r="1589" spans="1:10" x14ac:dyDescent="0.35">
      <c r="A1589" s="5" t="s">
        <v>783</v>
      </c>
      <c r="B1589" s="5">
        <v>15.08</v>
      </c>
      <c r="C1589" s="5">
        <v>4.8499999999999996</v>
      </c>
      <c r="D1589" s="5" t="s">
        <v>2381</v>
      </c>
      <c r="E1589" s="5" t="s">
        <v>2380</v>
      </c>
      <c r="F1589" s="5" t="s">
        <v>2381</v>
      </c>
      <c r="G1589" s="5">
        <v>1</v>
      </c>
      <c r="H1589" s="5" t="s">
        <v>2380</v>
      </c>
      <c r="I1589" s="5" t="str">
        <f t="shared" si="49"/>
        <v>under Weight</v>
      </c>
      <c r="J1589" s="5" t="str">
        <f t="shared" si="50"/>
        <v>Normal</v>
      </c>
    </row>
    <row r="1590" spans="1:10" x14ac:dyDescent="0.35">
      <c r="A1590" s="5" t="s">
        <v>782</v>
      </c>
      <c r="B1590" s="5">
        <v>20.48</v>
      </c>
      <c r="C1590" s="5">
        <v>11.09</v>
      </c>
      <c r="D1590" s="5" t="s">
        <v>2380</v>
      </c>
      <c r="E1590" s="5" t="s">
        <v>2380</v>
      </c>
      <c r="F1590" s="5" t="s">
        <v>2380</v>
      </c>
      <c r="G1590" s="5">
        <v>0</v>
      </c>
      <c r="H1590" s="5" t="s">
        <v>2380</v>
      </c>
      <c r="I1590" s="5" t="str">
        <f t="shared" si="49"/>
        <v>Normal Weight</v>
      </c>
      <c r="J1590" s="5" t="str">
        <f t="shared" si="50"/>
        <v>Diabetes</v>
      </c>
    </row>
    <row r="1591" spans="1:10" x14ac:dyDescent="0.35">
      <c r="A1591" s="5" t="s">
        <v>781</v>
      </c>
      <c r="B1591" s="5">
        <v>34.450000000000003</v>
      </c>
      <c r="C1591" s="5">
        <v>5.58</v>
      </c>
      <c r="D1591" s="5" t="s">
        <v>2381</v>
      </c>
      <c r="E1591" s="5" t="s">
        <v>2380</v>
      </c>
      <c r="F1591" s="5" t="s">
        <v>2380</v>
      </c>
      <c r="G1591" s="5">
        <v>0</v>
      </c>
      <c r="H1591" s="5" t="s">
        <v>2380</v>
      </c>
      <c r="I1591" s="5" t="str">
        <f t="shared" si="49"/>
        <v>Obesity</v>
      </c>
      <c r="J1591" s="5" t="str">
        <f t="shared" si="50"/>
        <v>Normal</v>
      </c>
    </row>
    <row r="1592" spans="1:10" x14ac:dyDescent="0.35">
      <c r="A1592" s="5" t="s">
        <v>780</v>
      </c>
      <c r="B1592" s="5">
        <v>34.21</v>
      </c>
      <c r="C1592" s="5">
        <v>9.7200000000000006</v>
      </c>
      <c r="D1592" s="5" t="s">
        <v>2381</v>
      </c>
      <c r="E1592" s="5" t="s">
        <v>2380</v>
      </c>
      <c r="F1592" s="5" t="s">
        <v>2380</v>
      </c>
      <c r="G1592" s="5">
        <v>0</v>
      </c>
      <c r="H1592" s="5" t="s">
        <v>2380</v>
      </c>
      <c r="I1592" s="5" t="str">
        <f t="shared" si="49"/>
        <v>Obesity</v>
      </c>
      <c r="J1592" s="5" t="str">
        <f t="shared" si="50"/>
        <v>Diabetes</v>
      </c>
    </row>
    <row r="1593" spans="1:10" x14ac:dyDescent="0.35">
      <c r="A1593" s="5" t="s">
        <v>779</v>
      </c>
      <c r="B1593" s="5">
        <v>28.8</v>
      </c>
      <c r="C1593" s="5">
        <v>11.41</v>
      </c>
      <c r="D1593" s="5" t="s">
        <v>2381</v>
      </c>
      <c r="E1593" s="5" t="s">
        <v>2380</v>
      </c>
      <c r="F1593" s="5" t="s">
        <v>2380</v>
      </c>
      <c r="G1593" s="5">
        <v>0</v>
      </c>
      <c r="H1593" s="5" t="s">
        <v>2380</v>
      </c>
      <c r="I1593" s="5" t="str">
        <f t="shared" si="49"/>
        <v>Over Weight</v>
      </c>
      <c r="J1593" s="5" t="str">
        <f t="shared" si="50"/>
        <v>Diabetes</v>
      </c>
    </row>
    <row r="1594" spans="1:10" x14ac:dyDescent="0.35">
      <c r="A1594" s="5" t="s">
        <v>778</v>
      </c>
      <c r="B1594" s="5">
        <v>31.74</v>
      </c>
      <c r="C1594" s="5">
        <v>4.46</v>
      </c>
      <c r="D1594" s="5" t="s">
        <v>2380</v>
      </c>
      <c r="E1594" s="5" t="s">
        <v>2380</v>
      </c>
      <c r="F1594" s="5" t="s">
        <v>2381</v>
      </c>
      <c r="G1594" s="5">
        <v>1</v>
      </c>
      <c r="H1594" s="5" t="s">
        <v>2380</v>
      </c>
      <c r="I1594" s="5" t="str">
        <f t="shared" si="49"/>
        <v>Obesity</v>
      </c>
      <c r="J1594" s="5" t="str">
        <f t="shared" si="50"/>
        <v>Normal</v>
      </c>
    </row>
    <row r="1595" spans="1:10" x14ac:dyDescent="0.35">
      <c r="A1595" s="5" t="s">
        <v>777</v>
      </c>
      <c r="B1595" s="5">
        <v>21.78</v>
      </c>
      <c r="C1595" s="5">
        <v>9.31</v>
      </c>
      <c r="D1595" s="5" t="s">
        <v>2381</v>
      </c>
      <c r="E1595" s="5" t="s">
        <v>2380</v>
      </c>
      <c r="F1595" s="5" t="s">
        <v>2380</v>
      </c>
      <c r="G1595" s="5">
        <v>0</v>
      </c>
      <c r="H1595" s="5" t="s">
        <v>2380</v>
      </c>
      <c r="I1595" s="5" t="str">
        <f t="shared" si="49"/>
        <v>Normal Weight</v>
      </c>
      <c r="J1595" s="5" t="str">
        <f t="shared" si="50"/>
        <v>Diabetes</v>
      </c>
    </row>
    <row r="1596" spans="1:10" x14ac:dyDescent="0.35">
      <c r="A1596" s="5" t="s">
        <v>776</v>
      </c>
      <c r="B1596" s="5">
        <v>23.75</v>
      </c>
      <c r="C1596" s="5">
        <v>5.03</v>
      </c>
      <c r="D1596" s="5" t="s">
        <v>2380</v>
      </c>
      <c r="E1596" s="5" t="s">
        <v>2380</v>
      </c>
      <c r="F1596" s="5" t="s">
        <v>2380</v>
      </c>
      <c r="G1596" s="5">
        <v>1</v>
      </c>
      <c r="H1596" s="5" t="s">
        <v>2380</v>
      </c>
      <c r="I1596" s="5" t="str">
        <f t="shared" si="49"/>
        <v>Normal Weight</v>
      </c>
      <c r="J1596" s="5" t="str">
        <f t="shared" si="50"/>
        <v>Normal</v>
      </c>
    </row>
    <row r="1597" spans="1:10" x14ac:dyDescent="0.35">
      <c r="A1597" s="5" t="s">
        <v>775</v>
      </c>
      <c r="B1597" s="5">
        <v>33.21</v>
      </c>
      <c r="C1597" s="5">
        <v>5.07</v>
      </c>
      <c r="D1597" s="5" t="s">
        <v>2381</v>
      </c>
      <c r="E1597" s="5" t="s">
        <v>2380</v>
      </c>
      <c r="F1597" s="5" t="s">
        <v>2380</v>
      </c>
      <c r="G1597" s="5">
        <v>1</v>
      </c>
      <c r="H1597" s="5" t="s">
        <v>2380</v>
      </c>
      <c r="I1597" s="5" t="str">
        <f t="shared" si="49"/>
        <v>Obesity</v>
      </c>
      <c r="J1597" s="5" t="str">
        <f t="shared" si="50"/>
        <v>Normal</v>
      </c>
    </row>
    <row r="1598" spans="1:10" x14ac:dyDescent="0.35">
      <c r="A1598" s="5" t="s">
        <v>774</v>
      </c>
      <c r="B1598" s="5">
        <v>17.7</v>
      </c>
      <c r="C1598" s="5">
        <v>10.42</v>
      </c>
      <c r="D1598" s="5" t="s">
        <v>2381</v>
      </c>
      <c r="E1598" s="5" t="s">
        <v>2380</v>
      </c>
      <c r="F1598" s="5" t="s">
        <v>2380</v>
      </c>
      <c r="G1598" s="5">
        <v>2</v>
      </c>
      <c r="H1598" s="5" t="s">
        <v>2380</v>
      </c>
      <c r="I1598" s="5" t="str">
        <f t="shared" si="49"/>
        <v>under Weight</v>
      </c>
      <c r="J1598" s="5" t="str">
        <f t="shared" si="50"/>
        <v>Diabetes</v>
      </c>
    </row>
    <row r="1599" spans="1:10" x14ac:dyDescent="0.35">
      <c r="A1599" s="5" t="s">
        <v>773</v>
      </c>
      <c r="B1599" s="5">
        <v>17.2</v>
      </c>
      <c r="C1599" s="5">
        <v>6.45</v>
      </c>
      <c r="D1599" s="5" t="s">
        <v>2380</v>
      </c>
      <c r="E1599" s="5" t="s">
        <v>2380</v>
      </c>
      <c r="F1599" s="5" t="s">
        <v>2380</v>
      </c>
      <c r="G1599" s="5">
        <v>2</v>
      </c>
      <c r="H1599" s="5" t="s">
        <v>2380</v>
      </c>
      <c r="I1599" s="5" t="str">
        <f t="shared" si="49"/>
        <v>under Weight</v>
      </c>
      <c r="J1599" s="5" t="str">
        <f t="shared" si="50"/>
        <v>Diabetes</v>
      </c>
    </row>
    <row r="1600" spans="1:10" x14ac:dyDescent="0.35">
      <c r="A1600" s="5" t="s">
        <v>772</v>
      </c>
      <c r="B1600" s="5">
        <v>19.21</v>
      </c>
      <c r="C1600" s="5">
        <v>5.52</v>
      </c>
      <c r="D1600" s="5" t="s">
        <v>2380</v>
      </c>
      <c r="E1600" s="5" t="s">
        <v>2380</v>
      </c>
      <c r="F1600" s="5" t="s">
        <v>2380</v>
      </c>
      <c r="G1600" s="5">
        <v>2</v>
      </c>
      <c r="H1600" s="5" t="s">
        <v>2380</v>
      </c>
      <c r="I1600" s="5" t="str">
        <f t="shared" si="49"/>
        <v>Normal Weight</v>
      </c>
      <c r="J1600" s="5" t="str">
        <f t="shared" si="50"/>
        <v>Normal</v>
      </c>
    </row>
    <row r="1601" spans="1:10" x14ac:dyDescent="0.35">
      <c r="A1601" s="5" t="s">
        <v>771</v>
      </c>
      <c r="B1601" s="5">
        <v>23.2</v>
      </c>
      <c r="C1601" s="5">
        <v>4.41</v>
      </c>
      <c r="D1601" s="5" t="s">
        <v>2380</v>
      </c>
      <c r="E1601" s="5" t="s">
        <v>2380</v>
      </c>
      <c r="F1601" s="5" t="s">
        <v>2381</v>
      </c>
      <c r="G1601" s="5">
        <v>1</v>
      </c>
      <c r="H1601" s="5" t="s">
        <v>2380</v>
      </c>
      <c r="I1601" s="5" t="str">
        <f t="shared" si="49"/>
        <v>Normal Weight</v>
      </c>
      <c r="J1601" s="5" t="str">
        <f t="shared" si="50"/>
        <v>Normal</v>
      </c>
    </row>
    <row r="1602" spans="1:10" x14ac:dyDescent="0.35">
      <c r="A1602" s="5" t="s">
        <v>770</v>
      </c>
      <c r="B1602" s="5">
        <v>32.5</v>
      </c>
      <c r="C1602" s="5">
        <v>4.6900000000000004</v>
      </c>
      <c r="D1602" s="5" t="s">
        <v>2381</v>
      </c>
      <c r="E1602" s="5" t="s">
        <v>2380</v>
      </c>
      <c r="F1602" s="5" t="s">
        <v>2381</v>
      </c>
      <c r="G1602" s="5">
        <v>1</v>
      </c>
      <c r="H1602" s="5" t="s">
        <v>2380</v>
      </c>
      <c r="I1602" s="5" t="str">
        <f t="shared" si="49"/>
        <v>Obesity</v>
      </c>
      <c r="J1602" s="5" t="str">
        <f t="shared" si="50"/>
        <v>Normal</v>
      </c>
    </row>
    <row r="1603" spans="1:10" x14ac:dyDescent="0.35">
      <c r="A1603" s="5" t="s">
        <v>769</v>
      </c>
      <c r="B1603" s="5">
        <v>20.9</v>
      </c>
      <c r="C1603" s="5">
        <v>6.94</v>
      </c>
      <c r="D1603" s="5" t="s">
        <v>2380</v>
      </c>
      <c r="E1603" s="5" t="s">
        <v>2380</v>
      </c>
      <c r="F1603" s="5" t="s">
        <v>2380</v>
      </c>
      <c r="G1603" s="5">
        <v>0</v>
      </c>
      <c r="H1603" s="5" t="s">
        <v>2380</v>
      </c>
      <c r="I1603" s="5" t="str">
        <f t="shared" ref="I1603:I1666" si="51">IF(B1603&lt;18.5,"under Weight",IF(B1603&lt;=24.9,"Normal Weight",IF(B1603&lt;=29.9,"Over Weight","Obesity")))</f>
        <v>Normal Weight</v>
      </c>
      <c r="J1603" s="5" t="str">
        <f t="shared" si="50"/>
        <v>Diabetes</v>
      </c>
    </row>
    <row r="1604" spans="1:10" x14ac:dyDescent="0.35">
      <c r="A1604" s="5" t="s">
        <v>768</v>
      </c>
      <c r="B1604" s="5">
        <v>19.11</v>
      </c>
      <c r="C1604" s="5">
        <v>4.3499999999999996</v>
      </c>
      <c r="D1604" s="5" t="s">
        <v>2380</v>
      </c>
      <c r="E1604" s="5" t="s">
        <v>2380</v>
      </c>
      <c r="F1604" s="5" t="s">
        <v>2380</v>
      </c>
      <c r="G1604" s="5">
        <v>2</v>
      </c>
      <c r="H1604" s="5" t="s">
        <v>2380</v>
      </c>
      <c r="I1604" s="5" t="str">
        <f t="shared" si="51"/>
        <v>Normal Weight</v>
      </c>
      <c r="J1604" s="5" t="str">
        <f t="shared" si="50"/>
        <v>Normal</v>
      </c>
    </row>
    <row r="1605" spans="1:10" x14ac:dyDescent="0.35">
      <c r="A1605" s="5" t="s">
        <v>767</v>
      </c>
      <c r="B1605" s="5">
        <v>31.17</v>
      </c>
      <c r="C1605" s="5">
        <v>5.28</v>
      </c>
      <c r="D1605" s="5" t="s">
        <v>2380</v>
      </c>
      <c r="E1605" s="5" t="s">
        <v>2380</v>
      </c>
      <c r="F1605" s="5" t="s">
        <v>2380</v>
      </c>
      <c r="G1605" s="5">
        <v>1</v>
      </c>
      <c r="H1605" s="5" t="s">
        <v>2380</v>
      </c>
      <c r="I1605" s="5" t="str">
        <f t="shared" si="51"/>
        <v>Obesity</v>
      </c>
      <c r="J1605" s="5" t="str">
        <f t="shared" ref="J1605:J1668" si="52">IF(C1605&lt;5.7,"Normal",IF(C1605&lt;=6.4,"Prediabetes","Diabetes"))</f>
        <v>Normal</v>
      </c>
    </row>
    <row r="1606" spans="1:10" x14ac:dyDescent="0.35">
      <c r="A1606" s="5" t="s">
        <v>766</v>
      </c>
      <c r="B1606" s="5">
        <v>36.08</v>
      </c>
      <c r="C1606" s="5">
        <v>4.29</v>
      </c>
      <c r="D1606" s="5" t="s">
        <v>2380</v>
      </c>
      <c r="E1606" s="5" t="s">
        <v>2380</v>
      </c>
      <c r="F1606" s="5" t="s">
        <v>2380</v>
      </c>
      <c r="G1606" s="5">
        <v>0</v>
      </c>
      <c r="H1606" s="5" t="s">
        <v>2380</v>
      </c>
      <c r="I1606" s="5" t="str">
        <f t="shared" si="51"/>
        <v>Obesity</v>
      </c>
      <c r="J1606" s="5" t="str">
        <f t="shared" si="52"/>
        <v>Normal</v>
      </c>
    </row>
    <row r="1607" spans="1:10" x14ac:dyDescent="0.35">
      <c r="A1607" s="5" t="s">
        <v>765</v>
      </c>
      <c r="B1607" s="5">
        <v>28.024999999999999</v>
      </c>
      <c r="C1607" s="5">
        <v>5.69</v>
      </c>
      <c r="D1607" s="5" t="s">
        <v>2381</v>
      </c>
      <c r="E1607" s="5" t="s">
        <v>2380</v>
      </c>
      <c r="F1607" s="5" t="s">
        <v>2380</v>
      </c>
      <c r="G1607" s="5">
        <v>0</v>
      </c>
      <c r="H1607" s="5" t="s">
        <v>2380</v>
      </c>
      <c r="I1607" s="5" t="str">
        <f t="shared" si="51"/>
        <v>Over Weight</v>
      </c>
      <c r="J1607" s="5" t="str">
        <f t="shared" si="52"/>
        <v>Normal</v>
      </c>
    </row>
    <row r="1608" spans="1:10" x14ac:dyDescent="0.35">
      <c r="A1608" s="5" t="s">
        <v>764</v>
      </c>
      <c r="B1608" s="5">
        <v>24.32</v>
      </c>
      <c r="C1608" s="5">
        <v>5.56</v>
      </c>
      <c r="D1608" s="5" t="s">
        <v>2381</v>
      </c>
      <c r="E1608" s="5" t="s">
        <v>2380</v>
      </c>
      <c r="F1608" s="5" t="s">
        <v>2380</v>
      </c>
      <c r="G1608" s="5">
        <v>0</v>
      </c>
      <c r="H1608" s="5" t="s">
        <v>2380</v>
      </c>
      <c r="I1608" s="5" t="str">
        <f t="shared" si="51"/>
        <v>Normal Weight</v>
      </c>
      <c r="J1608" s="5" t="str">
        <f t="shared" si="52"/>
        <v>Normal</v>
      </c>
    </row>
    <row r="1609" spans="1:10" x14ac:dyDescent="0.35">
      <c r="A1609" s="5" t="s">
        <v>763</v>
      </c>
      <c r="B1609" s="5">
        <v>38</v>
      </c>
      <c r="C1609" s="5">
        <v>5.41</v>
      </c>
      <c r="D1609" s="5" t="s">
        <v>2381</v>
      </c>
      <c r="E1609" s="5" t="s">
        <v>2380</v>
      </c>
      <c r="F1609" s="5" t="s">
        <v>2380</v>
      </c>
      <c r="G1609" s="5">
        <v>1</v>
      </c>
      <c r="H1609" s="5" t="s">
        <v>2380</v>
      </c>
      <c r="I1609" s="5" t="str">
        <f t="shared" si="51"/>
        <v>Obesity</v>
      </c>
      <c r="J1609" s="5" t="str">
        <f t="shared" si="52"/>
        <v>Normal</v>
      </c>
    </row>
    <row r="1610" spans="1:10" x14ac:dyDescent="0.35">
      <c r="A1610" s="5" t="s">
        <v>762</v>
      </c>
      <c r="B1610" s="5">
        <v>31.6</v>
      </c>
      <c r="C1610" s="5">
        <v>10.85</v>
      </c>
      <c r="D1610" s="5" t="s">
        <v>2381</v>
      </c>
      <c r="E1610" s="5" t="s">
        <v>2380</v>
      </c>
      <c r="F1610" s="5" t="s">
        <v>2380</v>
      </c>
      <c r="G1610" s="5">
        <v>0</v>
      </c>
      <c r="H1610" s="5" t="s">
        <v>2380</v>
      </c>
      <c r="I1610" s="5" t="str">
        <f t="shared" si="51"/>
        <v>Obesity</v>
      </c>
      <c r="J1610" s="5" t="str">
        <f t="shared" si="52"/>
        <v>Diabetes</v>
      </c>
    </row>
    <row r="1611" spans="1:10" x14ac:dyDescent="0.35">
      <c r="A1611" s="5" t="s">
        <v>761</v>
      </c>
      <c r="B1611" s="5">
        <v>31.02</v>
      </c>
      <c r="C1611" s="5">
        <v>11.63</v>
      </c>
      <c r="D1611" s="5" t="s">
        <v>2381</v>
      </c>
      <c r="E1611" s="5" t="s">
        <v>2380</v>
      </c>
      <c r="F1611" s="5" t="s">
        <v>2380</v>
      </c>
      <c r="G1611" s="5">
        <v>0</v>
      </c>
      <c r="H1611" s="5" t="s">
        <v>2380</v>
      </c>
      <c r="I1611" s="5" t="str">
        <f t="shared" si="51"/>
        <v>Obesity</v>
      </c>
      <c r="J1611" s="5" t="str">
        <f t="shared" si="52"/>
        <v>Diabetes</v>
      </c>
    </row>
    <row r="1612" spans="1:10" x14ac:dyDescent="0.35">
      <c r="A1612" s="5" t="s">
        <v>760</v>
      </c>
      <c r="B1612" s="5">
        <v>29.26</v>
      </c>
      <c r="C1612" s="5">
        <v>5.68</v>
      </c>
      <c r="D1612" s="5" t="s">
        <v>2381</v>
      </c>
      <c r="E1612" s="5" t="s">
        <v>2380</v>
      </c>
      <c r="F1612" s="5" t="s">
        <v>2380</v>
      </c>
      <c r="G1612" s="5">
        <v>1</v>
      </c>
      <c r="H1612" s="5" t="s">
        <v>2380</v>
      </c>
      <c r="I1612" s="5" t="str">
        <f t="shared" si="51"/>
        <v>Over Weight</v>
      </c>
      <c r="J1612" s="5" t="str">
        <f t="shared" si="52"/>
        <v>Normal</v>
      </c>
    </row>
    <row r="1613" spans="1:10" x14ac:dyDescent="0.35">
      <c r="A1613" s="5" t="s">
        <v>759</v>
      </c>
      <c r="B1613" s="5">
        <v>15.09</v>
      </c>
      <c r="C1613" s="5">
        <v>7.59</v>
      </c>
      <c r="D1613" s="5" t="s">
        <v>2381</v>
      </c>
      <c r="E1613" s="5" t="s">
        <v>2380</v>
      </c>
      <c r="F1613" s="5" t="s">
        <v>2380</v>
      </c>
      <c r="G1613" s="5">
        <v>2</v>
      </c>
      <c r="H1613" s="5" t="s">
        <v>2380</v>
      </c>
      <c r="I1613" s="5" t="str">
        <f t="shared" si="51"/>
        <v>under Weight</v>
      </c>
      <c r="J1613" s="5" t="str">
        <f t="shared" si="52"/>
        <v>Diabetes</v>
      </c>
    </row>
    <row r="1614" spans="1:10" x14ac:dyDescent="0.35">
      <c r="A1614" s="5" t="s">
        <v>758</v>
      </c>
      <c r="B1614" s="5">
        <v>22.63</v>
      </c>
      <c r="C1614" s="5">
        <v>5.09</v>
      </c>
      <c r="D1614" s="5" t="s">
        <v>2381</v>
      </c>
      <c r="E1614" s="5" t="s">
        <v>2380</v>
      </c>
      <c r="F1614" s="5" t="s">
        <v>2380</v>
      </c>
      <c r="G1614" s="5">
        <v>0</v>
      </c>
      <c r="H1614" s="5" t="s">
        <v>2380</v>
      </c>
      <c r="I1614" s="5" t="str">
        <f t="shared" si="51"/>
        <v>Normal Weight</v>
      </c>
      <c r="J1614" s="5" t="str">
        <f t="shared" si="52"/>
        <v>Normal</v>
      </c>
    </row>
    <row r="1615" spans="1:10" x14ac:dyDescent="0.35">
      <c r="A1615" s="5" t="s">
        <v>757</v>
      </c>
      <c r="B1615" s="5">
        <v>23.46</v>
      </c>
      <c r="C1615" s="5">
        <v>4.21</v>
      </c>
      <c r="D1615" s="5" t="s">
        <v>2380</v>
      </c>
      <c r="E1615" s="5" t="s">
        <v>2380</v>
      </c>
      <c r="F1615" s="5" t="s">
        <v>2380</v>
      </c>
      <c r="G1615" s="5">
        <v>1</v>
      </c>
      <c r="H1615" s="5" t="s">
        <v>2380</v>
      </c>
      <c r="I1615" s="5" t="str">
        <f t="shared" si="51"/>
        <v>Normal Weight</v>
      </c>
      <c r="J1615" s="5" t="str">
        <f t="shared" si="52"/>
        <v>Normal</v>
      </c>
    </row>
    <row r="1616" spans="1:10" x14ac:dyDescent="0.35">
      <c r="A1616" s="5" t="s">
        <v>756</v>
      </c>
      <c r="B1616" s="5">
        <v>22.56</v>
      </c>
      <c r="C1616" s="5">
        <v>4.34</v>
      </c>
      <c r="D1616" s="5" t="s">
        <v>2381</v>
      </c>
      <c r="E1616" s="5" t="s">
        <v>2380</v>
      </c>
      <c r="F1616" s="5" t="s">
        <v>2380</v>
      </c>
      <c r="G1616" s="5">
        <v>0</v>
      </c>
      <c r="H1616" s="5" t="s">
        <v>2380</v>
      </c>
      <c r="I1616" s="5" t="str">
        <f t="shared" si="51"/>
        <v>Normal Weight</v>
      </c>
      <c r="J1616" s="5" t="str">
        <f t="shared" si="52"/>
        <v>Normal</v>
      </c>
    </row>
    <row r="1617" spans="1:10" x14ac:dyDescent="0.35">
      <c r="A1617" s="5" t="s">
        <v>755</v>
      </c>
      <c r="B1617" s="5">
        <v>19.28</v>
      </c>
      <c r="C1617" s="5">
        <v>11.85</v>
      </c>
      <c r="D1617" s="5" t="s">
        <v>2380</v>
      </c>
      <c r="E1617" s="5" t="s">
        <v>2380</v>
      </c>
      <c r="F1617" s="5" t="s">
        <v>2380</v>
      </c>
      <c r="G1617" s="5">
        <v>2</v>
      </c>
      <c r="H1617" s="5" t="s">
        <v>2380</v>
      </c>
      <c r="I1617" s="5" t="str">
        <f t="shared" si="51"/>
        <v>Normal Weight</v>
      </c>
      <c r="J1617" s="5" t="str">
        <f t="shared" si="52"/>
        <v>Diabetes</v>
      </c>
    </row>
    <row r="1618" spans="1:10" x14ac:dyDescent="0.35">
      <c r="A1618" s="5" t="s">
        <v>754</v>
      </c>
      <c r="B1618" s="5">
        <v>15.37</v>
      </c>
      <c r="C1618" s="5">
        <v>9.61</v>
      </c>
      <c r="D1618" s="5" t="s">
        <v>2381</v>
      </c>
      <c r="E1618" s="5" t="s">
        <v>2380</v>
      </c>
      <c r="F1618" s="5" t="s">
        <v>2380</v>
      </c>
      <c r="G1618" s="5">
        <v>2</v>
      </c>
      <c r="H1618" s="5" t="s">
        <v>2380</v>
      </c>
      <c r="I1618" s="5" t="str">
        <f t="shared" si="51"/>
        <v>under Weight</v>
      </c>
      <c r="J1618" s="5" t="str">
        <f t="shared" si="52"/>
        <v>Diabetes</v>
      </c>
    </row>
    <row r="1619" spans="1:10" x14ac:dyDescent="0.35">
      <c r="A1619" s="5" t="s">
        <v>753</v>
      </c>
      <c r="B1619" s="5">
        <v>18.71</v>
      </c>
      <c r="C1619" s="5">
        <v>5.29</v>
      </c>
      <c r="D1619" s="5" t="s">
        <v>2381</v>
      </c>
      <c r="E1619" s="5" t="s">
        <v>2380</v>
      </c>
      <c r="F1619" s="5" t="s">
        <v>2380</v>
      </c>
      <c r="G1619" s="5">
        <v>0</v>
      </c>
      <c r="H1619" s="5" t="s">
        <v>2380</v>
      </c>
      <c r="I1619" s="5" t="str">
        <f t="shared" si="51"/>
        <v>Normal Weight</v>
      </c>
      <c r="J1619" s="5" t="str">
        <f t="shared" si="52"/>
        <v>Normal</v>
      </c>
    </row>
    <row r="1620" spans="1:10" x14ac:dyDescent="0.35">
      <c r="A1620" s="5" t="s">
        <v>752</v>
      </c>
      <c r="B1620" s="5">
        <v>20.61</v>
      </c>
      <c r="C1620" s="5">
        <v>6.89</v>
      </c>
      <c r="D1620" s="5" t="s">
        <v>2380</v>
      </c>
      <c r="E1620" s="5" t="s">
        <v>2380</v>
      </c>
      <c r="F1620" s="5" t="s">
        <v>2380</v>
      </c>
      <c r="G1620" s="5">
        <v>0</v>
      </c>
      <c r="H1620" s="5" t="s">
        <v>2380</v>
      </c>
      <c r="I1620" s="5" t="str">
        <f t="shared" si="51"/>
        <v>Normal Weight</v>
      </c>
      <c r="J1620" s="5" t="str">
        <f t="shared" si="52"/>
        <v>Diabetes</v>
      </c>
    </row>
    <row r="1621" spans="1:10" x14ac:dyDescent="0.35">
      <c r="A1621" s="5" t="s">
        <v>751</v>
      </c>
      <c r="B1621" s="5">
        <v>15.99</v>
      </c>
      <c r="C1621" s="5">
        <v>4.57</v>
      </c>
      <c r="D1621" s="5" t="s">
        <v>2381</v>
      </c>
      <c r="E1621" s="5" t="s">
        <v>2380</v>
      </c>
      <c r="F1621" s="5" t="s">
        <v>2381</v>
      </c>
      <c r="G1621" s="5">
        <v>1</v>
      </c>
      <c r="H1621" s="5" t="s">
        <v>2380</v>
      </c>
      <c r="I1621" s="5" t="str">
        <f t="shared" si="51"/>
        <v>under Weight</v>
      </c>
      <c r="J1621" s="5" t="str">
        <f t="shared" si="52"/>
        <v>Normal</v>
      </c>
    </row>
    <row r="1622" spans="1:10" x14ac:dyDescent="0.35">
      <c r="A1622" s="5" t="s">
        <v>750</v>
      </c>
      <c r="B1622" s="5">
        <v>33.155000000000001</v>
      </c>
      <c r="C1622" s="5">
        <v>4.32</v>
      </c>
      <c r="D1622" s="5" t="s">
        <v>2380</v>
      </c>
      <c r="E1622" s="5" t="s">
        <v>2380</v>
      </c>
      <c r="F1622" s="5" t="s">
        <v>2380</v>
      </c>
      <c r="G1622" s="5">
        <v>0</v>
      </c>
      <c r="H1622" s="5" t="s">
        <v>2380</v>
      </c>
      <c r="I1622" s="5" t="str">
        <f t="shared" si="51"/>
        <v>Obesity</v>
      </c>
      <c r="J1622" s="5" t="str">
        <f t="shared" si="52"/>
        <v>Normal</v>
      </c>
    </row>
    <row r="1623" spans="1:10" x14ac:dyDescent="0.35">
      <c r="A1623" s="5" t="s">
        <v>749</v>
      </c>
      <c r="B1623" s="5">
        <v>26.22</v>
      </c>
      <c r="C1623" s="5">
        <v>5.57</v>
      </c>
      <c r="D1623" s="5" t="s">
        <v>2381</v>
      </c>
      <c r="E1623" s="5" t="s">
        <v>2380</v>
      </c>
      <c r="F1623" s="5" t="s">
        <v>2381</v>
      </c>
      <c r="G1623" s="5">
        <v>1</v>
      </c>
      <c r="H1623" s="5" t="s">
        <v>2380</v>
      </c>
      <c r="I1623" s="5" t="str">
        <f t="shared" si="51"/>
        <v>Over Weight</v>
      </c>
      <c r="J1623" s="5" t="str">
        <f t="shared" si="52"/>
        <v>Normal</v>
      </c>
    </row>
    <row r="1624" spans="1:10" x14ac:dyDescent="0.35">
      <c r="A1624" s="5" t="s">
        <v>748</v>
      </c>
      <c r="B1624" s="5">
        <v>21.85</v>
      </c>
      <c r="C1624" s="5">
        <v>5.26</v>
      </c>
      <c r="D1624" s="5" t="s">
        <v>2381</v>
      </c>
      <c r="E1624" s="5" t="s">
        <v>2380</v>
      </c>
      <c r="F1624" s="5" t="s">
        <v>2381</v>
      </c>
      <c r="G1624" s="5">
        <v>1</v>
      </c>
      <c r="H1624" s="5" t="s">
        <v>2380</v>
      </c>
      <c r="I1624" s="5" t="str">
        <f t="shared" si="51"/>
        <v>Normal Weight</v>
      </c>
      <c r="J1624" s="5" t="str">
        <f t="shared" si="52"/>
        <v>Normal</v>
      </c>
    </row>
    <row r="1625" spans="1:10" x14ac:dyDescent="0.35">
      <c r="A1625" s="5" t="s">
        <v>747</v>
      </c>
      <c r="B1625" s="5">
        <v>30.495000000000001</v>
      </c>
      <c r="C1625" s="5">
        <v>6.25</v>
      </c>
      <c r="D1625" s="5" t="s">
        <v>2380</v>
      </c>
      <c r="E1625" s="5" t="s">
        <v>2380</v>
      </c>
      <c r="F1625" s="5" t="s">
        <v>2380</v>
      </c>
      <c r="G1625" s="5">
        <v>0</v>
      </c>
      <c r="H1625" s="5" t="s">
        <v>2380</v>
      </c>
      <c r="I1625" s="5" t="str">
        <f t="shared" si="51"/>
        <v>Obesity</v>
      </c>
      <c r="J1625" s="5" t="str">
        <f t="shared" si="52"/>
        <v>Prediabetes</v>
      </c>
    </row>
    <row r="1626" spans="1:10" x14ac:dyDescent="0.35">
      <c r="A1626" s="5" t="s">
        <v>746</v>
      </c>
      <c r="B1626" s="5">
        <v>34.104999999999997</v>
      </c>
      <c r="C1626" s="5">
        <v>5.67</v>
      </c>
      <c r="D1626" s="5" t="s">
        <v>2381</v>
      </c>
      <c r="E1626" s="5" t="s">
        <v>2380</v>
      </c>
      <c r="F1626" s="5" t="s">
        <v>2380</v>
      </c>
      <c r="G1626" s="5">
        <v>0</v>
      </c>
      <c r="H1626" s="5" t="s">
        <v>2380</v>
      </c>
      <c r="I1626" s="5" t="str">
        <f t="shared" si="51"/>
        <v>Obesity</v>
      </c>
      <c r="J1626" s="5" t="str">
        <f t="shared" si="52"/>
        <v>Normal</v>
      </c>
    </row>
    <row r="1627" spans="1:10" x14ac:dyDescent="0.35">
      <c r="A1627" s="5" t="s">
        <v>745</v>
      </c>
      <c r="B1627" s="5">
        <v>32.770000000000003</v>
      </c>
      <c r="C1627" s="5">
        <v>4.42</v>
      </c>
      <c r="D1627" s="5" t="s">
        <v>2381</v>
      </c>
      <c r="E1627" s="5" t="s">
        <v>2380</v>
      </c>
      <c r="F1627" s="5" t="s">
        <v>2380</v>
      </c>
      <c r="G1627" s="5">
        <v>1</v>
      </c>
      <c r="H1627" s="5" t="s">
        <v>2380</v>
      </c>
      <c r="I1627" s="5" t="str">
        <f t="shared" si="51"/>
        <v>Obesity</v>
      </c>
      <c r="J1627" s="5" t="str">
        <f t="shared" si="52"/>
        <v>Normal</v>
      </c>
    </row>
    <row r="1628" spans="1:10" x14ac:dyDescent="0.35">
      <c r="A1628" s="5" t="s">
        <v>744</v>
      </c>
      <c r="B1628" s="5">
        <v>16.850000000000001</v>
      </c>
      <c r="C1628" s="5">
        <v>11.75</v>
      </c>
      <c r="D1628" s="5" t="s">
        <v>2381</v>
      </c>
      <c r="E1628" s="5" t="s">
        <v>2380</v>
      </c>
      <c r="F1628" s="5" t="s">
        <v>2380</v>
      </c>
      <c r="G1628" s="5">
        <v>2</v>
      </c>
      <c r="H1628" s="5" t="s">
        <v>2380</v>
      </c>
      <c r="I1628" s="5" t="str">
        <f t="shared" si="51"/>
        <v>under Weight</v>
      </c>
      <c r="J1628" s="5" t="str">
        <f t="shared" si="52"/>
        <v>Diabetes</v>
      </c>
    </row>
    <row r="1629" spans="1:10" x14ac:dyDescent="0.35">
      <c r="A1629" s="5" t="s">
        <v>743</v>
      </c>
      <c r="B1629" s="5">
        <v>34.700000000000003</v>
      </c>
      <c r="C1629" s="5">
        <v>6.06</v>
      </c>
      <c r="D1629" s="5" t="s">
        <v>2380</v>
      </c>
      <c r="E1629" s="5" t="s">
        <v>2380</v>
      </c>
      <c r="F1629" s="5" t="s">
        <v>2380</v>
      </c>
      <c r="G1629" s="5">
        <v>1</v>
      </c>
      <c r="H1629" s="5" t="s">
        <v>2380</v>
      </c>
      <c r="I1629" s="5" t="str">
        <f t="shared" si="51"/>
        <v>Obesity</v>
      </c>
      <c r="J1629" s="5" t="str">
        <f t="shared" si="52"/>
        <v>Prediabetes</v>
      </c>
    </row>
    <row r="1630" spans="1:10" x14ac:dyDescent="0.35">
      <c r="A1630" s="5" t="s">
        <v>742</v>
      </c>
      <c r="B1630" s="5">
        <v>37.049999999999997</v>
      </c>
      <c r="C1630" s="5">
        <v>5.48</v>
      </c>
      <c r="D1630" s="5" t="s">
        <v>2380</v>
      </c>
      <c r="E1630" s="5" t="s">
        <v>2380</v>
      </c>
      <c r="F1630" s="5" t="s">
        <v>2380</v>
      </c>
      <c r="G1630" s="5">
        <v>1</v>
      </c>
      <c r="H1630" s="5" t="s">
        <v>2380</v>
      </c>
      <c r="I1630" s="5" t="str">
        <f t="shared" si="51"/>
        <v>Obesity</v>
      </c>
      <c r="J1630" s="5" t="str">
        <f t="shared" si="52"/>
        <v>Normal</v>
      </c>
    </row>
    <row r="1631" spans="1:10" x14ac:dyDescent="0.35">
      <c r="A1631" s="5" t="s">
        <v>741</v>
      </c>
      <c r="B1631" s="5">
        <v>18.78</v>
      </c>
      <c r="C1631" s="5">
        <v>4.45</v>
      </c>
      <c r="D1631" s="5" t="s">
        <v>2380</v>
      </c>
      <c r="E1631" s="5" t="s">
        <v>2380</v>
      </c>
      <c r="F1631" s="5" t="s">
        <v>2381</v>
      </c>
      <c r="G1631" s="5">
        <v>1</v>
      </c>
      <c r="H1631" s="5" t="s">
        <v>2380</v>
      </c>
      <c r="I1631" s="5" t="str">
        <f t="shared" si="51"/>
        <v>Normal Weight</v>
      </c>
      <c r="J1631" s="5" t="str">
        <f t="shared" si="52"/>
        <v>Normal</v>
      </c>
    </row>
    <row r="1632" spans="1:10" x14ac:dyDescent="0.35">
      <c r="A1632" s="5" t="s">
        <v>740</v>
      </c>
      <c r="B1632" s="5">
        <v>28.024999999999999</v>
      </c>
      <c r="C1632" s="5">
        <v>5</v>
      </c>
      <c r="D1632" s="5" t="s">
        <v>2380</v>
      </c>
      <c r="E1632" s="5" t="s">
        <v>2380</v>
      </c>
      <c r="F1632" s="5" t="s">
        <v>2380</v>
      </c>
      <c r="G1632" s="5">
        <v>1</v>
      </c>
      <c r="H1632" s="5" t="s">
        <v>2380</v>
      </c>
      <c r="I1632" s="5" t="str">
        <f t="shared" si="51"/>
        <v>Over Weight</v>
      </c>
      <c r="J1632" s="5" t="str">
        <f t="shared" si="52"/>
        <v>Normal</v>
      </c>
    </row>
    <row r="1633" spans="1:10" x14ac:dyDescent="0.35">
      <c r="A1633" s="5" t="s">
        <v>739</v>
      </c>
      <c r="B1633" s="5">
        <v>35.090000000000003</v>
      </c>
      <c r="C1633" s="5">
        <v>5.84</v>
      </c>
      <c r="D1633" s="5" t="s">
        <v>2380</v>
      </c>
      <c r="E1633" s="5" t="s">
        <v>2380</v>
      </c>
      <c r="F1633" s="5" t="s">
        <v>2380</v>
      </c>
      <c r="G1633" s="5">
        <v>0</v>
      </c>
      <c r="H1633" s="5" t="s">
        <v>2380</v>
      </c>
      <c r="I1633" s="5" t="str">
        <f t="shared" si="51"/>
        <v>Obesity</v>
      </c>
      <c r="J1633" s="5" t="str">
        <f t="shared" si="52"/>
        <v>Prediabetes</v>
      </c>
    </row>
    <row r="1634" spans="1:10" x14ac:dyDescent="0.35">
      <c r="A1634" s="5" t="s">
        <v>738</v>
      </c>
      <c r="B1634" s="5">
        <v>34.42</v>
      </c>
      <c r="C1634" s="5">
        <v>5.21</v>
      </c>
      <c r="D1634" s="5" t="s">
        <v>2381</v>
      </c>
      <c r="E1634" s="5" t="s">
        <v>2380</v>
      </c>
      <c r="F1634" s="5" t="s">
        <v>2380</v>
      </c>
      <c r="G1634" s="5">
        <v>0</v>
      </c>
      <c r="H1634" s="5" t="s">
        <v>2380</v>
      </c>
      <c r="I1634" s="5" t="str">
        <f t="shared" si="51"/>
        <v>Obesity</v>
      </c>
      <c r="J1634" s="5" t="str">
        <f t="shared" si="52"/>
        <v>Normal</v>
      </c>
    </row>
    <row r="1635" spans="1:10" x14ac:dyDescent="0.35">
      <c r="A1635" s="5" t="s">
        <v>737</v>
      </c>
      <c r="B1635" s="5">
        <v>29.4</v>
      </c>
      <c r="C1635" s="5">
        <v>4.26</v>
      </c>
      <c r="D1635" s="5" t="s">
        <v>2380</v>
      </c>
      <c r="E1635" s="5" t="s">
        <v>2380</v>
      </c>
      <c r="F1635" s="5" t="s">
        <v>2380</v>
      </c>
      <c r="G1635" s="5">
        <v>0</v>
      </c>
      <c r="H1635" s="5" t="s">
        <v>2380</v>
      </c>
      <c r="I1635" s="5" t="str">
        <f t="shared" si="51"/>
        <v>Over Weight</v>
      </c>
      <c r="J1635" s="5" t="str">
        <f t="shared" si="52"/>
        <v>Normal</v>
      </c>
    </row>
    <row r="1636" spans="1:10" x14ac:dyDescent="0.35">
      <c r="A1636" s="5" t="s">
        <v>736</v>
      </c>
      <c r="B1636" s="5">
        <v>21.31</v>
      </c>
      <c r="C1636" s="5">
        <v>4.17</v>
      </c>
      <c r="D1636" s="5" t="s">
        <v>2380</v>
      </c>
      <c r="E1636" s="5" t="s">
        <v>2380</v>
      </c>
      <c r="F1636" s="5" t="s">
        <v>2380</v>
      </c>
      <c r="G1636" s="5">
        <v>0</v>
      </c>
      <c r="H1636" s="5" t="s">
        <v>2380</v>
      </c>
      <c r="I1636" s="5" t="str">
        <f t="shared" si="51"/>
        <v>Normal Weight</v>
      </c>
      <c r="J1636" s="5" t="str">
        <f t="shared" si="52"/>
        <v>Normal</v>
      </c>
    </row>
    <row r="1637" spans="1:10" x14ac:dyDescent="0.35">
      <c r="A1637" s="5" t="s">
        <v>735</v>
      </c>
      <c r="B1637" s="5">
        <v>19.559999999999999</v>
      </c>
      <c r="C1637" s="5">
        <v>11.96</v>
      </c>
      <c r="D1637" s="5" t="s">
        <v>2380</v>
      </c>
      <c r="E1637" s="5" t="s">
        <v>2380</v>
      </c>
      <c r="F1637" s="5" t="s">
        <v>2380</v>
      </c>
      <c r="G1637" s="5">
        <v>0</v>
      </c>
      <c r="H1637" s="5" t="s">
        <v>2380</v>
      </c>
      <c r="I1637" s="5" t="str">
        <f t="shared" si="51"/>
        <v>Normal Weight</v>
      </c>
      <c r="J1637" s="5" t="str">
        <f t="shared" si="52"/>
        <v>Diabetes</v>
      </c>
    </row>
    <row r="1638" spans="1:10" x14ac:dyDescent="0.35">
      <c r="A1638" s="5" t="s">
        <v>734</v>
      </c>
      <c r="B1638" s="5">
        <v>37.335000000000001</v>
      </c>
      <c r="C1638" s="5">
        <v>6.26</v>
      </c>
      <c r="D1638" s="5" t="s">
        <v>2381</v>
      </c>
      <c r="E1638" s="5" t="s">
        <v>2380</v>
      </c>
      <c r="F1638" s="5" t="s">
        <v>2380</v>
      </c>
      <c r="G1638" s="5">
        <v>1</v>
      </c>
      <c r="H1638" s="5" t="s">
        <v>2380</v>
      </c>
      <c r="I1638" s="5" t="str">
        <f t="shared" si="51"/>
        <v>Obesity</v>
      </c>
      <c r="J1638" s="5" t="str">
        <f t="shared" si="52"/>
        <v>Prediabetes</v>
      </c>
    </row>
    <row r="1639" spans="1:10" x14ac:dyDescent="0.35">
      <c r="A1639" s="5" t="s">
        <v>733</v>
      </c>
      <c r="B1639" s="5">
        <v>19.53</v>
      </c>
      <c r="C1639" s="5">
        <v>11.68</v>
      </c>
      <c r="D1639" s="5" t="s">
        <v>2380</v>
      </c>
      <c r="E1639" s="5" t="s">
        <v>2380</v>
      </c>
      <c r="F1639" s="5" t="s">
        <v>2380</v>
      </c>
      <c r="G1639" s="5">
        <v>0</v>
      </c>
      <c r="H1639" s="5" t="s">
        <v>2380</v>
      </c>
      <c r="I1639" s="5" t="str">
        <f t="shared" si="51"/>
        <v>Normal Weight</v>
      </c>
      <c r="J1639" s="5" t="str">
        <f t="shared" si="52"/>
        <v>Diabetes</v>
      </c>
    </row>
    <row r="1640" spans="1:10" x14ac:dyDescent="0.35">
      <c r="A1640" s="5" t="s">
        <v>732</v>
      </c>
      <c r="B1640" s="5">
        <v>34.1</v>
      </c>
      <c r="C1640" s="5">
        <v>5.16</v>
      </c>
      <c r="D1640" s="5" t="s">
        <v>2380</v>
      </c>
      <c r="E1640" s="5" t="s">
        <v>2380</v>
      </c>
      <c r="F1640" s="5" t="s">
        <v>2380</v>
      </c>
      <c r="G1640" s="5">
        <v>0</v>
      </c>
      <c r="H1640" s="5" t="s">
        <v>2380</v>
      </c>
      <c r="I1640" s="5" t="str">
        <f t="shared" si="51"/>
        <v>Obesity</v>
      </c>
      <c r="J1640" s="5" t="str">
        <f t="shared" si="52"/>
        <v>Normal</v>
      </c>
    </row>
    <row r="1641" spans="1:10" x14ac:dyDescent="0.35">
      <c r="A1641" s="5" t="s">
        <v>731</v>
      </c>
      <c r="B1641" s="5">
        <v>16.5</v>
      </c>
      <c r="C1641" s="5">
        <v>6.9</v>
      </c>
      <c r="D1641" s="5" t="s">
        <v>2381</v>
      </c>
      <c r="E1641" s="5" t="s">
        <v>2380</v>
      </c>
      <c r="F1641" s="5" t="s">
        <v>2380</v>
      </c>
      <c r="G1641" s="5">
        <v>2</v>
      </c>
      <c r="H1641" s="5" t="s">
        <v>2380</v>
      </c>
      <c r="I1641" s="5" t="str">
        <f t="shared" si="51"/>
        <v>under Weight</v>
      </c>
      <c r="J1641" s="5" t="str">
        <f t="shared" si="52"/>
        <v>Diabetes</v>
      </c>
    </row>
    <row r="1642" spans="1:10" x14ac:dyDescent="0.35">
      <c r="A1642" s="5" t="s">
        <v>730</v>
      </c>
      <c r="B1642" s="5">
        <v>30.69</v>
      </c>
      <c r="C1642" s="5">
        <v>4.83</v>
      </c>
      <c r="D1642" s="5" t="s">
        <v>2380</v>
      </c>
      <c r="E1642" s="5" t="s">
        <v>2380</v>
      </c>
      <c r="F1642" s="5" t="s">
        <v>2380</v>
      </c>
      <c r="G1642" s="5">
        <v>1</v>
      </c>
      <c r="H1642" s="5" t="s">
        <v>2380</v>
      </c>
      <c r="I1642" s="5" t="str">
        <f t="shared" si="51"/>
        <v>Obesity</v>
      </c>
      <c r="J1642" s="5" t="str">
        <f t="shared" si="52"/>
        <v>Normal</v>
      </c>
    </row>
    <row r="1643" spans="1:10" x14ac:dyDescent="0.35">
      <c r="A1643" s="5" t="s">
        <v>729</v>
      </c>
      <c r="B1643" s="5">
        <v>28.93</v>
      </c>
      <c r="C1643" s="5">
        <v>4.87</v>
      </c>
      <c r="D1643" s="5" t="s">
        <v>2380</v>
      </c>
      <c r="E1643" s="5" t="s">
        <v>2380</v>
      </c>
      <c r="F1643" s="5" t="s">
        <v>2380</v>
      </c>
      <c r="G1643" s="5">
        <v>1</v>
      </c>
      <c r="H1643" s="5" t="s">
        <v>2380</v>
      </c>
      <c r="I1643" s="5" t="str">
        <f t="shared" si="51"/>
        <v>Over Weight</v>
      </c>
      <c r="J1643" s="5" t="str">
        <f t="shared" si="52"/>
        <v>Normal</v>
      </c>
    </row>
    <row r="1644" spans="1:10" x14ac:dyDescent="0.35">
      <c r="A1644" s="5" t="s">
        <v>728</v>
      </c>
      <c r="B1644" s="5">
        <v>38.9</v>
      </c>
      <c r="C1644" s="5">
        <v>4.28</v>
      </c>
      <c r="D1644" s="5" t="s">
        <v>2380</v>
      </c>
      <c r="E1644" s="5" t="s">
        <v>2380</v>
      </c>
      <c r="F1644" s="5" t="s">
        <v>2380</v>
      </c>
      <c r="G1644" s="5">
        <v>0</v>
      </c>
      <c r="H1644" s="5" t="s">
        <v>2380</v>
      </c>
      <c r="I1644" s="5" t="str">
        <f t="shared" si="51"/>
        <v>Obesity</v>
      </c>
      <c r="J1644" s="5" t="str">
        <f t="shared" si="52"/>
        <v>Normal</v>
      </c>
    </row>
    <row r="1645" spans="1:10" x14ac:dyDescent="0.35">
      <c r="A1645" s="5" t="s">
        <v>727</v>
      </c>
      <c r="B1645" s="5">
        <v>26.9</v>
      </c>
      <c r="C1645" s="5">
        <v>4.07</v>
      </c>
      <c r="D1645" s="5" t="s">
        <v>2380</v>
      </c>
      <c r="E1645" s="5" t="s">
        <v>2380</v>
      </c>
      <c r="F1645" s="5" t="s">
        <v>2380</v>
      </c>
      <c r="G1645" s="5">
        <v>0</v>
      </c>
      <c r="H1645" s="5" t="s">
        <v>2380</v>
      </c>
      <c r="I1645" s="5" t="str">
        <f t="shared" si="51"/>
        <v>Over Weight</v>
      </c>
      <c r="J1645" s="5" t="str">
        <f t="shared" si="52"/>
        <v>Normal</v>
      </c>
    </row>
    <row r="1646" spans="1:10" x14ac:dyDescent="0.35">
      <c r="A1646" s="5" t="s">
        <v>726</v>
      </c>
      <c r="B1646" s="5">
        <v>24.86</v>
      </c>
      <c r="C1646" s="5">
        <v>6.23</v>
      </c>
      <c r="D1646" s="5" t="s">
        <v>2380</v>
      </c>
      <c r="E1646" s="5" t="s">
        <v>2380</v>
      </c>
      <c r="F1646" s="5" t="s">
        <v>2380</v>
      </c>
      <c r="G1646" s="5">
        <v>0</v>
      </c>
      <c r="H1646" s="5" t="s">
        <v>2380</v>
      </c>
      <c r="I1646" s="5" t="str">
        <f t="shared" si="51"/>
        <v>Normal Weight</v>
      </c>
      <c r="J1646" s="5" t="str">
        <f t="shared" si="52"/>
        <v>Prediabetes</v>
      </c>
    </row>
    <row r="1647" spans="1:10" x14ac:dyDescent="0.35">
      <c r="A1647" s="5" t="s">
        <v>725</v>
      </c>
      <c r="B1647" s="5">
        <v>39.14</v>
      </c>
      <c r="C1647" s="5">
        <v>6.24</v>
      </c>
      <c r="D1647" s="5" t="s">
        <v>2380</v>
      </c>
      <c r="E1647" s="5" t="s">
        <v>2381</v>
      </c>
      <c r="F1647" s="5" t="s">
        <v>2380</v>
      </c>
      <c r="G1647" s="5">
        <v>1</v>
      </c>
      <c r="H1647" s="5" t="s">
        <v>2380</v>
      </c>
      <c r="I1647" s="5" t="str">
        <f t="shared" si="51"/>
        <v>Obesity</v>
      </c>
      <c r="J1647" s="5" t="str">
        <f t="shared" si="52"/>
        <v>Prediabetes</v>
      </c>
    </row>
    <row r="1648" spans="1:10" x14ac:dyDescent="0.35">
      <c r="A1648" s="5" t="s">
        <v>724</v>
      </c>
      <c r="B1648" s="5">
        <v>39.799999999999997</v>
      </c>
      <c r="C1648" s="5">
        <v>6.17</v>
      </c>
      <c r="D1648" s="5" t="s">
        <v>2380</v>
      </c>
      <c r="E1648" s="5" t="s">
        <v>2380</v>
      </c>
      <c r="F1648" s="5" t="s">
        <v>2381</v>
      </c>
      <c r="G1648" s="5">
        <v>1</v>
      </c>
      <c r="H1648" s="5" t="s">
        <v>2380</v>
      </c>
      <c r="I1648" s="5" t="str">
        <f t="shared" si="51"/>
        <v>Obesity</v>
      </c>
      <c r="J1648" s="5" t="str">
        <f t="shared" si="52"/>
        <v>Prediabetes</v>
      </c>
    </row>
    <row r="1649" spans="1:10" x14ac:dyDescent="0.35">
      <c r="A1649" s="5" t="s">
        <v>723</v>
      </c>
      <c r="B1649" s="5">
        <v>34.32</v>
      </c>
      <c r="C1649" s="5">
        <v>5.16</v>
      </c>
      <c r="D1649" s="5" t="s">
        <v>2380</v>
      </c>
      <c r="E1649" s="5" t="s">
        <v>2380</v>
      </c>
      <c r="F1649" s="5" t="s">
        <v>2380</v>
      </c>
      <c r="G1649" s="5">
        <v>1</v>
      </c>
      <c r="H1649" s="5" t="s">
        <v>2380</v>
      </c>
      <c r="I1649" s="5" t="str">
        <f t="shared" si="51"/>
        <v>Obesity</v>
      </c>
      <c r="J1649" s="5" t="str">
        <f t="shared" si="52"/>
        <v>Normal</v>
      </c>
    </row>
    <row r="1650" spans="1:10" x14ac:dyDescent="0.35">
      <c r="A1650" s="5" t="s">
        <v>722</v>
      </c>
      <c r="B1650" s="5">
        <v>32.51</v>
      </c>
      <c r="C1650" s="5">
        <v>4.3</v>
      </c>
      <c r="D1650" s="5" t="s">
        <v>2380</v>
      </c>
      <c r="E1650" s="5" t="s">
        <v>2380</v>
      </c>
      <c r="F1650" s="5" t="s">
        <v>2380</v>
      </c>
      <c r="G1650" s="5">
        <v>0</v>
      </c>
      <c r="H1650" s="5" t="s">
        <v>2380</v>
      </c>
      <c r="I1650" s="5" t="str">
        <f t="shared" si="51"/>
        <v>Obesity</v>
      </c>
      <c r="J1650" s="5" t="str">
        <f t="shared" si="52"/>
        <v>Normal</v>
      </c>
    </row>
    <row r="1651" spans="1:10" x14ac:dyDescent="0.35">
      <c r="A1651" s="5" t="s">
        <v>721</v>
      </c>
      <c r="B1651" s="5">
        <v>30.71</v>
      </c>
      <c r="C1651" s="5">
        <v>6.14</v>
      </c>
      <c r="D1651" s="5" t="s">
        <v>2380</v>
      </c>
      <c r="E1651" s="5" t="s">
        <v>2380</v>
      </c>
      <c r="F1651" s="5" t="s">
        <v>2381</v>
      </c>
      <c r="G1651" s="5">
        <v>1</v>
      </c>
      <c r="H1651" s="5" t="s">
        <v>2380</v>
      </c>
      <c r="I1651" s="5" t="str">
        <f t="shared" si="51"/>
        <v>Obesity</v>
      </c>
      <c r="J1651" s="5" t="str">
        <f t="shared" si="52"/>
        <v>Prediabetes</v>
      </c>
    </row>
    <row r="1652" spans="1:10" x14ac:dyDescent="0.35">
      <c r="A1652" s="5" t="s">
        <v>720</v>
      </c>
      <c r="B1652" s="5">
        <v>28.9</v>
      </c>
      <c r="C1652" s="5">
        <v>5.36</v>
      </c>
      <c r="D1652" s="5" t="s">
        <v>2380</v>
      </c>
      <c r="E1652" s="5" t="s">
        <v>2380</v>
      </c>
      <c r="F1652" s="5" t="s">
        <v>2380</v>
      </c>
      <c r="G1652" s="5">
        <v>1</v>
      </c>
      <c r="H1652" s="5" t="s">
        <v>2380</v>
      </c>
      <c r="I1652" s="5" t="str">
        <f t="shared" si="51"/>
        <v>Over Weight</v>
      </c>
      <c r="J1652" s="5" t="str">
        <f t="shared" si="52"/>
        <v>Normal</v>
      </c>
    </row>
    <row r="1653" spans="1:10" x14ac:dyDescent="0.35">
      <c r="A1653" s="5" t="s">
        <v>719</v>
      </c>
      <c r="B1653" s="5">
        <v>36.19</v>
      </c>
      <c r="C1653" s="5">
        <v>4.3</v>
      </c>
      <c r="D1653" s="5" t="s">
        <v>2380</v>
      </c>
      <c r="E1653" s="5" t="s">
        <v>2380</v>
      </c>
      <c r="F1653" s="5" t="s">
        <v>2380</v>
      </c>
      <c r="G1653" s="5">
        <v>0</v>
      </c>
      <c r="H1653" s="5" t="s">
        <v>2380</v>
      </c>
      <c r="I1653" s="5" t="str">
        <f t="shared" si="51"/>
        <v>Obesity</v>
      </c>
      <c r="J1653" s="5" t="str">
        <f t="shared" si="52"/>
        <v>Normal</v>
      </c>
    </row>
    <row r="1654" spans="1:10" x14ac:dyDescent="0.35">
      <c r="A1654" s="5" t="s">
        <v>718</v>
      </c>
      <c r="B1654" s="5">
        <v>29.6</v>
      </c>
      <c r="C1654" s="5">
        <v>4.09</v>
      </c>
      <c r="D1654" s="5" t="s">
        <v>2380</v>
      </c>
      <c r="E1654" s="5" t="s">
        <v>2380</v>
      </c>
      <c r="F1654" s="5" t="s">
        <v>2380</v>
      </c>
      <c r="G1654" s="5">
        <v>0</v>
      </c>
      <c r="H1654" s="5" t="s">
        <v>2380</v>
      </c>
      <c r="I1654" s="5" t="str">
        <f t="shared" si="51"/>
        <v>Over Weight</v>
      </c>
      <c r="J1654" s="5" t="str">
        <f t="shared" si="52"/>
        <v>Normal</v>
      </c>
    </row>
    <row r="1655" spans="1:10" x14ac:dyDescent="0.35">
      <c r="A1655" s="5" t="s">
        <v>717</v>
      </c>
      <c r="B1655" s="5">
        <v>30.95</v>
      </c>
      <c r="C1655" s="5">
        <v>6.27</v>
      </c>
      <c r="D1655" s="5" t="s">
        <v>2380</v>
      </c>
      <c r="E1655" s="5" t="s">
        <v>2380</v>
      </c>
      <c r="F1655" s="5" t="s">
        <v>2381</v>
      </c>
      <c r="G1655" s="5">
        <v>1</v>
      </c>
      <c r="H1655" s="5" t="s">
        <v>2380</v>
      </c>
      <c r="I1655" s="5" t="str">
        <f t="shared" si="51"/>
        <v>Obesity</v>
      </c>
      <c r="J1655" s="5" t="str">
        <f t="shared" si="52"/>
        <v>Prediabetes</v>
      </c>
    </row>
    <row r="1656" spans="1:10" x14ac:dyDescent="0.35">
      <c r="A1656" s="5" t="s">
        <v>716</v>
      </c>
      <c r="B1656" s="5">
        <v>19.95</v>
      </c>
      <c r="C1656" s="5">
        <v>5.39</v>
      </c>
      <c r="D1656" s="5" t="s">
        <v>2380</v>
      </c>
      <c r="E1656" s="5" t="s">
        <v>2380</v>
      </c>
      <c r="F1656" s="5" t="s">
        <v>2380</v>
      </c>
      <c r="G1656" s="5">
        <v>1</v>
      </c>
      <c r="H1656" s="5" t="s">
        <v>2380</v>
      </c>
      <c r="I1656" s="5" t="str">
        <f t="shared" si="51"/>
        <v>Normal Weight</v>
      </c>
      <c r="J1656" s="5" t="str">
        <f t="shared" si="52"/>
        <v>Normal</v>
      </c>
    </row>
    <row r="1657" spans="1:10" x14ac:dyDescent="0.35">
      <c r="A1657" s="5" t="s">
        <v>715</v>
      </c>
      <c r="B1657" s="5">
        <v>23.65</v>
      </c>
      <c r="C1657" s="5">
        <v>5.75</v>
      </c>
      <c r="D1657" s="5" t="s">
        <v>2381</v>
      </c>
      <c r="E1657" s="5" t="s">
        <v>2380</v>
      </c>
      <c r="F1657" s="5" t="s">
        <v>2380</v>
      </c>
      <c r="G1657" s="5">
        <v>0</v>
      </c>
      <c r="H1657" s="5" t="s">
        <v>2380</v>
      </c>
      <c r="I1657" s="5" t="str">
        <f t="shared" si="51"/>
        <v>Normal Weight</v>
      </c>
      <c r="J1657" s="5" t="str">
        <f t="shared" si="52"/>
        <v>Prediabetes</v>
      </c>
    </row>
    <row r="1658" spans="1:10" x14ac:dyDescent="0.35">
      <c r="A1658" s="5" t="s">
        <v>714</v>
      </c>
      <c r="B1658" s="5">
        <v>43.34</v>
      </c>
      <c r="C1658" s="5">
        <v>4.91</v>
      </c>
      <c r="D1658" s="5" t="s">
        <v>2380</v>
      </c>
      <c r="E1658" s="5" t="s">
        <v>2380</v>
      </c>
      <c r="F1658" s="5" t="s">
        <v>2380</v>
      </c>
      <c r="G1658" s="5">
        <v>1</v>
      </c>
      <c r="H1658" s="5" t="s">
        <v>2380</v>
      </c>
      <c r="I1658" s="5" t="str">
        <f t="shared" si="51"/>
        <v>Obesity</v>
      </c>
      <c r="J1658" s="5" t="str">
        <f t="shared" si="52"/>
        <v>Normal</v>
      </c>
    </row>
    <row r="1659" spans="1:10" x14ac:dyDescent="0.35">
      <c r="A1659" s="5" t="s">
        <v>713</v>
      </c>
      <c r="B1659" s="5">
        <v>31.98</v>
      </c>
      <c r="C1659" s="5">
        <v>4.46</v>
      </c>
      <c r="D1659" s="5" t="s">
        <v>2381</v>
      </c>
      <c r="E1659" s="5" t="s">
        <v>2380</v>
      </c>
      <c r="F1659" s="5" t="s">
        <v>2380</v>
      </c>
      <c r="G1659" s="5">
        <v>1</v>
      </c>
      <c r="H1659" s="5" t="s">
        <v>2380</v>
      </c>
      <c r="I1659" s="5" t="str">
        <f t="shared" si="51"/>
        <v>Obesity</v>
      </c>
      <c r="J1659" s="5" t="str">
        <f t="shared" si="52"/>
        <v>Normal</v>
      </c>
    </row>
    <row r="1660" spans="1:10" x14ac:dyDescent="0.35">
      <c r="A1660" s="5" t="s">
        <v>712</v>
      </c>
      <c r="B1660" s="5">
        <v>35.86</v>
      </c>
      <c r="C1660" s="5">
        <v>6.22</v>
      </c>
      <c r="D1660" s="5" t="s">
        <v>2380</v>
      </c>
      <c r="E1660" s="5" t="s">
        <v>2380</v>
      </c>
      <c r="F1660" s="5" t="s">
        <v>2380</v>
      </c>
      <c r="G1660" s="5">
        <v>1</v>
      </c>
      <c r="H1660" s="5" t="s">
        <v>2380</v>
      </c>
      <c r="I1660" s="5" t="str">
        <f t="shared" si="51"/>
        <v>Obesity</v>
      </c>
      <c r="J1660" s="5" t="str">
        <f t="shared" si="52"/>
        <v>Prediabetes</v>
      </c>
    </row>
    <row r="1661" spans="1:10" x14ac:dyDescent="0.35">
      <c r="A1661" s="5" t="s">
        <v>711</v>
      </c>
      <c r="B1661" s="5">
        <v>15.2</v>
      </c>
      <c r="C1661" s="5">
        <v>8.82</v>
      </c>
      <c r="D1661" s="5" t="s">
        <v>2380</v>
      </c>
      <c r="E1661" s="5" t="s">
        <v>2380</v>
      </c>
      <c r="F1661" s="5" t="s">
        <v>2380</v>
      </c>
      <c r="G1661" s="5">
        <v>0</v>
      </c>
      <c r="H1661" s="5" t="s">
        <v>2380</v>
      </c>
      <c r="I1661" s="5" t="str">
        <f t="shared" si="51"/>
        <v>under Weight</v>
      </c>
      <c r="J1661" s="5" t="str">
        <f t="shared" si="52"/>
        <v>Diabetes</v>
      </c>
    </row>
    <row r="1662" spans="1:10" x14ac:dyDescent="0.35">
      <c r="A1662" s="5" t="s">
        <v>710</v>
      </c>
      <c r="B1662" s="5">
        <v>37.200000000000003</v>
      </c>
      <c r="C1662" s="5">
        <v>10.14</v>
      </c>
      <c r="D1662" s="5" t="s">
        <v>2380</v>
      </c>
      <c r="E1662" s="5" t="s">
        <v>2380</v>
      </c>
      <c r="F1662" s="5" t="s">
        <v>2380</v>
      </c>
      <c r="G1662" s="5">
        <v>0</v>
      </c>
      <c r="H1662" s="5" t="s">
        <v>2380</v>
      </c>
      <c r="I1662" s="5" t="str">
        <f t="shared" si="51"/>
        <v>Obesity</v>
      </c>
      <c r="J1662" s="5" t="str">
        <f t="shared" si="52"/>
        <v>Diabetes</v>
      </c>
    </row>
    <row r="1663" spans="1:10" x14ac:dyDescent="0.35">
      <c r="A1663" s="5" t="s">
        <v>709</v>
      </c>
      <c r="B1663" s="5">
        <v>17.91</v>
      </c>
      <c r="C1663" s="5">
        <v>4.66</v>
      </c>
      <c r="D1663" s="5" t="s">
        <v>2380</v>
      </c>
      <c r="E1663" s="5" t="s">
        <v>2380</v>
      </c>
      <c r="F1663" s="5" t="s">
        <v>2380</v>
      </c>
      <c r="G1663" s="5">
        <v>2</v>
      </c>
      <c r="H1663" s="5" t="s">
        <v>2380</v>
      </c>
      <c r="I1663" s="5" t="str">
        <f t="shared" si="51"/>
        <v>under Weight</v>
      </c>
      <c r="J1663" s="5" t="str">
        <f t="shared" si="52"/>
        <v>Normal</v>
      </c>
    </row>
    <row r="1664" spans="1:10" x14ac:dyDescent="0.35">
      <c r="A1664" s="5" t="s">
        <v>708</v>
      </c>
      <c r="B1664" s="5">
        <v>20.76</v>
      </c>
      <c r="C1664" s="5">
        <v>6.26</v>
      </c>
      <c r="D1664" s="5" t="s">
        <v>2380</v>
      </c>
      <c r="E1664" s="5" t="s">
        <v>2380</v>
      </c>
      <c r="F1664" s="5" t="s">
        <v>2380</v>
      </c>
      <c r="G1664" s="5">
        <v>0</v>
      </c>
      <c r="H1664" s="5" t="s">
        <v>2380</v>
      </c>
      <c r="I1664" s="5" t="str">
        <f t="shared" si="51"/>
        <v>Normal Weight</v>
      </c>
      <c r="J1664" s="5" t="str">
        <f t="shared" si="52"/>
        <v>Prediabetes</v>
      </c>
    </row>
    <row r="1665" spans="1:10" x14ac:dyDescent="0.35">
      <c r="A1665" s="5" t="s">
        <v>707</v>
      </c>
      <c r="B1665" s="5">
        <v>38.99</v>
      </c>
      <c r="C1665" s="5">
        <v>5.21</v>
      </c>
      <c r="D1665" s="5" t="s">
        <v>2380</v>
      </c>
      <c r="E1665" s="5" t="s">
        <v>2381</v>
      </c>
      <c r="F1665" s="5" t="s">
        <v>2380</v>
      </c>
      <c r="G1665" s="5">
        <v>1</v>
      </c>
      <c r="H1665" s="5" t="s">
        <v>2380</v>
      </c>
      <c r="I1665" s="5" t="str">
        <f t="shared" si="51"/>
        <v>Obesity</v>
      </c>
      <c r="J1665" s="5" t="str">
        <f t="shared" si="52"/>
        <v>Normal</v>
      </c>
    </row>
    <row r="1666" spans="1:10" x14ac:dyDescent="0.35">
      <c r="A1666" s="5" t="s">
        <v>706</v>
      </c>
      <c r="B1666" s="5">
        <v>42.655000000000001</v>
      </c>
      <c r="C1666" s="5">
        <v>5.94</v>
      </c>
      <c r="D1666" s="5" t="s">
        <v>2381</v>
      </c>
      <c r="E1666" s="5" t="s">
        <v>2380</v>
      </c>
      <c r="F1666" s="5" t="s">
        <v>2381</v>
      </c>
      <c r="G1666" s="5">
        <v>1</v>
      </c>
      <c r="H1666" s="5" t="s">
        <v>2380</v>
      </c>
      <c r="I1666" s="5" t="str">
        <f t="shared" si="51"/>
        <v>Obesity</v>
      </c>
      <c r="J1666" s="5" t="str">
        <f t="shared" si="52"/>
        <v>Prediabetes</v>
      </c>
    </row>
    <row r="1667" spans="1:10" x14ac:dyDescent="0.35">
      <c r="A1667" s="5" t="s">
        <v>705</v>
      </c>
      <c r="B1667" s="5">
        <v>30.57</v>
      </c>
      <c r="C1667" s="5">
        <v>5.34</v>
      </c>
      <c r="D1667" s="5" t="s">
        <v>2380</v>
      </c>
      <c r="E1667" s="5" t="s">
        <v>2380</v>
      </c>
      <c r="F1667" s="5" t="s">
        <v>2381</v>
      </c>
      <c r="G1667" s="5">
        <v>1</v>
      </c>
      <c r="H1667" s="5" t="s">
        <v>2380</v>
      </c>
      <c r="I1667" s="5" t="str">
        <f t="shared" ref="I1667:I1730" si="53">IF(B1667&lt;18.5,"under Weight",IF(B1667&lt;=24.9,"Normal Weight",IF(B1667&lt;=29.9,"Over Weight","Obesity")))</f>
        <v>Obesity</v>
      </c>
      <c r="J1667" s="5" t="str">
        <f t="shared" si="52"/>
        <v>Normal</v>
      </c>
    </row>
    <row r="1668" spans="1:10" x14ac:dyDescent="0.35">
      <c r="A1668" s="5" t="s">
        <v>704</v>
      </c>
      <c r="B1668" s="5">
        <v>17.7</v>
      </c>
      <c r="C1668" s="5">
        <v>6.38</v>
      </c>
      <c r="D1668" s="5" t="s">
        <v>2380</v>
      </c>
      <c r="E1668" s="5" t="s">
        <v>2380</v>
      </c>
      <c r="F1668" s="5" t="s">
        <v>2380</v>
      </c>
      <c r="G1668" s="5">
        <v>2</v>
      </c>
      <c r="H1668" s="5" t="s">
        <v>2380</v>
      </c>
      <c r="I1668" s="5" t="str">
        <f t="shared" si="53"/>
        <v>under Weight</v>
      </c>
      <c r="J1668" s="5" t="str">
        <f t="shared" si="52"/>
        <v>Prediabetes</v>
      </c>
    </row>
    <row r="1669" spans="1:10" x14ac:dyDescent="0.35">
      <c r="A1669" s="5" t="s">
        <v>703</v>
      </c>
      <c r="B1669" s="5">
        <v>34.770000000000003</v>
      </c>
      <c r="C1669" s="5">
        <v>4.47</v>
      </c>
      <c r="D1669" s="5" t="s">
        <v>2380</v>
      </c>
      <c r="E1669" s="5" t="s">
        <v>2380</v>
      </c>
      <c r="F1669" s="5" t="s">
        <v>2380</v>
      </c>
      <c r="G1669" s="5">
        <v>1</v>
      </c>
      <c r="H1669" s="5" t="s">
        <v>2380</v>
      </c>
      <c r="I1669" s="5" t="str">
        <f t="shared" si="53"/>
        <v>Obesity</v>
      </c>
      <c r="J1669" s="5" t="str">
        <f t="shared" ref="J1669:J1732" si="54">IF(C1669&lt;5.7,"Normal",IF(C1669&lt;=6.4,"Prediabetes","Diabetes"))</f>
        <v>Normal</v>
      </c>
    </row>
    <row r="1670" spans="1:10" x14ac:dyDescent="0.35">
      <c r="A1670" s="5" t="s">
        <v>702</v>
      </c>
      <c r="B1670" s="5">
        <v>16.88</v>
      </c>
      <c r="C1670" s="5">
        <v>9.9600000000000009</v>
      </c>
      <c r="D1670" s="5" t="s">
        <v>2380</v>
      </c>
      <c r="E1670" s="5" t="s">
        <v>2380</v>
      </c>
      <c r="F1670" s="5" t="s">
        <v>2380</v>
      </c>
      <c r="G1670" s="5">
        <v>0</v>
      </c>
      <c r="H1670" s="5" t="s">
        <v>2380</v>
      </c>
      <c r="I1670" s="5" t="str">
        <f t="shared" si="53"/>
        <v>under Weight</v>
      </c>
      <c r="J1670" s="5" t="str">
        <f t="shared" si="54"/>
        <v>Diabetes</v>
      </c>
    </row>
    <row r="1671" spans="1:10" x14ac:dyDescent="0.35">
      <c r="A1671" s="5" t="s">
        <v>701</v>
      </c>
      <c r="B1671" s="5">
        <v>40.26</v>
      </c>
      <c r="C1671" s="5">
        <v>9.92</v>
      </c>
      <c r="D1671" s="5" t="s">
        <v>2381</v>
      </c>
      <c r="E1671" s="5" t="s">
        <v>2380</v>
      </c>
      <c r="F1671" s="5" t="s">
        <v>2380</v>
      </c>
      <c r="G1671" s="5">
        <v>0</v>
      </c>
      <c r="H1671" s="5" t="s">
        <v>2380</v>
      </c>
      <c r="I1671" s="5" t="str">
        <f t="shared" si="53"/>
        <v>Obesity</v>
      </c>
      <c r="J1671" s="5" t="str">
        <f t="shared" si="54"/>
        <v>Diabetes</v>
      </c>
    </row>
    <row r="1672" spans="1:10" x14ac:dyDescent="0.35">
      <c r="A1672" s="5" t="s">
        <v>700</v>
      </c>
      <c r="B1672" s="5">
        <v>25.6</v>
      </c>
      <c r="C1672" s="5">
        <v>6.03</v>
      </c>
      <c r="D1672" s="5" t="s">
        <v>2380</v>
      </c>
      <c r="E1672" s="5" t="s">
        <v>2380</v>
      </c>
      <c r="F1672" s="5" t="s">
        <v>2381</v>
      </c>
      <c r="G1672" s="5">
        <v>1</v>
      </c>
      <c r="H1672" s="5" t="s">
        <v>2380</v>
      </c>
      <c r="I1672" s="5" t="str">
        <f t="shared" si="53"/>
        <v>Over Weight</v>
      </c>
      <c r="J1672" s="5" t="str">
        <f t="shared" si="54"/>
        <v>Prediabetes</v>
      </c>
    </row>
    <row r="1673" spans="1:10" x14ac:dyDescent="0.35">
      <c r="A1673" s="5" t="s">
        <v>699</v>
      </c>
      <c r="B1673" s="5">
        <v>33.549999999999997</v>
      </c>
      <c r="C1673" s="5">
        <v>10.9</v>
      </c>
      <c r="D1673" s="5" t="s">
        <v>2381</v>
      </c>
      <c r="E1673" s="5" t="s">
        <v>2380</v>
      </c>
      <c r="F1673" s="5" t="s">
        <v>2380</v>
      </c>
      <c r="G1673" s="5">
        <v>0</v>
      </c>
      <c r="H1673" s="5" t="s">
        <v>2380</v>
      </c>
      <c r="I1673" s="5" t="str">
        <f t="shared" si="53"/>
        <v>Obesity</v>
      </c>
      <c r="J1673" s="5" t="str">
        <f t="shared" si="54"/>
        <v>Diabetes</v>
      </c>
    </row>
    <row r="1674" spans="1:10" x14ac:dyDescent="0.35">
      <c r="A1674" s="5" t="s">
        <v>698</v>
      </c>
      <c r="B1674" s="5">
        <v>16.690000000000001</v>
      </c>
      <c r="C1674" s="5">
        <v>10.66</v>
      </c>
      <c r="D1674" s="5" t="s">
        <v>2380</v>
      </c>
      <c r="E1674" s="5" t="s">
        <v>2380</v>
      </c>
      <c r="F1674" s="5" t="s">
        <v>2380</v>
      </c>
      <c r="G1674" s="5">
        <v>0</v>
      </c>
      <c r="H1674" s="5" t="s">
        <v>2380</v>
      </c>
      <c r="I1674" s="5" t="str">
        <f t="shared" si="53"/>
        <v>under Weight</v>
      </c>
      <c r="J1674" s="5" t="str">
        <f t="shared" si="54"/>
        <v>Diabetes</v>
      </c>
    </row>
    <row r="1675" spans="1:10" x14ac:dyDescent="0.35">
      <c r="A1675" s="5" t="s">
        <v>697</v>
      </c>
      <c r="B1675" s="5">
        <v>19.95</v>
      </c>
      <c r="C1675" s="5">
        <v>4.05</v>
      </c>
      <c r="D1675" s="5" t="s">
        <v>2380</v>
      </c>
      <c r="E1675" s="5" t="s">
        <v>2380</v>
      </c>
      <c r="F1675" s="5" t="s">
        <v>2380</v>
      </c>
      <c r="G1675" s="5">
        <v>1</v>
      </c>
      <c r="H1675" s="5" t="s">
        <v>2380</v>
      </c>
      <c r="I1675" s="5" t="str">
        <f t="shared" si="53"/>
        <v>Normal Weight</v>
      </c>
      <c r="J1675" s="5" t="str">
        <f t="shared" si="54"/>
        <v>Normal</v>
      </c>
    </row>
    <row r="1676" spans="1:10" x14ac:dyDescent="0.35">
      <c r="A1676" s="5" t="s">
        <v>696</v>
      </c>
      <c r="B1676" s="5">
        <v>17.55</v>
      </c>
      <c r="C1676" s="5">
        <v>4.2300000000000004</v>
      </c>
      <c r="D1676" s="5" t="s">
        <v>2380</v>
      </c>
      <c r="E1676" s="5" t="s">
        <v>2380</v>
      </c>
      <c r="F1676" s="5" t="s">
        <v>2380</v>
      </c>
      <c r="G1676" s="5">
        <v>2</v>
      </c>
      <c r="H1676" s="5" t="s">
        <v>2380</v>
      </c>
      <c r="I1676" s="5" t="str">
        <f t="shared" si="53"/>
        <v>under Weight</v>
      </c>
      <c r="J1676" s="5" t="str">
        <f t="shared" si="54"/>
        <v>Normal</v>
      </c>
    </row>
    <row r="1677" spans="1:10" x14ac:dyDescent="0.35">
      <c r="A1677" s="5" t="s">
        <v>695</v>
      </c>
      <c r="B1677" s="5">
        <v>22.01</v>
      </c>
      <c r="C1677" s="5">
        <v>5.01</v>
      </c>
      <c r="D1677" s="5" t="s">
        <v>2380</v>
      </c>
      <c r="E1677" s="5" t="s">
        <v>2380</v>
      </c>
      <c r="F1677" s="5" t="s">
        <v>2380</v>
      </c>
      <c r="G1677" s="5">
        <v>1</v>
      </c>
      <c r="H1677" s="5" t="s">
        <v>2380</v>
      </c>
      <c r="I1677" s="5" t="str">
        <f t="shared" si="53"/>
        <v>Normal Weight</v>
      </c>
      <c r="J1677" s="5" t="str">
        <f t="shared" si="54"/>
        <v>Normal</v>
      </c>
    </row>
    <row r="1678" spans="1:10" x14ac:dyDescent="0.35">
      <c r="A1678" s="5" t="s">
        <v>694</v>
      </c>
      <c r="B1678" s="5">
        <v>41.8</v>
      </c>
      <c r="C1678" s="5">
        <v>5.82</v>
      </c>
      <c r="D1678" s="5" t="s">
        <v>2381</v>
      </c>
      <c r="E1678" s="5" t="s">
        <v>2380</v>
      </c>
      <c r="F1678" s="5" t="s">
        <v>2381</v>
      </c>
      <c r="G1678" s="5">
        <v>1</v>
      </c>
      <c r="H1678" s="5" t="s">
        <v>2380</v>
      </c>
      <c r="I1678" s="5" t="str">
        <f t="shared" si="53"/>
        <v>Obesity</v>
      </c>
      <c r="J1678" s="5" t="str">
        <f t="shared" si="54"/>
        <v>Prediabetes</v>
      </c>
    </row>
    <row r="1679" spans="1:10" x14ac:dyDescent="0.35">
      <c r="A1679" s="5" t="s">
        <v>693</v>
      </c>
      <c r="B1679" s="5">
        <v>19.170000000000002</v>
      </c>
      <c r="C1679" s="5">
        <v>7.94</v>
      </c>
      <c r="D1679" s="5" t="s">
        <v>2380</v>
      </c>
      <c r="E1679" s="5" t="s">
        <v>2380</v>
      </c>
      <c r="F1679" s="5" t="s">
        <v>2380</v>
      </c>
      <c r="G1679" s="5">
        <v>0</v>
      </c>
      <c r="H1679" s="5" t="s">
        <v>2380</v>
      </c>
      <c r="I1679" s="5" t="str">
        <f t="shared" si="53"/>
        <v>Normal Weight</v>
      </c>
      <c r="J1679" s="5" t="str">
        <f t="shared" si="54"/>
        <v>Diabetes</v>
      </c>
    </row>
    <row r="1680" spans="1:10" x14ac:dyDescent="0.35">
      <c r="A1680" s="5" t="s">
        <v>692</v>
      </c>
      <c r="B1680" s="5">
        <v>32.799999999999997</v>
      </c>
      <c r="C1680" s="5">
        <v>6.16</v>
      </c>
      <c r="D1680" s="5" t="s">
        <v>2381</v>
      </c>
      <c r="E1680" s="5" t="s">
        <v>2380</v>
      </c>
      <c r="F1680" s="5" t="s">
        <v>2381</v>
      </c>
      <c r="G1680" s="5">
        <v>1</v>
      </c>
      <c r="H1680" s="5" t="s">
        <v>2380</v>
      </c>
      <c r="I1680" s="5" t="str">
        <f t="shared" si="53"/>
        <v>Obesity</v>
      </c>
      <c r="J1680" s="5" t="str">
        <f t="shared" si="54"/>
        <v>Prediabetes</v>
      </c>
    </row>
    <row r="1681" spans="1:10" x14ac:dyDescent="0.35">
      <c r="A1681" s="5" t="s">
        <v>691</v>
      </c>
      <c r="B1681" s="5">
        <v>35.814999999999998</v>
      </c>
      <c r="C1681" s="5">
        <v>4.1500000000000004</v>
      </c>
      <c r="D1681" s="5" t="s">
        <v>2380</v>
      </c>
      <c r="E1681" s="5" t="s">
        <v>2380</v>
      </c>
      <c r="F1681" s="5" t="s">
        <v>2380</v>
      </c>
      <c r="G1681" s="5">
        <v>1</v>
      </c>
      <c r="H1681" s="5" t="s">
        <v>2380</v>
      </c>
      <c r="I1681" s="5" t="str">
        <f t="shared" si="53"/>
        <v>Obesity</v>
      </c>
      <c r="J1681" s="5" t="str">
        <f t="shared" si="54"/>
        <v>Normal</v>
      </c>
    </row>
    <row r="1682" spans="1:10" x14ac:dyDescent="0.35">
      <c r="A1682" s="5" t="s">
        <v>690</v>
      </c>
      <c r="B1682" s="5">
        <v>24.3</v>
      </c>
      <c r="C1682" s="5">
        <v>6.23</v>
      </c>
      <c r="D1682" s="5" t="s">
        <v>2380</v>
      </c>
      <c r="E1682" s="5" t="s">
        <v>2380</v>
      </c>
      <c r="F1682" s="5" t="s">
        <v>2380</v>
      </c>
      <c r="G1682" s="5">
        <v>0</v>
      </c>
      <c r="H1682" s="5" t="s">
        <v>2380</v>
      </c>
      <c r="I1682" s="5" t="str">
        <f t="shared" si="53"/>
        <v>Normal Weight</v>
      </c>
      <c r="J1682" s="5" t="str">
        <f t="shared" si="54"/>
        <v>Prediabetes</v>
      </c>
    </row>
    <row r="1683" spans="1:10" x14ac:dyDescent="0.35">
      <c r="A1683" s="5" t="s">
        <v>689</v>
      </c>
      <c r="B1683" s="5">
        <v>19.059999999999999</v>
      </c>
      <c r="C1683" s="5">
        <v>7.41</v>
      </c>
      <c r="D1683" s="5" t="s">
        <v>2380</v>
      </c>
      <c r="E1683" s="5" t="s">
        <v>2380</v>
      </c>
      <c r="F1683" s="5" t="s">
        <v>2380</v>
      </c>
      <c r="G1683" s="5">
        <v>0</v>
      </c>
      <c r="H1683" s="5" t="s">
        <v>2380</v>
      </c>
      <c r="I1683" s="5" t="str">
        <f t="shared" si="53"/>
        <v>Normal Weight</v>
      </c>
      <c r="J1683" s="5" t="str">
        <f t="shared" si="54"/>
        <v>Diabetes</v>
      </c>
    </row>
    <row r="1684" spans="1:10" x14ac:dyDescent="0.35">
      <c r="A1684" s="5" t="s">
        <v>688</v>
      </c>
      <c r="B1684" s="5">
        <v>33.25</v>
      </c>
      <c r="C1684" s="5">
        <v>5.62</v>
      </c>
      <c r="D1684" s="5" t="s">
        <v>2381</v>
      </c>
      <c r="E1684" s="5" t="s">
        <v>2380</v>
      </c>
      <c r="F1684" s="5" t="s">
        <v>2380</v>
      </c>
      <c r="G1684" s="5">
        <v>1</v>
      </c>
      <c r="H1684" s="5" t="s">
        <v>2380</v>
      </c>
      <c r="I1684" s="5" t="str">
        <f t="shared" si="53"/>
        <v>Obesity</v>
      </c>
      <c r="J1684" s="5" t="str">
        <f t="shared" si="54"/>
        <v>Normal</v>
      </c>
    </row>
    <row r="1685" spans="1:10" x14ac:dyDescent="0.35">
      <c r="A1685" s="5" t="s">
        <v>687</v>
      </c>
      <c r="B1685" s="5">
        <v>21.37</v>
      </c>
      <c r="C1685" s="5">
        <v>4.54</v>
      </c>
      <c r="D1685" s="5" t="s">
        <v>2381</v>
      </c>
      <c r="E1685" s="5" t="s">
        <v>2380</v>
      </c>
      <c r="F1685" s="5" t="s">
        <v>2381</v>
      </c>
      <c r="G1685" s="5">
        <v>1</v>
      </c>
      <c r="H1685" s="5" t="s">
        <v>2380</v>
      </c>
      <c r="I1685" s="5" t="str">
        <f t="shared" si="53"/>
        <v>Normal Weight</v>
      </c>
      <c r="J1685" s="5" t="str">
        <f t="shared" si="54"/>
        <v>Normal</v>
      </c>
    </row>
    <row r="1686" spans="1:10" x14ac:dyDescent="0.35">
      <c r="A1686" s="5" t="s">
        <v>686</v>
      </c>
      <c r="B1686" s="5">
        <v>34.43</v>
      </c>
      <c r="C1686" s="5">
        <v>8.6199999999999992</v>
      </c>
      <c r="D1686" s="5" t="s">
        <v>2381</v>
      </c>
      <c r="E1686" s="5" t="s">
        <v>2380</v>
      </c>
      <c r="F1686" s="5" t="s">
        <v>2380</v>
      </c>
      <c r="G1686" s="5">
        <v>1</v>
      </c>
      <c r="H1686" s="5" t="s">
        <v>2380</v>
      </c>
      <c r="I1686" s="5" t="str">
        <f t="shared" si="53"/>
        <v>Obesity</v>
      </c>
      <c r="J1686" s="5" t="str">
        <f t="shared" si="54"/>
        <v>Diabetes</v>
      </c>
    </row>
    <row r="1687" spans="1:10" x14ac:dyDescent="0.35">
      <c r="A1687" s="5" t="s">
        <v>685</v>
      </c>
      <c r="B1687" s="5">
        <v>20.86</v>
      </c>
      <c r="C1687" s="5">
        <v>4.3600000000000003</v>
      </c>
      <c r="D1687" s="5" t="s">
        <v>2381</v>
      </c>
      <c r="E1687" s="5" t="s">
        <v>2380</v>
      </c>
      <c r="F1687" s="5" t="s">
        <v>2380</v>
      </c>
      <c r="G1687" s="5">
        <v>0</v>
      </c>
      <c r="H1687" s="5" t="s">
        <v>2380</v>
      </c>
      <c r="I1687" s="5" t="str">
        <f t="shared" si="53"/>
        <v>Normal Weight</v>
      </c>
      <c r="J1687" s="5" t="str">
        <f t="shared" si="54"/>
        <v>Normal</v>
      </c>
    </row>
    <row r="1688" spans="1:10" x14ac:dyDescent="0.35">
      <c r="A1688" s="5" t="s">
        <v>684</v>
      </c>
      <c r="B1688" s="5">
        <v>18.34</v>
      </c>
      <c r="C1688" s="5">
        <v>10.01</v>
      </c>
      <c r="D1688" s="5" t="s">
        <v>2380</v>
      </c>
      <c r="E1688" s="5" t="s">
        <v>2380</v>
      </c>
      <c r="F1688" s="5" t="s">
        <v>2380</v>
      </c>
      <c r="G1688" s="5">
        <v>0</v>
      </c>
      <c r="H1688" s="5" t="s">
        <v>2380</v>
      </c>
      <c r="I1688" s="5" t="str">
        <f t="shared" si="53"/>
        <v>under Weight</v>
      </c>
      <c r="J1688" s="5" t="str">
        <f t="shared" si="54"/>
        <v>Diabetes</v>
      </c>
    </row>
    <row r="1689" spans="1:10" x14ac:dyDescent="0.35">
      <c r="A1689" s="5" t="s">
        <v>683</v>
      </c>
      <c r="B1689" s="5">
        <v>34.15</v>
      </c>
      <c r="C1689" s="5">
        <v>5.42</v>
      </c>
      <c r="D1689" s="5" t="s">
        <v>2380</v>
      </c>
      <c r="E1689" s="5" t="s">
        <v>2380</v>
      </c>
      <c r="F1689" s="5" t="s">
        <v>2380</v>
      </c>
      <c r="G1689" s="5">
        <v>0</v>
      </c>
      <c r="H1689" s="5" t="s">
        <v>2380</v>
      </c>
      <c r="I1689" s="5" t="str">
        <f t="shared" si="53"/>
        <v>Obesity</v>
      </c>
      <c r="J1689" s="5" t="str">
        <f t="shared" si="54"/>
        <v>Normal</v>
      </c>
    </row>
    <row r="1690" spans="1:10" x14ac:dyDescent="0.35">
      <c r="A1690" s="5" t="s">
        <v>682</v>
      </c>
      <c r="B1690" s="5">
        <v>18.350000000000001</v>
      </c>
      <c r="C1690" s="5">
        <v>5.12</v>
      </c>
      <c r="D1690" s="5" t="s">
        <v>2380</v>
      </c>
      <c r="E1690" s="5" t="s">
        <v>2380</v>
      </c>
      <c r="F1690" s="5" t="s">
        <v>2380</v>
      </c>
      <c r="G1690" s="5">
        <v>0</v>
      </c>
      <c r="H1690" s="5" t="s">
        <v>2380</v>
      </c>
      <c r="I1690" s="5" t="str">
        <f t="shared" si="53"/>
        <v>under Weight</v>
      </c>
      <c r="J1690" s="5" t="str">
        <f t="shared" si="54"/>
        <v>Normal</v>
      </c>
    </row>
    <row r="1691" spans="1:10" x14ac:dyDescent="0.35">
      <c r="A1691" s="5" t="s">
        <v>681</v>
      </c>
      <c r="B1691" s="5">
        <v>22.13</v>
      </c>
      <c r="C1691" s="5">
        <v>9.1999999999999993</v>
      </c>
      <c r="D1691" s="5" t="s">
        <v>2381</v>
      </c>
      <c r="E1691" s="5" t="s">
        <v>2380</v>
      </c>
      <c r="F1691" s="5" t="s">
        <v>2380</v>
      </c>
      <c r="G1691" s="5">
        <v>0</v>
      </c>
      <c r="H1691" s="5" t="s">
        <v>2380</v>
      </c>
      <c r="I1691" s="5" t="str">
        <f t="shared" si="53"/>
        <v>Normal Weight</v>
      </c>
      <c r="J1691" s="5" t="str">
        <f t="shared" si="54"/>
        <v>Diabetes</v>
      </c>
    </row>
    <row r="1692" spans="1:10" x14ac:dyDescent="0.35">
      <c r="A1692" s="5" t="s">
        <v>680</v>
      </c>
      <c r="B1692" s="5">
        <v>22.51</v>
      </c>
      <c r="C1692" s="5">
        <v>6.08</v>
      </c>
      <c r="D1692" s="5" t="s">
        <v>2381</v>
      </c>
      <c r="E1692" s="5" t="s">
        <v>2380</v>
      </c>
      <c r="F1692" s="5" t="s">
        <v>2380</v>
      </c>
      <c r="G1692" s="5">
        <v>1</v>
      </c>
      <c r="H1692" s="5" t="s">
        <v>2380</v>
      </c>
      <c r="I1692" s="5" t="str">
        <f t="shared" si="53"/>
        <v>Normal Weight</v>
      </c>
      <c r="J1692" s="5" t="str">
        <f t="shared" si="54"/>
        <v>Prediabetes</v>
      </c>
    </row>
    <row r="1693" spans="1:10" x14ac:dyDescent="0.35">
      <c r="A1693" s="5" t="s">
        <v>679</v>
      </c>
      <c r="B1693" s="5">
        <v>31</v>
      </c>
      <c r="C1693" s="5">
        <v>4.7699999999999996</v>
      </c>
      <c r="D1693" s="5" t="s">
        <v>2380</v>
      </c>
      <c r="E1693" s="5" t="s">
        <v>2380</v>
      </c>
      <c r="F1693" s="5" t="s">
        <v>2380</v>
      </c>
      <c r="G1693" s="5">
        <v>1</v>
      </c>
      <c r="H1693" s="5" t="s">
        <v>2380</v>
      </c>
      <c r="I1693" s="5" t="str">
        <f t="shared" si="53"/>
        <v>Obesity</v>
      </c>
      <c r="J1693" s="5" t="str">
        <f t="shared" si="54"/>
        <v>Normal</v>
      </c>
    </row>
    <row r="1694" spans="1:10" x14ac:dyDescent="0.35">
      <c r="A1694" s="5" t="s">
        <v>678</v>
      </c>
      <c r="B1694" s="5">
        <v>28.27</v>
      </c>
      <c r="C1694" s="5">
        <v>4.62</v>
      </c>
      <c r="D1694" s="5" t="s">
        <v>2380</v>
      </c>
      <c r="E1694" s="5" t="s">
        <v>2380</v>
      </c>
      <c r="F1694" s="5" t="s">
        <v>2380</v>
      </c>
      <c r="G1694" s="5">
        <v>1</v>
      </c>
      <c r="H1694" s="5" t="s">
        <v>2380</v>
      </c>
      <c r="I1694" s="5" t="str">
        <f t="shared" si="53"/>
        <v>Over Weight</v>
      </c>
      <c r="J1694" s="5" t="str">
        <f t="shared" si="54"/>
        <v>Normal</v>
      </c>
    </row>
    <row r="1695" spans="1:10" x14ac:dyDescent="0.35">
      <c r="A1695" s="5" t="s">
        <v>677</v>
      </c>
      <c r="B1695" s="5">
        <v>29.92</v>
      </c>
      <c r="C1695" s="5">
        <v>9.07</v>
      </c>
      <c r="D1695" s="5" t="s">
        <v>2381</v>
      </c>
      <c r="E1695" s="5" t="s">
        <v>2380</v>
      </c>
      <c r="F1695" s="5" t="s">
        <v>2380</v>
      </c>
      <c r="G1695" s="5">
        <v>1</v>
      </c>
      <c r="H1695" s="5" t="s">
        <v>2380</v>
      </c>
      <c r="I1695" s="5" t="str">
        <f t="shared" si="53"/>
        <v>Obesity</v>
      </c>
      <c r="J1695" s="5" t="str">
        <f t="shared" si="54"/>
        <v>Diabetes</v>
      </c>
    </row>
    <row r="1696" spans="1:10" x14ac:dyDescent="0.35">
      <c r="A1696" s="5" t="s">
        <v>676</v>
      </c>
      <c r="B1696" s="5">
        <v>25.9</v>
      </c>
      <c r="C1696" s="5">
        <v>9.1199999999999992</v>
      </c>
      <c r="D1696" s="5" t="s">
        <v>2381</v>
      </c>
      <c r="E1696" s="5" t="s">
        <v>2380</v>
      </c>
      <c r="F1696" s="5" t="s">
        <v>2380</v>
      </c>
      <c r="G1696" s="5">
        <v>1</v>
      </c>
      <c r="H1696" s="5" t="s">
        <v>2380</v>
      </c>
      <c r="I1696" s="5" t="str">
        <f t="shared" si="53"/>
        <v>Over Weight</v>
      </c>
      <c r="J1696" s="5" t="str">
        <f t="shared" si="54"/>
        <v>Diabetes</v>
      </c>
    </row>
    <row r="1697" spans="1:10" x14ac:dyDescent="0.35">
      <c r="A1697" s="5" t="s">
        <v>675</v>
      </c>
      <c r="B1697" s="5">
        <v>27.74</v>
      </c>
      <c r="C1697" s="5">
        <v>7.32</v>
      </c>
      <c r="D1697" s="5" t="s">
        <v>2381</v>
      </c>
      <c r="E1697" s="5" t="s">
        <v>2380</v>
      </c>
      <c r="F1697" s="5" t="s">
        <v>2380</v>
      </c>
      <c r="G1697" s="5">
        <v>1</v>
      </c>
      <c r="H1697" s="5" t="s">
        <v>2380</v>
      </c>
      <c r="I1697" s="5" t="str">
        <f t="shared" si="53"/>
        <v>Over Weight</v>
      </c>
      <c r="J1697" s="5" t="str">
        <f t="shared" si="54"/>
        <v>Diabetes</v>
      </c>
    </row>
    <row r="1698" spans="1:10" x14ac:dyDescent="0.35">
      <c r="A1698" s="5" t="s">
        <v>674</v>
      </c>
      <c r="B1698" s="5">
        <v>17.260000000000002</v>
      </c>
      <c r="C1698" s="5">
        <v>11.73</v>
      </c>
      <c r="D1698" s="5" t="s">
        <v>2380</v>
      </c>
      <c r="E1698" s="5" t="s">
        <v>2380</v>
      </c>
      <c r="F1698" s="5" t="s">
        <v>2380</v>
      </c>
      <c r="G1698" s="5">
        <v>2</v>
      </c>
      <c r="H1698" s="5" t="s">
        <v>2380</v>
      </c>
      <c r="I1698" s="5" t="str">
        <f t="shared" si="53"/>
        <v>under Weight</v>
      </c>
      <c r="J1698" s="5" t="str">
        <f t="shared" si="54"/>
        <v>Diabetes</v>
      </c>
    </row>
    <row r="1699" spans="1:10" x14ac:dyDescent="0.35">
      <c r="A1699" s="5" t="s">
        <v>673</v>
      </c>
      <c r="B1699" s="5">
        <v>19.855</v>
      </c>
      <c r="C1699" s="5">
        <v>6.64</v>
      </c>
      <c r="D1699" s="5" t="s">
        <v>2381</v>
      </c>
      <c r="E1699" s="5" t="s">
        <v>2380</v>
      </c>
      <c r="F1699" s="5" t="s">
        <v>2380</v>
      </c>
      <c r="G1699" s="5">
        <v>1</v>
      </c>
      <c r="H1699" s="5" t="s">
        <v>2380</v>
      </c>
      <c r="I1699" s="5" t="str">
        <f t="shared" si="53"/>
        <v>Normal Weight</v>
      </c>
      <c r="J1699" s="5" t="str">
        <f t="shared" si="54"/>
        <v>Diabetes</v>
      </c>
    </row>
    <row r="1700" spans="1:10" x14ac:dyDescent="0.35">
      <c r="A1700" s="5" t="s">
        <v>672</v>
      </c>
      <c r="B1700" s="5">
        <v>41.69</v>
      </c>
      <c r="C1700" s="5">
        <v>5.78</v>
      </c>
      <c r="D1700" s="5" t="s">
        <v>2380</v>
      </c>
      <c r="E1700" s="5" t="s">
        <v>2380</v>
      </c>
      <c r="F1700" s="5" t="s">
        <v>2380</v>
      </c>
      <c r="G1700" s="5">
        <v>0</v>
      </c>
      <c r="H1700" s="5" t="s">
        <v>2380</v>
      </c>
      <c r="I1700" s="5" t="str">
        <f t="shared" si="53"/>
        <v>Obesity</v>
      </c>
      <c r="J1700" s="5" t="str">
        <f t="shared" si="54"/>
        <v>Prediabetes</v>
      </c>
    </row>
    <row r="1701" spans="1:10" x14ac:dyDescent="0.35">
      <c r="A1701" s="5" t="s">
        <v>671</v>
      </c>
      <c r="B1701" s="5">
        <v>16.12</v>
      </c>
      <c r="C1701" s="5">
        <v>10.45</v>
      </c>
      <c r="D1701" s="5" t="s">
        <v>2380</v>
      </c>
      <c r="E1701" s="5" t="s">
        <v>2380</v>
      </c>
      <c r="F1701" s="5" t="s">
        <v>2380</v>
      </c>
      <c r="G1701" s="5">
        <v>0</v>
      </c>
      <c r="H1701" s="5" t="s">
        <v>2380</v>
      </c>
      <c r="I1701" s="5" t="str">
        <f t="shared" si="53"/>
        <v>under Weight</v>
      </c>
      <c r="J1701" s="5" t="str">
        <f t="shared" si="54"/>
        <v>Diabetes</v>
      </c>
    </row>
    <row r="1702" spans="1:10" x14ac:dyDescent="0.35">
      <c r="A1702" s="5" t="s">
        <v>670</v>
      </c>
      <c r="B1702" s="5">
        <v>37.43</v>
      </c>
      <c r="C1702" s="5">
        <v>4.5199999999999996</v>
      </c>
      <c r="D1702" s="5" t="s">
        <v>2380</v>
      </c>
      <c r="E1702" s="5" t="s">
        <v>2380</v>
      </c>
      <c r="F1702" s="5" t="s">
        <v>2380</v>
      </c>
      <c r="G1702" s="5">
        <v>1</v>
      </c>
      <c r="H1702" s="5" t="s">
        <v>2380</v>
      </c>
      <c r="I1702" s="5" t="str">
        <f t="shared" si="53"/>
        <v>Obesity</v>
      </c>
      <c r="J1702" s="5" t="str">
        <f t="shared" si="54"/>
        <v>Normal</v>
      </c>
    </row>
    <row r="1703" spans="1:10" x14ac:dyDescent="0.35">
      <c r="A1703" s="5" t="s">
        <v>669</v>
      </c>
      <c r="B1703" s="5">
        <v>31.065000000000001</v>
      </c>
      <c r="C1703" s="5">
        <v>5.71</v>
      </c>
      <c r="D1703" s="5" t="s">
        <v>2380</v>
      </c>
      <c r="E1703" s="5" t="s">
        <v>2380</v>
      </c>
      <c r="F1703" s="5" t="s">
        <v>2380</v>
      </c>
      <c r="G1703" s="5">
        <v>0</v>
      </c>
      <c r="H1703" s="5" t="s">
        <v>2380</v>
      </c>
      <c r="I1703" s="5" t="str">
        <f t="shared" si="53"/>
        <v>Obesity</v>
      </c>
      <c r="J1703" s="5" t="str">
        <f t="shared" si="54"/>
        <v>Prediabetes</v>
      </c>
    </row>
    <row r="1704" spans="1:10" x14ac:dyDescent="0.35">
      <c r="A1704" s="5" t="s">
        <v>668</v>
      </c>
      <c r="B1704" s="5">
        <v>25.08</v>
      </c>
      <c r="C1704" s="5">
        <v>4.7699999999999996</v>
      </c>
      <c r="D1704" s="5" t="s">
        <v>2380</v>
      </c>
      <c r="E1704" s="5" t="s">
        <v>2380</v>
      </c>
      <c r="F1704" s="5" t="s">
        <v>2380</v>
      </c>
      <c r="G1704" s="5">
        <v>0</v>
      </c>
      <c r="H1704" s="5" t="s">
        <v>2380</v>
      </c>
      <c r="I1704" s="5" t="str">
        <f t="shared" si="53"/>
        <v>Over Weight</v>
      </c>
      <c r="J1704" s="5" t="str">
        <f t="shared" si="54"/>
        <v>Normal</v>
      </c>
    </row>
    <row r="1705" spans="1:10" x14ac:dyDescent="0.35">
      <c r="A1705" s="5" t="s">
        <v>667</v>
      </c>
      <c r="B1705" s="5">
        <v>15.2</v>
      </c>
      <c r="C1705" s="5">
        <v>7.81</v>
      </c>
      <c r="D1705" s="5" t="s">
        <v>2381</v>
      </c>
      <c r="E1705" s="5" t="s">
        <v>2380</v>
      </c>
      <c r="F1705" s="5" t="s">
        <v>2380</v>
      </c>
      <c r="G1705" s="5">
        <v>1</v>
      </c>
      <c r="H1705" s="5" t="s">
        <v>2380</v>
      </c>
      <c r="I1705" s="5" t="str">
        <f t="shared" si="53"/>
        <v>under Weight</v>
      </c>
      <c r="J1705" s="5" t="str">
        <f t="shared" si="54"/>
        <v>Diabetes</v>
      </c>
    </row>
    <row r="1706" spans="1:10" x14ac:dyDescent="0.35">
      <c r="A1706" s="5" t="s">
        <v>666</v>
      </c>
      <c r="B1706" s="5">
        <v>22.34</v>
      </c>
      <c r="C1706" s="5">
        <v>5.19</v>
      </c>
      <c r="D1706" s="5" t="s">
        <v>2381</v>
      </c>
      <c r="E1706" s="5" t="s">
        <v>2380</v>
      </c>
      <c r="F1706" s="5" t="s">
        <v>2380</v>
      </c>
      <c r="G1706" s="5">
        <v>0</v>
      </c>
      <c r="H1706" s="5" t="s">
        <v>2380</v>
      </c>
      <c r="I1706" s="5" t="str">
        <f t="shared" si="53"/>
        <v>Normal Weight</v>
      </c>
      <c r="J1706" s="5" t="str">
        <f t="shared" si="54"/>
        <v>Normal</v>
      </c>
    </row>
    <row r="1707" spans="1:10" x14ac:dyDescent="0.35">
      <c r="A1707" s="5" t="s">
        <v>665</v>
      </c>
      <c r="B1707" s="5">
        <v>40.15</v>
      </c>
      <c r="C1707" s="5">
        <v>5.93</v>
      </c>
      <c r="D1707" s="5" t="s">
        <v>2380</v>
      </c>
      <c r="E1707" s="5" t="s">
        <v>2380</v>
      </c>
      <c r="F1707" s="5" t="s">
        <v>2380</v>
      </c>
      <c r="G1707" s="5">
        <v>1</v>
      </c>
      <c r="H1707" s="5" t="s">
        <v>2380</v>
      </c>
      <c r="I1707" s="5" t="str">
        <f t="shared" si="53"/>
        <v>Obesity</v>
      </c>
      <c r="J1707" s="5" t="str">
        <f t="shared" si="54"/>
        <v>Prediabetes</v>
      </c>
    </row>
    <row r="1708" spans="1:10" x14ac:dyDescent="0.35">
      <c r="A1708" s="5" t="s">
        <v>664</v>
      </c>
      <c r="B1708" s="5">
        <v>37.729999999999997</v>
      </c>
      <c r="C1708" s="5">
        <v>6.29</v>
      </c>
      <c r="D1708" s="5" t="s">
        <v>2380</v>
      </c>
      <c r="E1708" s="5" t="s">
        <v>2380</v>
      </c>
      <c r="F1708" s="5" t="s">
        <v>2380</v>
      </c>
      <c r="G1708" s="5">
        <v>1</v>
      </c>
      <c r="H1708" s="5" t="s">
        <v>2380</v>
      </c>
      <c r="I1708" s="5" t="str">
        <f t="shared" si="53"/>
        <v>Obesity</v>
      </c>
      <c r="J1708" s="5" t="str">
        <f t="shared" si="54"/>
        <v>Prediabetes</v>
      </c>
    </row>
    <row r="1709" spans="1:10" x14ac:dyDescent="0.35">
      <c r="A1709" s="5" t="s">
        <v>663</v>
      </c>
      <c r="B1709" s="5">
        <v>25.35</v>
      </c>
      <c r="C1709" s="5">
        <v>4.9000000000000004</v>
      </c>
      <c r="D1709" s="5" t="s">
        <v>2380</v>
      </c>
      <c r="E1709" s="5" t="s">
        <v>2380</v>
      </c>
      <c r="F1709" s="5" t="s">
        <v>2380</v>
      </c>
      <c r="G1709" s="5">
        <v>0</v>
      </c>
      <c r="H1709" s="5" t="s">
        <v>2380</v>
      </c>
      <c r="I1709" s="5" t="str">
        <f t="shared" si="53"/>
        <v>Over Weight</v>
      </c>
      <c r="J1709" s="5" t="str">
        <f t="shared" si="54"/>
        <v>Normal</v>
      </c>
    </row>
    <row r="1710" spans="1:10" x14ac:dyDescent="0.35">
      <c r="A1710" s="5" t="s">
        <v>662</v>
      </c>
      <c r="B1710" s="5">
        <v>26.41</v>
      </c>
      <c r="C1710" s="5">
        <v>5.07</v>
      </c>
      <c r="D1710" s="5" t="s">
        <v>2381</v>
      </c>
      <c r="E1710" s="5" t="s">
        <v>2380</v>
      </c>
      <c r="F1710" s="5" t="s">
        <v>2380</v>
      </c>
      <c r="G1710" s="5">
        <v>1</v>
      </c>
      <c r="H1710" s="5" t="s">
        <v>2380</v>
      </c>
      <c r="I1710" s="5" t="str">
        <f t="shared" si="53"/>
        <v>Over Weight</v>
      </c>
      <c r="J1710" s="5" t="str">
        <f t="shared" si="54"/>
        <v>Normal</v>
      </c>
    </row>
    <row r="1711" spans="1:10" x14ac:dyDescent="0.35">
      <c r="A1711" s="5" t="s">
        <v>661</v>
      </c>
      <c r="B1711" s="5">
        <v>27.6</v>
      </c>
      <c r="C1711" s="5">
        <v>5.33</v>
      </c>
      <c r="D1711" s="5" t="s">
        <v>2380</v>
      </c>
      <c r="E1711" s="5" t="s">
        <v>2380</v>
      </c>
      <c r="F1711" s="5" t="s">
        <v>2380</v>
      </c>
      <c r="G1711" s="5">
        <v>1</v>
      </c>
      <c r="H1711" s="5" t="s">
        <v>2380</v>
      </c>
      <c r="I1711" s="5" t="str">
        <f t="shared" si="53"/>
        <v>Over Weight</v>
      </c>
      <c r="J1711" s="5" t="str">
        <f t="shared" si="54"/>
        <v>Normal</v>
      </c>
    </row>
    <row r="1712" spans="1:10" x14ac:dyDescent="0.35">
      <c r="A1712" s="5" t="s">
        <v>660</v>
      </c>
      <c r="B1712" s="5">
        <v>33.82</v>
      </c>
      <c r="C1712" s="5">
        <v>8.93</v>
      </c>
      <c r="D1712" s="5" t="s">
        <v>2381</v>
      </c>
      <c r="E1712" s="5" t="s">
        <v>2380</v>
      </c>
      <c r="F1712" s="5" t="s">
        <v>2380</v>
      </c>
      <c r="G1712" s="5">
        <v>1</v>
      </c>
      <c r="H1712" s="5" t="s">
        <v>2380</v>
      </c>
      <c r="I1712" s="5" t="str">
        <f t="shared" si="53"/>
        <v>Obesity</v>
      </c>
      <c r="J1712" s="5" t="str">
        <f t="shared" si="54"/>
        <v>Diabetes</v>
      </c>
    </row>
    <row r="1713" spans="1:10" x14ac:dyDescent="0.35">
      <c r="A1713" s="5" t="s">
        <v>659</v>
      </c>
      <c r="B1713" s="5">
        <v>32.9</v>
      </c>
      <c r="C1713" s="5">
        <v>4.3499999999999996</v>
      </c>
      <c r="D1713" s="5" t="s">
        <v>2380</v>
      </c>
      <c r="E1713" s="5" t="s">
        <v>2380</v>
      </c>
      <c r="F1713" s="5" t="s">
        <v>2380</v>
      </c>
      <c r="G1713" s="5">
        <v>0</v>
      </c>
      <c r="H1713" s="5" t="s">
        <v>2380</v>
      </c>
      <c r="I1713" s="5" t="str">
        <f t="shared" si="53"/>
        <v>Obesity</v>
      </c>
      <c r="J1713" s="5" t="str">
        <f t="shared" si="54"/>
        <v>Normal</v>
      </c>
    </row>
    <row r="1714" spans="1:10" x14ac:dyDescent="0.35">
      <c r="A1714" s="5" t="s">
        <v>658</v>
      </c>
      <c r="B1714" s="5">
        <v>30.875</v>
      </c>
      <c r="C1714" s="5">
        <v>9.5399999999999991</v>
      </c>
      <c r="D1714" s="5" t="s">
        <v>2381</v>
      </c>
      <c r="E1714" s="5" t="s">
        <v>2380</v>
      </c>
      <c r="F1714" s="5" t="s">
        <v>2380</v>
      </c>
      <c r="G1714" s="5">
        <v>1</v>
      </c>
      <c r="H1714" s="5" t="s">
        <v>2380</v>
      </c>
      <c r="I1714" s="5" t="str">
        <f t="shared" si="53"/>
        <v>Obesity</v>
      </c>
      <c r="J1714" s="5" t="str">
        <f t="shared" si="54"/>
        <v>Diabetes</v>
      </c>
    </row>
    <row r="1715" spans="1:10" x14ac:dyDescent="0.35">
      <c r="A1715" s="5" t="s">
        <v>657</v>
      </c>
      <c r="B1715" s="5">
        <v>32.64</v>
      </c>
      <c r="C1715" s="5">
        <v>5.91</v>
      </c>
      <c r="D1715" s="5" t="s">
        <v>2380</v>
      </c>
      <c r="E1715" s="5" t="s">
        <v>2380</v>
      </c>
      <c r="F1715" s="5" t="s">
        <v>2380</v>
      </c>
      <c r="G1715" s="5">
        <v>0</v>
      </c>
      <c r="H1715" s="5" t="s">
        <v>2380</v>
      </c>
      <c r="I1715" s="5" t="str">
        <f t="shared" si="53"/>
        <v>Obesity</v>
      </c>
      <c r="J1715" s="5" t="str">
        <f t="shared" si="54"/>
        <v>Prediabetes</v>
      </c>
    </row>
    <row r="1716" spans="1:10" x14ac:dyDescent="0.35">
      <c r="A1716" s="5" t="s">
        <v>656</v>
      </c>
      <c r="B1716" s="5">
        <v>22.135000000000002</v>
      </c>
      <c r="C1716" s="5">
        <v>5.0999999999999996</v>
      </c>
      <c r="D1716" s="5" t="s">
        <v>2380</v>
      </c>
      <c r="E1716" s="5" t="s">
        <v>2380</v>
      </c>
      <c r="F1716" s="5" t="s">
        <v>2380</v>
      </c>
      <c r="G1716" s="5">
        <v>0</v>
      </c>
      <c r="H1716" s="5" t="s">
        <v>2380</v>
      </c>
      <c r="I1716" s="5" t="str">
        <f t="shared" si="53"/>
        <v>Normal Weight</v>
      </c>
      <c r="J1716" s="5" t="str">
        <f t="shared" si="54"/>
        <v>Normal</v>
      </c>
    </row>
    <row r="1717" spans="1:10" x14ac:dyDescent="0.35">
      <c r="A1717" s="5" t="s">
        <v>655</v>
      </c>
      <c r="B1717" s="5">
        <v>16.53</v>
      </c>
      <c r="C1717" s="5">
        <v>5.08</v>
      </c>
      <c r="D1717" s="5" t="s">
        <v>2380</v>
      </c>
      <c r="E1717" s="5" t="s">
        <v>2380</v>
      </c>
      <c r="F1717" s="5" t="s">
        <v>2380</v>
      </c>
      <c r="G1717" s="5">
        <v>2</v>
      </c>
      <c r="H1717" s="5" t="s">
        <v>2380</v>
      </c>
      <c r="I1717" s="5" t="str">
        <f t="shared" si="53"/>
        <v>under Weight</v>
      </c>
      <c r="J1717" s="5" t="str">
        <f t="shared" si="54"/>
        <v>Normal</v>
      </c>
    </row>
    <row r="1718" spans="1:10" x14ac:dyDescent="0.35">
      <c r="A1718" s="5" t="s">
        <v>654</v>
      </c>
      <c r="B1718" s="5">
        <v>32.774999999999999</v>
      </c>
      <c r="C1718" s="5">
        <v>4.75</v>
      </c>
      <c r="D1718" s="5" t="s">
        <v>2380</v>
      </c>
      <c r="E1718" s="5" t="s">
        <v>2380</v>
      </c>
      <c r="F1718" s="5" t="s">
        <v>2380</v>
      </c>
      <c r="G1718" s="5">
        <v>0</v>
      </c>
      <c r="H1718" s="5" t="s">
        <v>2380</v>
      </c>
      <c r="I1718" s="5" t="str">
        <f t="shared" si="53"/>
        <v>Obesity</v>
      </c>
      <c r="J1718" s="5" t="str">
        <f t="shared" si="54"/>
        <v>Normal</v>
      </c>
    </row>
    <row r="1719" spans="1:10" x14ac:dyDescent="0.35">
      <c r="A1719" s="5" t="s">
        <v>653</v>
      </c>
      <c r="B1719" s="5">
        <v>30.9</v>
      </c>
      <c r="C1719" s="5">
        <v>6.05</v>
      </c>
      <c r="D1719" s="5" t="s">
        <v>2380</v>
      </c>
      <c r="E1719" s="5" t="s">
        <v>2380</v>
      </c>
      <c r="F1719" s="5" t="s">
        <v>2380</v>
      </c>
      <c r="G1719" s="5">
        <v>1</v>
      </c>
      <c r="H1719" s="5" t="s">
        <v>2380</v>
      </c>
      <c r="I1719" s="5" t="str">
        <f t="shared" si="53"/>
        <v>Obesity</v>
      </c>
      <c r="J1719" s="5" t="str">
        <f t="shared" si="54"/>
        <v>Prediabetes</v>
      </c>
    </row>
    <row r="1720" spans="1:10" x14ac:dyDescent="0.35">
      <c r="A1720" s="5" t="s">
        <v>652</v>
      </c>
      <c r="B1720" s="5">
        <v>15.58</v>
      </c>
      <c r="C1720" s="5">
        <v>11.56</v>
      </c>
      <c r="D1720" s="5" t="s">
        <v>2380</v>
      </c>
      <c r="E1720" s="5" t="s">
        <v>2380</v>
      </c>
      <c r="F1720" s="5" t="s">
        <v>2380</v>
      </c>
      <c r="G1720" s="5">
        <v>0</v>
      </c>
      <c r="H1720" s="5" t="s">
        <v>2380</v>
      </c>
      <c r="I1720" s="5" t="str">
        <f t="shared" si="53"/>
        <v>under Weight</v>
      </c>
      <c r="J1720" s="5" t="str">
        <f t="shared" si="54"/>
        <v>Diabetes</v>
      </c>
    </row>
    <row r="1721" spans="1:10" x14ac:dyDescent="0.35">
      <c r="A1721" s="5" t="s">
        <v>651</v>
      </c>
      <c r="B1721" s="5">
        <v>26.315000000000001</v>
      </c>
      <c r="C1721" s="5">
        <v>5.76</v>
      </c>
      <c r="D1721" s="5" t="s">
        <v>2380</v>
      </c>
      <c r="E1721" s="5" t="s">
        <v>2380</v>
      </c>
      <c r="F1721" s="5" t="s">
        <v>2380</v>
      </c>
      <c r="G1721" s="5">
        <v>0</v>
      </c>
      <c r="H1721" s="5" t="s">
        <v>2380</v>
      </c>
      <c r="I1721" s="5" t="str">
        <f t="shared" si="53"/>
        <v>Over Weight</v>
      </c>
      <c r="J1721" s="5" t="str">
        <f t="shared" si="54"/>
        <v>Prediabetes</v>
      </c>
    </row>
    <row r="1722" spans="1:10" x14ac:dyDescent="0.35">
      <c r="A1722" s="5" t="s">
        <v>650</v>
      </c>
      <c r="B1722" s="5">
        <v>35.61</v>
      </c>
      <c r="C1722" s="5">
        <v>5.65</v>
      </c>
      <c r="D1722" s="5" t="s">
        <v>2380</v>
      </c>
      <c r="E1722" s="5" t="s">
        <v>2381</v>
      </c>
      <c r="F1722" s="5" t="s">
        <v>2380</v>
      </c>
      <c r="G1722" s="5">
        <v>1</v>
      </c>
      <c r="H1722" s="5" t="s">
        <v>2380</v>
      </c>
      <c r="I1722" s="5" t="str">
        <f t="shared" si="53"/>
        <v>Obesity</v>
      </c>
      <c r="J1722" s="5" t="str">
        <f t="shared" si="54"/>
        <v>Normal</v>
      </c>
    </row>
    <row r="1723" spans="1:10" x14ac:dyDescent="0.35">
      <c r="A1723" s="5" t="s">
        <v>649</v>
      </c>
      <c r="B1723" s="5">
        <v>37.56</v>
      </c>
      <c r="C1723" s="5">
        <v>5.88</v>
      </c>
      <c r="D1723" s="5" t="s">
        <v>2380</v>
      </c>
      <c r="E1723" s="5" t="s">
        <v>2381</v>
      </c>
      <c r="F1723" s="5" t="s">
        <v>2380</v>
      </c>
      <c r="G1723" s="5">
        <v>1</v>
      </c>
      <c r="H1723" s="5" t="s">
        <v>2380</v>
      </c>
      <c r="I1723" s="5" t="str">
        <f t="shared" si="53"/>
        <v>Obesity</v>
      </c>
      <c r="J1723" s="5" t="str">
        <f t="shared" si="54"/>
        <v>Prediabetes</v>
      </c>
    </row>
    <row r="1724" spans="1:10" x14ac:dyDescent="0.35">
      <c r="A1724" s="5" t="s">
        <v>648</v>
      </c>
      <c r="B1724" s="5">
        <v>15.49</v>
      </c>
      <c r="C1724" s="5">
        <v>9.6</v>
      </c>
      <c r="D1724" s="5" t="s">
        <v>2380</v>
      </c>
      <c r="E1724" s="5" t="s">
        <v>2380</v>
      </c>
      <c r="F1724" s="5" t="s">
        <v>2380</v>
      </c>
      <c r="G1724" s="5">
        <v>0</v>
      </c>
      <c r="H1724" s="5" t="s">
        <v>2380</v>
      </c>
      <c r="I1724" s="5" t="str">
        <f t="shared" si="53"/>
        <v>under Weight</v>
      </c>
      <c r="J1724" s="5" t="str">
        <f t="shared" si="54"/>
        <v>Diabetes</v>
      </c>
    </row>
    <row r="1725" spans="1:10" x14ac:dyDescent="0.35">
      <c r="A1725" s="5" t="s">
        <v>647</v>
      </c>
      <c r="B1725" s="5">
        <v>23.48</v>
      </c>
      <c r="C1725" s="5">
        <v>6.24</v>
      </c>
      <c r="D1725" s="5" t="s">
        <v>2380</v>
      </c>
      <c r="E1725" s="5" t="s">
        <v>2380</v>
      </c>
      <c r="F1725" s="5" t="s">
        <v>2380</v>
      </c>
      <c r="G1725" s="5">
        <v>1</v>
      </c>
      <c r="H1725" s="5" t="s">
        <v>2380</v>
      </c>
      <c r="I1725" s="5" t="str">
        <f t="shared" si="53"/>
        <v>Normal Weight</v>
      </c>
      <c r="J1725" s="5" t="str">
        <f t="shared" si="54"/>
        <v>Prediabetes</v>
      </c>
    </row>
    <row r="1726" spans="1:10" x14ac:dyDescent="0.35">
      <c r="A1726" s="5" t="s">
        <v>646</v>
      </c>
      <c r="B1726" s="5">
        <v>30.02</v>
      </c>
      <c r="C1726" s="5">
        <v>7.63</v>
      </c>
      <c r="D1726" s="5" t="s">
        <v>2381</v>
      </c>
      <c r="E1726" s="5" t="s">
        <v>2380</v>
      </c>
      <c r="F1726" s="5" t="s">
        <v>2380</v>
      </c>
      <c r="G1726" s="5">
        <v>1</v>
      </c>
      <c r="H1726" s="5" t="s">
        <v>2380</v>
      </c>
      <c r="I1726" s="5" t="str">
        <f t="shared" si="53"/>
        <v>Obesity</v>
      </c>
      <c r="J1726" s="5" t="str">
        <f t="shared" si="54"/>
        <v>Diabetes</v>
      </c>
    </row>
    <row r="1727" spans="1:10" x14ac:dyDescent="0.35">
      <c r="A1727" s="5" t="s">
        <v>645</v>
      </c>
      <c r="B1727" s="5">
        <v>26.885000000000002</v>
      </c>
      <c r="C1727" s="5">
        <v>8.66</v>
      </c>
      <c r="D1727" s="5" t="s">
        <v>2381</v>
      </c>
      <c r="E1727" s="5" t="s">
        <v>2380</v>
      </c>
      <c r="F1727" s="5" t="s">
        <v>2380</v>
      </c>
      <c r="G1727" s="5">
        <v>1</v>
      </c>
      <c r="H1727" s="5" t="s">
        <v>2380</v>
      </c>
      <c r="I1727" s="5" t="str">
        <f t="shared" si="53"/>
        <v>Over Weight</v>
      </c>
      <c r="J1727" s="5" t="str">
        <f t="shared" si="54"/>
        <v>Diabetes</v>
      </c>
    </row>
    <row r="1728" spans="1:10" x14ac:dyDescent="0.35">
      <c r="A1728" s="5" t="s">
        <v>644</v>
      </c>
      <c r="B1728" s="5">
        <v>25.84</v>
      </c>
      <c r="C1728" s="5">
        <v>8.5500000000000007</v>
      </c>
      <c r="D1728" s="5" t="s">
        <v>2381</v>
      </c>
      <c r="E1728" s="5" t="s">
        <v>2380</v>
      </c>
      <c r="F1728" s="5" t="s">
        <v>2380</v>
      </c>
      <c r="G1728" s="5">
        <v>1</v>
      </c>
      <c r="H1728" s="5" t="s">
        <v>2380</v>
      </c>
      <c r="I1728" s="5" t="str">
        <f t="shared" si="53"/>
        <v>Over Weight</v>
      </c>
      <c r="J1728" s="5" t="str">
        <f t="shared" si="54"/>
        <v>Diabetes</v>
      </c>
    </row>
    <row r="1729" spans="1:10" x14ac:dyDescent="0.35">
      <c r="A1729" s="5" t="s">
        <v>643</v>
      </c>
      <c r="B1729" s="5">
        <v>27.454999999999998</v>
      </c>
      <c r="C1729" s="5">
        <v>4.54</v>
      </c>
      <c r="D1729" s="5" t="s">
        <v>2380</v>
      </c>
      <c r="E1729" s="5" t="s">
        <v>2380</v>
      </c>
      <c r="F1729" s="5" t="s">
        <v>2380</v>
      </c>
      <c r="G1729" s="5">
        <v>0</v>
      </c>
      <c r="H1729" s="5" t="s">
        <v>2380</v>
      </c>
      <c r="I1729" s="5" t="str">
        <f t="shared" si="53"/>
        <v>Over Weight</v>
      </c>
      <c r="J1729" s="5" t="str">
        <f t="shared" si="54"/>
        <v>Normal</v>
      </c>
    </row>
    <row r="1730" spans="1:10" x14ac:dyDescent="0.35">
      <c r="A1730" s="5" t="s">
        <v>642</v>
      </c>
      <c r="B1730" s="5">
        <v>24.605</v>
      </c>
      <c r="C1730" s="5">
        <v>5.7</v>
      </c>
      <c r="D1730" s="5" t="s">
        <v>2380</v>
      </c>
      <c r="E1730" s="5" t="s">
        <v>2380</v>
      </c>
      <c r="F1730" s="5" t="s">
        <v>2380</v>
      </c>
      <c r="G1730" s="5">
        <v>0</v>
      </c>
      <c r="H1730" s="5" t="s">
        <v>2380</v>
      </c>
      <c r="I1730" s="5" t="str">
        <f t="shared" si="53"/>
        <v>Normal Weight</v>
      </c>
      <c r="J1730" s="5" t="str">
        <f t="shared" si="54"/>
        <v>Prediabetes</v>
      </c>
    </row>
    <row r="1731" spans="1:10" x14ac:dyDescent="0.35">
      <c r="A1731" s="5" t="s">
        <v>641</v>
      </c>
      <c r="B1731" s="5">
        <v>30.8</v>
      </c>
      <c r="C1731" s="5">
        <v>5.07</v>
      </c>
      <c r="D1731" s="5" t="s">
        <v>2380</v>
      </c>
      <c r="E1731" s="5" t="s">
        <v>2380</v>
      </c>
      <c r="F1731" s="5" t="s">
        <v>2380</v>
      </c>
      <c r="G1731" s="5">
        <v>0</v>
      </c>
      <c r="H1731" s="5" t="s">
        <v>2380</v>
      </c>
      <c r="I1731" s="5" t="str">
        <f t="shared" ref="I1731:I1794" si="55">IF(B1731&lt;18.5,"under Weight",IF(B1731&lt;=24.9,"Normal Weight",IF(B1731&lt;=29.9,"Over Weight","Obesity")))</f>
        <v>Obesity</v>
      </c>
      <c r="J1731" s="5" t="str">
        <f t="shared" si="54"/>
        <v>Normal</v>
      </c>
    </row>
    <row r="1732" spans="1:10" x14ac:dyDescent="0.35">
      <c r="A1732" s="5" t="s">
        <v>640</v>
      </c>
      <c r="B1732" s="5">
        <v>34.799999999999997</v>
      </c>
      <c r="C1732" s="5">
        <v>4.38</v>
      </c>
      <c r="D1732" s="5" t="s">
        <v>2380</v>
      </c>
      <c r="E1732" s="5" t="s">
        <v>2380</v>
      </c>
      <c r="F1732" s="5" t="s">
        <v>2380</v>
      </c>
      <c r="G1732" s="5">
        <v>1</v>
      </c>
      <c r="H1732" s="5" t="s">
        <v>2380</v>
      </c>
      <c r="I1732" s="5" t="str">
        <f t="shared" si="55"/>
        <v>Obesity</v>
      </c>
      <c r="J1732" s="5" t="str">
        <f t="shared" si="54"/>
        <v>Normal</v>
      </c>
    </row>
    <row r="1733" spans="1:10" x14ac:dyDescent="0.35">
      <c r="A1733" s="5" t="s">
        <v>639</v>
      </c>
      <c r="B1733" s="5">
        <v>34.21</v>
      </c>
      <c r="C1733" s="5">
        <v>4.54</v>
      </c>
      <c r="D1733" s="5" t="s">
        <v>2380</v>
      </c>
      <c r="E1733" s="5" t="s">
        <v>2380</v>
      </c>
      <c r="F1733" s="5" t="s">
        <v>2380</v>
      </c>
      <c r="G1733" s="5">
        <v>1</v>
      </c>
      <c r="H1733" s="5" t="s">
        <v>2380</v>
      </c>
      <c r="I1733" s="5" t="str">
        <f t="shared" si="55"/>
        <v>Obesity</v>
      </c>
      <c r="J1733" s="5" t="str">
        <f t="shared" ref="J1733:J1796" si="56">IF(C1733&lt;5.7,"Normal",IF(C1733&lt;=6.4,"Prediabetes","Diabetes"))</f>
        <v>Normal</v>
      </c>
    </row>
    <row r="1734" spans="1:10" x14ac:dyDescent="0.35">
      <c r="A1734" s="5" t="s">
        <v>638</v>
      </c>
      <c r="B1734" s="5">
        <v>31</v>
      </c>
      <c r="C1734" s="5">
        <v>5.38</v>
      </c>
      <c r="D1734" s="5" t="s">
        <v>2380</v>
      </c>
      <c r="E1734" s="5" t="s">
        <v>2380</v>
      </c>
      <c r="F1734" s="5" t="s">
        <v>2380</v>
      </c>
      <c r="G1734" s="5">
        <v>1</v>
      </c>
      <c r="H1734" s="5" t="s">
        <v>2380</v>
      </c>
      <c r="I1734" s="5" t="str">
        <f t="shared" si="55"/>
        <v>Obesity</v>
      </c>
      <c r="J1734" s="5" t="str">
        <f t="shared" si="56"/>
        <v>Normal</v>
      </c>
    </row>
    <row r="1735" spans="1:10" x14ac:dyDescent="0.35">
      <c r="A1735" s="5" t="s">
        <v>637</v>
      </c>
      <c r="B1735" s="5">
        <v>26.125</v>
      </c>
      <c r="C1735" s="5">
        <v>5.55</v>
      </c>
      <c r="D1735" s="5" t="s">
        <v>2380</v>
      </c>
      <c r="E1735" s="5" t="s">
        <v>2380</v>
      </c>
      <c r="F1735" s="5" t="s">
        <v>2380</v>
      </c>
      <c r="G1735" s="5">
        <v>1</v>
      </c>
      <c r="H1735" s="5" t="s">
        <v>2380</v>
      </c>
      <c r="I1735" s="5" t="str">
        <f t="shared" si="55"/>
        <v>Over Weight</v>
      </c>
      <c r="J1735" s="5" t="str">
        <f t="shared" si="56"/>
        <v>Normal</v>
      </c>
    </row>
    <row r="1736" spans="1:10" x14ac:dyDescent="0.35">
      <c r="A1736" s="5" t="s">
        <v>636</v>
      </c>
      <c r="B1736" s="5">
        <v>30.13</v>
      </c>
      <c r="C1736" s="5">
        <v>4.03</v>
      </c>
      <c r="D1736" s="5" t="s">
        <v>2381</v>
      </c>
      <c r="E1736" s="5" t="s">
        <v>2380</v>
      </c>
      <c r="F1736" s="5" t="s">
        <v>2380</v>
      </c>
      <c r="G1736" s="5">
        <v>1</v>
      </c>
      <c r="H1736" s="5" t="s">
        <v>2380</v>
      </c>
      <c r="I1736" s="5" t="str">
        <f t="shared" si="55"/>
        <v>Obesity</v>
      </c>
      <c r="J1736" s="5" t="str">
        <f t="shared" si="56"/>
        <v>Normal</v>
      </c>
    </row>
    <row r="1737" spans="1:10" x14ac:dyDescent="0.35">
      <c r="A1737" s="5" t="s">
        <v>635</v>
      </c>
      <c r="B1737" s="5">
        <v>34.19</v>
      </c>
      <c r="C1737" s="5">
        <v>4.1900000000000004</v>
      </c>
      <c r="D1737" s="5" t="s">
        <v>2380</v>
      </c>
      <c r="E1737" s="5" t="s">
        <v>2380</v>
      </c>
      <c r="F1737" s="5" t="s">
        <v>2380</v>
      </c>
      <c r="G1737" s="5">
        <v>0</v>
      </c>
      <c r="H1737" s="5" t="s">
        <v>2380</v>
      </c>
      <c r="I1737" s="5" t="str">
        <f t="shared" si="55"/>
        <v>Obesity</v>
      </c>
      <c r="J1737" s="5" t="str">
        <f t="shared" si="56"/>
        <v>Normal</v>
      </c>
    </row>
    <row r="1738" spans="1:10" x14ac:dyDescent="0.35">
      <c r="A1738" s="5" t="s">
        <v>634</v>
      </c>
      <c r="B1738" s="5">
        <v>22.515000000000001</v>
      </c>
      <c r="C1738" s="5">
        <v>4.37</v>
      </c>
      <c r="D1738" s="5" t="s">
        <v>2380</v>
      </c>
      <c r="E1738" s="5" t="s">
        <v>2380</v>
      </c>
      <c r="F1738" s="5" t="s">
        <v>2381</v>
      </c>
      <c r="G1738" s="5">
        <v>1</v>
      </c>
      <c r="H1738" s="5" t="s">
        <v>2380</v>
      </c>
      <c r="I1738" s="5" t="str">
        <f t="shared" si="55"/>
        <v>Normal Weight</v>
      </c>
      <c r="J1738" s="5" t="str">
        <f t="shared" si="56"/>
        <v>Normal</v>
      </c>
    </row>
    <row r="1739" spans="1:10" x14ac:dyDescent="0.35">
      <c r="A1739" s="5" t="s">
        <v>633</v>
      </c>
      <c r="B1739" s="5">
        <v>18.239999999999998</v>
      </c>
      <c r="C1739" s="5">
        <v>5.31</v>
      </c>
      <c r="D1739" s="5" t="s">
        <v>2381</v>
      </c>
      <c r="E1739" s="5" t="s">
        <v>2380</v>
      </c>
      <c r="F1739" s="5" t="s">
        <v>2381</v>
      </c>
      <c r="G1739" s="5">
        <v>1</v>
      </c>
      <c r="H1739" s="5" t="s">
        <v>2380</v>
      </c>
      <c r="I1739" s="5" t="str">
        <f t="shared" si="55"/>
        <v>under Weight</v>
      </c>
      <c r="J1739" s="5" t="str">
        <f t="shared" si="56"/>
        <v>Normal</v>
      </c>
    </row>
    <row r="1740" spans="1:10" x14ac:dyDescent="0.35">
      <c r="A1740" s="5" t="s">
        <v>631</v>
      </c>
      <c r="B1740" s="5">
        <v>37.28</v>
      </c>
      <c r="C1740" s="5">
        <v>4.66</v>
      </c>
      <c r="D1740" s="5" t="s">
        <v>2380</v>
      </c>
      <c r="E1740" s="5" t="s">
        <v>2381</v>
      </c>
      <c r="F1740" s="5" t="s">
        <v>2380</v>
      </c>
      <c r="G1740" s="5">
        <v>1</v>
      </c>
      <c r="H1740" s="5" t="s">
        <v>2380</v>
      </c>
      <c r="I1740" s="5" t="str">
        <f t="shared" si="55"/>
        <v>Obesity</v>
      </c>
      <c r="J1740" s="5" t="str">
        <f t="shared" si="56"/>
        <v>Normal</v>
      </c>
    </row>
    <row r="1741" spans="1:10" x14ac:dyDescent="0.35">
      <c r="A1741" s="5" t="s">
        <v>630</v>
      </c>
      <c r="B1741" s="5">
        <v>18.2</v>
      </c>
      <c r="C1741" s="5">
        <v>6.19</v>
      </c>
      <c r="D1741" s="5" t="s">
        <v>2380</v>
      </c>
      <c r="E1741" s="5" t="s">
        <v>2380</v>
      </c>
      <c r="F1741" s="5" t="s">
        <v>2381</v>
      </c>
      <c r="G1741" s="5">
        <v>1</v>
      </c>
      <c r="H1741" s="5" t="s">
        <v>2380</v>
      </c>
      <c r="I1741" s="5" t="str">
        <f t="shared" si="55"/>
        <v>under Weight</v>
      </c>
      <c r="J1741" s="5" t="str">
        <f t="shared" si="56"/>
        <v>Prediabetes</v>
      </c>
    </row>
    <row r="1742" spans="1:10" x14ac:dyDescent="0.35">
      <c r="A1742" s="5" t="s">
        <v>629</v>
      </c>
      <c r="B1742" s="5">
        <v>20.53</v>
      </c>
      <c r="C1742" s="5">
        <v>4.8600000000000003</v>
      </c>
      <c r="D1742" s="5" t="s">
        <v>2380</v>
      </c>
      <c r="E1742" s="5" t="s">
        <v>2380</v>
      </c>
      <c r="F1742" s="5" t="s">
        <v>2380</v>
      </c>
      <c r="G1742" s="5">
        <v>1</v>
      </c>
      <c r="H1742" s="5" t="s">
        <v>2380</v>
      </c>
      <c r="I1742" s="5" t="str">
        <f t="shared" si="55"/>
        <v>Normal Weight</v>
      </c>
      <c r="J1742" s="5" t="str">
        <f t="shared" si="56"/>
        <v>Normal</v>
      </c>
    </row>
    <row r="1743" spans="1:10" x14ac:dyDescent="0.35">
      <c r="A1743" s="5" t="s">
        <v>628</v>
      </c>
      <c r="B1743" s="5">
        <v>23.79</v>
      </c>
      <c r="C1743" s="5">
        <v>4.74</v>
      </c>
      <c r="D1743" s="5" t="s">
        <v>2380</v>
      </c>
      <c r="E1743" s="5" t="s">
        <v>2380</v>
      </c>
      <c r="F1743" s="5" t="s">
        <v>2380</v>
      </c>
      <c r="G1743" s="5">
        <v>0</v>
      </c>
      <c r="H1743" s="5" t="s">
        <v>2380</v>
      </c>
      <c r="I1743" s="5" t="str">
        <f t="shared" si="55"/>
        <v>Normal Weight</v>
      </c>
      <c r="J1743" s="5" t="str">
        <f t="shared" si="56"/>
        <v>Normal</v>
      </c>
    </row>
    <row r="1744" spans="1:10" x14ac:dyDescent="0.35">
      <c r="A1744" s="5" t="s">
        <v>627</v>
      </c>
      <c r="B1744" s="5">
        <v>29.8</v>
      </c>
      <c r="C1744" s="5">
        <v>6.03</v>
      </c>
      <c r="D1744" s="5" t="s">
        <v>2380</v>
      </c>
      <c r="E1744" s="5" t="s">
        <v>2380</v>
      </c>
      <c r="F1744" s="5" t="s">
        <v>2380</v>
      </c>
      <c r="G1744" s="5">
        <v>0</v>
      </c>
      <c r="H1744" s="5" t="s">
        <v>2380</v>
      </c>
      <c r="I1744" s="5" t="str">
        <f t="shared" si="55"/>
        <v>Over Weight</v>
      </c>
      <c r="J1744" s="5" t="str">
        <f t="shared" si="56"/>
        <v>Prediabetes</v>
      </c>
    </row>
    <row r="1745" spans="1:10" x14ac:dyDescent="0.35">
      <c r="A1745" s="5" t="s">
        <v>626</v>
      </c>
      <c r="B1745" s="5">
        <v>31.54</v>
      </c>
      <c r="C1745" s="5">
        <v>4.71</v>
      </c>
      <c r="D1745" s="5" t="s">
        <v>2380</v>
      </c>
      <c r="E1745" s="5" t="s">
        <v>2380</v>
      </c>
      <c r="F1745" s="5" t="s">
        <v>2380</v>
      </c>
      <c r="G1745" s="5">
        <v>0</v>
      </c>
      <c r="H1745" s="5" t="s">
        <v>2380</v>
      </c>
      <c r="I1745" s="5" t="str">
        <f t="shared" si="55"/>
        <v>Obesity</v>
      </c>
      <c r="J1745" s="5" t="str">
        <f t="shared" si="56"/>
        <v>Normal</v>
      </c>
    </row>
    <row r="1746" spans="1:10" x14ac:dyDescent="0.35">
      <c r="A1746" s="5" t="s">
        <v>625</v>
      </c>
      <c r="B1746" s="5">
        <v>20.82</v>
      </c>
      <c r="C1746" s="5">
        <v>5.55</v>
      </c>
      <c r="D1746" s="5" t="s">
        <v>2380</v>
      </c>
      <c r="E1746" s="5" t="s">
        <v>2380</v>
      </c>
      <c r="F1746" s="5" t="s">
        <v>2380</v>
      </c>
      <c r="G1746" s="5">
        <v>1</v>
      </c>
      <c r="H1746" s="5" t="s">
        <v>2380</v>
      </c>
      <c r="I1746" s="5" t="str">
        <f t="shared" si="55"/>
        <v>Normal Weight</v>
      </c>
      <c r="J1746" s="5" t="str">
        <f t="shared" si="56"/>
        <v>Normal</v>
      </c>
    </row>
    <row r="1747" spans="1:10" x14ac:dyDescent="0.35">
      <c r="A1747" s="5" t="s">
        <v>624</v>
      </c>
      <c r="B1747" s="5">
        <v>38.83</v>
      </c>
      <c r="C1747" s="5">
        <v>4.78</v>
      </c>
      <c r="D1747" s="5" t="s">
        <v>2380</v>
      </c>
      <c r="E1747" s="5" t="s">
        <v>2380</v>
      </c>
      <c r="F1747" s="5" t="s">
        <v>2381</v>
      </c>
      <c r="G1747" s="5">
        <v>1</v>
      </c>
      <c r="H1747" s="5" t="s">
        <v>2380</v>
      </c>
      <c r="I1747" s="5" t="str">
        <f t="shared" si="55"/>
        <v>Obesity</v>
      </c>
      <c r="J1747" s="5" t="str">
        <f t="shared" si="56"/>
        <v>Normal</v>
      </c>
    </row>
    <row r="1748" spans="1:10" x14ac:dyDescent="0.35">
      <c r="A1748" s="5" t="s">
        <v>623</v>
      </c>
      <c r="B1748" s="5">
        <v>23.44</v>
      </c>
      <c r="C1748" s="5">
        <v>4.6500000000000004</v>
      </c>
      <c r="D1748" s="5" t="s">
        <v>2381</v>
      </c>
      <c r="E1748" s="5" t="s">
        <v>2380</v>
      </c>
      <c r="F1748" s="5" t="s">
        <v>2380</v>
      </c>
      <c r="G1748" s="5">
        <v>1</v>
      </c>
      <c r="H1748" s="5" t="s">
        <v>2380</v>
      </c>
      <c r="I1748" s="5" t="str">
        <f t="shared" si="55"/>
        <v>Normal Weight</v>
      </c>
      <c r="J1748" s="5" t="str">
        <f t="shared" si="56"/>
        <v>Normal</v>
      </c>
    </row>
    <row r="1749" spans="1:10" x14ac:dyDescent="0.35">
      <c r="A1749" s="5" t="s">
        <v>622</v>
      </c>
      <c r="B1749" s="5">
        <v>24.13</v>
      </c>
      <c r="C1749" s="5">
        <v>5.2</v>
      </c>
      <c r="D1749" s="5" t="s">
        <v>2380</v>
      </c>
      <c r="E1749" s="5" t="s">
        <v>2380</v>
      </c>
      <c r="F1749" s="5" t="s">
        <v>2380</v>
      </c>
      <c r="G1749" s="5">
        <v>1</v>
      </c>
      <c r="H1749" s="5" t="s">
        <v>2380</v>
      </c>
      <c r="I1749" s="5" t="str">
        <f t="shared" si="55"/>
        <v>Normal Weight</v>
      </c>
      <c r="J1749" s="5" t="str">
        <f t="shared" si="56"/>
        <v>Normal</v>
      </c>
    </row>
    <row r="1750" spans="1:10" x14ac:dyDescent="0.35">
      <c r="A1750" s="5" t="s">
        <v>621</v>
      </c>
      <c r="B1750" s="5">
        <v>42.13</v>
      </c>
      <c r="C1750" s="5">
        <v>4.54</v>
      </c>
      <c r="D1750" s="5" t="s">
        <v>2381</v>
      </c>
      <c r="E1750" s="5" t="s">
        <v>2380</v>
      </c>
      <c r="F1750" s="5" t="s">
        <v>2380</v>
      </c>
      <c r="G1750" s="5">
        <v>1</v>
      </c>
      <c r="H1750" s="5" t="s">
        <v>2380</v>
      </c>
      <c r="I1750" s="5" t="str">
        <f t="shared" si="55"/>
        <v>Obesity</v>
      </c>
      <c r="J1750" s="5" t="str">
        <f t="shared" si="56"/>
        <v>Normal</v>
      </c>
    </row>
    <row r="1751" spans="1:10" x14ac:dyDescent="0.35">
      <c r="A1751" s="5" t="s">
        <v>620</v>
      </c>
      <c r="B1751" s="5">
        <v>17.86</v>
      </c>
      <c r="C1751" s="5">
        <v>4.1100000000000003</v>
      </c>
      <c r="D1751" s="5" t="s">
        <v>2380</v>
      </c>
      <c r="E1751" s="5" t="s">
        <v>2380</v>
      </c>
      <c r="F1751" s="5" t="s">
        <v>2380</v>
      </c>
      <c r="G1751" s="5">
        <v>1</v>
      </c>
      <c r="H1751" s="5" t="s">
        <v>2380</v>
      </c>
      <c r="I1751" s="5" t="str">
        <f t="shared" si="55"/>
        <v>under Weight</v>
      </c>
      <c r="J1751" s="5" t="str">
        <f t="shared" si="56"/>
        <v>Normal</v>
      </c>
    </row>
    <row r="1752" spans="1:10" x14ac:dyDescent="0.35">
      <c r="A1752" s="5" t="s">
        <v>619</v>
      </c>
      <c r="B1752" s="5">
        <v>32.78</v>
      </c>
      <c r="C1752" s="5">
        <v>4.63</v>
      </c>
      <c r="D1752" s="5" t="s">
        <v>2380</v>
      </c>
      <c r="E1752" s="5" t="s">
        <v>2380</v>
      </c>
      <c r="F1752" s="5" t="s">
        <v>2380</v>
      </c>
      <c r="G1752" s="5">
        <v>0</v>
      </c>
      <c r="H1752" s="5" t="s">
        <v>2380</v>
      </c>
      <c r="I1752" s="5" t="str">
        <f t="shared" si="55"/>
        <v>Obesity</v>
      </c>
      <c r="J1752" s="5" t="str">
        <f t="shared" si="56"/>
        <v>Normal</v>
      </c>
    </row>
    <row r="1753" spans="1:10" x14ac:dyDescent="0.35">
      <c r="A1753" s="5" t="s">
        <v>618</v>
      </c>
      <c r="B1753" s="5">
        <v>23.9</v>
      </c>
      <c r="C1753" s="5">
        <v>6.06</v>
      </c>
      <c r="D1753" s="5" t="s">
        <v>2381</v>
      </c>
      <c r="E1753" s="5" t="s">
        <v>2380</v>
      </c>
      <c r="F1753" s="5" t="s">
        <v>2381</v>
      </c>
      <c r="G1753" s="5">
        <v>1</v>
      </c>
      <c r="H1753" s="5" t="s">
        <v>2380</v>
      </c>
      <c r="I1753" s="5" t="str">
        <f t="shared" si="55"/>
        <v>Normal Weight</v>
      </c>
      <c r="J1753" s="5" t="str">
        <f t="shared" si="56"/>
        <v>Prediabetes</v>
      </c>
    </row>
    <row r="1754" spans="1:10" x14ac:dyDescent="0.35">
      <c r="A1754" s="5" t="s">
        <v>617</v>
      </c>
      <c r="B1754" s="5">
        <v>15.47</v>
      </c>
      <c r="C1754" s="5">
        <v>8.43</v>
      </c>
      <c r="D1754" s="5" t="s">
        <v>2380</v>
      </c>
      <c r="E1754" s="5" t="s">
        <v>2380</v>
      </c>
      <c r="F1754" s="5" t="s">
        <v>2380</v>
      </c>
      <c r="G1754" s="5">
        <v>0</v>
      </c>
      <c r="H1754" s="5" t="s">
        <v>2380</v>
      </c>
      <c r="I1754" s="5" t="str">
        <f t="shared" si="55"/>
        <v>under Weight</v>
      </c>
      <c r="J1754" s="5" t="str">
        <f t="shared" si="56"/>
        <v>Diabetes</v>
      </c>
    </row>
    <row r="1755" spans="1:10" x14ac:dyDescent="0.35">
      <c r="A1755" s="5" t="s">
        <v>616</v>
      </c>
      <c r="B1755" s="5">
        <v>28.54</v>
      </c>
      <c r="C1755" s="5">
        <v>5.51</v>
      </c>
      <c r="D1755" s="5" t="s">
        <v>2380</v>
      </c>
      <c r="E1755" s="5" t="s">
        <v>2380</v>
      </c>
      <c r="F1755" s="5" t="s">
        <v>2381</v>
      </c>
      <c r="G1755" s="5">
        <v>1</v>
      </c>
      <c r="H1755" s="5" t="s">
        <v>2380</v>
      </c>
      <c r="I1755" s="5" t="str">
        <f t="shared" si="55"/>
        <v>Over Weight</v>
      </c>
      <c r="J1755" s="5" t="str">
        <f t="shared" si="56"/>
        <v>Normal</v>
      </c>
    </row>
    <row r="1756" spans="1:10" x14ac:dyDescent="0.35">
      <c r="A1756" s="5" t="s">
        <v>615</v>
      </c>
      <c r="B1756" s="5">
        <v>18.54</v>
      </c>
      <c r="C1756" s="5">
        <v>4.95</v>
      </c>
      <c r="D1756" s="5" t="s">
        <v>2380</v>
      </c>
      <c r="E1756" s="5" t="s">
        <v>2380</v>
      </c>
      <c r="F1756" s="5" t="s">
        <v>2380</v>
      </c>
      <c r="G1756" s="5">
        <v>0</v>
      </c>
      <c r="H1756" s="5" t="s">
        <v>2380</v>
      </c>
      <c r="I1756" s="5" t="str">
        <f t="shared" si="55"/>
        <v>Normal Weight</v>
      </c>
      <c r="J1756" s="5" t="str">
        <f t="shared" si="56"/>
        <v>Normal</v>
      </c>
    </row>
    <row r="1757" spans="1:10" x14ac:dyDescent="0.35">
      <c r="A1757" s="5" t="s">
        <v>614</v>
      </c>
      <c r="B1757" s="5">
        <v>32.18</v>
      </c>
      <c r="C1757" s="5">
        <v>6.44</v>
      </c>
      <c r="D1757" s="5" t="s">
        <v>2381</v>
      </c>
      <c r="E1757" s="5" t="s">
        <v>2380</v>
      </c>
      <c r="F1757" s="5" t="s">
        <v>2381</v>
      </c>
      <c r="G1757" s="5">
        <v>1</v>
      </c>
      <c r="H1757" s="5" t="s">
        <v>2380</v>
      </c>
      <c r="I1757" s="5" t="str">
        <f t="shared" si="55"/>
        <v>Obesity</v>
      </c>
      <c r="J1757" s="5" t="str">
        <f t="shared" si="56"/>
        <v>Diabetes</v>
      </c>
    </row>
    <row r="1758" spans="1:10" x14ac:dyDescent="0.35">
      <c r="A1758" s="5" t="s">
        <v>613</v>
      </c>
      <c r="B1758" s="5">
        <v>37.380000000000003</v>
      </c>
      <c r="C1758" s="5">
        <v>6.05</v>
      </c>
      <c r="D1758" s="5" t="s">
        <v>2381</v>
      </c>
      <c r="E1758" s="5" t="s">
        <v>2380</v>
      </c>
      <c r="F1758" s="5" t="s">
        <v>2380</v>
      </c>
      <c r="G1758" s="5">
        <v>0</v>
      </c>
      <c r="H1758" s="5" t="s">
        <v>2380</v>
      </c>
      <c r="I1758" s="5" t="str">
        <f t="shared" si="55"/>
        <v>Obesity</v>
      </c>
      <c r="J1758" s="5" t="str">
        <f t="shared" si="56"/>
        <v>Prediabetes</v>
      </c>
    </row>
    <row r="1759" spans="1:10" x14ac:dyDescent="0.35">
      <c r="A1759" s="5" t="s">
        <v>612</v>
      </c>
      <c r="B1759" s="5">
        <v>31.12</v>
      </c>
      <c r="C1759" s="5">
        <v>4.76</v>
      </c>
      <c r="D1759" s="5" t="s">
        <v>2381</v>
      </c>
      <c r="E1759" s="5" t="s">
        <v>2380</v>
      </c>
      <c r="F1759" s="5" t="s">
        <v>2381</v>
      </c>
      <c r="G1759" s="5">
        <v>1</v>
      </c>
      <c r="H1759" s="5" t="s">
        <v>2380</v>
      </c>
      <c r="I1759" s="5" t="str">
        <f t="shared" si="55"/>
        <v>Obesity</v>
      </c>
      <c r="J1759" s="5" t="str">
        <f t="shared" si="56"/>
        <v>Normal</v>
      </c>
    </row>
    <row r="1760" spans="1:10" x14ac:dyDescent="0.35">
      <c r="A1760" s="5" t="s">
        <v>611</v>
      </c>
      <c r="B1760" s="5">
        <v>22.01</v>
      </c>
      <c r="C1760" s="5">
        <v>6.72</v>
      </c>
      <c r="D1760" s="5" t="s">
        <v>2381</v>
      </c>
      <c r="E1760" s="5" t="s">
        <v>2380</v>
      </c>
      <c r="F1760" s="5" t="s">
        <v>2380</v>
      </c>
      <c r="G1760" s="5">
        <v>1</v>
      </c>
      <c r="H1760" s="5" t="s">
        <v>2380</v>
      </c>
      <c r="I1760" s="5" t="str">
        <f t="shared" si="55"/>
        <v>Normal Weight</v>
      </c>
      <c r="J1760" s="5" t="str">
        <f t="shared" si="56"/>
        <v>Diabetes</v>
      </c>
    </row>
    <row r="1761" spans="1:10" x14ac:dyDescent="0.35">
      <c r="A1761" s="5" t="s">
        <v>610</v>
      </c>
      <c r="B1761" s="5">
        <v>27.645</v>
      </c>
      <c r="C1761" s="5">
        <v>5.7</v>
      </c>
      <c r="D1761" s="5" t="s">
        <v>2380</v>
      </c>
      <c r="E1761" s="5" t="s">
        <v>2380</v>
      </c>
      <c r="F1761" s="5" t="s">
        <v>2380</v>
      </c>
      <c r="G1761" s="5">
        <v>0</v>
      </c>
      <c r="H1761" s="5" t="s">
        <v>2380</v>
      </c>
      <c r="I1761" s="5" t="str">
        <f t="shared" si="55"/>
        <v>Over Weight</v>
      </c>
      <c r="J1761" s="5" t="str">
        <f t="shared" si="56"/>
        <v>Prediabetes</v>
      </c>
    </row>
    <row r="1762" spans="1:10" x14ac:dyDescent="0.35">
      <c r="A1762" s="5" t="s">
        <v>609</v>
      </c>
      <c r="B1762" s="5">
        <v>29.64</v>
      </c>
      <c r="C1762" s="5">
        <v>5.31</v>
      </c>
      <c r="D1762" s="5" t="s">
        <v>2381</v>
      </c>
      <c r="E1762" s="5" t="s">
        <v>2380</v>
      </c>
      <c r="F1762" s="5" t="s">
        <v>2380</v>
      </c>
      <c r="G1762" s="5">
        <v>0</v>
      </c>
      <c r="H1762" s="5" t="s">
        <v>2380</v>
      </c>
      <c r="I1762" s="5" t="str">
        <f t="shared" si="55"/>
        <v>Over Weight</v>
      </c>
      <c r="J1762" s="5" t="str">
        <f t="shared" si="56"/>
        <v>Normal</v>
      </c>
    </row>
    <row r="1763" spans="1:10" x14ac:dyDescent="0.35">
      <c r="A1763" s="5" t="s">
        <v>608</v>
      </c>
      <c r="B1763" s="5">
        <v>33.700000000000003</v>
      </c>
      <c r="C1763" s="5">
        <v>4.32</v>
      </c>
      <c r="D1763" s="5" t="s">
        <v>2381</v>
      </c>
      <c r="E1763" s="5" t="s">
        <v>2380</v>
      </c>
      <c r="F1763" s="5" t="s">
        <v>2380</v>
      </c>
      <c r="G1763" s="5">
        <v>1</v>
      </c>
      <c r="H1763" s="5" t="s">
        <v>2380</v>
      </c>
      <c r="I1763" s="5" t="str">
        <f t="shared" si="55"/>
        <v>Obesity</v>
      </c>
      <c r="J1763" s="5" t="str">
        <f t="shared" si="56"/>
        <v>Normal</v>
      </c>
    </row>
    <row r="1764" spans="1:10" x14ac:dyDescent="0.35">
      <c r="A1764" s="5" t="s">
        <v>607</v>
      </c>
      <c r="B1764" s="5">
        <v>27.5</v>
      </c>
      <c r="C1764" s="5">
        <v>4.2300000000000004</v>
      </c>
      <c r="D1764" s="5" t="s">
        <v>2381</v>
      </c>
      <c r="E1764" s="5" t="s">
        <v>2380</v>
      </c>
      <c r="F1764" s="5" t="s">
        <v>2380</v>
      </c>
      <c r="G1764" s="5">
        <v>1</v>
      </c>
      <c r="H1764" s="5" t="s">
        <v>2380</v>
      </c>
      <c r="I1764" s="5" t="str">
        <f t="shared" si="55"/>
        <v>Over Weight</v>
      </c>
      <c r="J1764" s="5" t="str">
        <f t="shared" si="56"/>
        <v>Normal</v>
      </c>
    </row>
    <row r="1765" spans="1:10" x14ac:dyDescent="0.35">
      <c r="A1765" s="5" t="s">
        <v>606</v>
      </c>
      <c r="B1765" s="5">
        <v>16.12</v>
      </c>
      <c r="C1765" s="5">
        <v>6.09</v>
      </c>
      <c r="D1765" s="5" t="s">
        <v>2380</v>
      </c>
      <c r="E1765" s="5" t="s">
        <v>2380</v>
      </c>
      <c r="F1765" s="5" t="s">
        <v>2380</v>
      </c>
      <c r="G1765" s="5">
        <v>0</v>
      </c>
      <c r="H1765" s="5" t="s">
        <v>2380</v>
      </c>
      <c r="I1765" s="5" t="str">
        <f t="shared" si="55"/>
        <v>under Weight</v>
      </c>
      <c r="J1765" s="5" t="str">
        <f t="shared" si="56"/>
        <v>Prediabetes</v>
      </c>
    </row>
    <row r="1766" spans="1:10" x14ac:dyDescent="0.35">
      <c r="A1766" s="5" t="s">
        <v>605</v>
      </c>
      <c r="B1766" s="5">
        <v>26.73</v>
      </c>
      <c r="C1766" s="5">
        <v>4.74</v>
      </c>
      <c r="D1766" s="5" t="s">
        <v>2381</v>
      </c>
      <c r="E1766" s="5" t="s">
        <v>2380</v>
      </c>
      <c r="F1766" s="5" t="s">
        <v>2380</v>
      </c>
      <c r="G1766" s="5">
        <v>1</v>
      </c>
      <c r="H1766" s="5" t="s">
        <v>2380</v>
      </c>
      <c r="I1766" s="5" t="str">
        <f t="shared" si="55"/>
        <v>Over Weight</v>
      </c>
      <c r="J1766" s="5" t="str">
        <f t="shared" si="56"/>
        <v>Normal</v>
      </c>
    </row>
    <row r="1767" spans="1:10" x14ac:dyDescent="0.35">
      <c r="A1767" s="5" t="s">
        <v>604</v>
      </c>
      <c r="B1767" s="5">
        <v>37.25</v>
      </c>
      <c r="C1767" s="5">
        <v>6.23</v>
      </c>
      <c r="D1767" s="5" t="s">
        <v>2381</v>
      </c>
      <c r="E1767" s="5" t="s">
        <v>2380</v>
      </c>
      <c r="F1767" s="5" t="s">
        <v>2380</v>
      </c>
      <c r="G1767" s="5">
        <v>0</v>
      </c>
      <c r="H1767" s="5" t="s">
        <v>2380</v>
      </c>
      <c r="I1767" s="5" t="str">
        <f t="shared" si="55"/>
        <v>Obesity</v>
      </c>
      <c r="J1767" s="5" t="str">
        <f t="shared" si="56"/>
        <v>Prediabetes</v>
      </c>
    </row>
    <row r="1768" spans="1:10" x14ac:dyDescent="0.35">
      <c r="A1768" s="5" t="s">
        <v>603</v>
      </c>
      <c r="B1768" s="5">
        <v>23.56</v>
      </c>
      <c r="C1768" s="5">
        <v>5.45</v>
      </c>
      <c r="D1768" s="5" t="s">
        <v>2381</v>
      </c>
      <c r="E1768" s="5" t="s">
        <v>2380</v>
      </c>
      <c r="F1768" s="5" t="s">
        <v>2380</v>
      </c>
      <c r="G1768" s="5">
        <v>1</v>
      </c>
      <c r="H1768" s="5" t="s">
        <v>2380</v>
      </c>
      <c r="I1768" s="5" t="str">
        <f t="shared" si="55"/>
        <v>Normal Weight</v>
      </c>
      <c r="J1768" s="5" t="str">
        <f t="shared" si="56"/>
        <v>Normal</v>
      </c>
    </row>
    <row r="1769" spans="1:10" x14ac:dyDescent="0.35">
      <c r="A1769" s="5" t="s">
        <v>602</v>
      </c>
      <c r="B1769" s="5">
        <v>15.84</v>
      </c>
      <c r="C1769" s="5">
        <v>10.34</v>
      </c>
      <c r="D1769" s="5" t="s">
        <v>2380</v>
      </c>
      <c r="E1769" s="5" t="s">
        <v>2380</v>
      </c>
      <c r="F1769" s="5" t="s">
        <v>2380</v>
      </c>
      <c r="G1769" s="5">
        <v>2</v>
      </c>
      <c r="H1769" s="5" t="s">
        <v>2380</v>
      </c>
      <c r="I1769" s="5" t="str">
        <f t="shared" si="55"/>
        <v>under Weight</v>
      </c>
      <c r="J1769" s="5" t="str">
        <f t="shared" si="56"/>
        <v>Diabetes</v>
      </c>
    </row>
    <row r="1770" spans="1:10" x14ac:dyDescent="0.35">
      <c r="A1770" s="5" t="s">
        <v>601</v>
      </c>
      <c r="B1770" s="5">
        <v>36.630000000000003</v>
      </c>
      <c r="C1770" s="5">
        <v>5.15</v>
      </c>
      <c r="D1770" s="5" t="s">
        <v>2380</v>
      </c>
      <c r="E1770" s="5" t="s">
        <v>2380</v>
      </c>
      <c r="F1770" s="5" t="s">
        <v>2380</v>
      </c>
      <c r="G1770" s="5">
        <v>0</v>
      </c>
      <c r="H1770" s="5" t="s">
        <v>2380</v>
      </c>
      <c r="I1770" s="5" t="str">
        <f t="shared" si="55"/>
        <v>Obesity</v>
      </c>
      <c r="J1770" s="5" t="str">
        <f t="shared" si="56"/>
        <v>Normal</v>
      </c>
    </row>
    <row r="1771" spans="1:10" x14ac:dyDescent="0.35">
      <c r="A1771" s="5" t="s">
        <v>600</v>
      </c>
      <c r="B1771" s="5">
        <v>16.47</v>
      </c>
      <c r="C1771" s="5">
        <v>11.72</v>
      </c>
      <c r="D1771" s="5" t="s">
        <v>2380</v>
      </c>
      <c r="E1771" s="5" t="s">
        <v>2380</v>
      </c>
      <c r="F1771" s="5" t="s">
        <v>2380</v>
      </c>
      <c r="G1771" s="5">
        <v>0</v>
      </c>
      <c r="H1771" s="5" t="s">
        <v>2380</v>
      </c>
      <c r="I1771" s="5" t="str">
        <f t="shared" si="55"/>
        <v>under Weight</v>
      </c>
      <c r="J1771" s="5" t="str">
        <f t="shared" si="56"/>
        <v>Diabetes</v>
      </c>
    </row>
    <row r="1772" spans="1:10" x14ac:dyDescent="0.35">
      <c r="A1772" s="5" t="s">
        <v>599</v>
      </c>
      <c r="B1772" s="5">
        <v>25.8</v>
      </c>
      <c r="C1772" s="5">
        <v>5.29</v>
      </c>
      <c r="D1772" s="5" t="s">
        <v>2380</v>
      </c>
      <c r="E1772" s="5" t="s">
        <v>2380</v>
      </c>
      <c r="F1772" s="5" t="s">
        <v>2380</v>
      </c>
      <c r="G1772" s="5">
        <v>0</v>
      </c>
      <c r="H1772" s="5" t="s">
        <v>2380</v>
      </c>
      <c r="I1772" s="5" t="str">
        <f t="shared" si="55"/>
        <v>Over Weight</v>
      </c>
      <c r="J1772" s="5" t="str">
        <f t="shared" si="56"/>
        <v>Normal</v>
      </c>
    </row>
    <row r="1773" spans="1:10" x14ac:dyDescent="0.35">
      <c r="A1773" s="5" t="s">
        <v>598</v>
      </c>
      <c r="B1773" s="5">
        <v>23.6</v>
      </c>
      <c r="C1773" s="5">
        <v>4.33</v>
      </c>
      <c r="D1773" s="5" t="s">
        <v>2380</v>
      </c>
      <c r="E1773" s="5" t="s">
        <v>2380</v>
      </c>
      <c r="F1773" s="5" t="s">
        <v>2380</v>
      </c>
      <c r="G1773" s="5">
        <v>0</v>
      </c>
      <c r="H1773" s="5" t="s">
        <v>2380</v>
      </c>
      <c r="I1773" s="5" t="str">
        <f t="shared" si="55"/>
        <v>Normal Weight</v>
      </c>
      <c r="J1773" s="5" t="str">
        <f t="shared" si="56"/>
        <v>Normal</v>
      </c>
    </row>
    <row r="1774" spans="1:10" x14ac:dyDescent="0.35">
      <c r="A1774" s="5" t="s">
        <v>597</v>
      </c>
      <c r="B1774" s="5">
        <v>32.11</v>
      </c>
      <c r="C1774" s="5">
        <v>6.24</v>
      </c>
      <c r="D1774" s="5" t="s">
        <v>2380</v>
      </c>
      <c r="E1774" s="5" t="s">
        <v>2380</v>
      </c>
      <c r="F1774" s="5" t="s">
        <v>2381</v>
      </c>
      <c r="G1774" s="5">
        <v>1</v>
      </c>
      <c r="H1774" s="5" t="s">
        <v>2380</v>
      </c>
      <c r="I1774" s="5" t="str">
        <f t="shared" si="55"/>
        <v>Obesity</v>
      </c>
      <c r="J1774" s="5" t="str">
        <f t="shared" si="56"/>
        <v>Prediabetes</v>
      </c>
    </row>
    <row r="1775" spans="1:10" x14ac:dyDescent="0.35">
      <c r="A1775" s="5" t="s">
        <v>596</v>
      </c>
      <c r="B1775" s="5">
        <v>30.114999999999998</v>
      </c>
      <c r="C1775" s="5">
        <v>11.61</v>
      </c>
      <c r="D1775" s="5" t="s">
        <v>2380</v>
      </c>
      <c r="E1775" s="5" t="s">
        <v>2380</v>
      </c>
      <c r="F1775" s="5" t="s">
        <v>2380</v>
      </c>
      <c r="G1775" s="5">
        <v>0</v>
      </c>
      <c r="H1775" s="5" t="s">
        <v>2380</v>
      </c>
      <c r="I1775" s="5" t="str">
        <f t="shared" si="55"/>
        <v>Obesity</v>
      </c>
      <c r="J1775" s="5" t="str">
        <f t="shared" si="56"/>
        <v>Diabetes</v>
      </c>
    </row>
    <row r="1776" spans="1:10" x14ac:dyDescent="0.35">
      <c r="A1776" s="5" t="s">
        <v>595</v>
      </c>
      <c r="B1776" s="5">
        <v>20.28</v>
      </c>
      <c r="C1776" s="5">
        <v>11.07</v>
      </c>
      <c r="D1776" s="5" t="s">
        <v>2381</v>
      </c>
      <c r="E1776" s="5" t="s">
        <v>2380</v>
      </c>
      <c r="F1776" s="5" t="s">
        <v>2380</v>
      </c>
      <c r="G1776" s="5">
        <v>0</v>
      </c>
      <c r="H1776" s="5" t="s">
        <v>2380</v>
      </c>
      <c r="I1776" s="5" t="str">
        <f t="shared" si="55"/>
        <v>Normal Weight</v>
      </c>
      <c r="J1776" s="5" t="str">
        <f t="shared" si="56"/>
        <v>Diabetes</v>
      </c>
    </row>
    <row r="1777" spans="1:10" x14ac:dyDescent="0.35">
      <c r="A1777" s="5" t="s">
        <v>594</v>
      </c>
      <c r="B1777" s="5">
        <v>20.234999999999999</v>
      </c>
      <c r="C1777" s="5">
        <v>5.19</v>
      </c>
      <c r="D1777" s="5" t="s">
        <v>2380</v>
      </c>
      <c r="E1777" s="5" t="s">
        <v>2380</v>
      </c>
      <c r="F1777" s="5" t="s">
        <v>2381</v>
      </c>
      <c r="G1777" s="5">
        <v>1</v>
      </c>
      <c r="H1777" s="5" t="s">
        <v>2380</v>
      </c>
      <c r="I1777" s="5" t="str">
        <f t="shared" si="55"/>
        <v>Normal Weight</v>
      </c>
      <c r="J1777" s="5" t="str">
        <f t="shared" si="56"/>
        <v>Normal</v>
      </c>
    </row>
    <row r="1778" spans="1:10" x14ac:dyDescent="0.35">
      <c r="A1778" s="5" t="s">
        <v>593</v>
      </c>
      <c r="B1778" s="5">
        <v>25.27</v>
      </c>
      <c r="C1778" s="5">
        <v>5.7</v>
      </c>
      <c r="D1778" s="5" t="s">
        <v>2381</v>
      </c>
      <c r="E1778" s="5" t="s">
        <v>2380</v>
      </c>
      <c r="F1778" s="5" t="s">
        <v>2380</v>
      </c>
      <c r="G1778" s="5">
        <v>1</v>
      </c>
      <c r="H1778" s="5" t="s">
        <v>2380</v>
      </c>
      <c r="I1778" s="5" t="str">
        <f t="shared" si="55"/>
        <v>Over Weight</v>
      </c>
      <c r="J1778" s="5" t="str">
        <f t="shared" si="56"/>
        <v>Prediabetes</v>
      </c>
    </row>
    <row r="1779" spans="1:10" x14ac:dyDescent="0.35">
      <c r="A1779" s="5" t="s">
        <v>592</v>
      </c>
      <c r="B1779" s="5">
        <v>24.24</v>
      </c>
      <c r="C1779" s="5">
        <v>6.15</v>
      </c>
      <c r="D1779" s="5" t="s">
        <v>2380</v>
      </c>
      <c r="E1779" s="5" t="s">
        <v>2380</v>
      </c>
      <c r="F1779" s="5" t="s">
        <v>2380</v>
      </c>
      <c r="G1779" s="5">
        <v>0</v>
      </c>
      <c r="H1779" s="5" t="s">
        <v>2380</v>
      </c>
      <c r="I1779" s="5" t="str">
        <f t="shared" si="55"/>
        <v>Normal Weight</v>
      </c>
      <c r="J1779" s="5" t="str">
        <f t="shared" si="56"/>
        <v>Prediabetes</v>
      </c>
    </row>
    <row r="1780" spans="1:10" x14ac:dyDescent="0.35">
      <c r="A1780" s="5" t="s">
        <v>591</v>
      </c>
      <c r="B1780" s="5">
        <v>35.75</v>
      </c>
      <c r="C1780" s="5">
        <v>5.07</v>
      </c>
      <c r="D1780" s="5" t="s">
        <v>2380</v>
      </c>
      <c r="E1780" s="5" t="s">
        <v>2380</v>
      </c>
      <c r="F1780" s="5" t="s">
        <v>2380</v>
      </c>
      <c r="G1780" s="5">
        <v>0</v>
      </c>
      <c r="H1780" s="5" t="s">
        <v>2380</v>
      </c>
      <c r="I1780" s="5" t="str">
        <f t="shared" si="55"/>
        <v>Obesity</v>
      </c>
      <c r="J1780" s="5" t="str">
        <f t="shared" si="56"/>
        <v>Normal</v>
      </c>
    </row>
    <row r="1781" spans="1:10" x14ac:dyDescent="0.35">
      <c r="A1781" s="5" t="s">
        <v>590</v>
      </c>
      <c r="B1781" s="5">
        <v>29.92</v>
      </c>
      <c r="C1781" s="5">
        <v>10.97</v>
      </c>
      <c r="D1781" s="5" t="s">
        <v>2381</v>
      </c>
      <c r="E1781" s="5" t="s">
        <v>2380</v>
      </c>
      <c r="F1781" s="5" t="s">
        <v>2380</v>
      </c>
      <c r="G1781" s="5">
        <v>1</v>
      </c>
      <c r="H1781" s="5" t="s">
        <v>2380</v>
      </c>
      <c r="I1781" s="5" t="str">
        <f t="shared" si="55"/>
        <v>Obesity</v>
      </c>
      <c r="J1781" s="5" t="str">
        <f t="shared" si="56"/>
        <v>Diabetes</v>
      </c>
    </row>
    <row r="1782" spans="1:10" x14ac:dyDescent="0.35">
      <c r="A1782" s="5" t="s">
        <v>589</v>
      </c>
      <c r="B1782" s="5">
        <v>26.2</v>
      </c>
      <c r="C1782" s="5">
        <v>10.93</v>
      </c>
      <c r="D1782" s="5" t="s">
        <v>2381</v>
      </c>
      <c r="E1782" s="5" t="s">
        <v>2380</v>
      </c>
      <c r="F1782" s="5" t="s">
        <v>2380</v>
      </c>
      <c r="G1782" s="5">
        <v>1</v>
      </c>
      <c r="H1782" s="5" t="s">
        <v>2380</v>
      </c>
      <c r="I1782" s="5" t="str">
        <f t="shared" si="55"/>
        <v>Over Weight</v>
      </c>
      <c r="J1782" s="5" t="str">
        <f t="shared" si="56"/>
        <v>Diabetes</v>
      </c>
    </row>
    <row r="1783" spans="1:10" x14ac:dyDescent="0.35">
      <c r="A1783" s="5" t="s">
        <v>588</v>
      </c>
      <c r="B1783" s="5">
        <v>26.695</v>
      </c>
      <c r="C1783" s="5">
        <v>4.21</v>
      </c>
      <c r="D1783" s="5" t="s">
        <v>2381</v>
      </c>
      <c r="E1783" s="5" t="s">
        <v>2380</v>
      </c>
      <c r="F1783" s="5" t="s">
        <v>2381</v>
      </c>
      <c r="G1783" s="5">
        <v>1</v>
      </c>
      <c r="H1783" s="5" t="s">
        <v>2380</v>
      </c>
      <c r="I1783" s="5" t="str">
        <f t="shared" si="55"/>
        <v>Over Weight</v>
      </c>
      <c r="J1783" s="5" t="str">
        <f t="shared" si="56"/>
        <v>Normal</v>
      </c>
    </row>
    <row r="1784" spans="1:10" x14ac:dyDescent="0.35">
      <c r="A1784" s="5" t="s">
        <v>587</v>
      </c>
      <c r="B1784" s="5">
        <v>23.16</v>
      </c>
      <c r="C1784" s="5">
        <v>5.5</v>
      </c>
      <c r="D1784" s="5" t="s">
        <v>2380</v>
      </c>
      <c r="E1784" s="5" t="s">
        <v>2380</v>
      </c>
      <c r="F1784" s="5" t="s">
        <v>2380</v>
      </c>
      <c r="G1784" s="5">
        <v>0</v>
      </c>
      <c r="H1784" s="5" t="s">
        <v>2380</v>
      </c>
      <c r="I1784" s="5" t="str">
        <f t="shared" si="55"/>
        <v>Normal Weight</v>
      </c>
      <c r="J1784" s="5" t="str">
        <f t="shared" si="56"/>
        <v>Normal</v>
      </c>
    </row>
    <row r="1785" spans="1:10" x14ac:dyDescent="0.35">
      <c r="A1785" s="5" t="s">
        <v>586</v>
      </c>
      <c r="B1785" s="5">
        <v>32.585000000000001</v>
      </c>
      <c r="C1785" s="5">
        <v>4.93</v>
      </c>
      <c r="D1785" s="5" t="s">
        <v>2381</v>
      </c>
      <c r="E1785" s="5" t="s">
        <v>2380</v>
      </c>
      <c r="F1785" s="5" t="s">
        <v>2380</v>
      </c>
      <c r="G1785" s="5">
        <v>1</v>
      </c>
      <c r="H1785" s="5" t="s">
        <v>2380</v>
      </c>
      <c r="I1785" s="5" t="str">
        <f t="shared" si="55"/>
        <v>Obesity</v>
      </c>
      <c r="J1785" s="5" t="str">
        <f t="shared" si="56"/>
        <v>Normal</v>
      </c>
    </row>
    <row r="1786" spans="1:10" x14ac:dyDescent="0.35">
      <c r="A1786" s="5" t="s">
        <v>585</v>
      </c>
      <c r="B1786" s="5">
        <v>33.97</v>
      </c>
      <c r="C1786" s="5">
        <v>5.6</v>
      </c>
      <c r="D1786" s="5" t="s">
        <v>2381</v>
      </c>
      <c r="E1786" s="5" t="s">
        <v>2380</v>
      </c>
      <c r="F1786" s="5" t="s">
        <v>2380</v>
      </c>
      <c r="G1786" s="5">
        <v>0</v>
      </c>
      <c r="H1786" s="5" t="s">
        <v>2380</v>
      </c>
      <c r="I1786" s="5" t="str">
        <f t="shared" si="55"/>
        <v>Obesity</v>
      </c>
      <c r="J1786" s="5" t="str">
        <f t="shared" si="56"/>
        <v>Normal</v>
      </c>
    </row>
    <row r="1787" spans="1:10" x14ac:dyDescent="0.35">
      <c r="A1787" s="5" t="s">
        <v>584</v>
      </c>
      <c r="B1787" s="5">
        <v>16.57</v>
      </c>
      <c r="C1787" s="5">
        <v>9.99</v>
      </c>
      <c r="D1787" s="5" t="s">
        <v>2380</v>
      </c>
      <c r="E1787" s="5" t="s">
        <v>2380</v>
      </c>
      <c r="F1787" s="5" t="s">
        <v>2380</v>
      </c>
      <c r="G1787" s="5">
        <v>0</v>
      </c>
      <c r="H1787" s="5" t="s">
        <v>2380</v>
      </c>
      <c r="I1787" s="5" t="str">
        <f t="shared" si="55"/>
        <v>under Weight</v>
      </c>
      <c r="J1787" s="5" t="str">
        <f t="shared" si="56"/>
        <v>Diabetes</v>
      </c>
    </row>
    <row r="1788" spans="1:10" x14ac:dyDescent="0.35">
      <c r="A1788" s="5" t="s">
        <v>583</v>
      </c>
      <c r="B1788" s="5">
        <v>17.55</v>
      </c>
      <c r="C1788" s="5">
        <v>5.93</v>
      </c>
      <c r="D1788" s="5" t="s">
        <v>2380</v>
      </c>
      <c r="E1788" s="5" t="s">
        <v>2380</v>
      </c>
      <c r="F1788" s="5" t="s">
        <v>2381</v>
      </c>
      <c r="G1788" s="5">
        <v>1</v>
      </c>
      <c r="H1788" s="5" t="s">
        <v>2380</v>
      </c>
      <c r="I1788" s="5" t="str">
        <f t="shared" si="55"/>
        <v>under Weight</v>
      </c>
      <c r="J1788" s="5" t="str">
        <f t="shared" si="56"/>
        <v>Prediabetes</v>
      </c>
    </row>
    <row r="1789" spans="1:10" x14ac:dyDescent="0.35">
      <c r="A1789" s="5" t="s">
        <v>582</v>
      </c>
      <c r="B1789" s="5">
        <v>29.41</v>
      </c>
      <c r="C1789" s="5">
        <v>6.29</v>
      </c>
      <c r="D1789" s="5" t="s">
        <v>2381</v>
      </c>
      <c r="E1789" s="5" t="s">
        <v>2380</v>
      </c>
      <c r="F1789" s="5" t="s">
        <v>2380</v>
      </c>
      <c r="G1789" s="5">
        <v>1</v>
      </c>
      <c r="H1789" s="5" t="s">
        <v>2380</v>
      </c>
      <c r="I1789" s="5" t="str">
        <f t="shared" si="55"/>
        <v>Over Weight</v>
      </c>
      <c r="J1789" s="5" t="str">
        <f t="shared" si="56"/>
        <v>Prediabetes</v>
      </c>
    </row>
    <row r="1790" spans="1:10" x14ac:dyDescent="0.35">
      <c r="A1790" s="5" t="s">
        <v>581</v>
      </c>
      <c r="B1790" s="5">
        <v>17.91</v>
      </c>
      <c r="C1790" s="5">
        <v>5.65</v>
      </c>
      <c r="D1790" s="5" t="s">
        <v>2380</v>
      </c>
      <c r="E1790" s="5" t="s">
        <v>2380</v>
      </c>
      <c r="F1790" s="5" t="s">
        <v>2380</v>
      </c>
      <c r="G1790" s="5">
        <v>1</v>
      </c>
      <c r="H1790" s="5" t="s">
        <v>2380</v>
      </c>
      <c r="I1790" s="5" t="str">
        <f t="shared" si="55"/>
        <v>under Weight</v>
      </c>
      <c r="J1790" s="5" t="str">
        <f t="shared" si="56"/>
        <v>Normal</v>
      </c>
    </row>
    <row r="1791" spans="1:10" x14ac:dyDescent="0.35">
      <c r="A1791" s="5" t="s">
        <v>580</v>
      </c>
      <c r="B1791" s="5">
        <v>31.57</v>
      </c>
      <c r="C1791" s="5">
        <v>6.15</v>
      </c>
      <c r="D1791" s="5" t="s">
        <v>2380</v>
      </c>
      <c r="E1791" s="5" t="s">
        <v>2380</v>
      </c>
      <c r="F1791" s="5" t="s">
        <v>2380</v>
      </c>
      <c r="G1791" s="5">
        <v>1</v>
      </c>
      <c r="H1791" s="5" t="s">
        <v>2380</v>
      </c>
      <c r="I1791" s="5" t="str">
        <f t="shared" si="55"/>
        <v>Obesity</v>
      </c>
      <c r="J1791" s="5" t="str">
        <f t="shared" si="56"/>
        <v>Prediabetes</v>
      </c>
    </row>
    <row r="1792" spans="1:10" x14ac:dyDescent="0.35">
      <c r="A1792" s="5" t="s">
        <v>579</v>
      </c>
      <c r="B1792" s="5">
        <v>33.18</v>
      </c>
      <c r="C1792" s="5">
        <v>5.22</v>
      </c>
      <c r="D1792" s="5" t="s">
        <v>2380</v>
      </c>
      <c r="E1792" s="5" t="s">
        <v>2381</v>
      </c>
      <c r="F1792" s="5" t="s">
        <v>2380</v>
      </c>
      <c r="G1792" s="5">
        <v>1</v>
      </c>
      <c r="H1792" s="5" t="s">
        <v>2380</v>
      </c>
      <c r="I1792" s="5" t="str">
        <f t="shared" si="55"/>
        <v>Obesity</v>
      </c>
      <c r="J1792" s="5" t="str">
        <f t="shared" si="56"/>
        <v>Normal</v>
      </c>
    </row>
    <row r="1793" spans="1:10" x14ac:dyDescent="0.35">
      <c r="A1793" s="5" t="s">
        <v>578</v>
      </c>
      <c r="B1793" s="5">
        <v>37</v>
      </c>
      <c r="C1793" s="5">
        <v>11.66</v>
      </c>
      <c r="D1793" s="5" t="s">
        <v>2380</v>
      </c>
      <c r="E1793" s="5" t="s">
        <v>2380</v>
      </c>
      <c r="F1793" s="5" t="s">
        <v>2380</v>
      </c>
      <c r="G1793" s="5">
        <v>0</v>
      </c>
      <c r="H1793" s="5" t="s">
        <v>2380</v>
      </c>
      <c r="I1793" s="5" t="str">
        <f t="shared" si="55"/>
        <v>Obesity</v>
      </c>
      <c r="J1793" s="5" t="str">
        <f t="shared" si="56"/>
        <v>Diabetes</v>
      </c>
    </row>
    <row r="1794" spans="1:10" x14ac:dyDescent="0.35">
      <c r="A1794" s="5" t="s">
        <v>577</v>
      </c>
      <c r="B1794" s="5">
        <v>18.905000000000001</v>
      </c>
      <c r="C1794" s="5">
        <v>4.91</v>
      </c>
      <c r="D1794" s="5" t="s">
        <v>2381</v>
      </c>
      <c r="E1794" s="5" t="s">
        <v>2380</v>
      </c>
      <c r="F1794" s="5" t="s">
        <v>2380</v>
      </c>
      <c r="G1794" s="5">
        <v>1</v>
      </c>
      <c r="H1794" s="5" t="s">
        <v>2380</v>
      </c>
      <c r="I1794" s="5" t="str">
        <f t="shared" si="55"/>
        <v>Normal Weight</v>
      </c>
      <c r="J1794" s="5" t="str">
        <f t="shared" si="56"/>
        <v>Normal</v>
      </c>
    </row>
    <row r="1795" spans="1:10" x14ac:dyDescent="0.35">
      <c r="A1795" s="5" t="s">
        <v>576</v>
      </c>
      <c r="B1795" s="5">
        <v>20.03</v>
      </c>
      <c r="C1795" s="5">
        <v>9.25</v>
      </c>
      <c r="D1795" s="5" t="s">
        <v>2381</v>
      </c>
      <c r="E1795" s="5" t="s">
        <v>2380</v>
      </c>
      <c r="F1795" s="5" t="s">
        <v>2380</v>
      </c>
      <c r="G1795" s="5">
        <v>0</v>
      </c>
      <c r="H1795" s="5" t="s">
        <v>2380</v>
      </c>
      <c r="I1795" s="5" t="str">
        <f t="shared" ref="I1795:I1858" si="57">IF(B1795&lt;18.5,"under Weight",IF(B1795&lt;=24.9,"Normal Weight",IF(B1795&lt;=29.9,"Over Weight","Obesity")))</f>
        <v>Normal Weight</v>
      </c>
      <c r="J1795" s="5" t="str">
        <f t="shared" si="56"/>
        <v>Diabetes</v>
      </c>
    </row>
    <row r="1796" spans="1:10" x14ac:dyDescent="0.35">
      <c r="A1796" s="5" t="s">
        <v>575</v>
      </c>
      <c r="B1796" s="5">
        <v>16.7</v>
      </c>
      <c r="C1796" s="5">
        <v>11.48</v>
      </c>
      <c r="D1796" s="5" t="s">
        <v>2380</v>
      </c>
      <c r="E1796" s="5" t="s">
        <v>2380</v>
      </c>
      <c r="F1796" s="5" t="s">
        <v>2380</v>
      </c>
      <c r="G1796" s="5">
        <v>0</v>
      </c>
      <c r="H1796" s="5" t="s">
        <v>2380</v>
      </c>
      <c r="I1796" s="5" t="str">
        <f t="shared" si="57"/>
        <v>under Weight</v>
      </c>
      <c r="J1796" s="5" t="str">
        <f t="shared" si="56"/>
        <v>Diabetes</v>
      </c>
    </row>
    <row r="1797" spans="1:10" x14ac:dyDescent="0.35">
      <c r="A1797" s="5" t="s">
        <v>574</v>
      </c>
      <c r="B1797" s="5">
        <v>39.82</v>
      </c>
      <c r="C1797" s="5">
        <v>6.06</v>
      </c>
      <c r="D1797" s="5" t="s">
        <v>2380</v>
      </c>
      <c r="E1797" s="5" t="s">
        <v>2380</v>
      </c>
      <c r="F1797" s="5" t="s">
        <v>2380</v>
      </c>
      <c r="G1797" s="5">
        <v>0</v>
      </c>
      <c r="H1797" s="5" t="s">
        <v>2380</v>
      </c>
      <c r="I1797" s="5" t="str">
        <f t="shared" si="57"/>
        <v>Obesity</v>
      </c>
      <c r="J1797" s="5" t="str">
        <f t="shared" ref="J1797:J1860" si="58">IF(C1797&lt;5.7,"Normal",IF(C1797&lt;=6.4,"Prediabetes","Diabetes"))</f>
        <v>Prediabetes</v>
      </c>
    </row>
    <row r="1798" spans="1:10" x14ac:dyDescent="0.35">
      <c r="A1798" s="5" t="s">
        <v>573</v>
      </c>
      <c r="B1798" s="5">
        <v>22.04</v>
      </c>
      <c r="C1798" s="5">
        <v>5.86</v>
      </c>
      <c r="D1798" s="5" t="s">
        <v>2380</v>
      </c>
      <c r="E1798" s="5" t="s">
        <v>2380</v>
      </c>
      <c r="F1798" s="5" t="s">
        <v>2380</v>
      </c>
      <c r="G1798" s="5">
        <v>1</v>
      </c>
      <c r="H1798" s="5" t="s">
        <v>2380</v>
      </c>
      <c r="I1798" s="5" t="str">
        <f t="shared" si="57"/>
        <v>Normal Weight</v>
      </c>
      <c r="J1798" s="5" t="str">
        <f t="shared" si="58"/>
        <v>Prediabetes</v>
      </c>
    </row>
    <row r="1799" spans="1:10" x14ac:dyDescent="0.35">
      <c r="A1799" s="5" t="s">
        <v>572</v>
      </c>
      <c r="B1799" s="5">
        <v>28.27</v>
      </c>
      <c r="C1799" s="5">
        <v>5.33</v>
      </c>
      <c r="D1799" s="5" t="s">
        <v>2380</v>
      </c>
      <c r="E1799" s="5" t="s">
        <v>2380</v>
      </c>
      <c r="F1799" s="5" t="s">
        <v>2380</v>
      </c>
      <c r="G1799" s="5">
        <v>0</v>
      </c>
      <c r="H1799" s="5" t="s">
        <v>2380</v>
      </c>
      <c r="I1799" s="5" t="str">
        <f t="shared" si="57"/>
        <v>Over Weight</v>
      </c>
      <c r="J1799" s="5" t="str">
        <f t="shared" si="58"/>
        <v>Normal</v>
      </c>
    </row>
    <row r="1800" spans="1:10" x14ac:dyDescent="0.35">
      <c r="A1800" s="5" t="s">
        <v>571</v>
      </c>
      <c r="B1800" s="5">
        <v>18.5</v>
      </c>
      <c r="C1800" s="5">
        <v>5.33</v>
      </c>
      <c r="D1800" s="5" t="s">
        <v>2380</v>
      </c>
      <c r="E1800" s="5" t="s">
        <v>2380</v>
      </c>
      <c r="F1800" s="5" t="s">
        <v>2380</v>
      </c>
      <c r="G1800" s="5">
        <v>0</v>
      </c>
      <c r="H1800" s="5" t="s">
        <v>2380</v>
      </c>
      <c r="I1800" s="5" t="str">
        <f t="shared" si="57"/>
        <v>Normal Weight</v>
      </c>
      <c r="J1800" s="5" t="str">
        <f t="shared" si="58"/>
        <v>Normal</v>
      </c>
    </row>
    <row r="1801" spans="1:10" x14ac:dyDescent="0.35">
      <c r="A1801" s="5" t="s">
        <v>570</v>
      </c>
      <c r="B1801" s="5">
        <v>38.6</v>
      </c>
      <c r="C1801" s="5">
        <v>6.02</v>
      </c>
      <c r="D1801" s="5" t="s">
        <v>2380</v>
      </c>
      <c r="E1801" s="5" t="s">
        <v>2380</v>
      </c>
      <c r="F1801" s="5" t="s">
        <v>2380</v>
      </c>
      <c r="G1801" s="5">
        <v>1</v>
      </c>
      <c r="H1801" s="5" t="s">
        <v>2380</v>
      </c>
      <c r="I1801" s="5" t="str">
        <f t="shared" si="57"/>
        <v>Obesity</v>
      </c>
      <c r="J1801" s="5" t="str">
        <f t="shared" si="58"/>
        <v>Prediabetes</v>
      </c>
    </row>
    <row r="1802" spans="1:10" x14ac:dyDescent="0.35">
      <c r="A1802" s="5" t="s">
        <v>569</v>
      </c>
      <c r="B1802" s="5">
        <v>43.12</v>
      </c>
      <c r="C1802" s="5">
        <v>6.25</v>
      </c>
      <c r="D1802" s="5" t="s">
        <v>2380</v>
      </c>
      <c r="E1802" s="5" t="s">
        <v>2380</v>
      </c>
      <c r="F1802" s="5" t="s">
        <v>2380</v>
      </c>
      <c r="G1802" s="5">
        <v>1</v>
      </c>
      <c r="H1802" s="5" t="s">
        <v>2380</v>
      </c>
      <c r="I1802" s="5" t="str">
        <f t="shared" si="57"/>
        <v>Obesity</v>
      </c>
      <c r="J1802" s="5" t="str">
        <f t="shared" si="58"/>
        <v>Prediabetes</v>
      </c>
    </row>
    <row r="1803" spans="1:10" x14ac:dyDescent="0.35">
      <c r="A1803" s="5" t="s">
        <v>568</v>
      </c>
      <c r="B1803" s="5">
        <v>30.5</v>
      </c>
      <c r="C1803" s="5">
        <v>4.8099999999999996</v>
      </c>
      <c r="D1803" s="5" t="s">
        <v>2380</v>
      </c>
      <c r="E1803" s="5" t="s">
        <v>2380</v>
      </c>
      <c r="F1803" s="5" t="s">
        <v>2380</v>
      </c>
      <c r="G1803" s="5">
        <v>1</v>
      </c>
      <c r="H1803" s="5" t="s">
        <v>2380</v>
      </c>
      <c r="I1803" s="5" t="str">
        <f t="shared" si="57"/>
        <v>Obesity</v>
      </c>
      <c r="J1803" s="5" t="str">
        <f t="shared" si="58"/>
        <v>Normal</v>
      </c>
    </row>
    <row r="1804" spans="1:10" x14ac:dyDescent="0.35">
      <c r="A1804" s="5" t="s">
        <v>567</v>
      </c>
      <c r="B1804" s="5">
        <v>27.61</v>
      </c>
      <c r="C1804" s="5">
        <v>4.5999999999999996</v>
      </c>
      <c r="D1804" s="5" t="s">
        <v>2380</v>
      </c>
      <c r="E1804" s="5" t="s">
        <v>2380</v>
      </c>
      <c r="F1804" s="5" t="s">
        <v>2380</v>
      </c>
      <c r="G1804" s="5">
        <v>1</v>
      </c>
      <c r="H1804" s="5" t="s">
        <v>2380</v>
      </c>
      <c r="I1804" s="5" t="str">
        <f t="shared" si="57"/>
        <v>Over Weight</v>
      </c>
      <c r="J1804" s="5" t="str">
        <f t="shared" si="58"/>
        <v>Normal</v>
      </c>
    </row>
    <row r="1805" spans="1:10" x14ac:dyDescent="0.35">
      <c r="A1805" s="5" t="s">
        <v>566</v>
      </c>
      <c r="B1805" s="5">
        <v>27.1</v>
      </c>
      <c r="C1805" s="5">
        <v>5.08</v>
      </c>
      <c r="D1805" s="5" t="s">
        <v>2380</v>
      </c>
      <c r="E1805" s="5" t="s">
        <v>2380</v>
      </c>
      <c r="F1805" s="5" t="s">
        <v>2380</v>
      </c>
      <c r="G1805" s="5">
        <v>1</v>
      </c>
      <c r="H1805" s="5" t="s">
        <v>2380</v>
      </c>
      <c r="I1805" s="5" t="str">
        <f t="shared" si="57"/>
        <v>Over Weight</v>
      </c>
      <c r="J1805" s="5" t="str">
        <f t="shared" si="58"/>
        <v>Normal</v>
      </c>
    </row>
    <row r="1806" spans="1:10" x14ac:dyDescent="0.35">
      <c r="A1806" s="5" t="s">
        <v>565</v>
      </c>
      <c r="B1806" s="5">
        <v>35.93</v>
      </c>
      <c r="C1806" s="5">
        <v>5.43</v>
      </c>
      <c r="D1806" s="5" t="s">
        <v>2380</v>
      </c>
      <c r="E1806" s="5" t="s">
        <v>2381</v>
      </c>
      <c r="F1806" s="5" t="s">
        <v>2380</v>
      </c>
      <c r="G1806" s="5">
        <v>1</v>
      </c>
      <c r="H1806" s="5" t="s">
        <v>2380</v>
      </c>
      <c r="I1806" s="5" t="str">
        <f t="shared" si="57"/>
        <v>Obesity</v>
      </c>
      <c r="J1806" s="5" t="str">
        <f t="shared" si="58"/>
        <v>Normal</v>
      </c>
    </row>
    <row r="1807" spans="1:10" x14ac:dyDescent="0.35">
      <c r="A1807" s="5" t="s">
        <v>564</v>
      </c>
      <c r="B1807" s="5">
        <v>32.68</v>
      </c>
      <c r="C1807" s="5">
        <v>5.44</v>
      </c>
      <c r="D1807" s="5" t="s">
        <v>2380</v>
      </c>
      <c r="E1807" s="5" t="s">
        <v>2380</v>
      </c>
      <c r="F1807" s="5" t="s">
        <v>2380</v>
      </c>
      <c r="G1807" s="5">
        <v>0</v>
      </c>
      <c r="H1807" s="5" t="s">
        <v>2380</v>
      </c>
      <c r="I1807" s="5" t="str">
        <f t="shared" si="57"/>
        <v>Obesity</v>
      </c>
      <c r="J1807" s="5" t="str">
        <f t="shared" si="58"/>
        <v>Normal</v>
      </c>
    </row>
    <row r="1808" spans="1:10" x14ac:dyDescent="0.35">
      <c r="A1808" s="5" t="s">
        <v>563</v>
      </c>
      <c r="B1808" s="5">
        <v>20.74</v>
      </c>
      <c r="C1808" s="5">
        <v>11.69</v>
      </c>
      <c r="D1808" s="5" t="s">
        <v>2381</v>
      </c>
      <c r="E1808" s="5" t="s">
        <v>2380</v>
      </c>
      <c r="F1808" s="5" t="s">
        <v>2380</v>
      </c>
      <c r="G1808" s="5">
        <v>1</v>
      </c>
      <c r="H1808" s="5" t="s">
        <v>2380</v>
      </c>
      <c r="I1808" s="5" t="str">
        <f t="shared" si="57"/>
        <v>Normal Weight</v>
      </c>
      <c r="J1808" s="5" t="str">
        <f t="shared" si="58"/>
        <v>Diabetes</v>
      </c>
    </row>
    <row r="1809" spans="1:10" x14ac:dyDescent="0.35">
      <c r="A1809" s="5" t="s">
        <v>562</v>
      </c>
      <c r="B1809" s="5">
        <v>15.57</v>
      </c>
      <c r="C1809" s="5">
        <v>6.07</v>
      </c>
      <c r="D1809" s="5" t="s">
        <v>2380</v>
      </c>
      <c r="E1809" s="5" t="s">
        <v>2380</v>
      </c>
      <c r="F1809" s="5" t="s">
        <v>2380</v>
      </c>
      <c r="G1809" s="5">
        <v>0</v>
      </c>
      <c r="H1809" s="5" t="s">
        <v>2380</v>
      </c>
      <c r="I1809" s="5" t="str">
        <f t="shared" si="57"/>
        <v>under Weight</v>
      </c>
      <c r="J1809" s="5" t="str">
        <f t="shared" si="58"/>
        <v>Prediabetes</v>
      </c>
    </row>
    <row r="1810" spans="1:10" x14ac:dyDescent="0.35">
      <c r="A1810" s="5" t="s">
        <v>561</v>
      </c>
      <c r="B1810" s="5">
        <v>23.844999999999999</v>
      </c>
      <c r="C1810" s="5">
        <v>4.3600000000000003</v>
      </c>
      <c r="D1810" s="5" t="s">
        <v>2380</v>
      </c>
      <c r="E1810" s="5" t="s">
        <v>2380</v>
      </c>
      <c r="F1810" s="5" t="s">
        <v>2380</v>
      </c>
      <c r="G1810" s="5">
        <v>0</v>
      </c>
      <c r="H1810" s="5" t="s">
        <v>2380</v>
      </c>
      <c r="I1810" s="5" t="str">
        <f t="shared" si="57"/>
        <v>Normal Weight</v>
      </c>
      <c r="J1810" s="5" t="str">
        <f t="shared" si="58"/>
        <v>Normal</v>
      </c>
    </row>
    <row r="1811" spans="1:10" x14ac:dyDescent="0.35">
      <c r="A1811" s="5" t="s">
        <v>560</v>
      </c>
      <c r="B1811" s="5">
        <v>22.895</v>
      </c>
      <c r="C1811" s="5">
        <v>5.24</v>
      </c>
      <c r="D1811" s="5" t="s">
        <v>2380</v>
      </c>
      <c r="E1811" s="5" t="s">
        <v>2380</v>
      </c>
      <c r="F1811" s="5" t="s">
        <v>2380</v>
      </c>
      <c r="G1811" s="5">
        <v>1</v>
      </c>
      <c r="H1811" s="5" t="s">
        <v>2380</v>
      </c>
      <c r="I1811" s="5" t="str">
        <f t="shared" si="57"/>
        <v>Normal Weight</v>
      </c>
      <c r="J1811" s="5" t="str">
        <f t="shared" si="58"/>
        <v>Normal</v>
      </c>
    </row>
    <row r="1812" spans="1:10" x14ac:dyDescent="0.35">
      <c r="A1812" s="5" t="s">
        <v>559</v>
      </c>
      <c r="B1812" s="5">
        <v>21.945</v>
      </c>
      <c r="C1812" s="5">
        <v>5.37</v>
      </c>
      <c r="D1812" s="5" t="s">
        <v>2380</v>
      </c>
      <c r="E1812" s="5" t="s">
        <v>2380</v>
      </c>
      <c r="F1812" s="5" t="s">
        <v>2380</v>
      </c>
      <c r="G1812" s="5">
        <v>1</v>
      </c>
      <c r="H1812" s="5" t="s">
        <v>2380</v>
      </c>
      <c r="I1812" s="5" t="str">
        <f t="shared" si="57"/>
        <v>Normal Weight</v>
      </c>
      <c r="J1812" s="5" t="str">
        <f t="shared" si="58"/>
        <v>Normal</v>
      </c>
    </row>
    <row r="1813" spans="1:10" x14ac:dyDescent="0.35">
      <c r="A1813" s="5" t="s">
        <v>558</v>
      </c>
      <c r="B1813" s="5">
        <v>19.47</v>
      </c>
      <c r="C1813" s="5">
        <v>6.6</v>
      </c>
      <c r="D1813" s="5" t="s">
        <v>2381</v>
      </c>
      <c r="E1813" s="5" t="s">
        <v>2380</v>
      </c>
      <c r="F1813" s="5" t="s">
        <v>2380</v>
      </c>
      <c r="G1813" s="5">
        <v>0</v>
      </c>
      <c r="H1813" s="5" t="s">
        <v>2380</v>
      </c>
      <c r="I1813" s="5" t="str">
        <f t="shared" si="57"/>
        <v>Normal Weight</v>
      </c>
      <c r="J1813" s="5" t="str">
        <f t="shared" si="58"/>
        <v>Diabetes</v>
      </c>
    </row>
    <row r="1814" spans="1:10" x14ac:dyDescent="0.35">
      <c r="A1814" s="5" t="s">
        <v>557</v>
      </c>
      <c r="B1814" s="5">
        <v>15.61</v>
      </c>
      <c r="C1814" s="5">
        <v>5.77</v>
      </c>
      <c r="D1814" s="5" t="s">
        <v>2380</v>
      </c>
      <c r="E1814" s="5" t="s">
        <v>2380</v>
      </c>
      <c r="F1814" s="5" t="s">
        <v>2380</v>
      </c>
      <c r="G1814" s="5">
        <v>0</v>
      </c>
      <c r="H1814" s="5" t="s">
        <v>2380</v>
      </c>
      <c r="I1814" s="5" t="str">
        <f t="shared" si="57"/>
        <v>under Weight</v>
      </c>
      <c r="J1814" s="5" t="str">
        <f t="shared" si="58"/>
        <v>Prediabetes</v>
      </c>
    </row>
    <row r="1815" spans="1:10" x14ac:dyDescent="0.35">
      <c r="A1815" s="5" t="s">
        <v>556</v>
      </c>
      <c r="B1815" s="5">
        <v>28.6</v>
      </c>
      <c r="C1815" s="5">
        <v>6.08</v>
      </c>
      <c r="D1815" s="5" t="s">
        <v>2380</v>
      </c>
      <c r="E1815" s="5" t="s">
        <v>2380</v>
      </c>
      <c r="F1815" s="5" t="s">
        <v>2381</v>
      </c>
      <c r="G1815" s="5">
        <v>1</v>
      </c>
      <c r="H1815" s="5" t="s">
        <v>2380</v>
      </c>
      <c r="I1815" s="5" t="str">
        <f t="shared" si="57"/>
        <v>Over Weight</v>
      </c>
      <c r="J1815" s="5" t="str">
        <f t="shared" si="58"/>
        <v>Prediabetes</v>
      </c>
    </row>
    <row r="1816" spans="1:10" x14ac:dyDescent="0.35">
      <c r="A1816" s="5" t="s">
        <v>555</v>
      </c>
      <c r="B1816" s="5">
        <v>46.53</v>
      </c>
      <c r="C1816" s="5">
        <v>4.16</v>
      </c>
      <c r="D1816" s="5" t="s">
        <v>2380</v>
      </c>
      <c r="E1816" s="5" t="s">
        <v>2380</v>
      </c>
      <c r="F1816" s="5" t="s">
        <v>2380</v>
      </c>
      <c r="G1816" s="5">
        <v>0</v>
      </c>
      <c r="H1816" s="5" t="s">
        <v>2380</v>
      </c>
      <c r="I1816" s="5" t="str">
        <f t="shared" si="57"/>
        <v>Obesity</v>
      </c>
      <c r="J1816" s="5" t="str">
        <f t="shared" si="58"/>
        <v>Normal</v>
      </c>
    </row>
    <row r="1817" spans="1:10" x14ac:dyDescent="0.35">
      <c r="A1817" s="5" t="s">
        <v>554</v>
      </c>
      <c r="B1817" s="5">
        <v>34.99</v>
      </c>
      <c r="C1817" s="5">
        <v>5.0999999999999996</v>
      </c>
      <c r="D1817" s="5" t="s">
        <v>2380</v>
      </c>
      <c r="E1817" s="5" t="s">
        <v>2380</v>
      </c>
      <c r="F1817" s="5" t="s">
        <v>2381</v>
      </c>
      <c r="G1817" s="5">
        <v>1</v>
      </c>
      <c r="H1817" s="5" t="s">
        <v>2380</v>
      </c>
      <c r="I1817" s="5" t="str">
        <f t="shared" si="57"/>
        <v>Obesity</v>
      </c>
      <c r="J1817" s="5" t="str">
        <f t="shared" si="58"/>
        <v>Normal</v>
      </c>
    </row>
    <row r="1818" spans="1:10" x14ac:dyDescent="0.35">
      <c r="A1818" s="5" t="s">
        <v>553</v>
      </c>
      <c r="B1818" s="5">
        <v>17.05</v>
      </c>
      <c r="C1818" s="5">
        <v>5.3</v>
      </c>
      <c r="D1818" s="5" t="s">
        <v>2380</v>
      </c>
      <c r="E1818" s="5" t="s">
        <v>2380</v>
      </c>
      <c r="F1818" s="5" t="s">
        <v>2381</v>
      </c>
      <c r="G1818" s="5">
        <v>1</v>
      </c>
      <c r="H1818" s="5" t="s">
        <v>2380</v>
      </c>
      <c r="I1818" s="5" t="str">
        <f t="shared" si="57"/>
        <v>under Weight</v>
      </c>
      <c r="J1818" s="5" t="str">
        <f t="shared" si="58"/>
        <v>Normal</v>
      </c>
    </row>
    <row r="1819" spans="1:10" x14ac:dyDescent="0.35">
      <c r="A1819" s="5" t="s">
        <v>552</v>
      </c>
      <c r="B1819" s="5">
        <v>37.18</v>
      </c>
      <c r="C1819" s="5">
        <v>4.9000000000000004</v>
      </c>
      <c r="D1819" s="5" t="s">
        <v>2380</v>
      </c>
      <c r="E1819" s="5" t="s">
        <v>2380</v>
      </c>
      <c r="F1819" s="5" t="s">
        <v>2380</v>
      </c>
      <c r="G1819" s="5">
        <v>0</v>
      </c>
      <c r="H1819" s="5" t="s">
        <v>2380</v>
      </c>
      <c r="I1819" s="5" t="str">
        <f t="shared" si="57"/>
        <v>Obesity</v>
      </c>
      <c r="J1819" s="5" t="str">
        <f t="shared" si="58"/>
        <v>Normal</v>
      </c>
    </row>
    <row r="1820" spans="1:10" x14ac:dyDescent="0.35">
      <c r="A1820" s="5" t="s">
        <v>551</v>
      </c>
      <c r="B1820" s="5">
        <v>35.200000000000003</v>
      </c>
      <c r="C1820" s="5">
        <v>5.55</v>
      </c>
      <c r="D1820" s="5" t="s">
        <v>2380</v>
      </c>
      <c r="E1820" s="5" t="s">
        <v>2380</v>
      </c>
      <c r="F1820" s="5" t="s">
        <v>2380</v>
      </c>
      <c r="G1820" s="5">
        <v>0</v>
      </c>
      <c r="H1820" s="5" t="s">
        <v>2380</v>
      </c>
      <c r="I1820" s="5" t="str">
        <f t="shared" si="57"/>
        <v>Obesity</v>
      </c>
      <c r="J1820" s="5" t="str">
        <f t="shared" si="58"/>
        <v>Normal</v>
      </c>
    </row>
    <row r="1821" spans="1:10" x14ac:dyDescent="0.35">
      <c r="A1821" s="5" t="s">
        <v>550</v>
      </c>
      <c r="B1821" s="5">
        <v>37.335000000000001</v>
      </c>
      <c r="C1821" s="5">
        <v>4.95</v>
      </c>
      <c r="D1821" s="5" t="s">
        <v>2380</v>
      </c>
      <c r="E1821" s="5" t="s">
        <v>2380</v>
      </c>
      <c r="F1821" s="5" t="s">
        <v>2380</v>
      </c>
      <c r="G1821" s="5">
        <v>0</v>
      </c>
      <c r="H1821" s="5" t="s">
        <v>2380</v>
      </c>
      <c r="I1821" s="5" t="str">
        <f t="shared" si="57"/>
        <v>Obesity</v>
      </c>
      <c r="J1821" s="5" t="str">
        <f t="shared" si="58"/>
        <v>Normal</v>
      </c>
    </row>
    <row r="1822" spans="1:10" x14ac:dyDescent="0.35">
      <c r="A1822" s="5" t="s">
        <v>549</v>
      </c>
      <c r="B1822" s="5">
        <v>27.265000000000001</v>
      </c>
      <c r="C1822" s="5">
        <v>6.46</v>
      </c>
      <c r="D1822" s="5" t="s">
        <v>2381</v>
      </c>
      <c r="E1822" s="5" t="s">
        <v>2380</v>
      </c>
      <c r="F1822" s="5" t="s">
        <v>2380</v>
      </c>
      <c r="G1822" s="5">
        <v>0</v>
      </c>
      <c r="H1822" s="5" t="s">
        <v>2380</v>
      </c>
      <c r="I1822" s="5" t="str">
        <f t="shared" si="57"/>
        <v>Over Weight</v>
      </c>
      <c r="J1822" s="5" t="str">
        <f t="shared" si="58"/>
        <v>Diabetes</v>
      </c>
    </row>
    <row r="1823" spans="1:10" x14ac:dyDescent="0.35">
      <c r="A1823" s="5" t="s">
        <v>548</v>
      </c>
      <c r="B1823" s="5">
        <v>30.8</v>
      </c>
      <c r="C1823" s="5">
        <v>4.9000000000000004</v>
      </c>
      <c r="D1823" s="5" t="s">
        <v>2381</v>
      </c>
      <c r="E1823" s="5" t="s">
        <v>2380</v>
      </c>
      <c r="F1823" s="5" t="s">
        <v>2380</v>
      </c>
      <c r="G1823" s="5">
        <v>0</v>
      </c>
      <c r="H1823" s="5" t="s">
        <v>2380</v>
      </c>
      <c r="I1823" s="5" t="str">
        <f t="shared" si="57"/>
        <v>Obesity</v>
      </c>
      <c r="J1823" s="5" t="str">
        <f t="shared" si="58"/>
        <v>Normal</v>
      </c>
    </row>
    <row r="1824" spans="1:10" x14ac:dyDescent="0.35">
      <c r="A1824" s="5" t="s">
        <v>547</v>
      </c>
      <c r="B1824" s="5">
        <v>30.21</v>
      </c>
      <c r="C1824" s="5">
        <v>5.21</v>
      </c>
      <c r="D1824" s="5" t="s">
        <v>2380</v>
      </c>
      <c r="E1824" s="5" t="s">
        <v>2380</v>
      </c>
      <c r="F1824" s="5" t="s">
        <v>2380</v>
      </c>
      <c r="G1824" s="5">
        <v>1</v>
      </c>
      <c r="H1824" s="5" t="s">
        <v>2380</v>
      </c>
      <c r="I1824" s="5" t="str">
        <f t="shared" si="57"/>
        <v>Obesity</v>
      </c>
      <c r="J1824" s="5" t="str">
        <f t="shared" si="58"/>
        <v>Normal</v>
      </c>
    </row>
    <row r="1825" spans="1:10" x14ac:dyDescent="0.35">
      <c r="A1825" s="5" t="s">
        <v>546</v>
      </c>
      <c r="B1825" s="5">
        <v>35.340000000000003</v>
      </c>
      <c r="C1825" s="5">
        <v>4.13</v>
      </c>
      <c r="D1825" s="5" t="s">
        <v>2380</v>
      </c>
      <c r="E1825" s="5" t="s">
        <v>2381</v>
      </c>
      <c r="F1825" s="5" t="s">
        <v>2380</v>
      </c>
      <c r="G1825" s="5">
        <v>1</v>
      </c>
      <c r="H1825" s="5" t="s">
        <v>2380</v>
      </c>
      <c r="I1825" s="5" t="str">
        <f t="shared" si="57"/>
        <v>Obesity</v>
      </c>
      <c r="J1825" s="5" t="str">
        <f t="shared" si="58"/>
        <v>Normal</v>
      </c>
    </row>
    <row r="1826" spans="1:10" x14ac:dyDescent="0.35">
      <c r="A1826" s="5" t="s">
        <v>545</v>
      </c>
      <c r="B1826" s="5">
        <v>26.695</v>
      </c>
      <c r="C1826" s="5">
        <v>5.28</v>
      </c>
      <c r="D1826" s="5" t="s">
        <v>2380</v>
      </c>
      <c r="E1826" s="5" t="s">
        <v>2380</v>
      </c>
      <c r="F1826" s="5" t="s">
        <v>2380</v>
      </c>
      <c r="G1826" s="5">
        <v>0</v>
      </c>
      <c r="H1826" s="5" t="s">
        <v>2380</v>
      </c>
      <c r="I1826" s="5" t="str">
        <f t="shared" si="57"/>
        <v>Over Weight</v>
      </c>
      <c r="J1826" s="5" t="str">
        <f t="shared" si="58"/>
        <v>Normal</v>
      </c>
    </row>
    <row r="1827" spans="1:10" x14ac:dyDescent="0.35">
      <c r="A1827" s="5" t="s">
        <v>544</v>
      </c>
      <c r="B1827" s="5">
        <v>29.355</v>
      </c>
      <c r="C1827" s="5">
        <v>4.68</v>
      </c>
      <c r="D1827" s="5" t="s">
        <v>2381</v>
      </c>
      <c r="E1827" s="5" t="s">
        <v>2380</v>
      </c>
      <c r="F1827" s="5" t="s">
        <v>2380</v>
      </c>
      <c r="G1827" s="5">
        <v>0</v>
      </c>
      <c r="H1827" s="5" t="s">
        <v>2380</v>
      </c>
      <c r="I1827" s="5" t="str">
        <f t="shared" si="57"/>
        <v>Over Weight</v>
      </c>
      <c r="J1827" s="5" t="str">
        <f t="shared" si="58"/>
        <v>Normal</v>
      </c>
    </row>
    <row r="1828" spans="1:10" x14ac:dyDescent="0.35">
      <c r="A1828" s="5" t="s">
        <v>543</v>
      </c>
      <c r="B1828" s="5">
        <v>29.59</v>
      </c>
      <c r="C1828" s="5">
        <v>4.0599999999999996</v>
      </c>
      <c r="D1828" s="5" t="s">
        <v>2380</v>
      </c>
      <c r="E1828" s="5" t="s">
        <v>2380</v>
      </c>
      <c r="F1828" s="5" t="s">
        <v>2380</v>
      </c>
      <c r="G1828" s="5">
        <v>0</v>
      </c>
      <c r="H1828" s="5" t="s">
        <v>2380</v>
      </c>
      <c r="I1828" s="5" t="str">
        <f t="shared" si="57"/>
        <v>Over Weight</v>
      </c>
      <c r="J1828" s="5" t="str">
        <f t="shared" si="58"/>
        <v>Normal</v>
      </c>
    </row>
    <row r="1829" spans="1:10" x14ac:dyDescent="0.35">
      <c r="A1829" s="5" t="s">
        <v>542</v>
      </c>
      <c r="B1829" s="5">
        <v>31.35</v>
      </c>
      <c r="C1829" s="5">
        <v>4.2</v>
      </c>
      <c r="D1829" s="5" t="s">
        <v>2380</v>
      </c>
      <c r="E1829" s="5" t="s">
        <v>2381</v>
      </c>
      <c r="F1829" s="5" t="s">
        <v>2380</v>
      </c>
      <c r="G1829" s="5">
        <v>1</v>
      </c>
      <c r="H1829" s="5" t="s">
        <v>2380</v>
      </c>
      <c r="I1829" s="5" t="str">
        <f t="shared" si="57"/>
        <v>Obesity</v>
      </c>
      <c r="J1829" s="5" t="str">
        <f t="shared" si="58"/>
        <v>Normal</v>
      </c>
    </row>
    <row r="1830" spans="1:10" x14ac:dyDescent="0.35">
      <c r="A1830" s="5" t="s">
        <v>541</v>
      </c>
      <c r="B1830" s="5">
        <v>20.52</v>
      </c>
      <c r="C1830" s="5">
        <v>4.83</v>
      </c>
      <c r="D1830" s="5" t="s">
        <v>2380</v>
      </c>
      <c r="E1830" s="5" t="s">
        <v>2380</v>
      </c>
      <c r="F1830" s="5" t="s">
        <v>2380</v>
      </c>
      <c r="G1830" s="5">
        <v>0</v>
      </c>
      <c r="H1830" s="5" t="s">
        <v>2380</v>
      </c>
      <c r="I1830" s="5" t="str">
        <f t="shared" si="57"/>
        <v>Normal Weight</v>
      </c>
      <c r="J1830" s="5" t="str">
        <f t="shared" si="58"/>
        <v>Normal</v>
      </c>
    </row>
    <row r="1831" spans="1:10" x14ac:dyDescent="0.35">
      <c r="A1831" s="5" t="s">
        <v>540</v>
      </c>
      <c r="B1831" s="5">
        <v>42.9</v>
      </c>
      <c r="C1831" s="5">
        <v>4.87</v>
      </c>
      <c r="D1831" s="5" t="s">
        <v>2381</v>
      </c>
      <c r="E1831" s="5" t="s">
        <v>2380</v>
      </c>
      <c r="F1831" s="5" t="s">
        <v>2380</v>
      </c>
      <c r="G1831" s="5">
        <v>1</v>
      </c>
      <c r="H1831" s="5" t="s">
        <v>2380</v>
      </c>
      <c r="I1831" s="5" t="str">
        <f t="shared" si="57"/>
        <v>Obesity</v>
      </c>
      <c r="J1831" s="5" t="str">
        <f t="shared" si="58"/>
        <v>Normal</v>
      </c>
    </row>
    <row r="1832" spans="1:10" x14ac:dyDescent="0.35">
      <c r="A1832" s="5" t="s">
        <v>539</v>
      </c>
      <c r="B1832" s="5">
        <v>24.6</v>
      </c>
      <c r="C1832" s="5">
        <v>5.86</v>
      </c>
      <c r="D1832" s="5" t="s">
        <v>2380</v>
      </c>
      <c r="E1832" s="5" t="s">
        <v>2380</v>
      </c>
      <c r="F1832" s="5" t="s">
        <v>2381</v>
      </c>
      <c r="G1832" s="5">
        <v>1</v>
      </c>
      <c r="H1832" s="5" t="s">
        <v>2380</v>
      </c>
      <c r="I1832" s="5" t="str">
        <f t="shared" si="57"/>
        <v>Normal Weight</v>
      </c>
      <c r="J1832" s="5" t="str">
        <f t="shared" si="58"/>
        <v>Prediabetes</v>
      </c>
    </row>
    <row r="1833" spans="1:10" x14ac:dyDescent="0.35">
      <c r="A1833" s="5" t="s">
        <v>538</v>
      </c>
      <c r="B1833" s="5">
        <v>28.405000000000001</v>
      </c>
      <c r="C1833" s="5">
        <v>4.12</v>
      </c>
      <c r="D1833" s="5" t="s">
        <v>2380</v>
      </c>
      <c r="E1833" s="5" t="s">
        <v>2380</v>
      </c>
      <c r="F1833" s="5" t="s">
        <v>2380</v>
      </c>
      <c r="G1833" s="5">
        <v>1</v>
      </c>
      <c r="H1833" s="5" t="s">
        <v>2380</v>
      </c>
      <c r="I1833" s="5" t="str">
        <f t="shared" si="57"/>
        <v>Over Weight</v>
      </c>
      <c r="J1833" s="5" t="str">
        <f t="shared" si="58"/>
        <v>Normal</v>
      </c>
    </row>
    <row r="1834" spans="1:10" x14ac:dyDescent="0.35">
      <c r="A1834" s="5" t="s">
        <v>537</v>
      </c>
      <c r="B1834" s="5">
        <v>34.674999999999997</v>
      </c>
      <c r="C1834" s="5">
        <v>5.71</v>
      </c>
      <c r="D1834" s="5" t="s">
        <v>2381</v>
      </c>
      <c r="E1834" s="5" t="s">
        <v>2380</v>
      </c>
      <c r="F1834" s="5" t="s">
        <v>2380</v>
      </c>
      <c r="G1834" s="5">
        <v>1</v>
      </c>
      <c r="H1834" s="5" t="s">
        <v>2380</v>
      </c>
      <c r="I1834" s="5" t="str">
        <f t="shared" si="57"/>
        <v>Obesity</v>
      </c>
      <c r="J1834" s="5" t="str">
        <f t="shared" si="58"/>
        <v>Prediabetes</v>
      </c>
    </row>
    <row r="1835" spans="1:10" x14ac:dyDescent="0.35">
      <c r="A1835" s="5" t="s">
        <v>536</v>
      </c>
      <c r="B1835" s="5">
        <v>18.850000000000001</v>
      </c>
      <c r="C1835" s="5">
        <v>6.03</v>
      </c>
      <c r="D1835" s="5" t="s">
        <v>2380</v>
      </c>
      <c r="E1835" s="5" t="s">
        <v>2380</v>
      </c>
      <c r="F1835" s="5" t="s">
        <v>2380</v>
      </c>
      <c r="G1835" s="5">
        <v>1</v>
      </c>
      <c r="H1835" s="5" t="s">
        <v>2380</v>
      </c>
      <c r="I1835" s="5" t="str">
        <f t="shared" si="57"/>
        <v>Normal Weight</v>
      </c>
      <c r="J1835" s="5" t="str">
        <f t="shared" si="58"/>
        <v>Prediabetes</v>
      </c>
    </row>
    <row r="1836" spans="1:10" x14ac:dyDescent="0.35">
      <c r="A1836" s="5" t="s">
        <v>534</v>
      </c>
      <c r="B1836" s="5">
        <v>34.130000000000003</v>
      </c>
      <c r="C1836" s="5">
        <v>5.65</v>
      </c>
      <c r="D1836" s="5" t="s">
        <v>2380</v>
      </c>
      <c r="E1836" s="5" t="s">
        <v>2380</v>
      </c>
      <c r="F1836" s="5" t="s">
        <v>2381</v>
      </c>
      <c r="G1836" s="5">
        <v>1</v>
      </c>
      <c r="H1836" s="5" t="s">
        <v>2380</v>
      </c>
      <c r="I1836" s="5" t="str">
        <f t="shared" si="57"/>
        <v>Obesity</v>
      </c>
      <c r="J1836" s="5" t="str">
        <f t="shared" si="58"/>
        <v>Normal</v>
      </c>
    </row>
    <row r="1837" spans="1:10" x14ac:dyDescent="0.35">
      <c r="A1837" s="5" t="s">
        <v>533</v>
      </c>
      <c r="B1837" s="5">
        <v>17.34</v>
      </c>
      <c r="C1837" s="5">
        <v>5.05</v>
      </c>
      <c r="D1837" s="5" t="s">
        <v>2380</v>
      </c>
      <c r="E1837" s="5" t="s">
        <v>2380</v>
      </c>
      <c r="F1837" s="5" t="s">
        <v>2380</v>
      </c>
      <c r="G1837" s="5">
        <v>0</v>
      </c>
      <c r="H1837" s="5" t="s">
        <v>2380</v>
      </c>
      <c r="I1837" s="5" t="str">
        <f t="shared" si="57"/>
        <v>under Weight</v>
      </c>
      <c r="J1837" s="5" t="str">
        <f t="shared" si="58"/>
        <v>Normal</v>
      </c>
    </row>
    <row r="1838" spans="1:10" x14ac:dyDescent="0.35">
      <c r="A1838" s="5" t="s">
        <v>532</v>
      </c>
      <c r="B1838" s="5">
        <v>17.440000000000001</v>
      </c>
      <c r="C1838" s="5">
        <v>6.26</v>
      </c>
      <c r="D1838" s="5" t="s">
        <v>2380</v>
      </c>
      <c r="E1838" s="5" t="s">
        <v>2380</v>
      </c>
      <c r="F1838" s="5" t="s">
        <v>2380</v>
      </c>
      <c r="G1838" s="5">
        <v>0</v>
      </c>
      <c r="H1838" s="5" t="s">
        <v>2380</v>
      </c>
      <c r="I1838" s="5" t="str">
        <f t="shared" si="57"/>
        <v>under Weight</v>
      </c>
      <c r="J1838" s="5" t="str">
        <f t="shared" si="58"/>
        <v>Prediabetes</v>
      </c>
    </row>
    <row r="1839" spans="1:10" x14ac:dyDescent="0.35">
      <c r="A1839" s="5" t="s">
        <v>531</v>
      </c>
      <c r="B1839" s="5">
        <v>33.659999999999997</v>
      </c>
      <c r="C1839" s="5">
        <v>4.08</v>
      </c>
      <c r="D1839" s="5" t="s">
        <v>2381</v>
      </c>
      <c r="E1839" s="5" t="s">
        <v>2380</v>
      </c>
      <c r="F1839" s="5" t="s">
        <v>2381</v>
      </c>
      <c r="G1839" s="5">
        <v>1</v>
      </c>
      <c r="H1839" s="5" t="s">
        <v>2380</v>
      </c>
      <c r="I1839" s="5" t="str">
        <f t="shared" si="57"/>
        <v>Obesity</v>
      </c>
      <c r="J1839" s="5" t="str">
        <f t="shared" si="58"/>
        <v>Normal</v>
      </c>
    </row>
    <row r="1840" spans="1:10" x14ac:dyDescent="0.35">
      <c r="A1840" s="5" t="s">
        <v>530</v>
      </c>
      <c r="B1840" s="5">
        <v>21.375</v>
      </c>
      <c r="C1840" s="5">
        <v>6.19</v>
      </c>
      <c r="D1840" s="5" t="s">
        <v>2381</v>
      </c>
      <c r="E1840" s="5" t="s">
        <v>2380</v>
      </c>
      <c r="F1840" s="5" t="s">
        <v>2380</v>
      </c>
      <c r="G1840" s="5">
        <v>1</v>
      </c>
      <c r="H1840" s="5" t="s">
        <v>2380</v>
      </c>
      <c r="I1840" s="5" t="str">
        <f t="shared" si="57"/>
        <v>Normal Weight</v>
      </c>
      <c r="J1840" s="5" t="str">
        <f t="shared" si="58"/>
        <v>Prediabetes</v>
      </c>
    </row>
    <row r="1841" spans="1:10" x14ac:dyDescent="0.35">
      <c r="A1841" s="5" t="s">
        <v>529</v>
      </c>
      <c r="B1841" s="5">
        <v>27.14</v>
      </c>
      <c r="C1841" s="5">
        <v>6.01</v>
      </c>
      <c r="D1841" s="5" t="s">
        <v>2380</v>
      </c>
      <c r="E1841" s="5" t="s">
        <v>2380</v>
      </c>
      <c r="F1841" s="5" t="s">
        <v>2380</v>
      </c>
      <c r="G1841" s="5">
        <v>1</v>
      </c>
      <c r="H1841" s="5" t="s">
        <v>2380</v>
      </c>
      <c r="I1841" s="5" t="str">
        <f t="shared" si="57"/>
        <v>Over Weight</v>
      </c>
      <c r="J1841" s="5" t="str">
        <f t="shared" si="58"/>
        <v>Prediabetes</v>
      </c>
    </row>
    <row r="1842" spans="1:10" x14ac:dyDescent="0.35">
      <c r="A1842" s="5" t="s">
        <v>528</v>
      </c>
      <c r="B1842" s="5">
        <v>35.78</v>
      </c>
      <c r="C1842" s="5">
        <v>6.07</v>
      </c>
      <c r="D1842" s="5" t="s">
        <v>2380</v>
      </c>
      <c r="E1842" s="5" t="s">
        <v>2381</v>
      </c>
      <c r="F1842" s="5" t="s">
        <v>2380</v>
      </c>
      <c r="G1842" s="5">
        <v>1</v>
      </c>
      <c r="H1842" s="5" t="s">
        <v>2380</v>
      </c>
      <c r="I1842" s="5" t="str">
        <f t="shared" si="57"/>
        <v>Obesity</v>
      </c>
      <c r="J1842" s="5" t="str">
        <f t="shared" si="58"/>
        <v>Prediabetes</v>
      </c>
    </row>
    <row r="1843" spans="1:10" x14ac:dyDescent="0.35">
      <c r="A1843" s="5" t="s">
        <v>527</v>
      </c>
      <c r="B1843" s="5">
        <v>34.96</v>
      </c>
      <c r="C1843" s="5">
        <v>5.63</v>
      </c>
      <c r="D1843" s="5" t="s">
        <v>2380</v>
      </c>
      <c r="E1843" s="5" t="s">
        <v>2380</v>
      </c>
      <c r="F1843" s="5" t="s">
        <v>2380</v>
      </c>
      <c r="G1843" s="5">
        <v>0</v>
      </c>
      <c r="H1843" s="5" t="s">
        <v>2380</v>
      </c>
      <c r="I1843" s="5" t="str">
        <f t="shared" si="57"/>
        <v>Obesity</v>
      </c>
      <c r="J1843" s="5" t="str">
        <f t="shared" si="58"/>
        <v>Normal</v>
      </c>
    </row>
    <row r="1844" spans="1:10" x14ac:dyDescent="0.35">
      <c r="A1844" s="5" t="s">
        <v>526</v>
      </c>
      <c r="B1844" s="5">
        <v>38.39</v>
      </c>
      <c r="C1844" s="5">
        <v>6.05</v>
      </c>
      <c r="D1844" s="5" t="s">
        <v>2380</v>
      </c>
      <c r="E1844" s="5" t="s">
        <v>2380</v>
      </c>
      <c r="F1844" s="5" t="s">
        <v>2380</v>
      </c>
      <c r="G1844" s="5">
        <v>0</v>
      </c>
      <c r="H1844" s="5" t="s">
        <v>2380</v>
      </c>
      <c r="I1844" s="5" t="str">
        <f t="shared" si="57"/>
        <v>Obesity</v>
      </c>
      <c r="J1844" s="5" t="str">
        <f t="shared" si="58"/>
        <v>Prediabetes</v>
      </c>
    </row>
    <row r="1845" spans="1:10" x14ac:dyDescent="0.35">
      <c r="A1845" s="5" t="s">
        <v>525</v>
      </c>
      <c r="B1845" s="5">
        <v>33.82</v>
      </c>
      <c r="C1845" s="5">
        <v>4.6500000000000004</v>
      </c>
      <c r="D1845" s="5" t="s">
        <v>2380</v>
      </c>
      <c r="E1845" s="5" t="s">
        <v>2380</v>
      </c>
      <c r="F1845" s="5" t="s">
        <v>2380</v>
      </c>
      <c r="G1845" s="5">
        <v>0</v>
      </c>
      <c r="H1845" s="5" t="s">
        <v>2380</v>
      </c>
      <c r="I1845" s="5" t="str">
        <f t="shared" si="57"/>
        <v>Obesity</v>
      </c>
      <c r="J1845" s="5" t="str">
        <f t="shared" si="58"/>
        <v>Normal</v>
      </c>
    </row>
    <row r="1846" spans="1:10" x14ac:dyDescent="0.35">
      <c r="A1846" s="5" t="s">
        <v>524</v>
      </c>
      <c r="B1846" s="5">
        <v>27.835000000000001</v>
      </c>
      <c r="C1846" s="5">
        <v>5.37</v>
      </c>
      <c r="D1846" s="5" t="s">
        <v>2380</v>
      </c>
      <c r="E1846" s="5" t="s">
        <v>2380</v>
      </c>
      <c r="F1846" s="5" t="s">
        <v>2380</v>
      </c>
      <c r="G1846" s="5">
        <v>0</v>
      </c>
      <c r="H1846" s="5" t="s">
        <v>2380</v>
      </c>
      <c r="I1846" s="5" t="str">
        <f t="shared" si="57"/>
        <v>Over Weight</v>
      </c>
      <c r="J1846" s="5" t="str">
        <f t="shared" si="58"/>
        <v>Normal</v>
      </c>
    </row>
    <row r="1847" spans="1:10" x14ac:dyDescent="0.35">
      <c r="A1847" s="5" t="s">
        <v>523</v>
      </c>
      <c r="B1847" s="5">
        <v>33</v>
      </c>
      <c r="C1847" s="5">
        <v>5.39</v>
      </c>
      <c r="D1847" s="5" t="s">
        <v>2380</v>
      </c>
      <c r="E1847" s="5" t="s">
        <v>2380</v>
      </c>
      <c r="F1847" s="5" t="s">
        <v>2380</v>
      </c>
      <c r="G1847" s="5">
        <v>0</v>
      </c>
      <c r="H1847" s="5" t="s">
        <v>2380</v>
      </c>
      <c r="I1847" s="5" t="str">
        <f t="shared" si="57"/>
        <v>Obesity</v>
      </c>
      <c r="J1847" s="5" t="str">
        <f t="shared" si="58"/>
        <v>Normal</v>
      </c>
    </row>
    <row r="1848" spans="1:10" x14ac:dyDescent="0.35">
      <c r="A1848" s="5" t="s">
        <v>522</v>
      </c>
      <c r="B1848" s="5">
        <v>26.885000000000002</v>
      </c>
      <c r="C1848" s="5">
        <v>5.86</v>
      </c>
      <c r="D1848" s="5" t="s">
        <v>2380</v>
      </c>
      <c r="E1848" s="5" t="s">
        <v>2380</v>
      </c>
      <c r="F1848" s="5" t="s">
        <v>2380</v>
      </c>
      <c r="G1848" s="5">
        <v>0</v>
      </c>
      <c r="H1848" s="5" t="s">
        <v>2380</v>
      </c>
      <c r="I1848" s="5" t="str">
        <f t="shared" si="57"/>
        <v>Over Weight</v>
      </c>
      <c r="J1848" s="5" t="str">
        <f t="shared" si="58"/>
        <v>Prediabetes</v>
      </c>
    </row>
    <row r="1849" spans="1:10" x14ac:dyDescent="0.35">
      <c r="A1849" s="5" t="s">
        <v>521</v>
      </c>
      <c r="B1849" s="5">
        <v>29.26</v>
      </c>
      <c r="C1849" s="5">
        <v>4.4400000000000004</v>
      </c>
      <c r="D1849" s="5" t="s">
        <v>2380</v>
      </c>
      <c r="E1849" s="5" t="s">
        <v>2380</v>
      </c>
      <c r="F1849" s="5" t="s">
        <v>2380</v>
      </c>
      <c r="G1849" s="5">
        <v>0</v>
      </c>
      <c r="H1849" s="5" t="s">
        <v>2380</v>
      </c>
      <c r="I1849" s="5" t="str">
        <f t="shared" si="57"/>
        <v>Over Weight</v>
      </c>
      <c r="J1849" s="5" t="str">
        <f t="shared" si="58"/>
        <v>Normal</v>
      </c>
    </row>
    <row r="1850" spans="1:10" x14ac:dyDescent="0.35">
      <c r="A1850" s="5" t="s">
        <v>520</v>
      </c>
      <c r="B1850" s="5">
        <v>26.98</v>
      </c>
      <c r="C1850" s="5">
        <v>4.41</v>
      </c>
      <c r="D1850" s="5" t="s">
        <v>2380</v>
      </c>
      <c r="E1850" s="5" t="s">
        <v>2380</v>
      </c>
      <c r="F1850" s="5" t="s">
        <v>2380</v>
      </c>
      <c r="G1850" s="5">
        <v>0</v>
      </c>
      <c r="H1850" s="5" t="s">
        <v>2380</v>
      </c>
      <c r="I1850" s="5" t="str">
        <f t="shared" si="57"/>
        <v>Over Weight</v>
      </c>
      <c r="J1850" s="5" t="str">
        <f t="shared" si="58"/>
        <v>Normal</v>
      </c>
    </row>
    <row r="1851" spans="1:10" x14ac:dyDescent="0.35">
      <c r="A1851" s="5" t="s">
        <v>519</v>
      </c>
      <c r="B1851" s="5">
        <v>32.11</v>
      </c>
      <c r="C1851" s="5">
        <v>5.19</v>
      </c>
      <c r="D1851" s="5" t="s">
        <v>2380</v>
      </c>
      <c r="E1851" s="5" t="s">
        <v>2380</v>
      </c>
      <c r="F1851" s="5" t="s">
        <v>2381</v>
      </c>
      <c r="G1851" s="5">
        <v>1</v>
      </c>
      <c r="H1851" s="5" t="s">
        <v>2380</v>
      </c>
      <c r="I1851" s="5" t="str">
        <f t="shared" si="57"/>
        <v>Obesity</v>
      </c>
      <c r="J1851" s="5" t="str">
        <f t="shared" si="58"/>
        <v>Normal</v>
      </c>
    </row>
    <row r="1852" spans="1:10" x14ac:dyDescent="0.35">
      <c r="A1852" s="5" t="s">
        <v>518</v>
      </c>
      <c r="B1852" s="5">
        <v>31.73</v>
      </c>
      <c r="C1852" s="5">
        <v>5.16</v>
      </c>
      <c r="D1852" s="5" t="s">
        <v>2380</v>
      </c>
      <c r="E1852" s="5" t="s">
        <v>2380</v>
      </c>
      <c r="F1852" s="5" t="s">
        <v>2381</v>
      </c>
      <c r="G1852" s="5">
        <v>1</v>
      </c>
      <c r="H1852" s="5" t="s">
        <v>2380</v>
      </c>
      <c r="I1852" s="5" t="str">
        <f t="shared" si="57"/>
        <v>Obesity</v>
      </c>
      <c r="J1852" s="5" t="str">
        <f t="shared" si="58"/>
        <v>Normal</v>
      </c>
    </row>
    <row r="1853" spans="1:10" x14ac:dyDescent="0.35">
      <c r="A1853" s="5" t="s">
        <v>517</v>
      </c>
      <c r="B1853" s="5">
        <v>22.515000000000001</v>
      </c>
      <c r="C1853" s="5">
        <v>4.24</v>
      </c>
      <c r="D1853" s="5" t="s">
        <v>2380</v>
      </c>
      <c r="E1853" s="5" t="s">
        <v>2380</v>
      </c>
      <c r="F1853" s="5" t="s">
        <v>2380</v>
      </c>
      <c r="G1853" s="5">
        <v>0</v>
      </c>
      <c r="H1853" s="5" t="s">
        <v>2380</v>
      </c>
      <c r="I1853" s="5" t="str">
        <f t="shared" si="57"/>
        <v>Normal Weight</v>
      </c>
      <c r="J1853" s="5" t="str">
        <f t="shared" si="58"/>
        <v>Normal</v>
      </c>
    </row>
    <row r="1854" spans="1:10" x14ac:dyDescent="0.35">
      <c r="A1854" s="5" t="s">
        <v>515</v>
      </c>
      <c r="B1854" s="5">
        <v>25.9</v>
      </c>
      <c r="C1854" s="5">
        <v>5.45</v>
      </c>
      <c r="D1854" s="5" t="s">
        <v>2380</v>
      </c>
      <c r="E1854" s="5" t="s">
        <v>2380</v>
      </c>
      <c r="F1854" s="5" t="s">
        <v>2380</v>
      </c>
      <c r="G1854" s="5">
        <v>1</v>
      </c>
      <c r="H1854" s="5" t="s">
        <v>2380</v>
      </c>
      <c r="I1854" s="5" t="str">
        <f t="shared" si="57"/>
        <v>Over Weight</v>
      </c>
      <c r="J1854" s="5" t="str">
        <f t="shared" si="58"/>
        <v>Normal</v>
      </c>
    </row>
    <row r="1855" spans="1:10" x14ac:dyDescent="0.35">
      <c r="A1855" s="5" t="s">
        <v>514</v>
      </c>
      <c r="B1855" s="5">
        <v>27.72</v>
      </c>
      <c r="C1855" s="5">
        <v>5.03</v>
      </c>
      <c r="D1855" s="5" t="s">
        <v>2381</v>
      </c>
      <c r="E1855" s="5" t="s">
        <v>2380</v>
      </c>
      <c r="F1855" s="5" t="s">
        <v>2380</v>
      </c>
      <c r="G1855" s="5">
        <v>1</v>
      </c>
      <c r="H1855" s="5" t="s">
        <v>2380</v>
      </c>
      <c r="I1855" s="5" t="str">
        <f t="shared" si="57"/>
        <v>Over Weight</v>
      </c>
      <c r="J1855" s="5" t="str">
        <f t="shared" si="58"/>
        <v>Normal</v>
      </c>
    </row>
    <row r="1856" spans="1:10" x14ac:dyDescent="0.35">
      <c r="A1856" s="5" t="s">
        <v>513</v>
      </c>
      <c r="B1856" s="5">
        <v>31.5</v>
      </c>
      <c r="C1856" s="5">
        <v>9.6199999999999992</v>
      </c>
      <c r="D1856" s="5" t="s">
        <v>2381</v>
      </c>
      <c r="E1856" s="5" t="s">
        <v>2380</v>
      </c>
      <c r="F1856" s="5" t="s">
        <v>2380</v>
      </c>
      <c r="G1856" s="5">
        <v>1</v>
      </c>
      <c r="H1856" s="5" t="s">
        <v>2380</v>
      </c>
      <c r="I1856" s="5" t="str">
        <f t="shared" si="57"/>
        <v>Obesity</v>
      </c>
      <c r="J1856" s="5" t="str">
        <f t="shared" si="58"/>
        <v>Diabetes</v>
      </c>
    </row>
    <row r="1857" spans="1:10" x14ac:dyDescent="0.35">
      <c r="A1857" s="5" t="s">
        <v>512</v>
      </c>
      <c r="B1857" s="5">
        <v>29.7</v>
      </c>
      <c r="C1857" s="5">
        <v>6.77</v>
      </c>
      <c r="D1857" s="5" t="s">
        <v>2381</v>
      </c>
      <c r="E1857" s="5" t="s">
        <v>2380</v>
      </c>
      <c r="F1857" s="5" t="s">
        <v>2380</v>
      </c>
      <c r="G1857" s="5">
        <v>1</v>
      </c>
      <c r="H1857" s="5" t="s">
        <v>2380</v>
      </c>
      <c r="I1857" s="5" t="str">
        <f t="shared" si="57"/>
        <v>Over Weight</v>
      </c>
      <c r="J1857" s="5" t="str">
        <f t="shared" si="58"/>
        <v>Diabetes</v>
      </c>
    </row>
    <row r="1858" spans="1:10" x14ac:dyDescent="0.35">
      <c r="A1858" s="5" t="s">
        <v>511</v>
      </c>
      <c r="B1858" s="5">
        <v>21.26</v>
      </c>
      <c r="C1858" s="5">
        <v>5.36</v>
      </c>
      <c r="D1858" s="5" t="s">
        <v>2381</v>
      </c>
      <c r="E1858" s="5" t="s">
        <v>2380</v>
      </c>
      <c r="F1858" s="5" t="s">
        <v>2380</v>
      </c>
      <c r="G1858" s="5">
        <v>1</v>
      </c>
      <c r="H1858" s="5" t="s">
        <v>2380</v>
      </c>
      <c r="I1858" s="5" t="str">
        <f t="shared" si="57"/>
        <v>Normal Weight</v>
      </c>
      <c r="J1858" s="5" t="str">
        <f t="shared" si="58"/>
        <v>Normal</v>
      </c>
    </row>
    <row r="1859" spans="1:10" x14ac:dyDescent="0.35">
      <c r="A1859" s="5" t="s">
        <v>510</v>
      </c>
      <c r="B1859" s="5">
        <v>17.09</v>
      </c>
      <c r="C1859" s="5">
        <v>5.69</v>
      </c>
      <c r="D1859" s="5" t="s">
        <v>2380</v>
      </c>
      <c r="E1859" s="5" t="s">
        <v>2380</v>
      </c>
      <c r="F1859" s="5" t="s">
        <v>2380</v>
      </c>
      <c r="G1859" s="5">
        <v>0</v>
      </c>
      <c r="H1859" s="5" t="s">
        <v>2380</v>
      </c>
      <c r="I1859" s="5" t="str">
        <f t="shared" ref="I1859:I1922" si="59">IF(B1859&lt;18.5,"under Weight",IF(B1859&lt;=24.9,"Normal Weight",IF(B1859&lt;=29.9,"Over Weight","Obesity")))</f>
        <v>under Weight</v>
      </c>
      <c r="J1859" s="5" t="str">
        <f t="shared" si="58"/>
        <v>Normal</v>
      </c>
    </row>
    <row r="1860" spans="1:10" x14ac:dyDescent="0.35">
      <c r="A1860" s="5" t="s">
        <v>509</v>
      </c>
      <c r="B1860" s="5">
        <v>24.3</v>
      </c>
      <c r="C1860" s="5">
        <v>4.9000000000000004</v>
      </c>
      <c r="D1860" s="5" t="s">
        <v>2381</v>
      </c>
      <c r="E1860" s="5" t="s">
        <v>2380</v>
      </c>
      <c r="F1860" s="5" t="s">
        <v>2381</v>
      </c>
      <c r="G1860" s="5">
        <v>1</v>
      </c>
      <c r="H1860" s="5" t="s">
        <v>2380</v>
      </c>
      <c r="I1860" s="5" t="str">
        <f t="shared" si="59"/>
        <v>Normal Weight</v>
      </c>
      <c r="J1860" s="5" t="str">
        <f t="shared" si="58"/>
        <v>Normal</v>
      </c>
    </row>
    <row r="1861" spans="1:10" x14ac:dyDescent="0.35">
      <c r="A1861" s="5" t="s">
        <v>508</v>
      </c>
      <c r="B1861" s="5">
        <v>29.734999999999999</v>
      </c>
      <c r="C1861" s="5">
        <v>5.78</v>
      </c>
      <c r="D1861" s="5" t="s">
        <v>2380</v>
      </c>
      <c r="E1861" s="5" t="s">
        <v>2380</v>
      </c>
      <c r="F1861" s="5" t="s">
        <v>2380</v>
      </c>
      <c r="G1861" s="5">
        <v>0</v>
      </c>
      <c r="H1861" s="5" t="s">
        <v>2380</v>
      </c>
      <c r="I1861" s="5" t="str">
        <f t="shared" si="59"/>
        <v>Over Weight</v>
      </c>
      <c r="J1861" s="5" t="str">
        <f t="shared" ref="J1861:J1924" si="60">IF(C1861&lt;5.7,"Normal",IF(C1861&lt;=6.4,"Prediabetes","Diabetes"))</f>
        <v>Prediabetes</v>
      </c>
    </row>
    <row r="1862" spans="1:10" x14ac:dyDescent="0.35">
      <c r="A1862" s="5" t="s">
        <v>507</v>
      </c>
      <c r="B1862" s="5">
        <v>29.26</v>
      </c>
      <c r="C1862" s="5">
        <v>4.7</v>
      </c>
      <c r="D1862" s="5" t="s">
        <v>2380</v>
      </c>
      <c r="E1862" s="5" t="s">
        <v>2380</v>
      </c>
      <c r="F1862" s="5" t="s">
        <v>2380</v>
      </c>
      <c r="G1862" s="5">
        <v>0</v>
      </c>
      <c r="H1862" s="5" t="s">
        <v>2380</v>
      </c>
      <c r="I1862" s="5" t="str">
        <f t="shared" si="59"/>
        <v>Over Weight</v>
      </c>
      <c r="J1862" s="5" t="str">
        <f t="shared" si="60"/>
        <v>Normal</v>
      </c>
    </row>
    <row r="1863" spans="1:10" x14ac:dyDescent="0.35">
      <c r="A1863" s="5" t="s">
        <v>506</v>
      </c>
      <c r="B1863" s="5">
        <v>33</v>
      </c>
      <c r="C1863" s="5">
        <v>6.28</v>
      </c>
      <c r="D1863" s="5" t="s">
        <v>2380</v>
      </c>
      <c r="E1863" s="5" t="s">
        <v>2380</v>
      </c>
      <c r="F1863" s="5" t="s">
        <v>2380</v>
      </c>
      <c r="G1863" s="5">
        <v>0</v>
      </c>
      <c r="H1863" s="5" t="s">
        <v>2380</v>
      </c>
      <c r="I1863" s="5" t="str">
        <f t="shared" si="59"/>
        <v>Obesity</v>
      </c>
      <c r="J1863" s="5" t="str">
        <f t="shared" si="60"/>
        <v>Prediabetes</v>
      </c>
    </row>
    <row r="1864" spans="1:10" x14ac:dyDescent="0.35">
      <c r="A1864" s="5" t="s">
        <v>505</v>
      </c>
      <c r="B1864" s="5">
        <v>31.065000000000001</v>
      </c>
      <c r="C1864" s="5">
        <v>4.2300000000000004</v>
      </c>
      <c r="D1864" s="5" t="s">
        <v>2380</v>
      </c>
      <c r="E1864" s="5" t="s">
        <v>2380</v>
      </c>
      <c r="F1864" s="5" t="s">
        <v>2380</v>
      </c>
      <c r="G1864" s="5">
        <v>0</v>
      </c>
      <c r="H1864" s="5" t="s">
        <v>2380</v>
      </c>
      <c r="I1864" s="5" t="str">
        <f t="shared" si="59"/>
        <v>Obesity</v>
      </c>
      <c r="J1864" s="5" t="str">
        <f t="shared" si="60"/>
        <v>Normal</v>
      </c>
    </row>
    <row r="1865" spans="1:10" x14ac:dyDescent="0.35">
      <c r="A1865" s="5" t="s">
        <v>504</v>
      </c>
      <c r="B1865" s="5">
        <v>26.51</v>
      </c>
      <c r="C1865" s="5">
        <v>6.17</v>
      </c>
      <c r="D1865" s="5" t="s">
        <v>2380</v>
      </c>
      <c r="E1865" s="5" t="s">
        <v>2380</v>
      </c>
      <c r="F1865" s="5" t="s">
        <v>2380</v>
      </c>
      <c r="G1865" s="5">
        <v>0</v>
      </c>
      <c r="H1865" s="5" t="s">
        <v>2380</v>
      </c>
      <c r="I1865" s="5" t="str">
        <f t="shared" si="59"/>
        <v>Over Weight</v>
      </c>
      <c r="J1865" s="5" t="str">
        <f t="shared" si="60"/>
        <v>Prediabetes</v>
      </c>
    </row>
    <row r="1866" spans="1:10" x14ac:dyDescent="0.35">
      <c r="A1866" s="5" t="s">
        <v>503</v>
      </c>
      <c r="B1866" s="5">
        <v>28.88</v>
      </c>
      <c r="C1866" s="5">
        <v>4.96</v>
      </c>
      <c r="D1866" s="5" t="s">
        <v>2380</v>
      </c>
      <c r="E1866" s="5" t="s">
        <v>2380</v>
      </c>
      <c r="F1866" s="5" t="s">
        <v>2380</v>
      </c>
      <c r="G1866" s="5">
        <v>0</v>
      </c>
      <c r="H1866" s="5" t="s">
        <v>2380</v>
      </c>
      <c r="I1866" s="5" t="str">
        <f t="shared" si="59"/>
        <v>Over Weight</v>
      </c>
      <c r="J1866" s="5" t="str">
        <f t="shared" si="60"/>
        <v>Normal</v>
      </c>
    </row>
    <row r="1867" spans="1:10" x14ac:dyDescent="0.35">
      <c r="A1867" s="5" t="s">
        <v>502</v>
      </c>
      <c r="B1867" s="5">
        <v>35.814999999999998</v>
      </c>
      <c r="C1867" s="5">
        <v>5.1100000000000003</v>
      </c>
      <c r="D1867" s="5" t="s">
        <v>2381</v>
      </c>
      <c r="E1867" s="5" t="s">
        <v>2380</v>
      </c>
      <c r="F1867" s="5" t="s">
        <v>2380</v>
      </c>
      <c r="G1867" s="5">
        <v>1</v>
      </c>
      <c r="H1867" s="5" t="s">
        <v>2380</v>
      </c>
      <c r="I1867" s="5" t="str">
        <f t="shared" si="59"/>
        <v>Obesity</v>
      </c>
      <c r="J1867" s="5" t="str">
        <f t="shared" si="60"/>
        <v>Normal</v>
      </c>
    </row>
    <row r="1868" spans="1:10" x14ac:dyDescent="0.35">
      <c r="A1868" s="5" t="s">
        <v>501</v>
      </c>
      <c r="B1868" s="5">
        <v>21.28</v>
      </c>
      <c r="C1868" s="5">
        <v>4.05</v>
      </c>
      <c r="D1868" s="5" t="s">
        <v>2380</v>
      </c>
      <c r="E1868" s="5" t="s">
        <v>2381</v>
      </c>
      <c r="F1868" s="5" t="s">
        <v>2380</v>
      </c>
      <c r="G1868" s="5">
        <v>1</v>
      </c>
      <c r="H1868" s="5" t="s">
        <v>2380</v>
      </c>
      <c r="I1868" s="5" t="str">
        <f t="shared" si="59"/>
        <v>Normal Weight</v>
      </c>
      <c r="J1868" s="5" t="str">
        <f t="shared" si="60"/>
        <v>Normal</v>
      </c>
    </row>
    <row r="1869" spans="1:10" x14ac:dyDescent="0.35">
      <c r="A1869" s="5" t="s">
        <v>500</v>
      </c>
      <c r="B1869" s="5">
        <v>33.81</v>
      </c>
      <c r="C1869" s="5">
        <v>6.49</v>
      </c>
      <c r="D1869" s="5" t="s">
        <v>2380</v>
      </c>
      <c r="E1869" s="5" t="s">
        <v>2380</v>
      </c>
      <c r="F1869" s="5" t="s">
        <v>2381</v>
      </c>
      <c r="G1869" s="5">
        <v>1</v>
      </c>
      <c r="H1869" s="5" t="s">
        <v>2380</v>
      </c>
      <c r="I1869" s="5" t="str">
        <f t="shared" si="59"/>
        <v>Obesity</v>
      </c>
      <c r="J1869" s="5" t="str">
        <f t="shared" si="60"/>
        <v>Diabetes</v>
      </c>
    </row>
    <row r="1870" spans="1:10" x14ac:dyDescent="0.35">
      <c r="A1870" s="5" t="s">
        <v>499</v>
      </c>
      <c r="B1870" s="5">
        <v>44.22</v>
      </c>
      <c r="C1870" s="5">
        <v>4.1900000000000004</v>
      </c>
      <c r="D1870" s="5" t="s">
        <v>2380</v>
      </c>
      <c r="E1870" s="5" t="s">
        <v>2380</v>
      </c>
      <c r="F1870" s="5" t="s">
        <v>2380</v>
      </c>
      <c r="G1870" s="5">
        <v>1</v>
      </c>
      <c r="H1870" s="5" t="s">
        <v>2380</v>
      </c>
      <c r="I1870" s="5" t="str">
        <f t="shared" si="59"/>
        <v>Obesity</v>
      </c>
      <c r="J1870" s="5" t="str">
        <f t="shared" si="60"/>
        <v>Normal</v>
      </c>
    </row>
    <row r="1871" spans="1:10" x14ac:dyDescent="0.35">
      <c r="A1871" s="5" t="s">
        <v>498</v>
      </c>
      <c r="B1871" s="5">
        <v>15.46</v>
      </c>
      <c r="C1871" s="5">
        <v>4.99</v>
      </c>
      <c r="D1871" s="5" t="s">
        <v>2381</v>
      </c>
      <c r="E1871" s="5" t="s">
        <v>2380</v>
      </c>
      <c r="F1871" s="5" t="s">
        <v>2381</v>
      </c>
      <c r="G1871" s="5">
        <v>1</v>
      </c>
      <c r="H1871" s="5" t="s">
        <v>2380</v>
      </c>
      <c r="I1871" s="5" t="str">
        <f t="shared" si="59"/>
        <v>under Weight</v>
      </c>
      <c r="J1871" s="5" t="str">
        <f t="shared" si="60"/>
        <v>Normal</v>
      </c>
    </row>
    <row r="1872" spans="1:10" x14ac:dyDescent="0.35">
      <c r="A1872" s="5" t="s">
        <v>497</v>
      </c>
      <c r="B1872" s="5">
        <v>30.3</v>
      </c>
      <c r="C1872" s="5">
        <v>4.7699999999999996</v>
      </c>
      <c r="D1872" s="5" t="s">
        <v>2381</v>
      </c>
      <c r="E1872" s="5" t="s">
        <v>2380</v>
      </c>
      <c r="F1872" s="5" t="s">
        <v>2380</v>
      </c>
      <c r="G1872" s="5">
        <v>1</v>
      </c>
      <c r="H1872" s="5" t="s">
        <v>2380</v>
      </c>
      <c r="I1872" s="5" t="str">
        <f t="shared" si="59"/>
        <v>Obesity</v>
      </c>
      <c r="J1872" s="5" t="str">
        <f t="shared" si="60"/>
        <v>Normal</v>
      </c>
    </row>
    <row r="1873" spans="1:10" x14ac:dyDescent="0.35">
      <c r="A1873" s="5" t="s">
        <v>496</v>
      </c>
      <c r="B1873" s="5">
        <v>16.670000000000002</v>
      </c>
      <c r="C1873" s="5">
        <v>5.46</v>
      </c>
      <c r="D1873" s="5" t="s">
        <v>2380</v>
      </c>
      <c r="E1873" s="5" t="s">
        <v>2380</v>
      </c>
      <c r="F1873" s="5" t="s">
        <v>2380</v>
      </c>
      <c r="G1873" s="5">
        <v>0</v>
      </c>
      <c r="H1873" s="5" t="s">
        <v>2380</v>
      </c>
      <c r="I1873" s="5" t="str">
        <f t="shared" si="59"/>
        <v>under Weight</v>
      </c>
      <c r="J1873" s="5" t="str">
        <f t="shared" si="60"/>
        <v>Normal</v>
      </c>
    </row>
    <row r="1874" spans="1:10" x14ac:dyDescent="0.35">
      <c r="A1874" s="5" t="s">
        <v>495</v>
      </c>
      <c r="B1874" s="5">
        <v>28.594999999999999</v>
      </c>
      <c r="C1874" s="5">
        <v>5.43</v>
      </c>
      <c r="D1874" s="5" t="s">
        <v>2380</v>
      </c>
      <c r="E1874" s="5" t="s">
        <v>2380</v>
      </c>
      <c r="F1874" s="5" t="s">
        <v>2380</v>
      </c>
      <c r="G1874" s="5">
        <v>0</v>
      </c>
      <c r="H1874" s="5" t="s">
        <v>2380</v>
      </c>
      <c r="I1874" s="5" t="str">
        <f t="shared" si="59"/>
        <v>Over Weight</v>
      </c>
      <c r="J1874" s="5" t="str">
        <f t="shared" si="60"/>
        <v>Normal</v>
      </c>
    </row>
    <row r="1875" spans="1:10" x14ac:dyDescent="0.35">
      <c r="A1875" s="5" t="s">
        <v>494</v>
      </c>
      <c r="B1875" s="5">
        <v>25.934999999999999</v>
      </c>
      <c r="C1875" s="5">
        <v>4.29</v>
      </c>
      <c r="D1875" s="5" t="s">
        <v>2380</v>
      </c>
      <c r="E1875" s="5" t="s">
        <v>2380</v>
      </c>
      <c r="F1875" s="5" t="s">
        <v>2380</v>
      </c>
      <c r="G1875" s="5">
        <v>0</v>
      </c>
      <c r="H1875" s="5" t="s">
        <v>2380</v>
      </c>
      <c r="I1875" s="5" t="str">
        <f t="shared" si="59"/>
        <v>Over Weight</v>
      </c>
      <c r="J1875" s="5" t="str">
        <f t="shared" si="60"/>
        <v>Normal</v>
      </c>
    </row>
    <row r="1876" spans="1:10" x14ac:dyDescent="0.35">
      <c r="A1876" s="5" t="s">
        <v>493</v>
      </c>
      <c r="B1876" s="5">
        <v>27.645</v>
      </c>
      <c r="C1876" s="5">
        <v>5.25</v>
      </c>
      <c r="D1876" s="5" t="s">
        <v>2380</v>
      </c>
      <c r="E1876" s="5" t="s">
        <v>2380</v>
      </c>
      <c r="F1876" s="5" t="s">
        <v>2380</v>
      </c>
      <c r="G1876" s="5">
        <v>1</v>
      </c>
      <c r="H1876" s="5" t="s">
        <v>2380</v>
      </c>
      <c r="I1876" s="5" t="str">
        <f t="shared" si="59"/>
        <v>Over Weight</v>
      </c>
      <c r="J1876" s="5" t="str">
        <f t="shared" si="60"/>
        <v>Normal</v>
      </c>
    </row>
    <row r="1877" spans="1:10" x14ac:dyDescent="0.35">
      <c r="A1877" s="5" t="s">
        <v>492</v>
      </c>
      <c r="B1877" s="5">
        <v>30.1</v>
      </c>
      <c r="C1877" s="5">
        <v>4.04</v>
      </c>
      <c r="D1877" s="5" t="s">
        <v>2380</v>
      </c>
      <c r="E1877" s="5" t="s">
        <v>2380</v>
      </c>
      <c r="F1877" s="5" t="s">
        <v>2380</v>
      </c>
      <c r="G1877" s="5">
        <v>1</v>
      </c>
      <c r="H1877" s="5" t="s">
        <v>2380</v>
      </c>
      <c r="I1877" s="5" t="str">
        <f t="shared" si="59"/>
        <v>Obesity</v>
      </c>
      <c r="J1877" s="5" t="str">
        <f t="shared" si="60"/>
        <v>Normal</v>
      </c>
    </row>
    <row r="1878" spans="1:10" x14ac:dyDescent="0.35">
      <c r="A1878" s="5" t="s">
        <v>491</v>
      </c>
      <c r="B1878" s="5">
        <v>26.79</v>
      </c>
      <c r="C1878" s="5">
        <v>5</v>
      </c>
      <c r="D1878" s="5" t="s">
        <v>2381</v>
      </c>
      <c r="E1878" s="5" t="s">
        <v>2380</v>
      </c>
      <c r="F1878" s="5" t="s">
        <v>2381</v>
      </c>
      <c r="G1878" s="5">
        <v>1</v>
      </c>
      <c r="H1878" s="5" t="s">
        <v>2380</v>
      </c>
      <c r="I1878" s="5" t="str">
        <f t="shared" si="59"/>
        <v>Over Weight</v>
      </c>
      <c r="J1878" s="5" t="str">
        <f t="shared" si="60"/>
        <v>Normal</v>
      </c>
    </row>
    <row r="1879" spans="1:10" x14ac:dyDescent="0.35">
      <c r="A1879" s="5" t="s">
        <v>490</v>
      </c>
      <c r="B1879" s="5">
        <v>27.1</v>
      </c>
      <c r="C1879" s="5">
        <v>4.01</v>
      </c>
      <c r="D1879" s="5" t="s">
        <v>2381</v>
      </c>
      <c r="E1879" s="5" t="s">
        <v>2380</v>
      </c>
      <c r="F1879" s="5" t="s">
        <v>2380</v>
      </c>
      <c r="G1879" s="5">
        <v>1</v>
      </c>
      <c r="H1879" s="5" t="s">
        <v>2380</v>
      </c>
      <c r="I1879" s="5" t="str">
        <f t="shared" si="59"/>
        <v>Over Weight</v>
      </c>
      <c r="J1879" s="5" t="str">
        <f t="shared" si="60"/>
        <v>Normal</v>
      </c>
    </row>
    <row r="1880" spans="1:10" x14ac:dyDescent="0.35">
      <c r="A1880" s="5" t="s">
        <v>489</v>
      </c>
      <c r="B1880" s="5">
        <v>24.31</v>
      </c>
      <c r="C1880" s="5">
        <v>5.4</v>
      </c>
      <c r="D1880" s="5" t="s">
        <v>2380</v>
      </c>
      <c r="E1880" s="5" t="s">
        <v>2380</v>
      </c>
      <c r="F1880" s="5" t="s">
        <v>2380</v>
      </c>
      <c r="G1880" s="5">
        <v>0</v>
      </c>
      <c r="H1880" s="5" t="s">
        <v>2380</v>
      </c>
      <c r="I1880" s="5" t="str">
        <f t="shared" si="59"/>
        <v>Normal Weight</v>
      </c>
      <c r="J1880" s="5" t="str">
        <f t="shared" si="60"/>
        <v>Normal</v>
      </c>
    </row>
    <row r="1881" spans="1:10" x14ac:dyDescent="0.35">
      <c r="A1881" s="5" t="s">
        <v>488</v>
      </c>
      <c r="B1881" s="5">
        <v>15.53</v>
      </c>
      <c r="C1881" s="5">
        <v>5.81</v>
      </c>
      <c r="D1881" s="5" t="s">
        <v>2380</v>
      </c>
      <c r="E1881" s="5" t="s">
        <v>2380</v>
      </c>
      <c r="F1881" s="5" t="s">
        <v>2380</v>
      </c>
      <c r="G1881" s="5">
        <v>1</v>
      </c>
      <c r="H1881" s="5" t="s">
        <v>2380</v>
      </c>
      <c r="I1881" s="5" t="str">
        <f t="shared" si="59"/>
        <v>under Weight</v>
      </c>
      <c r="J1881" s="5" t="str">
        <f t="shared" si="60"/>
        <v>Prediabetes</v>
      </c>
    </row>
    <row r="1882" spans="1:10" x14ac:dyDescent="0.35">
      <c r="A1882" s="5" t="s">
        <v>487</v>
      </c>
      <c r="B1882" s="5">
        <v>30.7</v>
      </c>
      <c r="C1882" s="5">
        <v>5.82</v>
      </c>
      <c r="D1882" s="5" t="s">
        <v>2380</v>
      </c>
      <c r="E1882" s="5" t="s">
        <v>2380</v>
      </c>
      <c r="F1882" s="5" t="s">
        <v>2380</v>
      </c>
      <c r="G1882" s="5">
        <v>1</v>
      </c>
      <c r="H1882" s="5" t="s">
        <v>2380</v>
      </c>
      <c r="I1882" s="5" t="str">
        <f t="shared" si="59"/>
        <v>Obesity</v>
      </c>
      <c r="J1882" s="5" t="str">
        <f t="shared" si="60"/>
        <v>Prediabetes</v>
      </c>
    </row>
    <row r="1883" spans="1:10" x14ac:dyDescent="0.35">
      <c r="A1883" s="5" t="s">
        <v>486</v>
      </c>
      <c r="B1883" s="5">
        <v>33.33</v>
      </c>
      <c r="C1883" s="5">
        <v>4.82</v>
      </c>
      <c r="D1883" s="5" t="s">
        <v>2380</v>
      </c>
      <c r="E1883" s="5" t="s">
        <v>2380</v>
      </c>
      <c r="F1883" s="5" t="s">
        <v>2380</v>
      </c>
      <c r="G1883" s="5">
        <v>1</v>
      </c>
      <c r="H1883" s="5" t="s">
        <v>2380</v>
      </c>
      <c r="I1883" s="5" t="str">
        <f t="shared" si="59"/>
        <v>Obesity</v>
      </c>
      <c r="J1883" s="5" t="str">
        <f t="shared" si="60"/>
        <v>Normal</v>
      </c>
    </row>
    <row r="1884" spans="1:10" x14ac:dyDescent="0.35">
      <c r="A1884" s="5" t="s">
        <v>485</v>
      </c>
      <c r="B1884" s="5">
        <v>32.4</v>
      </c>
      <c r="C1884" s="5">
        <v>5.08</v>
      </c>
      <c r="D1884" s="5" t="s">
        <v>2380</v>
      </c>
      <c r="E1884" s="5" t="s">
        <v>2380</v>
      </c>
      <c r="F1884" s="5" t="s">
        <v>2380</v>
      </c>
      <c r="G1884" s="5">
        <v>1</v>
      </c>
      <c r="H1884" s="5" t="s">
        <v>2380</v>
      </c>
      <c r="I1884" s="5" t="str">
        <f t="shared" si="59"/>
        <v>Obesity</v>
      </c>
      <c r="J1884" s="5" t="str">
        <f t="shared" si="60"/>
        <v>Normal</v>
      </c>
    </row>
    <row r="1885" spans="1:10" x14ac:dyDescent="0.35">
      <c r="A1885" s="5" t="s">
        <v>484</v>
      </c>
      <c r="B1885" s="5">
        <v>27.93</v>
      </c>
      <c r="C1885" s="5">
        <v>5.59</v>
      </c>
      <c r="D1885" s="5" t="s">
        <v>2380</v>
      </c>
      <c r="E1885" s="5" t="s">
        <v>2380</v>
      </c>
      <c r="F1885" s="5" t="s">
        <v>2380</v>
      </c>
      <c r="G1885" s="5">
        <v>1</v>
      </c>
      <c r="H1885" s="5" t="s">
        <v>2380</v>
      </c>
      <c r="I1885" s="5" t="str">
        <f t="shared" si="59"/>
        <v>Over Weight</v>
      </c>
      <c r="J1885" s="5" t="str">
        <f t="shared" si="60"/>
        <v>Normal</v>
      </c>
    </row>
    <row r="1886" spans="1:10" x14ac:dyDescent="0.35">
      <c r="A1886" s="5" t="s">
        <v>483</v>
      </c>
      <c r="B1886" s="5">
        <v>21.754999999999999</v>
      </c>
      <c r="C1886" s="5">
        <v>5.12</v>
      </c>
      <c r="D1886" s="5" t="s">
        <v>2380</v>
      </c>
      <c r="E1886" s="5" t="s">
        <v>2380</v>
      </c>
      <c r="F1886" s="5" t="s">
        <v>2380</v>
      </c>
      <c r="G1886" s="5">
        <v>0</v>
      </c>
      <c r="H1886" s="5" t="s">
        <v>2380</v>
      </c>
      <c r="I1886" s="5" t="str">
        <f t="shared" si="59"/>
        <v>Normal Weight</v>
      </c>
      <c r="J1886" s="5" t="str">
        <f t="shared" si="60"/>
        <v>Normal</v>
      </c>
    </row>
    <row r="1887" spans="1:10" x14ac:dyDescent="0.35">
      <c r="A1887" s="5" t="s">
        <v>482</v>
      </c>
      <c r="B1887" s="5">
        <v>25.934999999999999</v>
      </c>
      <c r="C1887" s="5">
        <v>4.95</v>
      </c>
      <c r="D1887" s="5" t="s">
        <v>2380</v>
      </c>
      <c r="E1887" s="5" t="s">
        <v>2380</v>
      </c>
      <c r="F1887" s="5" t="s">
        <v>2380</v>
      </c>
      <c r="G1887" s="5">
        <v>0</v>
      </c>
      <c r="H1887" s="5" t="s">
        <v>2380</v>
      </c>
      <c r="I1887" s="5" t="str">
        <f t="shared" si="59"/>
        <v>Over Weight</v>
      </c>
      <c r="J1887" s="5" t="str">
        <f t="shared" si="60"/>
        <v>Normal</v>
      </c>
    </row>
    <row r="1888" spans="1:10" x14ac:dyDescent="0.35">
      <c r="A1888" s="5" t="s">
        <v>481</v>
      </c>
      <c r="B1888" s="5">
        <v>31.5</v>
      </c>
      <c r="C1888" s="5">
        <v>6.16</v>
      </c>
      <c r="D1888" s="5" t="s">
        <v>2380</v>
      </c>
      <c r="E1888" s="5" t="s">
        <v>2380</v>
      </c>
      <c r="F1888" s="5" t="s">
        <v>2380</v>
      </c>
      <c r="G1888" s="5">
        <v>0</v>
      </c>
      <c r="H1888" s="5" t="s">
        <v>2380</v>
      </c>
      <c r="I1888" s="5" t="str">
        <f t="shared" si="59"/>
        <v>Obesity</v>
      </c>
      <c r="J1888" s="5" t="str">
        <f t="shared" si="60"/>
        <v>Prediabetes</v>
      </c>
    </row>
    <row r="1889" spans="1:10" x14ac:dyDescent="0.35">
      <c r="A1889" s="5" t="s">
        <v>480</v>
      </c>
      <c r="B1889" s="5">
        <v>30.03</v>
      </c>
      <c r="C1889" s="5">
        <v>6.41</v>
      </c>
      <c r="D1889" s="5" t="s">
        <v>2380</v>
      </c>
      <c r="E1889" s="5" t="s">
        <v>2380</v>
      </c>
      <c r="F1889" s="5" t="s">
        <v>2380</v>
      </c>
      <c r="G1889" s="5">
        <v>0</v>
      </c>
      <c r="H1889" s="5" t="s">
        <v>2380</v>
      </c>
      <c r="I1889" s="5" t="str">
        <f t="shared" si="59"/>
        <v>Obesity</v>
      </c>
      <c r="J1889" s="5" t="str">
        <f t="shared" si="60"/>
        <v>Diabetes</v>
      </c>
    </row>
    <row r="1890" spans="1:10" x14ac:dyDescent="0.35">
      <c r="A1890" s="5" t="s">
        <v>479</v>
      </c>
      <c r="B1890" s="5">
        <v>33.479999999999997</v>
      </c>
      <c r="C1890" s="5">
        <v>8.94</v>
      </c>
      <c r="D1890" s="5" t="s">
        <v>2380</v>
      </c>
      <c r="E1890" s="5" t="s">
        <v>2380</v>
      </c>
      <c r="F1890" s="5" t="s">
        <v>2380</v>
      </c>
      <c r="G1890" s="5">
        <v>0</v>
      </c>
      <c r="H1890" s="5" t="s">
        <v>2380</v>
      </c>
      <c r="I1890" s="5" t="str">
        <f t="shared" si="59"/>
        <v>Obesity</v>
      </c>
      <c r="J1890" s="5" t="str">
        <f t="shared" si="60"/>
        <v>Diabetes</v>
      </c>
    </row>
    <row r="1891" spans="1:10" x14ac:dyDescent="0.35">
      <c r="A1891" s="5" t="s">
        <v>478</v>
      </c>
      <c r="B1891" s="5">
        <v>16.510000000000002</v>
      </c>
      <c r="C1891" s="5">
        <v>4.42</v>
      </c>
      <c r="D1891" s="5" t="s">
        <v>2381</v>
      </c>
      <c r="E1891" s="5" t="s">
        <v>2380</v>
      </c>
      <c r="F1891" s="5" t="s">
        <v>2381</v>
      </c>
      <c r="G1891" s="5">
        <v>1</v>
      </c>
      <c r="H1891" s="5" t="s">
        <v>2380</v>
      </c>
      <c r="I1891" s="5" t="str">
        <f t="shared" si="59"/>
        <v>under Weight</v>
      </c>
      <c r="J1891" s="5" t="str">
        <f t="shared" si="60"/>
        <v>Normal</v>
      </c>
    </row>
    <row r="1892" spans="1:10" x14ac:dyDescent="0.35">
      <c r="A1892" s="5" t="s">
        <v>477</v>
      </c>
      <c r="B1892" s="5">
        <v>33.155000000000001</v>
      </c>
      <c r="C1892" s="5">
        <v>5.3</v>
      </c>
      <c r="D1892" s="5" t="s">
        <v>2381</v>
      </c>
      <c r="E1892" s="5" t="s">
        <v>2380</v>
      </c>
      <c r="F1892" s="5" t="s">
        <v>2380</v>
      </c>
      <c r="G1892" s="5">
        <v>1</v>
      </c>
      <c r="H1892" s="5" t="s">
        <v>2380</v>
      </c>
      <c r="I1892" s="5" t="str">
        <f t="shared" si="59"/>
        <v>Obesity</v>
      </c>
      <c r="J1892" s="5" t="str">
        <f t="shared" si="60"/>
        <v>Normal</v>
      </c>
    </row>
    <row r="1893" spans="1:10" x14ac:dyDescent="0.35">
      <c r="A1893" s="5" t="s">
        <v>476</v>
      </c>
      <c r="B1893" s="5">
        <v>37.29</v>
      </c>
      <c r="C1893" s="5">
        <v>4.6399999999999997</v>
      </c>
      <c r="D1893" s="5" t="s">
        <v>2380</v>
      </c>
      <c r="E1893" s="5" t="s">
        <v>2380</v>
      </c>
      <c r="F1893" s="5" t="s">
        <v>2381</v>
      </c>
      <c r="G1893" s="5">
        <v>1</v>
      </c>
      <c r="H1893" s="5" t="s">
        <v>2380</v>
      </c>
      <c r="I1893" s="5" t="str">
        <f t="shared" si="59"/>
        <v>Obesity</v>
      </c>
      <c r="J1893" s="5" t="str">
        <f t="shared" si="60"/>
        <v>Normal</v>
      </c>
    </row>
    <row r="1894" spans="1:10" x14ac:dyDescent="0.35">
      <c r="A1894" s="5" t="s">
        <v>475</v>
      </c>
      <c r="B1894" s="5">
        <v>20.23</v>
      </c>
      <c r="C1894" s="5">
        <v>6.16</v>
      </c>
      <c r="D1894" s="5" t="s">
        <v>2381</v>
      </c>
      <c r="E1894" s="5" t="s">
        <v>2380</v>
      </c>
      <c r="F1894" s="5" t="s">
        <v>2380</v>
      </c>
      <c r="G1894" s="5">
        <v>1</v>
      </c>
      <c r="H1894" s="5" t="s">
        <v>2380</v>
      </c>
      <c r="I1894" s="5" t="str">
        <f t="shared" si="59"/>
        <v>Normal Weight</v>
      </c>
      <c r="J1894" s="5" t="str">
        <f t="shared" si="60"/>
        <v>Prediabetes</v>
      </c>
    </row>
    <row r="1895" spans="1:10" x14ac:dyDescent="0.35">
      <c r="A1895" s="5" t="s">
        <v>474</v>
      </c>
      <c r="B1895" s="5">
        <v>28.975000000000001</v>
      </c>
      <c r="C1895" s="5">
        <v>4.12</v>
      </c>
      <c r="D1895" s="5" t="s">
        <v>2380</v>
      </c>
      <c r="E1895" s="5" t="s">
        <v>2380</v>
      </c>
      <c r="F1895" s="5" t="s">
        <v>2381</v>
      </c>
      <c r="G1895" s="5">
        <v>1</v>
      </c>
      <c r="H1895" s="5" t="s">
        <v>2380</v>
      </c>
      <c r="I1895" s="5" t="str">
        <f t="shared" si="59"/>
        <v>Over Weight</v>
      </c>
      <c r="J1895" s="5" t="str">
        <f t="shared" si="60"/>
        <v>Normal</v>
      </c>
    </row>
    <row r="1896" spans="1:10" x14ac:dyDescent="0.35">
      <c r="A1896" s="5" t="s">
        <v>473</v>
      </c>
      <c r="B1896" s="5">
        <v>16.420000000000002</v>
      </c>
      <c r="C1896" s="5">
        <v>5.77</v>
      </c>
      <c r="D1896" s="5" t="s">
        <v>2381</v>
      </c>
      <c r="E1896" s="5" t="s">
        <v>2380</v>
      </c>
      <c r="F1896" s="5" t="s">
        <v>2381</v>
      </c>
      <c r="G1896" s="5">
        <v>1</v>
      </c>
      <c r="H1896" s="5" t="s">
        <v>2380</v>
      </c>
      <c r="I1896" s="5" t="str">
        <f t="shared" si="59"/>
        <v>under Weight</v>
      </c>
      <c r="J1896" s="5" t="str">
        <f t="shared" si="60"/>
        <v>Prediabetes</v>
      </c>
    </row>
    <row r="1897" spans="1:10" x14ac:dyDescent="0.35">
      <c r="A1897" s="5" t="s">
        <v>472</v>
      </c>
      <c r="B1897" s="5">
        <v>17.559999999999999</v>
      </c>
      <c r="C1897" s="5">
        <v>6.2</v>
      </c>
      <c r="D1897" s="5" t="s">
        <v>2380</v>
      </c>
      <c r="E1897" s="5" t="s">
        <v>2380</v>
      </c>
      <c r="F1897" s="5" t="s">
        <v>2380</v>
      </c>
      <c r="G1897" s="5">
        <v>1</v>
      </c>
      <c r="H1897" s="5" t="s">
        <v>2380</v>
      </c>
      <c r="I1897" s="5" t="str">
        <f t="shared" si="59"/>
        <v>under Weight</v>
      </c>
      <c r="J1897" s="5" t="str">
        <f t="shared" si="60"/>
        <v>Prediabetes</v>
      </c>
    </row>
    <row r="1898" spans="1:10" x14ac:dyDescent="0.35">
      <c r="A1898" s="5" t="s">
        <v>471</v>
      </c>
      <c r="B1898" s="5">
        <v>24.13</v>
      </c>
      <c r="C1898" s="5">
        <v>4.3899999999999997</v>
      </c>
      <c r="D1898" s="5" t="s">
        <v>2380</v>
      </c>
      <c r="E1898" s="5" t="s">
        <v>2380</v>
      </c>
      <c r="F1898" s="5" t="s">
        <v>2380</v>
      </c>
      <c r="G1898" s="5">
        <v>1</v>
      </c>
      <c r="H1898" s="5" t="s">
        <v>2380</v>
      </c>
      <c r="I1898" s="5" t="str">
        <f t="shared" si="59"/>
        <v>Normal Weight</v>
      </c>
      <c r="J1898" s="5" t="str">
        <f t="shared" si="60"/>
        <v>Normal</v>
      </c>
    </row>
    <row r="1899" spans="1:10" x14ac:dyDescent="0.35">
      <c r="A1899" s="5" t="s">
        <v>470</v>
      </c>
      <c r="B1899" s="5">
        <v>19.95</v>
      </c>
      <c r="C1899" s="5">
        <v>5.13</v>
      </c>
      <c r="D1899" s="5" t="s">
        <v>2380</v>
      </c>
      <c r="E1899" s="5" t="s">
        <v>2381</v>
      </c>
      <c r="F1899" s="5" t="s">
        <v>2380</v>
      </c>
      <c r="G1899" s="5">
        <v>2</v>
      </c>
      <c r="H1899" s="5" t="s">
        <v>2380</v>
      </c>
      <c r="I1899" s="5" t="str">
        <f t="shared" si="59"/>
        <v>Normal Weight</v>
      </c>
      <c r="J1899" s="5" t="str">
        <f t="shared" si="60"/>
        <v>Normal</v>
      </c>
    </row>
    <row r="1900" spans="1:10" x14ac:dyDescent="0.35">
      <c r="A1900" s="5" t="s">
        <v>469</v>
      </c>
      <c r="B1900" s="5">
        <v>21.24</v>
      </c>
      <c r="C1900" s="5">
        <v>4.49</v>
      </c>
      <c r="D1900" s="5" t="s">
        <v>2380</v>
      </c>
      <c r="E1900" s="5" t="s">
        <v>2380</v>
      </c>
      <c r="F1900" s="5" t="s">
        <v>2380</v>
      </c>
      <c r="G1900" s="5">
        <v>0</v>
      </c>
      <c r="H1900" s="5" t="s">
        <v>2380</v>
      </c>
      <c r="I1900" s="5" t="str">
        <f t="shared" si="59"/>
        <v>Normal Weight</v>
      </c>
      <c r="J1900" s="5" t="str">
        <f t="shared" si="60"/>
        <v>Normal</v>
      </c>
    </row>
    <row r="1901" spans="1:10" x14ac:dyDescent="0.35">
      <c r="A1901" s="5" t="s">
        <v>468</v>
      </c>
      <c r="B1901" s="5">
        <v>44.22</v>
      </c>
      <c r="C1901" s="5">
        <v>6.35</v>
      </c>
      <c r="D1901" s="5" t="s">
        <v>2380</v>
      </c>
      <c r="E1901" s="5" t="s">
        <v>2380</v>
      </c>
      <c r="F1901" s="5" t="s">
        <v>2380</v>
      </c>
      <c r="G1901" s="5">
        <v>0</v>
      </c>
      <c r="H1901" s="5" t="s">
        <v>2380</v>
      </c>
      <c r="I1901" s="5" t="str">
        <f t="shared" si="59"/>
        <v>Obesity</v>
      </c>
      <c r="J1901" s="5" t="str">
        <f t="shared" si="60"/>
        <v>Prediabetes</v>
      </c>
    </row>
    <row r="1902" spans="1:10" x14ac:dyDescent="0.35">
      <c r="A1902" s="5" t="s">
        <v>467</v>
      </c>
      <c r="B1902" s="5">
        <v>41.1</v>
      </c>
      <c r="C1902" s="5">
        <v>5.79</v>
      </c>
      <c r="D1902" s="5" t="s">
        <v>2380</v>
      </c>
      <c r="E1902" s="5" t="s">
        <v>2380</v>
      </c>
      <c r="F1902" s="5" t="s">
        <v>2380</v>
      </c>
      <c r="G1902" s="5">
        <v>0</v>
      </c>
      <c r="H1902" s="5" t="s">
        <v>2380</v>
      </c>
      <c r="I1902" s="5" t="str">
        <f t="shared" si="59"/>
        <v>Obesity</v>
      </c>
      <c r="J1902" s="5" t="str">
        <f t="shared" si="60"/>
        <v>Prediabetes</v>
      </c>
    </row>
    <row r="1903" spans="1:10" x14ac:dyDescent="0.35">
      <c r="A1903" s="5" t="s">
        <v>466</v>
      </c>
      <c r="B1903" s="5">
        <v>34.200000000000003</v>
      </c>
      <c r="C1903" s="5">
        <v>4.78</v>
      </c>
      <c r="D1903" s="5" t="s">
        <v>2381</v>
      </c>
      <c r="E1903" s="5" t="s">
        <v>2380</v>
      </c>
      <c r="F1903" s="5" t="s">
        <v>2380</v>
      </c>
      <c r="G1903" s="5">
        <v>0</v>
      </c>
      <c r="H1903" s="5" t="s">
        <v>2380</v>
      </c>
      <c r="I1903" s="5" t="str">
        <f t="shared" si="59"/>
        <v>Obesity</v>
      </c>
      <c r="J1903" s="5" t="str">
        <f t="shared" si="60"/>
        <v>Normal</v>
      </c>
    </row>
    <row r="1904" spans="1:10" x14ac:dyDescent="0.35">
      <c r="A1904" s="5" t="s">
        <v>465</v>
      </c>
      <c r="B1904" s="5">
        <v>29.92</v>
      </c>
      <c r="C1904" s="5">
        <v>6.02</v>
      </c>
      <c r="D1904" s="5" t="s">
        <v>2381</v>
      </c>
      <c r="E1904" s="5" t="s">
        <v>2380</v>
      </c>
      <c r="F1904" s="5" t="s">
        <v>2380</v>
      </c>
      <c r="G1904" s="5">
        <v>0</v>
      </c>
      <c r="H1904" s="5" t="s">
        <v>2380</v>
      </c>
      <c r="I1904" s="5" t="str">
        <f t="shared" si="59"/>
        <v>Obesity</v>
      </c>
      <c r="J1904" s="5" t="str">
        <f t="shared" si="60"/>
        <v>Prediabetes</v>
      </c>
    </row>
    <row r="1905" spans="1:10" x14ac:dyDescent="0.35">
      <c r="A1905" s="5" t="s">
        <v>464</v>
      </c>
      <c r="B1905" s="5">
        <v>28.93</v>
      </c>
      <c r="C1905" s="5">
        <v>4.4400000000000004</v>
      </c>
      <c r="D1905" s="5" t="s">
        <v>2380</v>
      </c>
      <c r="E1905" s="5" t="s">
        <v>2380</v>
      </c>
      <c r="F1905" s="5" t="s">
        <v>2380</v>
      </c>
      <c r="G1905" s="5">
        <v>0</v>
      </c>
      <c r="H1905" s="5" t="s">
        <v>2380</v>
      </c>
      <c r="I1905" s="5" t="str">
        <f t="shared" si="59"/>
        <v>Over Weight</v>
      </c>
      <c r="J1905" s="5" t="str">
        <f t="shared" si="60"/>
        <v>Normal</v>
      </c>
    </row>
    <row r="1906" spans="1:10" x14ac:dyDescent="0.35">
      <c r="A1906" s="5" t="s">
        <v>463</v>
      </c>
      <c r="B1906" s="5">
        <v>31.254999999999999</v>
      </c>
      <c r="C1906" s="5">
        <v>5.84</v>
      </c>
      <c r="D1906" s="5" t="s">
        <v>2381</v>
      </c>
      <c r="E1906" s="5" t="s">
        <v>2380</v>
      </c>
      <c r="F1906" s="5" t="s">
        <v>2380</v>
      </c>
      <c r="G1906" s="5">
        <v>1</v>
      </c>
      <c r="H1906" s="5" t="s">
        <v>2380</v>
      </c>
      <c r="I1906" s="5" t="str">
        <f t="shared" si="59"/>
        <v>Obesity</v>
      </c>
      <c r="J1906" s="5" t="str">
        <f t="shared" si="60"/>
        <v>Prediabetes</v>
      </c>
    </row>
    <row r="1907" spans="1:10" x14ac:dyDescent="0.35">
      <c r="A1907" s="5" t="s">
        <v>462</v>
      </c>
      <c r="B1907" s="5">
        <v>29.83</v>
      </c>
      <c r="C1907" s="5">
        <v>5.39</v>
      </c>
      <c r="D1907" s="5" t="s">
        <v>2380</v>
      </c>
      <c r="E1907" s="5" t="s">
        <v>2380</v>
      </c>
      <c r="F1907" s="5" t="s">
        <v>2380</v>
      </c>
      <c r="G1907" s="5">
        <v>0</v>
      </c>
      <c r="H1907" s="5" t="s">
        <v>2380</v>
      </c>
      <c r="I1907" s="5" t="str">
        <f t="shared" si="59"/>
        <v>Over Weight</v>
      </c>
      <c r="J1907" s="5" t="str">
        <f t="shared" si="60"/>
        <v>Normal</v>
      </c>
    </row>
    <row r="1908" spans="1:10" x14ac:dyDescent="0.35">
      <c r="A1908" s="5" t="s">
        <v>461</v>
      </c>
      <c r="B1908" s="5">
        <v>29.59</v>
      </c>
      <c r="C1908" s="5">
        <v>6.16</v>
      </c>
      <c r="D1908" s="5" t="s">
        <v>2380</v>
      </c>
      <c r="E1908" s="5" t="s">
        <v>2380</v>
      </c>
      <c r="F1908" s="5" t="s">
        <v>2381</v>
      </c>
      <c r="G1908" s="5">
        <v>1</v>
      </c>
      <c r="H1908" s="5" t="s">
        <v>2380</v>
      </c>
      <c r="I1908" s="5" t="str">
        <f t="shared" si="59"/>
        <v>Over Weight</v>
      </c>
      <c r="J1908" s="5" t="str">
        <f t="shared" si="60"/>
        <v>Prediabetes</v>
      </c>
    </row>
    <row r="1909" spans="1:10" x14ac:dyDescent="0.35">
      <c r="A1909" s="5" t="s">
        <v>460</v>
      </c>
      <c r="B1909" s="5">
        <v>31.16</v>
      </c>
      <c r="C1909" s="5">
        <v>4.49</v>
      </c>
      <c r="D1909" s="5" t="s">
        <v>2380</v>
      </c>
      <c r="E1909" s="5" t="s">
        <v>2380</v>
      </c>
      <c r="F1909" s="5" t="s">
        <v>2381</v>
      </c>
      <c r="G1909" s="5">
        <v>1</v>
      </c>
      <c r="H1909" s="5" t="s">
        <v>2380</v>
      </c>
      <c r="I1909" s="5" t="str">
        <f t="shared" si="59"/>
        <v>Obesity</v>
      </c>
      <c r="J1909" s="5" t="str">
        <f t="shared" si="60"/>
        <v>Normal</v>
      </c>
    </row>
    <row r="1910" spans="1:10" x14ac:dyDescent="0.35">
      <c r="A1910" s="5" t="s">
        <v>459</v>
      </c>
      <c r="B1910" s="5">
        <v>34.21</v>
      </c>
      <c r="C1910" s="5">
        <v>4.4800000000000004</v>
      </c>
      <c r="D1910" s="5" t="s">
        <v>2381</v>
      </c>
      <c r="E1910" s="5" t="s">
        <v>2380</v>
      </c>
      <c r="F1910" s="5" t="s">
        <v>2380</v>
      </c>
      <c r="G1910" s="5">
        <v>1</v>
      </c>
      <c r="H1910" s="5" t="s">
        <v>2380</v>
      </c>
      <c r="I1910" s="5" t="str">
        <f t="shared" si="59"/>
        <v>Obesity</v>
      </c>
      <c r="J1910" s="5" t="str">
        <f t="shared" si="60"/>
        <v>Normal</v>
      </c>
    </row>
    <row r="1911" spans="1:10" x14ac:dyDescent="0.35">
      <c r="A1911" s="5" t="s">
        <v>458</v>
      </c>
      <c r="B1911" s="5">
        <v>34.86</v>
      </c>
      <c r="C1911" s="5">
        <v>10.97</v>
      </c>
      <c r="D1911" s="5" t="s">
        <v>2380</v>
      </c>
      <c r="E1911" s="5" t="s">
        <v>2380</v>
      </c>
      <c r="F1911" s="5" t="s">
        <v>2380</v>
      </c>
      <c r="G1911" s="5">
        <v>0</v>
      </c>
      <c r="H1911" s="5" t="s">
        <v>2380</v>
      </c>
      <c r="I1911" s="5" t="str">
        <f t="shared" si="59"/>
        <v>Obesity</v>
      </c>
      <c r="J1911" s="5" t="str">
        <f t="shared" si="60"/>
        <v>Diabetes</v>
      </c>
    </row>
    <row r="1912" spans="1:10" x14ac:dyDescent="0.35">
      <c r="A1912" s="5" t="s">
        <v>457</v>
      </c>
      <c r="B1912" s="5">
        <v>34.58</v>
      </c>
      <c r="C1912" s="5">
        <v>5.14</v>
      </c>
      <c r="D1912" s="5" t="s">
        <v>2380</v>
      </c>
      <c r="E1912" s="5" t="s">
        <v>2381</v>
      </c>
      <c r="F1912" s="5" t="s">
        <v>2380</v>
      </c>
      <c r="G1912" s="5">
        <v>2</v>
      </c>
      <c r="H1912" s="5" t="s">
        <v>2380</v>
      </c>
      <c r="I1912" s="5" t="str">
        <f t="shared" si="59"/>
        <v>Obesity</v>
      </c>
      <c r="J1912" s="5" t="str">
        <f t="shared" si="60"/>
        <v>Normal</v>
      </c>
    </row>
    <row r="1913" spans="1:10" x14ac:dyDescent="0.35">
      <c r="A1913" s="5" t="s">
        <v>456</v>
      </c>
      <c r="B1913" s="5">
        <v>17.940000000000001</v>
      </c>
      <c r="C1913" s="5">
        <v>5.17</v>
      </c>
      <c r="D1913" s="5" t="s">
        <v>2381</v>
      </c>
      <c r="E1913" s="5" t="s">
        <v>2380</v>
      </c>
      <c r="F1913" s="5" t="s">
        <v>2380</v>
      </c>
      <c r="G1913" s="5">
        <v>0</v>
      </c>
      <c r="H1913" s="5" t="s">
        <v>2380</v>
      </c>
      <c r="I1913" s="5" t="str">
        <f t="shared" si="59"/>
        <v>under Weight</v>
      </c>
      <c r="J1913" s="5" t="str">
        <f t="shared" si="60"/>
        <v>Normal</v>
      </c>
    </row>
    <row r="1914" spans="1:10" x14ac:dyDescent="0.35">
      <c r="A1914" s="5" t="s">
        <v>455</v>
      </c>
      <c r="B1914" s="5">
        <v>26.8</v>
      </c>
      <c r="C1914" s="5">
        <v>6.18</v>
      </c>
      <c r="D1914" s="5" t="s">
        <v>2381</v>
      </c>
      <c r="E1914" s="5" t="s">
        <v>2380</v>
      </c>
      <c r="F1914" s="5" t="s">
        <v>2381</v>
      </c>
      <c r="G1914" s="5">
        <v>1</v>
      </c>
      <c r="H1914" s="5" t="s">
        <v>2380</v>
      </c>
      <c r="I1914" s="5" t="str">
        <f t="shared" si="59"/>
        <v>Over Weight</v>
      </c>
      <c r="J1914" s="5" t="str">
        <f t="shared" si="60"/>
        <v>Prediabetes</v>
      </c>
    </row>
    <row r="1915" spans="1:10" x14ac:dyDescent="0.35">
      <c r="A1915" s="5" t="s">
        <v>454</v>
      </c>
      <c r="B1915" s="5">
        <v>17.690000000000001</v>
      </c>
      <c r="C1915" s="5">
        <v>9.07</v>
      </c>
      <c r="D1915" s="5" t="s">
        <v>2381</v>
      </c>
      <c r="E1915" s="5" t="s">
        <v>2380</v>
      </c>
      <c r="F1915" s="5" t="s">
        <v>2380</v>
      </c>
      <c r="G1915" s="5">
        <v>0</v>
      </c>
      <c r="H1915" s="5" t="s">
        <v>2380</v>
      </c>
      <c r="I1915" s="5" t="str">
        <f t="shared" si="59"/>
        <v>under Weight</v>
      </c>
      <c r="J1915" s="5" t="str">
        <f t="shared" si="60"/>
        <v>Diabetes</v>
      </c>
    </row>
    <row r="1916" spans="1:10" x14ac:dyDescent="0.35">
      <c r="A1916" s="5" t="s">
        <v>453</v>
      </c>
      <c r="B1916" s="5">
        <v>25.77</v>
      </c>
      <c r="C1916" s="5">
        <v>4.43</v>
      </c>
      <c r="D1916" s="5" t="s">
        <v>2380</v>
      </c>
      <c r="E1916" s="5" t="s">
        <v>2380</v>
      </c>
      <c r="F1916" s="5" t="s">
        <v>2381</v>
      </c>
      <c r="G1916" s="5">
        <v>1</v>
      </c>
      <c r="H1916" s="5" t="s">
        <v>2380</v>
      </c>
      <c r="I1916" s="5" t="str">
        <f t="shared" si="59"/>
        <v>Over Weight</v>
      </c>
      <c r="J1916" s="5" t="str">
        <f t="shared" si="60"/>
        <v>Normal</v>
      </c>
    </row>
    <row r="1917" spans="1:10" x14ac:dyDescent="0.35">
      <c r="A1917" s="5" t="s">
        <v>452</v>
      </c>
      <c r="B1917" s="5">
        <v>34.46</v>
      </c>
      <c r="C1917" s="5">
        <v>4.17</v>
      </c>
      <c r="D1917" s="5" t="s">
        <v>2380</v>
      </c>
      <c r="E1917" s="5" t="s">
        <v>2381</v>
      </c>
      <c r="F1917" s="5" t="s">
        <v>2380</v>
      </c>
      <c r="G1917" s="5">
        <v>1</v>
      </c>
      <c r="H1917" s="5" t="s">
        <v>2380</v>
      </c>
      <c r="I1917" s="5" t="str">
        <f t="shared" si="59"/>
        <v>Obesity</v>
      </c>
      <c r="J1917" s="5" t="str">
        <f t="shared" si="60"/>
        <v>Normal</v>
      </c>
    </row>
    <row r="1918" spans="1:10" x14ac:dyDescent="0.35">
      <c r="A1918" s="5" t="s">
        <v>451</v>
      </c>
      <c r="B1918" s="5">
        <v>30.875</v>
      </c>
      <c r="C1918" s="5">
        <v>4.95</v>
      </c>
      <c r="D1918" s="5" t="s">
        <v>2381</v>
      </c>
      <c r="E1918" s="5" t="s">
        <v>2380</v>
      </c>
      <c r="F1918" s="5" t="s">
        <v>2380</v>
      </c>
      <c r="G1918" s="5">
        <v>0</v>
      </c>
      <c r="H1918" s="5" t="s">
        <v>2380</v>
      </c>
      <c r="I1918" s="5" t="str">
        <f t="shared" si="59"/>
        <v>Obesity</v>
      </c>
      <c r="J1918" s="5" t="str">
        <f t="shared" si="60"/>
        <v>Normal</v>
      </c>
    </row>
    <row r="1919" spans="1:10" x14ac:dyDescent="0.35">
      <c r="A1919" s="5" t="s">
        <v>450</v>
      </c>
      <c r="B1919" s="5">
        <v>39.49</v>
      </c>
      <c r="C1919" s="5">
        <v>5.13</v>
      </c>
      <c r="D1919" s="5" t="s">
        <v>2380</v>
      </c>
      <c r="E1919" s="5" t="s">
        <v>2380</v>
      </c>
      <c r="F1919" s="5" t="s">
        <v>2380</v>
      </c>
      <c r="G1919" s="5">
        <v>0</v>
      </c>
      <c r="H1919" s="5" t="s">
        <v>2380</v>
      </c>
      <c r="I1919" s="5" t="str">
        <f t="shared" si="59"/>
        <v>Obesity</v>
      </c>
      <c r="J1919" s="5" t="str">
        <f t="shared" si="60"/>
        <v>Normal</v>
      </c>
    </row>
    <row r="1920" spans="1:10" x14ac:dyDescent="0.35">
      <c r="A1920" s="5" t="s">
        <v>449</v>
      </c>
      <c r="B1920" s="5">
        <v>28.88</v>
      </c>
      <c r="C1920" s="5">
        <v>4.0999999999999996</v>
      </c>
      <c r="D1920" s="5" t="s">
        <v>2380</v>
      </c>
      <c r="E1920" s="5" t="s">
        <v>2380</v>
      </c>
      <c r="F1920" s="5" t="s">
        <v>2380</v>
      </c>
      <c r="G1920" s="5">
        <v>0</v>
      </c>
      <c r="H1920" s="5" t="s">
        <v>2380</v>
      </c>
      <c r="I1920" s="5" t="str">
        <f t="shared" si="59"/>
        <v>Over Weight</v>
      </c>
      <c r="J1920" s="5" t="str">
        <f t="shared" si="60"/>
        <v>Normal</v>
      </c>
    </row>
    <row r="1921" spans="1:10" x14ac:dyDescent="0.35">
      <c r="A1921" s="5" t="s">
        <v>448</v>
      </c>
      <c r="B1921" s="5">
        <v>20.234999999999999</v>
      </c>
      <c r="C1921" s="5">
        <v>5.01</v>
      </c>
      <c r="D1921" s="5" t="s">
        <v>2381</v>
      </c>
      <c r="E1921" s="5" t="s">
        <v>2380</v>
      </c>
      <c r="F1921" s="5" t="s">
        <v>2380</v>
      </c>
      <c r="G1921" s="5">
        <v>0</v>
      </c>
      <c r="H1921" s="5" t="s">
        <v>2380</v>
      </c>
      <c r="I1921" s="5" t="str">
        <f t="shared" si="59"/>
        <v>Normal Weight</v>
      </c>
      <c r="J1921" s="5" t="str">
        <f t="shared" si="60"/>
        <v>Normal</v>
      </c>
    </row>
    <row r="1922" spans="1:10" x14ac:dyDescent="0.35">
      <c r="A1922" s="5" t="s">
        <v>447</v>
      </c>
      <c r="B1922" s="5">
        <v>30.67</v>
      </c>
      <c r="C1922" s="5">
        <v>5.09</v>
      </c>
      <c r="D1922" s="5" t="s">
        <v>2381</v>
      </c>
      <c r="E1922" s="5" t="s">
        <v>2380</v>
      </c>
      <c r="F1922" s="5" t="s">
        <v>2380</v>
      </c>
      <c r="G1922" s="5">
        <v>0</v>
      </c>
      <c r="H1922" s="5" t="s">
        <v>2380</v>
      </c>
      <c r="I1922" s="5" t="str">
        <f t="shared" si="59"/>
        <v>Obesity</v>
      </c>
      <c r="J1922" s="5" t="str">
        <f t="shared" si="60"/>
        <v>Normal</v>
      </c>
    </row>
    <row r="1923" spans="1:10" x14ac:dyDescent="0.35">
      <c r="A1923" s="5" t="s">
        <v>446</v>
      </c>
      <c r="B1923" s="5">
        <v>30.875</v>
      </c>
      <c r="C1923" s="5">
        <v>6.49</v>
      </c>
      <c r="D1923" s="5" t="s">
        <v>2380</v>
      </c>
      <c r="E1923" s="5" t="s">
        <v>2380</v>
      </c>
      <c r="F1923" s="5" t="s">
        <v>2380</v>
      </c>
      <c r="G1923" s="5">
        <v>0</v>
      </c>
      <c r="H1923" s="5" t="s">
        <v>2380</v>
      </c>
      <c r="I1923" s="5" t="str">
        <f t="shared" ref="I1923:I1986" si="61">IF(B1923&lt;18.5,"under Weight",IF(B1923&lt;=24.9,"Normal Weight",IF(B1923&lt;=29.9,"Over Weight","Obesity")))</f>
        <v>Obesity</v>
      </c>
      <c r="J1923" s="5" t="str">
        <f t="shared" si="60"/>
        <v>Diabetes</v>
      </c>
    </row>
    <row r="1924" spans="1:10" x14ac:dyDescent="0.35">
      <c r="A1924" s="5" t="s">
        <v>445</v>
      </c>
      <c r="B1924" s="5">
        <v>23.8</v>
      </c>
      <c r="C1924" s="5">
        <v>4.08</v>
      </c>
      <c r="D1924" s="5" t="s">
        <v>2380</v>
      </c>
      <c r="E1924" s="5" t="s">
        <v>2380</v>
      </c>
      <c r="F1924" s="5" t="s">
        <v>2380</v>
      </c>
      <c r="G1924" s="5">
        <v>0</v>
      </c>
      <c r="H1924" s="5" t="s">
        <v>2380</v>
      </c>
      <c r="I1924" s="5" t="str">
        <f t="shared" si="61"/>
        <v>Normal Weight</v>
      </c>
      <c r="J1924" s="5" t="str">
        <f t="shared" si="60"/>
        <v>Normal</v>
      </c>
    </row>
    <row r="1925" spans="1:10" x14ac:dyDescent="0.35">
      <c r="A1925" s="5" t="s">
        <v>444</v>
      </c>
      <c r="B1925" s="5">
        <v>15.37</v>
      </c>
      <c r="C1925" s="5">
        <v>8.6300000000000008</v>
      </c>
      <c r="D1925" s="5" t="s">
        <v>2381</v>
      </c>
      <c r="E1925" s="5" t="s">
        <v>2380</v>
      </c>
      <c r="F1925" s="5" t="s">
        <v>2380</v>
      </c>
      <c r="G1925" s="5">
        <v>0</v>
      </c>
      <c r="H1925" s="5" t="s">
        <v>2380</v>
      </c>
      <c r="I1925" s="5" t="str">
        <f t="shared" si="61"/>
        <v>under Weight</v>
      </c>
      <c r="J1925" s="5" t="str">
        <f t="shared" ref="J1925:J1988" si="62">IF(C1925&lt;5.7,"Normal",IF(C1925&lt;=6.4,"Prediabetes","Diabetes"))</f>
        <v>Diabetes</v>
      </c>
    </row>
    <row r="1926" spans="1:10" x14ac:dyDescent="0.35">
      <c r="A1926" s="5" t="s">
        <v>443</v>
      </c>
      <c r="B1926" s="5">
        <v>30.4</v>
      </c>
      <c r="C1926" s="5">
        <v>5.28</v>
      </c>
      <c r="D1926" s="5" t="s">
        <v>2380</v>
      </c>
      <c r="E1926" s="5" t="s">
        <v>2380</v>
      </c>
      <c r="F1926" s="5" t="s">
        <v>2380</v>
      </c>
      <c r="G1926" s="5">
        <v>0</v>
      </c>
      <c r="H1926" s="5" t="s">
        <v>2380</v>
      </c>
      <c r="I1926" s="5" t="str">
        <f t="shared" si="61"/>
        <v>Obesity</v>
      </c>
      <c r="J1926" s="5" t="str">
        <f t="shared" si="62"/>
        <v>Normal</v>
      </c>
    </row>
    <row r="1927" spans="1:10" x14ac:dyDescent="0.35">
      <c r="A1927" s="5" t="s">
        <v>442</v>
      </c>
      <c r="B1927" s="5">
        <v>19.48</v>
      </c>
      <c r="C1927" s="5">
        <v>5.63</v>
      </c>
      <c r="D1927" s="5" t="s">
        <v>2381</v>
      </c>
      <c r="E1927" s="5" t="s">
        <v>2380</v>
      </c>
      <c r="F1927" s="5" t="s">
        <v>2380</v>
      </c>
      <c r="G1927" s="5">
        <v>1</v>
      </c>
      <c r="H1927" s="5" t="s">
        <v>2380</v>
      </c>
      <c r="I1927" s="5" t="str">
        <f t="shared" si="61"/>
        <v>Normal Weight</v>
      </c>
      <c r="J1927" s="5" t="str">
        <f t="shared" si="62"/>
        <v>Normal</v>
      </c>
    </row>
    <row r="1928" spans="1:10" x14ac:dyDescent="0.35">
      <c r="A1928" s="5" t="s">
        <v>441</v>
      </c>
      <c r="B1928" s="5">
        <v>16.96</v>
      </c>
      <c r="C1928" s="5">
        <v>11.47</v>
      </c>
      <c r="D1928" s="5" t="s">
        <v>2381</v>
      </c>
      <c r="E1928" s="5" t="s">
        <v>2380</v>
      </c>
      <c r="F1928" s="5" t="s">
        <v>2380</v>
      </c>
      <c r="G1928" s="5">
        <v>0</v>
      </c>
      <c r="H1928" s="5" t="s">
        <v>2380</v>
      </c>
      <c r="I1928" s="5" t="str">
        <f t="shared" si="61"/>
        <v>under Weight</v>
      </c>
      <c r="J1928" s="5" t="str">
        <f t="shared" si="62"/>
        <v>Diabetes</v>
      </c>
    </row>
    <row r="1929" spans="1:10" x14ac:dyDescent="0.35">
      <c r="A1929" s="5" t="s">
        <v>440</v>
      </c>
      <c r="B1929" s="5">
        <v>19.05</v>
      </c>
      <c r="C1929" s="5">
        <v>4.92</v>
      </c>
      <c r="D1929" s="5" t="s">
        <v>2380</v>
      </c>
      <c r="E1929" s="5" t="s">
        <v>2380</v>
      </c>
      <c r="F1929" s="5" t="s">
        <v>2380</v>
      </c>
      <c r="G1929" s="5">
        <v>1</v>
      </c>
      <c r="H1929" s="5" t="s">
        <v>2380</v>
      </c>
      <c r="I1929" s="5" t="str">
        <f t="shared" si="61"/>
        <v>Normal Weight</v>
      </c>
      <c r="J1929" s="5" t="str">
        <f t="shared" si="62"/>
        <v>Normal</v>
      </c>
    </row>
    <row r="1930" spans="1:10" x14ac:dyDescent="0.35">
      <c r="A1930" s="5" t="s">
        <v>439</v>
      </c>
      <c r="B1930" s="5">
        <v>37.619999999999997</v>
      </c>
      <c r="C1930" s="5">
        <v>4.18</v>
      </c>
      <c r="D1930" s="5" t="s">
        <v>2380</v>
      </c>
      <c r="E1930" s="5" t="s">
        <v>2380</v>
      </c>
      <c r="F1930" s="5" t="s">
        <v>2380</v>
      </c>
      <c r="G1930" s="5">
        <v>0</v>
      </c>
      <c r="H1930" s="5" t="s">
        <v>2380</v>
      </c>
      <c r="I1930" s="5" t="str">
        <f t="shared" si="61"/>
        <v>Obesity</v>
      </c>
      <c r="J1930" s="5" t="str">
        <f t="shared" si="62"/>
        <v>Normal</v>
      </c>
    </row>
    <row r="1931" spans="1:10" x14ac:dyDescent="0.35">
      <c r="A1931" s="5" t="s">
        <v>438</v>
      </c>
      <c r="B1931" s="5">
        <v>29.1</v>
      </c>
      <c r="C1931" s="5">
        <v>4.67</v>
      </c>
      <c r="D1931" s="5" t="s">
        <v>2380</v>
      </c>
      <c r="E1931" s="5" t="s">
        <v>2380</v>
      </c>
      <c r="F1931" s="5" t="s">
        <v>2380</v>
      </c>
      <c r="G1931" s="5">
        <v>0</v>
      </c>
      <c r="H1931" s="5" t="s">
        <v>2380</v>
      </c>
      <c r="I1931" s="5" t="str">
        <f t="shared" si="61"/>
        <v>Over Weight</v>
      </c>
      <c r="J1931" s="5" t="str">
        <f t="shared" si="62"/>
        <v>Normal</v>
      </c>
    </row>
    <row r="1932" spans="1:10" x14ac:dyDescent="0.35">
      <c r="A1932" s="5" t="s">
        <v>437</v>
      </c>
      <c r="B1932" s="5">
        <v>26.62</v>
      </c>
      <c r="C1932" s="5">
        <v>6.24</v>
      </c>
      <c r="D1932" s="5" t="s">
        <v>2380</v>
      </c>
      <c r="E1932" s="5" t="s">
        <v>2380</v>
      </c>
      <c r="F1932" s="5" t="s">
        <v>2380</v>
      </c>
      <c r="G1932" s="5">
        <v>0</v>
      </c>
      <c r="H1932" s="5" t="s">
        <v>2380</v>
      </c>
      <c r="I1932" s="5" t="str">
        <f t="shared" si="61"/>
        <v>Over Weight</v>
      </c>
      <c r="J1932" s="5" t="str">
        <f t="shared" si="62"/>
        <v>Prediabetes</v>
      </c>
    </row>
    <row r="1933" spans="1:10" x14ac:dyDescent="0.35">
      <c r="A1933" s="5" t="s">
        <v>436</v>
      </c>
      <c r="B1933" s="5">
        <v>25.74</v>
      </c>
      <c r="C1933" s="5">
        <v>5.99</v>
      </c>
      <c r="D1933" s="5" t="s">
        <v>2380</v>
      </c>
      <c r="E1933" s="5" t="s">
        <v>2380</v>
      </c>
      <c r="F1933" s="5" t="s">
        <v>2380</v>
      </c>
      <c r="G1933" s="5">
        <v>0</v>
      </c>
      <c r="H1933" s="5" t="s">
        <v>2380</v>
      </c>
      <c r="I1933" s="5" t="str">
        <f t="shared" si="61"/>
        <v>Over Weight</v>
      </c>
      <c r="J1933" s="5" t="str">
        <f t="shared" si="62"/>
        <v>Prediabetes</v>
      </c>
    </row>
    <row r="1934" spans="1:10" x14ac:dyDescent="0.35">
      <c r="A1934" s="5" t="s">
        <v>435</v>
      </c>
      <c r="B1934" s="5">
        <v>18.22</v>
      </c>
      <c r="C1934" s="5">
        <v>10.27</v>
      </c>
      <c r="D1934" s="5" t="s">
        <v>2381</v>
      </c>
      <c r="E1934" s="5" t="s">
        <v>2380</v>
      </c>
      <c r="F1934" s="5" t="s">
        <v>2380</v>
      </c>
      <c r="G1934" s="5">
        <v>1</v>
      </c>
      <c r="H1934" s="5" t="s">
        <v>2380</v>
      </c>
      <c r="I1934" s="5" t="str">
        <f t="shared" si="61"/>
        <v>under Weight</v>
      </c>
      <c r="J1934" s="5" t="str">
        <f t="shared" si="62"/>
        <v>Diabetes</v>
      </c>
    </row>
    <row r="1935" spans="1:10" x14ac:dyDescent="0.35">
      <c r="A1935" s="5" t="s">
        <v>434</v>
      </c>
      <c r="B1935" s="5">
        <v>26.03</v>
      </c>
      <c r="C1935" s="5">
        <v>5.97</v>
      </c>
      <c r="D1935" s="5" t="s">
        <v>2380</v>
      </c>
      <c r="E1935" s="5" t="s">
        <v>2380</v>
      </c>
      <c r="F1935" s="5" t="s">
        <v>2381</v>
      </c>
      <c r="G1935" s="5">
        <v>1</v>
      </c>
      <c r="H1935" s="5" t="s">
        <v>2380</v>
      </c>
      <c r="I1935" s="5" t="str">
        <f t="shared" si="61"/>
        <v>Over Weight</v>
      </c>
      <c r="J1935" s="5" t="str">
        <f t="shared" si="62"/>
        <v>Prediabetes</v>
      </c>
    </row>
    <row r="1936" spans="1:10" x14ac:dyDescent="0.35">
      <c r="A1936" s="5" t="s">
        <v>433</v>
      </c>
      <c r="B1936" s="5">
        <v>17.29</v>
      </c>
      <c r="C1936" s="5">
        <v>4.9800000000000004</v>
      </c>
      <c r="D1936" s="5" t="s">
        <v>2380</v>
      </c>
      <c r="E1936" s="5" t="s">
        <v>2380</v>
      </c>
      <c r="F1936" s="5" t="s">
        <v>2380</v>
      </c>
      <c r="G1936" s="5">
        <v>0</v>
      </c>
      <c r="H1936" s="5" t="s">
        <v>2380</v>
      </c>
      <c r="I1936" s="5" t="str">
        <f t="shared" si="61"/>
        <v>under Weight</v>
      </c>
      <c r="J1936" s="5" t="str">
        <f t="shared" si="62"/>
        <v>Normal</v>
      </c>
    </row>
    <row r="1937" spans="1:10" x14ac:dyDescent="0.35">
      <c r="A1937" s="5" t="s">
        <v>432</v>
      </c>
      <c r="B1937" s="5">
        <v>18.170000000000002</v>
      </c>
      <c r="C1937" s="5">
        <v>6.91</v>
      </c>
      <c r="D1937" s="5" t="s">
        <v>2381</v>
      </c>
      <c r="E1937" s="5" t="s">
        <v>2380</v>
      </c>
      <c r="F1937" s="5" t="s">
        <v>2380</v>
      </c>
      <c r="G1937" s="5">
        <v>1</v>
      </c>
      <c r="H1937" s="5" t="s">
        <v>2380</v>
      </c>
      <c r="I1937" s="5" t="str">
        <f t="shared" si="61"/>
        <v>under Weight</v>
      </c>
      <c r="J1937" s="5" t="str">
        <f t="shared" si="62"/>
        <v>Diabetes</v>
      </c>
    </row>
    <row r="1938" spans="1:10" x14ac:dyDescent="0.35">
      <c r="A1938" s="5" t="s">
        <v>431</v>
      </c>
      <c r="B1938" s="5">
        <v>32.54</v>
      </c>
      <c r="C1938" s="5">
        <v>6.38</v>
      </c>
      <c r="D1938" s="5" t="s">
        <v>2380</v>
      </c>
      <c r="E1938" s="5" t="s">
        <v>2381</v>
      </c>
      <c r="F1938" s="5" t="s">
        <v>2380</v>
      </c>
      <c r="G1938" s="5">
        <v>1</v>
      </c>
      <c r="H1938" s="5" t="s">
        <v>2380</v>
      </c>
      <c r="I1938" s="5" t="str">
        <f t="shared" si="61"/>
        <v>Obesity</v>
      </c>
      <c r="J1938" s="5" t="str">
        <f t="shared" si="62"/>
        <v>Prediabetes</v>
      </c>
    </row>
    <row r="1939" spans="1:10" x14ac:dyDescent="0.35">
      <c r="A1939" s="5" t="s">
        <v>430</v>
      </c>
      <c r="B1939" s="5">
        <v>30.25</v>
      </c>
      <c r="C1939" s="5">
        <v>4.7699999999999996</v>
      </c>
      <c r="D1939" s="5" t="s">
        <v>2380</v>
      </c>
      <c r="E1939" s="5" t="s">
        <v>2380</v>
      </c>
      <c r="F1939" s="5" t="s">
        <v>2380</v>
      </c>
      <c r="G1939" s="5">
        <v>0</v>
      </c>
      <c r="H1939" s="5" t="s">
        <v>2380</v>
      </c>
      <c r="I1939" s="5" t="str">
        <f t="shared" si="61"/>
        <v>Obesity</v>
      </c>
      <c r="J1939" s="5" t="str">
        <f t="shared" si="62"/>
        <v>Normal</v>
      </c>
    </row>
    <row r="1940" spans="1:10" x14ac:dyDescent="0.35">
      <c r="A1940" s="5" t="s">
        <v>429</v>
      </c>
      <c r="B1940" s="5">
        <v>19.59</v>
      </c>
      <c r="C1940" s="5">
        <v>6.04</v>
      </c>
      <c r="D1940" s="5" t="s">
        <v>2381</v>
      </c>
      <c r="E1940" s="5" t="s">
        <v>2380</v>
      </c>
      <c r="F1940" s="5" t="s">
        <v>2380</v>
      </c>
      <c r="G1940" s="5">
        <v>1</v>
      </c>
      <c r="H1940" s="5" t="s">
        <v>2380</v>
      </c>
      <c r="I1940" s="5" t="str">
        <f t="shared" si="61"/>
        <v>Normal Weight</v>
      </c>
      <c r="J1940" s="5" t="str">
        <f t="shared" si="62"/>
        <v>Prediabetes</v>
      </c>
    </row>
    <row r="1941" spans="1:10" x14ac:dyDescent="0.35">
      <c r="A1941" s="5" t="s">
        <v>428</v>
      </c>
      <c r="B1941" s="5">
        <v>45.9</v>
      </c>
      <c r="C1941" s="5">
        <v>4.3</v>
      </c>
      <c r="D1941" s="5" t="s">
        <v>2381</v>
      </c>
      <c r="E1941" s="5" t="s">
        <v>2380</v>
      </c>
      <c r="F1941" s="5" t="s">
        <v>2380</v>
      </c>
      <c r="G1941" s="5">
        <v>1</v>
      </c>
      <c r="H1941" s="5" t="s">
        <v>2380</v>
      </c>
      <c r="I1941" s="5" t="str">
        <f t="shared" si="61"/>
        <v>Obesity</v>
      </c>
      <c r="J1941" s="5" t="str">
        <f t="shared" si="62"/>
        <v>Normal</v>
      </c>
    </row>
    <row r="1942" spans="1:10" x14ac:dyDescent="0.35">
      <c r="A1942" s="5" t="s">
        <v>427</v>
      </c>
      <c r="B1942" s="5">
        <v>17.059999999999999</v>
      </c>
      <c r="C1942" s="5">
        <v>8.75</v>
      </c>
      <c r="D1942" s="5" t="s">
        <v>2381</v>
      </c>
      <c r="E1942" s="5" t="s">
        <v>2380</v>
      </c>
      <c r="F1942" s="5" t="s">
        <v>2380</v>
      </c>
      <c r="G1942" s="5">
        <v>0</v>
      </c>
      <c r="H1942" s="5" t="s">
        <v>2380</v>
      </c>
      <c r="I1942" s="5" t="str">
        <f t="shared" si="61"/>
        <v>under Weight</v>
      </c>
      <c r="J1942" s="5" t="str">
        <f t="shared" si="62"/>
        <v>Diabetes</v>
      </c>
    </row>
    <row r="1943" spans="1:10" x14ac:dyDescent="0.35">
      <c r="A1943" s="5" t="s">
        <v>426</v>
      </c>
      <c r="B1943" s="5">
        <v>32.07</v>
      </c>
      <c r="C1943" s="5">
        <v>5.25</v>
      </c>
      <c r="D1943" s="5" t="s">
        <v>2380</v>
      </c>
      <c r="E1943" s="5" t="s">
        <v>2380</v>
      </c>
      <c r="F1943" s="5" t="s">
        <v>2381</v>
      </c>
      <c r="G1943" s="5">
        <v>1</v>
      </c>
      <c r="H1943" s="5" t="s">
        <v>2380</v>
      </c>
      <c r="I1943" s="5" t="str">
        <f t="shared" si="61"/>
        <v>Obesity</v>
      </c>
      <c r="J1943" s="5" t="str">
        <f t="shared" si="62"/>
        <v>Normal</v>
      </c>
    </row>
    <row r="1944" spans="1:10" x14ac:dyDescent="0.35">
      <c r="A1944" s="5" t="s">
        <v>425</v>
      </c>
      <c r="B1944" s="5">
        <v>16.5</v>
      </c>
      <c r="C1944" s="5">
        <v>5.03</v>
      </c>
      <c r="D1944" s="5" t="s">
        <v>2380</v>
      </c>
      <c r="E1944" s="5" t="s">
        <v>2380</v>
      </c>
      <c r="F1944" s="5" t="s">
        <v>2380</v>
      </c>
      <c r="G1944" s="5">
        <v>1</v>
      </c>
      <c r="H1944" s="5" t="s">
        <v>2380</v>
      </c>
      <c r="I1944" s="5" t="str">
        <f t="shared" si="61"/>
        <v>under Weight</v>
      </c>
      <c r="J1944" s="5" t="str">
        <f t="shared" si="62"/>
        <v>Normal</v>
      </c>
    </row>
    <row r="1945" spans="1:10" x14ac:dyDescent="0.35">
      <c r="A1945" s="5" t="s">
        <v>424</v>
      </c>
      <c r="B1945" s="5">
        <v>31.4</v>
      </c>
      <c r="C1945" s="5">
        <v>5.88</v>
      </c>
      <c r="D1945" s="5" t="s">
        <v>2380</v>
      </c>
      <c r="E1945" s="5" t="s">
        <v>2380</v>
      </c>
      <c r="F1945" s="5" t="s">
        <v>2380</v>
      </c>
      <c r="G1945" s="5">
        <v>1</v>
      </c>
      <c r="H1945" s="5" t="s">
        <v>2380</v>
      </c>
      <c r="I1945" s="5" t="str">
        <f t="shared" si="61"/>
        <v>Obesity</v>
      </c>
      <c r="J1945" s="5" t="str">
        <f t="shared" si="62"/>
        <v>Prediabetes</v>
      </c>
    </row>
    <row r="1946" spans="1:10" x14ac:dyDescent="0.35">
      <c r="A1946" s="5" t="s">
        <v>423</v>
      </c>
      <c r="B1946" s="5">
        <v>20.36</v>
      </c>
      <c r="C1946" s="5">
        <v>4.49</v>
      </c>
      <c r="D1946" s="5" t="s">
        <v>2380</v>
      </c>
      <c r="E1946" s="5" t="s">
        <v>2380</v>
      </c>
      <c r="F1946" s="5" t="s">
        <v>2380</v>
      </c>
      <c r="G1946" s="5">
        <v>0</v>
      </c>
      <c r="H1946" s="5" t="s">
        <v>2380</v>
      </c>
      <c r="I1946" s="5" t="str">
        <f t="shared" si="61"/>
        <v>Normal Weight</v>
      </c>
      <c r="J1946" s="5" t="str">
        <f t="shared" si="62"/>
        <v>Normal</v>
      </c>
    </row>
    <row r="1947" spans="1:10" x14ac:dyDescent="0.35">
      <c r="A1947" s="5" t="s">
        <v>422</v>
      </c>
      <c r="B1947" s="5">
        <v>25.46</v>
      </c>
      <c r="C1947" s="5">
        <v>4.1399999999999997</v>
      </c>
      <c r="D1947" s="5" t="s">
        <v>2380</v>
      </c>
      <c r="E1947" s="5" t="s">
        <v>2380</v>
      </c>
      <c r="F1947" s="5" t="s">
        <v>2380</v>
      </c>
      <c r="G1947" s="5">
        <v>1</v>
      </c>
      <c r="H1947" s="5" t="s">
        <v>2380</v>
      </c>
      <c r="I1947" s="5" t="str">
        <f t="shared" si="61"/>
        <v>Over Weight</v>
      </c>
      <c r="J1947" s="5" t="str">
        <f t="shared" si="62"/>
        <v>Normal</v>
      </c>
    </row>
    <row r="1948" spans="1:10" x14ac:dyDescent="0.35">
      <c r="A1948" s="5" t="s">
        <v>421</v>
      </c>
      <c r="B1948" s="5">
        <v>17.09</v>
      </c>
      <c r="C1948" s="5">
        <v>5.8</v>
      </c>
      <c r="D1948" s="5" t="s">
        <v>2381</v>
      </c>
      <c r="E1948" s="5" t="s">
        <v>2380</v>
      </c>
      <c r="F1948" s="5" t="s">
        <v>2380</v>
      </c>
      <c r="G1948" s="5">
        <v>0</v>
      </c>
      <c r="H1948" s="5" t="s">
        <v>2380</v>
      </c>
      <c r="I1948" s="5" t="str">
        <f t="shared" si="61"/>
        <v>under Weight</v>
      </c>
      <c r="J1948" s="5" t="str">
        <f t="shared" si="62"/>
        <v>Prediabetes</v>
      </c>
    </row>
    <row r="1949" spans="1:10" x14ac:dyDescent="0.35">
      <c r="A1949" s="5" t="s">
        <v>420</v>
      </c>
      <c r="B1949" s="5">
        <v>20.83</v>
      </c>
      <c r="C1949" s="5">
        <v>5.12</v>
      </c>
      <c r="D1949" s="5" t="s">
        <v>2380</v>
      </c>
      <c r="E1949" s="5" t="s">
        <v>2380</v>
      </c>
      <c r="F1949" s="5" t="s">
        <v>2380</v>
      </c>
      <c r="G1949" s="5">
        <v>0</v>
      </c>
      <c r="H1949" s="5" t="s">
        <v>2380</v>
      </c>
      <c r="I1949" s="5" t="str">
        <f t="shared" si="61"/>
        <v>Normal Weight</v>
      </c>
      <c r="J1949" s="5" t="str">
        <f t="shared" si="62"/>
        <v>Normal</v>
      </c>
    </row>
    <row r="1950" spans="1:10" x14ac:dyDescent="0.35">
      <c r="A1950" s="5" t="s">
        <v>419</v>
      </c>
      <c r="B1950" s="5">
        <v>18.920000000000002</v>
      </c>
      <c r="C1950" s="5">
        <v>5.98</v>
      </c>
      <c r="D1950" s="5" t="s">
        <v>2381</v>
      </c>
      <c r="E1950" s="5" t="s">
        <v>2380</v>
      </c>
      <c r="F1950" s="5" t="s">
        <v>2380</v>
      </c>
      <c r="G1950" s="5">
        <v>1</v>
      </c>
      <c r="H1950" s="5" t="s">
        <v>2380</v>
      </c>
      <c r="I1950" s="5" t="str">
        <f t="shared" si="61"/>
        <v>Normal Weight</v>
      </c>
      <c r="J1950" s="5" t="str">
        <f t="shared" si="62"/>
        <v>Prediabetes</v>
      </c>
    </row>
    <row r="1951" spans="1:10" x14ac:dyDescent="0.35">
      <c r="A1951" s="5" t="s">
        <v>418</v>
      </c>
      <c r="B1951" s="5">
        <v>37.1</v>
      </c>
      <c r="C1951" s="5">
        <v>5.46</v>
      </c>
      <c r="D1951" s="5" t="s">
        <v>2380</v>
      </c>
      <c r="E1951" s="5" t="s">
        <v>2380</v>
      </c>
      <c r="F1951" s="5" t="s">
        <v>2380</v>
      </c>
      <c r="G1951" s="5">
        <v>0</v>
      </c>
      <c r="H1951" s="5" t="s">
        <v>2380</v>
      </c>
      <c r="I1951" s="5" t="str">
        <f t="shared" si="61"/>
        <v>Obesity</v>
      </c>
      <c r="J1951" s="5" t="str">
        <f t="shared" si="62"/>
        <v>Normal</v>
      </c>
    </row>
    <row r="1952" spans="1:10" x14ac:dyDescent="0.35">
      <c r="A1952" s="5" t="s">
        <v>417</v>
      </c>
      <c r="B1952" s="5">
        <v>22.515000000000001</v>
      </c>
      <c r="C1952" s="5">
        <v>4.91</v>
      </c>
      <c r="D1952" s="5" t="s">
        <v>2381</v>
      </c>
      <c r="E1952" s="5" t="s">
        <v>2380</v>
      </c>
      <c r="F1952" s="5" t="s">
        <v>2381</v>
      </c>
      <c r="G1952" s="5">
        <v>1</v>
      </c>
      <c r="H1952" s="5" t="s">
        <v>2380</v>
      </c>
      <c r="I1952" s="5" t="str">
        <f t="shared" si="61"/>
        <v>Normal Weight</v>
      </c>
      <c r="J1952" s="5" t="str">
        <f t="shared" si="62"/>
        <v>Normal</v>
      </c>
    </row>
    <row r="1953" spans="1:10" x14ac:dyDescent="0.35">
      <c r="A1953" s="5" t="s">
        <v>416</v>
      </c>
      <c r="B1953" s="5">
        <v>32.700000000000003</v>
      </c>
      <c r="C1953" s="5">
        <v>4.66</v>
      </c>
      <c r="D1953" s="5" t="s">
        <v>2380</v>
      </c>
      <c r="E1953" s="5" t="s">
        <v>2380</v>
      </c>
      <c r="F1953" s="5" t="s">
        <v>2380</v>
      </c>
      <c r="G1953" s="5">
        <v>0</v>
      </c>
      <c r="H1953" s="5" t="s">
        <v>2380</v>
      </c>
      <c r="I1953" s="5" t="str">
        <f t="shared" si="61"/>
        <v>Obesity</v>
      </c>
      <c r="J1953" s="5" t="str">
        <f t="shared" si="62"/>
        <v>Normal</v>
      </c>
    </row>
    <row r="1954" spans="1:10" x14ac:dyDescent="0.35">
      <c r="A1954" s="5" t="s">
        <v>415</v>
      </c>
      <c r="B1954" s="5">
        <v>17.75</v>
      </c>
      <c r="C1954" s="5">
        <v>6.8</v>
      </c>
      <c r="D1954" s="5" t="s">
        <v>2381</v>
      </c>
      <c r="E1954" s="5" t="s">
        <v>2380</v>
      </c>
      <c r="F1954" s="5" t="s">
        <v>2380</v>
      </c>
      <c r="G1954" s="5">
        <v>1</v>
      </c>
      <c r="H1954" s="5" t="s">
        <v>2380</v>
      </c>
      <c r="I1954" s="5" t="str">
        <f t="shared" si="61"/>
        <v>under Weight</v>
      </c>
      <c r="J1954" s="5" t="str">
        <f t="shared" si="62"/>
        <v>Diabetes</v>
      </c>
    </row>
    <row r="1955" spans="1:10" x14ac:dyDescent="0.35">
      <c r="A1955" s="5" t="s">
        <v>414</v>
      </c>
      <c r="B1955" s="5">
        <v>33.630000000000003</v>
      </c>
      <c r="C1955" s="5">
        <v>4.47</v>
      </c>
      <c r="D1955" s="5" t="s">
        <v>2381</v>
      </c>
      <c r="E1955" s="5" t="s">
        <v>2380</v>
      </c>
      <c r="F1955" s="5" t="s">
        <v>2380</v>
      </c>
      <c r="G1955" s="5">
        <v>0</v>
      </c>
      <c r="H1955" s="5" t="s">
        <v>2380</v>
      </c>
      <c r="I1955" s="5" t="str">
        <f t="shared" si="61"/>
        <v>Obesity</v>
      </c>
      <c r="J1955" s="5" t="str">
        <f t="shared" si="62"/>
        <v>Normal</v>
      </c>
    </row>
    <row r="1956" spans="1:10" x14ac:dyDescent="0.35">
      <c r="A1956" s="5" t="s">
        <v>413</v>
      </c>
      <c r="B1956" s="5">
        <v>34.799999999999997</v>
      </c>
      <c r="C1956" s="5">
        <v>4.08</v>
      </c>
      <c r="D1956" s="5" t="s">
        <v>2381</v>
      </c>
      <c r="E1956" s="5" t="s">
        <v>2380</v>
      </c>
      <c r="F1956" s="5" t="s">
        <v>2380</v>
      </c>
      <c r="G1956" s="5">
        <v>1</v>
      </c>
      <c r="H1956" s="5" t="s">
        <v>2380</v>
      </c>
      <c r="I1956" s="5" t="str">
        <f t="shared" si="61"/>
        <v>Obesity</v>
      </c>
      <c r="J1956" s="5" t="str">
        <f t="shared" si="62"/>
        <v>Normal</v>
      </c>
    </row>
    <row r="1957" spans="1:10" x14ac:dyDescent="0.35">
      <c r="A1957" s="5" t="s">
        <v>412</v>
      </c>
      <c r="B1957" s="5">
        <v>16.809999999999999</v>
      </c>
      <c r="C1957" s="5">
        <v>5.51</v>
      </c>
      <c r="D1957" s="5" t="s">
        <v>2381</v>
      </c>
      <c r="E1957" s="5" t="s">
        <v>2380</v>
      </c>
      <c r="F1957" s="5" t="s">
        <v>2380</v>
      </c>
      <c r="G1957" s="5">
        <v>1</v>
      </c>
      <c r="H1957" s="5" t="s">
        <v>2380</v>
      </c>
      <c r="I1957" s="5" t="str">
        <f t="shared" si="61"/>
        <v>under Weight</v>
      </c>
      <c r="J1957" s="5" t="str">
        <f t="shared" si="62"/>
        <v>Normal</v>
      </c>
    </row>
    <row r="1958" spans="1:10" x14ac:dyDescent="0.35">
      <c r="A1958" s="5" t="s">
        <v>411</v>
      </c>
      <c r="B1958" s="5">
        <v>16.690000000000001</v>
      </c>
      <c r="C1958" s="5">
        <v>8.4</v>
      </c>
      <c r="D1958" s="5" t="s">
        <v>2381</v>
      </c>
      <c r="E1958" s="5" t="s">
        <v>2380</v>
      </c>
      <c r="F1958" s="5" t="s">
        <v>2380</v>
      </c>
      <c r="G1958" s="5">
        <v>0</v>
      </c>
      <c r="H1958" s="5" t="s">
        <v>2380</v>
      </c>
      <c r="I1958" s="5" t="str">
        <f t="shared" si="61"/>
        <v>under Weight</v>
      </c>
      <c r="J1958" s="5" t="str">
        <f t="shared" si="62"/>
        <v>Diabetes</v>
      </c>
    </row>
    <row r="1959" spans="1:10" x14ac:dyDescent="0.35">
      <c r="A1959" s="5" t="s">
        <v>410</v>
      </c>
      <c r="B1959" s="5">
        <v>23.21</v>
      </c>
      <c r="C1959" s="5">
        <v>5.14</v>
      </c>
      <c r="D1959" s="5" t="s">
        <v>2381</v>
      </c>
      <c r="E1959" s="5" t="s">
        <v>2380</v>
      </c>
      <c r="F1959" s="5" t="s">
        <v>2380</v>
      </c>
      <c r="G1959" s="5">
        <v>1</v>
      </c>
      <c r="H1959" s="5" t="s">
        <v>2380</v>
      </c>
      <c r="I1959" s="5" t="str">
        <f t="shared" si="61"/>
        <v>Normal Weight</v>
      </c>
      <c r="J1959" s="5" t="str">
        <f t="shared" si="62"/>
        <v>Normal</v>
      </c>
    </row>
    <row r="1960" spans="1:10" x14ac:dyDescent="0.35">
      <c r="A1960" s="5" t="s">
        <v>409</v>
      </c>
      <c r="B1960" s="5">
        <v>25.175000000000001</v>
      </c>
      <c r="C1960" s="5">
        <v>5.21</v>
      </c>
      <c r="D1960" s="5" t="s">
        <v>2381</v>
      </c>
      <c r="E1960" s="5" t="s">
        <v>2380</v>
      </c>
      <c r="F1960" s="5" t="s">
        <v>2380</v>
      </c>
      <c r="G1960" s="5">
        <v>1</v>
      </c>
      <c r="H1960" s="5" t="s">
        <v>2380</v>
      </c>
      <c r="I1960" s="5" t="str">
        <f t="shared" si="61"/>
        <v>Over Weight</v>
      </c>
      <c r="J1960" s="5" t="str">
        <f t="shared" si="62"/>
        <v>Normal</v>
      </c>
    </row>
    <row r="1961" spans="1:10" x14ac:dyDescent="0.35">
      <c r="A1961" s="5" t="s">
        <v>408</v>
      </c>
      <c r="B1961" s="5">
        <v>34.770000000000003</v>
      </c>
      <c r="C1961" s="5">
        <v>6.23</v>
      </c>
      <c r="D1961" s="5" t="s">
        <v>2380</v>
      </c>
      <c r="E1961" s="5" t="s">
        <v>2380</v>
      </c>
      <c r="F1961" s="5" t="s">
        <v>2380</v>
      </c>
      <c r="G1961" s="5">
        <v>0</v>
      </c>
      <c r="H1961" s="5" t="s">
        <v>2380</v>
      </c>
      <c r="I1961" s="5" t="str">
        <f t="shared" si="61"/>
        <v>Obesity</v>
      </c>
      <c r="J1961" s="5" t="str">
        <f t="shared" si="62"/>
        <v>Prediabetes</v>
      </c>
    </row>
    <row r="1962" spans="1:10" x14ac:dyDescent="0.35">
      <c r="A1962" s="5" t="s">
        <v>407</v>
      </c>
      <c r="B1962" s="5">
        <v>27.7</v>
      </c>
      <c r="C1962" s="5">
        <v>5.6</v>
      </c>
      <c r="D1962" s="5" t="s">
        <v>2380</v>
      </c>
      <c r="E1962" s="5" t="s">
        <v>2380</v>
      </c>
      <c r="F1962" s="5" t="s">
        <v>2380</v>
      </c>
      <c r="G1962" s="5">
        <v>1</v>
      </c>
      <c r="H1962" s="5" t="s">
        <v>2380</v>
      </c>
      <c r="I1962" s="5" t="str">
        <f t="shared" si="61"/>
        <v>Over Weight</v>
      </c>
      <c r="J1962" s="5" t="str">
        <f t="shared" si="62"/>
        <v>Normal</v>
      </c>
    </row>
    <row r="1963" spans="1:10" x14ac:dyDescent="0.35">
      <c r="A1963" s="5" t="s">
        <v>406</v>
      </c>
      <c r="B1963" s="5">
        <v>19.12</v>
      </c>
      <c r="C1963" s="5">
        <v>4.72</v>
      </c>
      <c r="D1963" s="5" t="s">
        <v>2381</v>
      </c>
      <c r="E1963" s="5" t="s">
        <v>2380</v>
      </c>
      <c r="F1963" s="5" t="s">
        <v>2380</v>
      </c>
      <c r="G1963" s="5">
        <v>1</v>
      </c>
      <c r="H1963" s="5" t="s">
        <v>2380</v>
      </c>
      <c r="I1963" s="5" t="str">
        <f t="shared" si="61"/>
        <v>Normal Weight</v>
      </c>
      <c r="J1963" s="5" t="str">
        <f t="shared" si="62"/>
        <v>Normal</v>
      </c>
    </row>
    <row r="1964" spans="1:10" x14ac:dyDescent="0.35">
      <c r="A1964" s="5" t="s">
        <v>405</v>
      </c>
      <c r="B1964" s="5">
        <v>32.67</v>
      </c>
      <c r="C1964" s="5">
        <v>4.67</v>
      </c>
      <c r="D1964" s="5" t="s">
        <v>2380</v>
      </c>
      <c r="E1964" s="5" t="s">
        <v>2380</v>
      </c>
      <c r="F1964" s="5" t="s">
        <v>2381</v>
      </c>
      <c r="G1964" s="5">
        <v>1</v>
      </c>
      <c r="H1964" s="5" t="s">
        <v>2380</v>
      </c>
      <c r="I1964" s="5" t="str">
        <f t="shared" si="61"/>
        <v>Obesity</v>
      </c>
      <c r="J1964" s="5" t="str">
        <f t="shared" si="62"/>
        <v>Normal</v>
      </c>
    </row>
    <row r="1965" spans="1:10" x14ac:dyDescent="0.35">
      <c r="A1965" s="5" t="s">
        <v>404</v>
      </c>
      <c r="B1965" s="5">
        <v>28.5</v>
      </c>
      <c r="C1965" s="5">
        <v>6.11</v>
      </c>
      <c r="D1965" s="5" t="s">
        <v>2380</v>
      </c>
      <c r="E1965" s="5" t="s">
        <v>2380</v>
      </c>
      <c r="F1965" s="5" t="s">
        <v>2380</v>
      </c>
      <c r="G1965" s="5">
        <v>1</v>
      </c>
      <c r="H1965" s="5" t="s">
        <v>2380</v>
      </c>
      <c r="I1965" s="5" t="str">
        <f t="shared" si="61"/>
        <v>Over Weight</v>
      </c>
      <c r="J1965" s="5" t="str">
        <f t="shared" si="62"/>
        <v>Prediabetes</v>
      </c>
    </row>
    <row r="1966" spans="1:10" x14ac:dyDescent="0.35">
      <c r="A1966" s="5" t="s">
        <v>403</v>
      </c>
      <c r="B1966" s="5">
        <v>39.270000000000003</v>
      </c>
      <c r="C1966" s="5">
        <v>6.25</v>
      </c>
      <c r="D1966" s="5" t="s">
        <v>2380</v>
      </c>
      <c r="E1966" s="5" t="s">
        <v>2380</v>
      </c>
      <c r="F1966" s="5" t="s">
        <v>2380</v>
      </c>
      <c r="G1966" s="5">
        <v>0</v>
      </c>
      <c r="H1966" s="5" t="s">
        <v>2380</v>
      </c>
      <c r="I1966" s="5" t="str">
        <f t="shared" si="61"/>
        <v>Obesity</v>
      </c>
      <c r="J1966" s="5" t="str">
        <f t="shared" si="62"/>
        <v>Prediabetes</v>
      </c>
    </row>
    <row r="1967" spans="1:10" x14ac:dyDescent="0.35">
      <c r="A1967" s="5" t="s">
        <v>402</v>
      </c>
      <c r="B1967" s="5">
        <v>32.49</v>
      </c>
      <c r="C1967" s="5">
        <v>4</v>
      </c>
      <c r="D1967" s="5" t="s">
        <v>2381</v>
      </c>
      <c r="E1967" s="5" t="s">
        <v>2380</v>
      </c>
      <c r="F1967" s="5" t="s">
        <v>2380</v>
      </c>
      <c r="G1967" s="5">
        <v>0</v>
      </c>
      <c r="H1967" s="5" t="s">
        <v>2380</v>
      </c>
      <c r="I1967" s="5" t="str">
        <f t="shared" si="61"/>
        <v>Obesity</v>
      </c>
      <c r="J1967" s="5" t="str">
        <f t="shared" si="62"/>
        <v>Normal</v>
      </c>
    </row>
    <row r="1968" spans="1:10" x14ac:dyDescent="0.35">
      <c r="A1968" s="5" t="s">
        <v>401</v>
      </c>
      <c r="B1968" s="5">
        <v>23.7</v>
      </c>
      <c r="C1968" s="5">
        <v>5.55</v>
      </c>
      <c r="D1968" s="5" t="s">
        <v>2381</v>
      </c>
      <c r="E1968" s="5" t="s">
        <v>2380</v>
      </c>
      <c r="F1968" s="5" t="s">
        <v>2380</v>
      </c>
      <c r="G1968" s="5">
        <v>0</v>
      </c>
      <c r="H1968" s="5" t="s">
        <v>2380</v>
      </c>
      <c r="I1968" s="5" t="str">
        <f t="shared" si="61"/>
        <v>Normal Weight</v>
      </c>
      <c r="J1968" s="5" t="str">
        <f t="shared" si="62"/>
        <v>Normal</v>
      </c>
    </row>
    <row r="1969" spans="1:10" x14ac:dyDescent="0.35">
      <c r="A1969" s="5" t="s">
        <v>400</v>
      </c>
      <c r="B1969" s="5">
        <v>30.4</v>
      </c>
      <c r="C1969" s="5">
        <v>5.95</v>
      </c>
      <c r="D1969" s="5" t="s">
        <v>2380</v>
      </c>
      <c r="E1969" s="5" t="s">
        <v>2381</v>
      </c>
      <c r="F1969" s="5" t="s">
        <v>2380</v>
      </c>
      <c r="G1969" s="5">
        <v>1</v>
      </c>
      <c r="H1969" s="5" t="s">
        <v>2380</v>
      </c>
      <c r="I1969" s="5" t="str">
        <f t="shared" si="61"/>
        <v>Obesity</v>
      </c>
      <c r="J1969" s="5" t="str">
        <f t="shared" si="62"/>
        <v>Prediabetes</v>
      </c>
    </row>
    <row r="1970" spans="1:10" x14ac:dyDescent="0.35">
      <c r="A1970" s="5" t="s">
        <v>399</v>
      </c>
      <c r="B1970" s="5">
        <v>38.94</v>
      </c>
      <c r="C1970" s="5">
        <v>4.3600000000000003</v>
      </c>
      <c r="D1970" s="5" t="s">
        <v>2380</v>
      </c>
      <c r="E1970" s="5" t="s">
        <v>2380</v>
      </c>
      <c r="F1970" s="5" t="s">
        <v>2381</v>
      </c>
      <c r="G1970" s="5">
        <v>1</v>
      </c>
      <c r="H1970" s="5" t="s">
        <v>2380</v>
      </c>
      <c r="I1970" s="5" t="str">
        <f t="shared" si="61"/>
        <v>Obesity</v>
      </c>
      <c r="J1970" s="5" t="str">
        <f t="shared" si="62"/>
        <v>Normal</v>
      </c>
    </row>
    <row r="1971" spans="1:10" x14ac:dyDescent="0.35">
      <c r="A1971" s="5" t="s">
        <v>398</v>
      </c>
      <c r="B1971" s="5">
        <v>31.02</v>
      </c>
      <c r="C1971" s="5">
        <v>4.84</v>
      </c>
      <c r="D1971" s="5" t="s">
        <v>2380</v>
      </c>
      <c r="E1971" s="5" t="s">
        <v>2380</v>
      </c>
      <c r="F1971" s="5" t="s">
        <v>2381</v>
      </c>
      <c r="G1971" s="5">
        <v>1</v>
      </c>
      <c r="H1971" s="5" t="s">
        <v>2380</v>
      </c>
      <c r="I1971" s="5" t="str">
        <f t="shared" si="61"/>
        <v>Obesity</v>
      </c>
      <c r="J1971" s="5" t="str">
        <f t="shared" si="62"/>
        <v>Normal</v>
      </c>
    </row>
    <row r="1972" spans="1:10" x14ac:dyDescent="0.35">
      <c r="A1972" s="5" t="s">
        <v>397</v>
      </c>
      <c r="B1972" s="5">
        <v>17.5</v>
      </c>
      <c r="C1972" s="5">
        <v>4.5599999999999996</v>
      </c>
      <c r="D1972" s="5" t="s">
        <v>2380</v>
      </c>
      <c r="E1972" s="5" t="s">
        <v>2380</v>
      </c>
      <c r="F1972" s="5" t="s">
        <v>2380</v>
      </c>
      <c r="G1972" s="5">
        <v>1</v>
      </c>
      <c r="H1972" s="5" t="s">
        <v>2380</v>
      </c>
      <c r="I1972" s="5" t="str">
        <f t="shared" si="61"/>
        <v>under Weight</v>
      </c>
      <c r="J1972" s="5" t="str">
        <f t="shared" si="62"/>
        <v>Normal</v>
      </c>
    </row>
    <row r="1973" spans="1:10" x14ac:dyDescent="0.35">
      <c r="A1973" s="5" t="s">
        <v>396</v>
      </c>
      <c r="B1973" s="5">
        <v>34.799999999999997</v>
      </c>
      <c r="C1973" s="5">
        <v>4.42</v>
      </c>
      <c r="D1973" s="5" t="s">
        <v>2381</v>
      </c>
      <c r="E1973" s="5" t="s">
        <v>2381</v>
      </c>
      <c r="F1973" s="5" t="s">
        <v>2380</v>
      </c>
      <c r="G1973" s="5">
        <v>2</v>
      </c>
      <c r="H1973" s="5" t="s">
        <v>2380</v>
      </c>
      <c r="I1973" s="5" t="str">
        <f t="shared" si="61"/>
        <v>Obesity</v>
      </c>
      <c r="J1973" s="5" t="str">
        <f t="shared" si="62"/>
        <v>Normal</v>
      </c>
    </row>
    <row r="1974" spans="1:10" x14ac:dyDescent="0.35">
      <c r="A1974" s="5" t="s">
        <v>395</v>
      </c>
      <c r="B1974" s="5">
        <v>17.3</v>
      </c>
      <c r="C1974" s="5">
        <v>7.66</v>
      </c>
      <c r="D1974" s="5" t="s">
        <v>2381</v>
      </c>
      <c r="E1974" s="5" t="s">
        <v>2380</v>
      </c>
      <c r="F1974" s="5" t="s">
        <v>2380</v>
      </c>
      <c r="G1974" s="5">
        <v>1</v>
      </c>
      <c r="H1974" s="5" t="s">
        <v>2380</v>
      </c>
      <c r="I1974" s="5" t="str">
        <f t="shared" si="61"/>
        <v>under Weight</v>
      </c>
      <c r="J1974" s="5" t="str">
        <f t="shared" si="62"/>
        <v>Diabetes</v>
      </c>
    </row>
    <row r="1975" spans="1:10" x14ac:dyDescent="0.35">
      <c r="A1975" s="5" t="s">
        <v>394</v>
      </c>
      <c r="B1975" s="5">
        <v>32.25</v>
      </c>
      <c r="C1975" s="5">
        <v>5.2</v>
      </c>
      <c r="D1975" s="5" t="s">
        <v>2381</v>
      </c>
      <c r="E1975" s="5" t="s">
        <v>2380</v>
      </c>
      <c r="F1975" s="5" t="s">
        <v>2380</v>
      </c>
      <c r="G1975" s="5">
        <v>0</v>
      </c>
      <c r="H1975" s="5" t="s">
        <v>2380</v>
      </c>
      <c r="I1975" s="5" t="str">
        <f t="shared" si="61"/>
        <v>Obesity</v>
      </c>
      <c r="J1975" s="5" t="str">
        <f t="shared" si="62"/>
        <v>Normal</v>
      </c>
    </row>
    <row r="1976" spans="1:10" x14ac:dyDescent="0.35">
      <c r="A1976" s="5" t="s">
        <v>393</v>
      </c>
      <c r="B1976" s="5">
        <v>42.4</v>
      </c>
      <c r="C1976" s="5">
        <v>5.53</v>
      </c>
      <c r="D1976" s="5" t="s">
        <v>2381</v>
      </c>
      <c r="E1976" s="5" t="s">
        <v>2380</v>
      </c>
      <c r="F1976" s="5" t="s">
        <v>2380</v>
      </c>
      <c r="G1976" s="5">
        <v>0</v>
      </c>
      <c r="H1976" s="5" t="s">
        <v>2380</v>
      </c>
      <c r="I1976" s="5" t="str">
        <f t="shared" si="61"/>
        <v>Obesity</v>
      </c>
      <c r="J1976" s="5" t="str">
        <f t="shared" si="62"/>
        <v>Normal</v>
      </c>
    </row>
    <row r="1977" spans="1:10" x14ac:dyDescent="0.35">
      <c r="A1977" s="5" t="s">
        <v>392</v>
      </c>
      <c r="B1977" s="5">
        <v>38.664999999999999</v>
      </c>
      <c r="C1977" s="5">
        <v>4.8600000000000003</v>
      </c>
      <c r="D1977" s="5" t="s">
        <v>2380</v>
      </c>
      <c r="E1977" s="5" t="s">
        <v>2381</v>
      </c>
      <c r="F1977" s="5" t="s">
        <v>2380</v>
      </c>
      <c r="G1977" s="5">
        <v>1</v>
      </c>
      <c r="H1977" s="5" t="s">
        <v>2380</v>
      </c>
      <c r="I1977" s="5" t="str">
        <f t="shared" si="61"/>
        <v>Obesity</v>
      </c>
      <c r="J1977" s="5" t="str">
        <f t="shared" si="62"/>
        <v>Normal</v>
      </c>
    </row>
    <row r="1978" spans="1:10" x14ac:dyDescent="0.35">
      <c r="A1978" s="5" t="s">
        <v>391</v>
      </c>
      <c r="B1978" s="5">
        <v>29.92</v>
      </c>
      <c r="C1978" s="5">
        <v>5.49</v>
      </c>
      <c r="D1978" s="5" t="s">
        <v>2381</v>
      </c>
      <c r="E1978" s="5" t="s">
        <v>2380</v>
      </c>
      <c r="F1978" s="5" t="s">
        <v>2380</v>
      </c>
      <c r="G1978" s="5">
        <v>0</v>
      </c>
      <c r="H1978" s="5" t="s">
        <v>2380</v>
      </c>
      <c r="I1978" s="5" t="str">
        <f t="shared" si="61"/>
        <v>Obesity</v>
      </c>
      <c r="J1978" s="5" t="str">
        <f t="shared" si="62"/>
        <v>Normal</v>
      </c>
    </row>
    <row r="1979" spans="1:10" x14ac:dyDescent="0.35">
      <c r="A1979" s="5" t="s">
        <v>390</v>
      </c>
      <c r="B1979" s="5">
        <v>29.48</v>
      </c>
      <c r="C1979" s="5">
        <v>4.09</v>
      </c>
      <c r="D1979" s="5" t="s">
        <v>2381</v>
      </c>
      <c r="E1979" s="5" t="s">
        <v>2380</v>
      </c>
      <c r="F1979" s="5" t="s">
        <v>2380</v>
      </c>
      <c r="G1979" s="5">
        <v>0</v>
      </c>
      <c r="H1979" s="5" t="s">
        <v>2380</v>
      </c>
      <c r="I1979" s="5" t="str">
        <f t="shared" si="61"/>
        <v>Over Weight</v>
      </c>
      <c r="J1979" s="5" t="str">
        <f t="shared" si="62"/>
        <v>Normal</v>
      </c>
    </row>
    <row r="1980" spans="1:10" x14ac:dyDescent="0.35">
      <c r="A1980" s="5" t="s">
        <v>389</v>
      </c>
      <c r="B1980" s="5">
        <v>28.785</v>
      </c>
      <c r="C1980" s="5">
        <v>4.3099999999999996</v>
      </c>
      <c r="D1980" s="5" t="s">
        <v>2381</v>
      </c>
      <c r="E1980" s="5" t="s">
        <v>2380</v>
      </c>
      <c r="F1980" s="5" t="s">
        <v>2380</v>
      </c>
      <c r="G1980" s="5">
        <v>0</v>
      </c>
      <c r="H1980" s="5" t="s">
        <v>2380</v>
      </c>
      <c r="I1980" s="5" t="str">
        <f t="shared" si="61"/>
        <v>Over Weight</v>
      </c>
      <c r="J1980" s="5" t="str">
        <f t="shared" si="62"/>
        <v>Normal</v>
      </c>
    </row>
    <row r="1981" spans="1:10" x14ac:dyDescent="0.35">
      <c r="A1981" s="5" t="s">
        <v>388</v>
      </c>
      <c r="B1981" s="5">
        <v>19.8</v>
      </c>
      <c r="C1981" s="5">
        <v>4</v>
      </c>
      <c r="D1981" s="5" t="s">
        <v>2381</v>
      </c>
      <c r="E1981" s="5" t="s">
        <v>2380</v>
      </c>
      <c r="F1981" s="5" t="s">
        <v>2380</v>
      </c>
      <c r="G1981" s="5">
        <v>0</v>
      </c>
      <c r="H1981" s="5" t="s">
        <v>2380</v>
      </c>
      <c r="I1981" s="5" t="str">
        <f t="shared" si="61"/>
        <v>Normal Weight</v>
      </c>
      <c r="J1981" s="5" t="str">
        <f t="shared" si="62"/>
        <v>Normal</v>
      </c>
    </row>
    <row r="1982" spans="1:10" x14ac:dyDescent="0.35">
      <c r="A1982" s="5" t="s">
        <v>387</v>
      </c>
      <c r="B1982" s="5">
        <v>35.53</v>
      </c>
      <c r="C1982" s="5">
        <v>4.68</v>
      </c>
      <c r="D1982" s="5" t="s">
        <v>2380</v>
      </c>
      <c r="E1982" s="5" t="s">
        <v>2380</v>
      </c>
      <c r="F1982" s="5" t="s">
        <v>2381</v>
      </c>
      <c r="G1982" s="5">
        <v>1</v>
      </c>
      <c r="H1982" s="5" t="s">
        <v>2380</v>
      </c>
      <c r="I1982" s="5" t="str">
        <f t="shared" si="61"/>
        <v>Obesity</v>
      </c>
      <c r="J1982" s="5" t="str">
        <f t="shared" si="62"/>
        <v>Normal</v>
      </c>
    </row>
    <row r="1983" spans="1:10" x14ac:dyDescent="0.35">
      <c r="A1983" s="5" t="s">
        <v>386</v>
      </c>
      <c r="B1983" s="5">
        <v>21.47</v>
      </c>
      <c r="C1983" s="5">
        <v>4.0199999999999996</v>
      </c>
      <c r="D1983" s="5" t="s">
        <v>2381</v>
      </c>
      <c r="E1983" s="5" t="s">
        <v>2380</v>
      </c>
      <c r="F1983" s="5" t="s">
        <v>2380</v>
      </c>
      <c r="G1983" s="5">
        <v>1</v>
      </c>
      <c r="H1983" s="5" t="s">
        <v>2380</v>
      </c>
      <c r="I1983" s="5" t="str">
        <f t="shared" si="61"/>
        <v>Normal Weight</v>
      </c>
      <c r="J1983" s="5" t="str">
        <f t="shared" si="62"/>
        <v>Normal</v>
      </c>
    </row>
    <row r="1984" spans="1:10" x14ac:dyDescent="0.35">
      <c r="A1984" s="5" t="s">
        <v>385</v>
      </c>
      <c r="B1984" s="5">
        <v>25.9</v>
      </c>
      <c r="C1984" s="5">
        <v>5.12</v>
      </c>
      <c r="D1984" s="5" t="s">
        <v>2380</v>
      </c>
      <c r="E1984" s="5" t="s">
        <v>2380</v>
      </c>
      <c r="F1984" s="5" t="s">
        <v>2381</v>
      </c>
      <c r="G1984" s="5">
        <v>1</v>
      </c>
      <c r="H1984" s="5" t="s">
        <v>2380</v>
      </c>
      <c r="I1984" s="5" t="str">
        <f t="shared" si="61"/>
        <v>Over Weight</v>
      </c>
      <c r="J1984" s="5" t="str">
        <f t="shared" si="62"/>
        <v>Normal</v>
      </c>
    </row>
    <row r="1985" spans="1:10" x14ac:dyDescent="0.35">
      <c r="A1985" s="5" t="s">
        <v>384</v>
      </c>
      <c r="B1985" s="5">
        <v>20.81</v>
      </c>
      <c r="C1985" s="5">
        <v>5.52</v>
      </c>
      <c r="D1985" s="5" t="s">
        <v>2380</v>
      </c>
      <c r="E1985" s="5" t="s">
        <v>2380</v>
      </c>
      <c r="F1985" s="5" t="s">
        <v>2380</v>
      </c>
      <c r="G1985" s="5">
        <v>0</v>
      </c>
      <c r="H1985" s="5" t="s">
        <v>2380</v>
      </c>
      <c r="I1985" s="5" t="str">
        <f t="shared" si="61"/>
        <v>Normal Weight</v>
      </c>
      <c r="J1985" s="5" t="str">
        <f t="shared" si="62"/>
        <v>Normal</v>
      </c>
    </row>
    <row r="1986" spans="1:10" x14ac:dyDescent="0.35">
      <c r="A1986" s="5" t="s">
        <v>383</v>
      </c>
      <c r="B1986" s="5">
        <v>25.84</v>
      </c>
      <c r="C1986" s="5">
        <v>5.81</v>
      </c>
      <c r="D1986" s="5" t="s">
        <v>2381</v>
      </c>
      <c r="E1986" s="5" t="s">
        <v>2380</v>
      </c>
      <c r="F1986" s="5" t="s">
        <v>2381</v>
      </c>
      <c r="G1986" s="5">
        <v>1</v>
      </c>
      <c r="H1986" s="5" t="s">
        <v>2380</v>
      </c>
      <c r="I1986" s="5" t="str">
        <f t="shared" si="61"/>
        <v>Over Weight</v>
      </c>
      <c r="J1986" s="5" t="str">
        <f t="shared" si="62"/>
        <v>Prediabetes</v>
      </c>
    </row>
    <row r="1987" spans="1:10" x14ac:dyDescent="0.35">
      <c r="A1987" s="5" t="s">
        <v>382</v>
      </c>
      <c r="B1987" s="5">
        <v>30.95</v>
      </c>
      <c r="C1987" s="5">
        <v>5.16</v>
      </c>
      <c r="D1987" s="5" t="s">
        <v>2380</v>
      </c>
      <c r="E1987" s="5" t="s">
        <v>2380</v>
      </c>
      <c r="F1987" s="5" t="s">
        <v>2381</v>
      </c>
      <c r="G1987" s="5">
        <v>1</v>
      </c>
      <c r="H1987" s="5" t="s">
        <v>2380</v>
      </c>
      <c r="I1987" s="5" t="str">
        <f t="shared" ref="I1987:I2050" si="63">IF(B1987&lt;18.5,"under Weight",IF(B1987&lt;=24.9,"Normal Weight",IF(B1987&lt;=29.9,"Over Weight","Obesity")))</f>
        <v>Obesity</v>
      </c>
      <c r="J1987" s="5" t="str">
        <f t="shared" si="62"/>
        <v>Normal</v>
      </c>
    </row>
    <row r="1988" spans="1:10" x14ac:dyDescent="0.35">
      <c r="A1988" s="5" t="s">
        <v>381</v>
      </c>
      <c r="B1988" s="5">
        <v>30.54</v>
      </c>
      <c r="C1988" s="5">
        <v>5</v>
      </c>
      <c r="D1988" s="5" t="s">
        <v>2380</v>
      </c>
      <c r="E1988" s="5" t="s">
        <v>2380</v>
      </c>
      <c r="F1988" s="5" t="s">
        <v>2381</v>
      </c>
      <c r="G1988" s="5">
        <v>1</v>
      </c>
      <c r="H1988" s="5" t="s">
        <v>2380</v>
      </c>
      <c r="I1988" s="5" t="str">
        <f t="shared" si="63"/>
        <v>Obesity</v>
      </c>
      <c r="J1988" s="5" t="str">
        <f t="shared" si="62"/>
        <v>Normal</v>
      </c>
    </row>
    <row r="1989" spans="1:10" x14ac:dyDescent="0.35">
      <c r="A1989" s="5" t="s">
        <v>380</v>
      </c>
      <c r="B1989" s="5">
        <v>33.914999999999999</v>
      </c>
      <c r="C1989" s="5">
        <v>5.84</v>
      </c>
      <c r="D1989" s="5" t="s">
        <v>2381</v>
      </c>
      <c r="E1989" s="5" t="s">
        <v>2380</v>
      </c>
      <c r="F1989" s="5" t="s">
        <v>2380</v>
      </c>
      <c r="G1989" s="5">
        <v>0</v>
      </c>
      <c r="H1989" s="5" t="s">
        <v>2380</v>
      </c>
      <c r="I1989" s="5" t="str">
        <f t="shared" si="63"/>
        <v>Obesity</v>
      </c>
      <c r="J1989" s="5" t="str">
        <f t="shared" ref="J1989:J2052" si="64">IF(C1989&lt;5.7,"Normal",IF(C1989&lt;=6.4,"Prediabetes","Diabetes"))</f>
        <v>Prediabetes</v>
      </c>
    </row>
    <row r="1990" spans="1:10" x14ac:dyDescent="0.35">
      <c r="A1990" s="5" t="s">
        <v>379</v>
      </c>
      <c r="B1990" s="5">
        <v>33.31</v>
      </c>
      <c r="C1990" s="5">
        <v>4.1900000000000004</v>
      </c>
      <c r="D1990" s="5" t="s">
        <v>2380</v>
      </c>
      <c r="E1990" s="5" t="s">
        <v>2380</v>
      </c>
      <c r="F1990" s="5" t="s">
        <v>2381</v>
      </c>
      <c r="G1990" s="5">
        <v>1</v>
      </c>
      <c r="H1990" s="5" t="s">
        <v>2380</v>
      </c>
      <c r="I1990" s="5" t="str">
        <f t="shared" si="63"/>
        <v>Obesity</v>
      </c>
      <c r="J1990" s="5" t="str">
        <f t="shared" si="64"/>
        <v>Normal</v>
      </c>
    </row>
    <row r="1991" spans="1:10" x14ac:dyDescent="0.35">
      <c r="A1991" s="5" t="s">
        <v>378</v>
      </c>
      <c r="B1991" s="5">
        <v>25.745000000000001</v>
      </c>
      <c r="C1991" s="5">
        <v>4.62</v>
      </c>
      <c r="D1991" s="5" t="s">
        <v>2381</v>
      </c>
      <c r="E1991" s="5" t="s">
        <v>2380</v>
      </c>
      <c r="F1991" s="5" t="s">
        <v>2380</v>
      </c>
      <c r="G1991" s="5">
        <v>0</v>
      </c>
      <c r="H1991" s="5" t="s">
        <v>2380</v>
      </c>
      <c r="I1991" s="5" t="str">
        <f t="shared" si="63"/>
        <v>Over Weight</v>
      </c>
      <c r="J1991" s="5" t="str">
        <f t="shared" si="64"/>
        <v>Normal</v>
      </c>
    </row>
    <row r="1992" spans="1:10" x14ac:dyDescent="0.35">
      <c r="A1992" s="5" t="s">
        <v>377</v>
      </c>
      <c r="B1992" s="5">
        <v>37.1</v>
      </c>
      <c r="C1992" s="5">
        <v>6.24</v>
      </c>
      <c r="D1992" s="5" t="s">
        <v>2380</v>
      </c>
      <c r="E1992" s="5" t="s">
        <v>2380</v>
      </c>
      <c r="F1992" s="5" t="s">
        <v>2380</v>
      </c>
      <c r="G1992" s="5">
        <v>0</v>
      </c>
      <c r="H1992" s="5" t="s">
        <v>2380</v>
      </c>
      <c r="I1992" s="5" t="str">
        <f t="shared" si="63"/>
        <v>Obesity</v>
      </c>
      <c r="J1992" s="5" t="str">
        <f t="shared" si="64"/>
        <v>Prediabetes</v>
      </c>
    </row>
    <row r="1993" spans="1:10" x14ac:dyDescent="0.35">
      <c r="A1993" s="5" t="s">
        <v>376</v>
      </c>
      <c r="B1993" s="5">
        <v>35.435000000000002</v>
      </c>
      <c r="C1993" s="5">
        <v>5.81</v>
      </c>
      <c r="D1993" s="5" t="s">
        <v>2380</v>
      </c>
      <c r="E1993" s="5" t="s">
        <v>2380</v>
      </c>
      <c r="F1993" s="5" t="s">
        <v>2380</v>
      </c>
      <c r="G1993" s="5">
        <v>0</v>
      </c>
      <c r="H1993" s="5" t="s">
        <v>2380</v>
      </c>
      <c r="I1993" s="5" t="str">
        <f t="shared" si="63"/>
        <v>Obesity</v>
      </c>
      <c r="J1993" s="5" t="str">
        <f t="shared" si="64"/>
        <v>Prediabetes</v>
      </c>
    </row>
    <row r="1994" spans="1:10" x14ac:dyDescent="0.35">
      <c r="A1994" s="5" t="s">
        <v>375</v>
      </c>
      <c r="B1994" s="5">
        <v>20.399999999999999</v>
      </c>
      <c r="C1994" s="5">
        <v>4.83</v>
      </c>
      <c r="D1994" s="5" t="s">
        <v>2380</v>
      </c>
      <c r="E1994" s="5" t="s">
        <v>2380</v>
      </c>
      <c r="F1994" s="5" t="s">
        <v>2380</v>
      </c>
      <c r="G1994" s="5">
        <v>0</v>
      </c>
      <c r="H1994" s="5" t="s">
        <v>2380</v>
      </c>
      <c r="I1994" s="5" t="str">
        <f t="shared" si="63"/>
        <v>Normal Weight</v>
      </c>
      <c r="J1994" s="5" t="str">
        <f t="shared" si="64"/>
        <v>Normal</v>
      </c>
    </row>
    <row r="1995" spans="1:10" x14ac:dyDescent="0.35">
      <c r="A1995" s="5" t="s">
        <v>374</v>
      </c>
      <c r="B1995" s="5">
        <v>42.13</v>
      </c>
      <c r="C1995" s="5">
        <v>5.72</v>
      </c>
      <c r="D1995" s="5" t="s">
        <v>2381</v>
      </c>
      <c r="E1995" s="5" t="s">
        <v>2380</v>
      </c>
      <c r="F1995" s="5" t="s">
        <v>2381</v>
      </c>
      <c r="G1995" s="5">
        <v>1</v>
      </c>
      <c r="H1995" s="5" t="s">
        <v>2380</v>
      </c>
      <c r="I1995" s="5" t="str">
        <f t="shared" si="63"/>
        <v>Obesity</v>
      </c>
      <c r="J1995" s="5" t="str">
        <f t="shared" si="64"/>
        <v>Prediabetes</v>
      </c>
    </row>
    <row r="1996" spans="1:10" x14ac:dyDescent="0.35">
      <c r="A1996" s="5" t="s">
        <v>373</v>
      </c>
      <c r="B1996" s="5">
        <v>33.99</v>
      </c>
      <c r="C1996" s="5">
        <v>4.83</v>
      </c>
      <c r="D1996" s="5" t="s">
        <v>2381</v>
      </c>
      <c r="E1996" s="5" t="s">
        <v>2380</v>
      </c>
      <c r="F1996" s="5" t="s">
        <v>2381</v>
      </c>
      <c r="G1996" s="5">
        <v>1</v>
      </c>
      <c r="H1996" s="5" t="s">
        <v>2380</v>
      </c>
      <c r="I1996" s="5" t="str">
        <f t="shared" si="63"/>
        <v>Obesity</v>
      </c>
      <c r="J1996" s="5" t="str">
        <f t="shared" si="64"/>
        <v>Normal</v>
      </c>
    </row>
    <row r="1997" spans="1:10" x14ac:dyDescent="0.35">
      <c r="A1997" s="5" t="s">
        <v>372</v>
      </c>
      <c r="B1997" s="5">
        <v>28.594999999999999</v>
      </c>
      <c r="C1997" s="5">
        <v>4.1399999999999997</v>
      </c>
      <c r="D1997" s="5" t="s">
        <v>2381</v>
      </c>
      <c r="E1997" s="5" t="s">
        <v>2380</v>
      </c>
      <c r="F1997" s="5" t="s">
        <v>2381</v>
      </c>
      <c r="G1997" s="5">
        <v>1</v>
      </c>
      <c r="H1997" s="5" t="s">
        <v>2380</v>
      </c>
      <c r="I1997" s="5" t="str">
        <f t="shared" si="63"/>
        <v>Over Weight</v>
      </c>
      <c r="J1997" s="5" t="str">
        <f t="shared" si="64"/>
        <v>Normal</v>
      </c>
    </row>
    <row r="1998" spans="1:10" x14ac:dyDescent="0.35">
      <c r="A1998" s="5" t="s">
        <v>371</v>
      </c>
      <c r="B1998" s="5">
        <v>20.8</v>
      </c>
      <c r="C1998" s="5">
        <v>4.07</v>
      </c>
      <c r="D1998" s="5" t="s">
        <v>2381</v>
      </c>
      <c r="E1998" s="5" t="s">
        <v>2380</v>
      </c>
      <c r="F1998" s="5" t="s">
        <v>2381</v>
      </c>
      <c r="G1998" s="5">
        <v>1</v>
      </c>
      <c r="H1998" s="5" t="s">
        <v>2380</v>
      </c>
      <c r="I1998" s="5" t="str">
        <f t="shared" si="63"/>
        <v>Normal Weight</v>
      </c>
      <c r="J1998" s="5" t="str">
        <f t="shared" si="64"/>
        <v>Normal</v>
      </c>
    </row>
    <row r="1999" spans="1:10" x14ac:dyDescent="0.35">
      <c r="A1999" s="5" t="s">
        <v>370</v>
      </c>
      <c r="B1999" s="5">
        <v>23.465</v>
      </c>
      <c r="C1999" s="5">
        <v>6.26</v>
      </c>
      <c r="D1999" s="5" t="s">
        <v>2381</v>
      </c>
      <c r="E1999" s="5" t="s">
        <v>2380</v>
      </c>
      <c r="F1999" s="5" t="s">
        <v>2381</v>
      </c>
      <c r="G1999" s="5">
        <v>1</v>
      </c>
      <c r="H1999" s="5" t="s">
        <v>2380</v>
      </c>
      <c r="I1999" s="5" t="str">
        <f t="shared" si="63"/>
        <v>Normal Weight</v>
      </c>
      <c r="J1999" s="5" t="str">
        <f t="shared" si="64"/>
        <v>Prediabetes</v>
      </c>
    </row>
    <row r="2000" spans="1:10" x14ac:dyDescent="0.35">
      <c r="A2000" s="5" t="s">
        <v>369</v>
      </c>
      <c r="B2000" s="5">
        <v>40.185000000000002</v>
      </c>
      <c r="C2000" s="5">
        <v>5.88</v>
      </c>
      <c r="D2000" s="5" t="s">
        <v>2381</v>
      </c>
      <c r="E2000" s="5" t="s">
        <v>2380</v>
      </c>
      <c r="F2000" s="5" t="s">
        <v>2380</v>
      </c>
      <c r="G2000" s="5">
        <v>0</v>
      </c>
      <c r="H2000" s="5" t="s">
        <v>2380</v>
      </c>
      <c r="I2000" s="5" t="str">
        <f t="shared" si="63"/>
        <v>Obesity</v>
      </c>
      <c r="J2000" s="5" t="str">
        <f t="shared" si="64"/>
        <v>Prediabetes</v>
      </c>
    </row>
    <row r="2001" spans="1:10" x14ac:dyDescent="0.35">
      <c r="A2001" s="5" t="s">
        <v>368</v>
      </c>
      <c r="B2001" s="5">
        <v>21.89</v>
      </c>
      <c r="C2001" s="5">
        <v>5.72</v>
      </c>
      <c r="D2001" s="5" t="s">
        <v>2381</v>
      </c>
      <c r="E2001" s="5" t="s">
        <v>2380</v>
      </c>
      <c r="F2001" s="5" t="s">
        <v>2380</v>
      </c>
      <c r="G2001" s="5">
        <v>0</v>
      </c>
      <c r="H2001" s="5" t="s">
        <v>2380</v>
      </c>
      <c r="I2001" s="5" t="str">
        <f t="shared" si="63"/>
        <v>Normal Weight</v>
      </c>
      <c r="J2001" s="5" t="str">
        <f t="shared" si="64"/>
        <v>Prediabetes</v>
      </c>
    </row>
    <row r="2002" spans="1:10" x14ac:dyDescent="0.35">
      <c r="A2002" s="5" t="s">
        <v>367</v>
      </c>
      <c r="B2002" s="5">
        <v>29.34</v>
      </c>
      <c r="C2002" s="5">
        <v>6.09</v>
      </c>
      <c r="D2002" s="5" t="s">
        <v>2381</v>
      </c>
      <c r="E2002" s="5" t="s">
        <v>2381</v>
      </c>
      <c r="F2002" s="5" t="s">
        <v>2380</v>
      </c>
      <c r="G2002" s="5">
        <v>2</v>
      </c>
      <c r="H2002" s="5" t="s">
        <v>2380</v>
      </c>
      <c r="I2002" s="5" t="str">
        <f t="shared" si="63"/>
        <v>Over Weight</v>
      </c>
      <c r="J2002" s="5" t="str">
        <f t="shared" si="64"/>
        <v>Prediabetes</v>
      </c>
    </row>
    <row r="2003" spans="1:10" x14ac:dyDescent="0.35">
      <c r="A2003" s="5" t="s">
        <v>366</v>
      </c>
      <c r="B2003" s="5">
        <v>22.61</v>
      </c>
      <c r="C2003" s="5">
        <v>4.25</v>
      </c>
      <c r="D2003" s="5" t="s">
        <v>2381</v>
      </c>
      <c r="E2003" s="5" t="s">
        <v>2380</v>
      </c>
      <c r="F2003" s="5" t="s">
        <v>2380</v>
      </c>
      <c r="G2003" s="5">
        <v>0</v>
      </c>
      <c r="H2003" s="5" t="s">
        <v>2380</v>
      </c>
      <c r="I2003" s="5" t="str">
        <f t="shared" si="63"/>
        <v>Normal Weight</v>
      </c>
      <c r="J2003" s="5" t="str">
        <f t="shared" si="64"/>
        <v>Normal</v>
      </c>
    </row>
    <row r="2004" spans="1:10" x14ac:dyDescent="0.35">
      <c r="A2004" s="5" t="s">
        <v>365</v>
      </c>
      <c r="B2004" s="5">
        <v>22.23</v>
      </c>
      <c r="C2004" s="5">
        <v>6.09</v>
      </c>
      <c r="D2004" s="5" t="s">
        <v>2381</v>
      </c>
      <c r="E2004" s="5" t="s">
        <v>2380</v>
      </c>
      <c r="F2004" s="5" t="s">
        <v>2380</v>
      </c>
      <c r="G2004" s="5">
        <v>0</v>
      </c>
      <c r="H2004" s="5" t="s">
        <v>2380</v>
      </c>
      <c r="I2004" s="5" t="str">
        <f t="shared" si="63"/>
        <v>Normal Weight</v>
      </c>
      <c r="J2004" s="5" t="str">
        <f t="shared" si="64"/>
        <v>Prediabetes</v>
      </c>
    </row>
    <row r="2005" spans="1:10" x14ac:dyDescent="0.35">
      <c r="A2005" s="5" t="s">
        <v>364</v>
      </c>
      <c r="B2005" s="5">
        <v>33.4</v>
      </c>
      <c r="C2005" s="5">
        <v>5.51</v>
      </c>
      <c r="D2005" s="5" t="s">
        <v>2380</v>
      </c>
      <c r="E2005" s="5" t="s">
        <v>2380</v>
      </c>
      <c r="F2005" s="5" t="s">
        <v>2380</v>
      </c>
      <c r="G2005" s="5">
        <v>0</v>
      </c>
      <c r="H2005" s="5" t="s">
        <v>2380</v>
      </c>
      <c r="I2005" s="5" t="str">
        <f t="shared" si="63"/>
        <v>Obesity</v>
      </c>
      <c r="J2005" s="5" t="str">
        <f t="shared" si="64"/>
        <v>Normal</v>
      </c>
    </row>
    <row r="2006" spans="1:10" x14ac:dyDescent="0.35">
      <c r="A2006" s="5" t="s">
        <v>363</v>
      </c>
      <c r="B2006" s="5">
        <v>33.11</v>
      </c>
      <c r="C2006" s="5">
        <v>5.63</v>
      </c>
      <c r="D2006" s="5" t="s">
        <v>2380</v>
      </c>
      <c r="E2006" s="5" t="s">
        <v>2380</v>
      </c>
      <c r="F2006" s="5" t="s">
        <v>2380</v>
      </c>
      <c r="G2006" s="5">
        <v>0</v>
      </c>
      <c r="H2006" s="5" t="s">
        <v>2380</v>
      </c>
      <c r="I2006" s="5" t="str">
        <f t="shared" si="63"/>
        <v>Obesity</v>
      </c>
      <c r="J2006" s="5" t="str">
        <f t="shared" si="64"/>
        <v>Normal</v>
      </c>
    </row>
    <row r="2007" spans="1:10" x14ac:dyDescent="0.35">
      <c r="A2007" s="5" t="s">
        <v>362</v>
      </c>
      <c r="B2007" s="5">
        <v>16.815000000000001</v>
      </c>
      <c r="C2007" s="5">
        <v>5.29</v>
      </c>
      <c r="D2007" s="5" t="s">
        <v>2381</v>
      </c>
      <c r="E2007" s="5" t="s">
        <v>2380</v>
      </c>
      <c r="F2007" s="5" t="s">
        <v>2380</v>
      </c>
      <c r="G2007" s="5">
        <v>0</v>
      </c>
      <c r="H2007" s="5" t="s">
        <v>2380</v>
      </c>
      <c r="I2007" s="5" t="str">
        <f t="shared" si="63"/>
        <v>under Weight</v>
      </c>
      <c r="J2007" s="5" t="str">
        <f t="shared" si="64"/>
        <v>Normal</v>
      </c>
    </row>
    <row r="2008" spans="1:10" x14ac:dyDescent="0.35">
      <c r="A2008" s="5" t="s">
        <v>361</v>
      </c>
      <c r="B2008" s="5">
        <v>25.61</v>
      </c>
      <c r="C2008" s="5">
        <v>4</v>
      </c>
      <c r="D2008" s="5" t="s">
        <v>2380</v>
      </c>
      <c r="E2008" s="5" t="s">
        <v>2380</v>
      </c>
      <c r="F2008" s="5" t="s">
        <v>2381</v>
      </c>
      <c r="G2008" s="5">
        <v>1</v>
      </c>
      <c r="H2008" s="5" t="s">
        <v>2380</v>
      </c>
      <c r="I2008" s="5" t="str">
        <f t="shared" si="63"/>
        <v>Over Weight</v>
      </c>
      <c r="J2008" s="5" t="str">
        <f t="shared" si="64"/>
        <v>Normal</v>
      </c>
    </row>
    <row r="2009" spans="1:10" x14ac:dyDescent="0.35">
      <c r="A2009" s="5" t="s">
        <v>360</v>
      </c>
      <c r="B2009" s="5">
        <v>25.8</v>
      </c>
      <c r="C2009" s="5">
        <v>5.49</v>
      </c>
      <c r="D2009" s="5" t="s">
        <v>2380</v>
      </c>
      <c r="E2009" s="5" t="s">
        <v>2380</v>
      </c>
      <c r="F2009" s="5" t="s">
        <v>2380</v>
      </c>
      <c r="G2009" s="5">
        <v>0</v>
      </c>
      <c r="H2009" s="5" t="s">
        <v>2380</v>
      </c>
      <c r="I2009" s="5" t="str">
        <f t="shared" si="63"/>
        <v>Over Weight</v>
      </c>
      <c r="J2009" s="5" t="str">
        <f t="shared" si="64"/>
        <v>Normal</v>
      </c>
    </row>
    <row r="2010" spans="1:10" x14ac:dyDescent="0.35">
      <c r="A2010" s="5" t="s">
        <v>359</v>
      </c>
      <c r="B2010" s="5">
        <v>27.39</v>
      </c>
      <c r="C2010" s="5">
        <v>5.34</v>
      </c>
      <c r="D2010" s="5" t="s">
        <v>2380</v>
      </c>
      <c r="E2010" s="5" t="s">
        <v>2380</v>
      </c>
      <c r="F2010" s="5" t="s">
        <v>2380</v>
      </c>
      <c r="G2010" s="5">
        <v>0</v>
      </c>
      <c r="H2010" s="5" t="s">
        <v>2380</v>
      </c>
      <c r="I2010" s="5" t="str">
        <f t="shared" si="63"/>
        <v>Over Weight</v>
      </c>
      <c r="J2010" s="5" t="str">
        <f t="shared" si="64"/>
        <v>Normal</v>
      </c>
    </row>
    <row r="2011" spans="1:10" x14ac:dyDescent="0.35">
      <c r="A2011" s="5" t="s">
        <v>358</v>
      </c>
      <c r="B2011" s="5">
        <v>17.03</v>
      </c>
      <c r="C2011" s="5">
        <v>4.12</v>
      </c>
      <c r="D2011" s="5" t="s">
        <v>2380</v>
      </c>
      <c r="E2011" s="5" t="s">
        <v>2380</v>
      </c>
      <c r="F2011" s="5" t="s">
        <v>2380</v>
      </c>
      <c r="G2011" s="5">
        <v>1</v>
      </c>
      <c r="H2011" s="5" t="s">
        <v>2380</v>
      </c>
      <c r="I2011" s="5" t="str">
        <f t="shared" si="63"/>
        <v>under Weight</v>
      </c>
      <c r="J2011" s="5" t="str">
        <f t="shared" si="64"/>
        <v>Normal</v>
      </c>
    </row>
    <row r="2012" spans="1:10" x14ac:dyDescent="0.35">
      <c r="A2012" s="5" t="s">
        <v>357</v>
      </c>
      <c r="B2012" s="5">
        <v>23.75</v>
      </c>
      <c r="C2012" s="5">
        <v>5.49</v>
      </c>
      <c r="D2012" s="5" t="s">
        <v>2381</v>
      </c>
      <c r="E2012" s="5" t="s">
        <v>2380</v>
      </c>
      <c r="F2012" s="5" t="s">
        <v>2380</v>
      </c>
      <c r="G2012" s="5">
        <v>0</v>
      </c>
      <c r="H2012" s="5" t="s">
        <v>2380</v>
      </c>
      <c r="I2012" s="5" t="str">
        <f t="shared" si="63"/>
        <v>Normal Weight</v>
      </c>
      <c r="J2012" s="5" t="str">
        <f t="shared" si="64"/>
        <v>Normal</v>
      </c>
    </row>
    <row r="2013" spans="1:10" x14ac:dyDescent="0.35">
      <c r="A2013" s="5" t="s">
        <v>355</v>
      </c>
      <c r="B2013" s="5">
        <v>26.03</v>
      </c>
      <c r="C2013" s="5">
        <v>5.1100000000000003</v>
      </c>
      <c r="D2013" s="5" t="s">
        <v>2381</v>
      </c>
      <c r="E2013" s="5" t="s">
        <v>2380</v>
      </c>
      <c r="F2013" s="5" t="s">
        <v>2380</v>
      </c>
      <c r="G2013" s="5">
        <v>1</v>
      </c>
      <c r="H2013" s="5" t="s">
        <v>2380</v>
      </c>
      <c r="I2013" s="5" t="str">
        <f t="shared" si="63"/>
        <v>Over Weight</v>
      </c>
      <c r="J2013" s="5" t="str">
        <f t="shared" si="64"/>
        <v>Normal</v>
      </c>
    </row>
    <row r="2014" spans="1:10" x14ac:dyDescent="0.35">
      <c r="A2014" s="5" t="s">
        <v>354</v>
      </c>
      <c r="B2014" s="5">
        <v>16.079999999999998</v>
      </c>
      <c r="C2014" s="5">
        <v>5.94</v>
      </c>
      <c r="D2014" s="5" t="s">
        <v>2380</v>
      </c>
      <c r="E2014" s="5" t="s">
        <v>2380</v>
      </c>
      <c r="F2014" s="5" t="s">
        <v>2380</v>
      </c>
      <c r="G2014" s="5">
        <v>0</v>
      </c>
      <c r="H2014" s="5" t="s">
        <v>2380</v>
      </c>
      <c r="I2014" s="5" t="str">
        <f t="shared" si="63"/>
        <v>under Weight</v>
      </c>
      <c r="J2014" s="5" t="str">
        <f t="shared" si="64"/>
        <v>Prediabetes</v>
      </c>
    </row>
    <row r="2015" spans="1:10" x14ac:dyDescent="0.35">
      <c r="A2015" s="5" t="s">
        <v>353</v>
      </c>
      <c r="B2015" s="5">
        <v>30.875</v>
      </c>
      <c r="C2015" s="5">
        <v>5.54</v>
      </c>
      <c r="D2015" s="5" t="s">
        <v>2380</v>
      </c>
      <c r="E2015" s="5" t="s">
        <v>2380</v>
      </c>
      <c r="F2015" s="5" t="s">
        <v>2380</v>
      </c>
      <c r="G2015" s="5">
        <v>0</v>
      </c>
      <c r="H2015" s="5" t="s">
        <v>2380</v>
      </c>
      <c r="I2015" s="5" t="str">
        <f t="shared" si="63"/>
        <v>Obesity</v>
      </c>
      <c r="J2015" s="5" t="str">
        <f t="shared" si="64"/>
        <v>Normal</v>
      </c>
    </row>
    <row r="2016" spans="1:10" x14ac:dyDescent="0.35">
      <c r="A2016" s="5" t="s">
        <v>352</v>
      </c>
      <c r="B2016" s="5">
        <v>31.79</v>
      </c>
      <c r="C2016" s="5">
        <v>7.09</v>
      </c>
      <c r="D2016" s="5" t="s">
        <v>2380</v>
      </c>
      <c r="E2016" s="5" t="s">
        <v>2380</v>
      </c>
      <c r="F2016" s="5" t="s">
        <v>2380</v>
      </c>
      <c r="G2016" s="5">
        <v>0</v>
      </c>
      <c r="H2016" s="5" t="s">
        <v>2380</v>
      </c>
      <c r="I2016" s="5" t="str">
        <f t="shared" si="63"/>
        <v>Obesity</v>
      </c>
      <c r="J2016" s="5" t="str">
        <f t="shared" si="64"/>
        <v>Diabetes</v>
      </c>
    </row>
    <row r="2017" spans="1:10" x14ac:dyDescent="0.35">
      <c r="A2017" s="5" t="s">
        <v>351</v>
      </c>
      <c r="B2017" s="5">
        <v>28.48</v>
      </c>
      <c r="C2017" s="5">
        <v>6.22</v>
      </c>
      <c r="D2017" s="5" t="s">
        <v>2381</v>
      </c>
      <c r="E2017" s="5" t="s">
        <v>2380</v>
      </c>
      <c r="F2017" s="5" t="s">
        <v>2381</v>
      </c>
      <c r="G2017" s="5">
        <v>1</v>
      </c>
      <c r="H2017" s="5" t="s">
        <v>2380</v>
      </c>
      <c r="I2017" s="5" t="str">
        <f t="shared" si="63"/>
        <v>Over Weight</v>
      </c>
      <c r="J2017" s="5" t="str">
        <f t="shared" si="64"/>
        <v>Prediabetes</v>
      </c>
    </row>
    <row r="2018" spans="1:10" x14ac:dyDescent="0.35">
      <c r="A2018" s="5" t="s">
        <v>350</v>
      </c>
      <c r="B2018" s="5">
        <v>26.6</v>
      </c>
      <c r="C2018" s="5">
        <v>4.33</v>
      </c>
      <c r="D2018" s="5" t="s">
        <v>2380</v>
      </c>
      <c r="E2018" s="5" t="s">
        <v>2380</v>
      </c>
      <c r="F2018" s="5" t="s">
        <v>2380</v>
      </c>
      <c r="G2018" s="5">
        <v>1</v>
      </c>
      <c r="H2018" s="5" t="s">
        <v>2380</v>
      </c>
      <c r="I2018" s="5" t="str">
        <f t="shared" si="63"/>
        <v>Over Weight</v>
      </c>
      <c r="J2018" s="5" t="str">
        <f t="shared" si="64"/>
        <v>Normal</v>
      </c>
    </row>
    <row r="2019" spans="1:10" x14ac:dyDescent="0.35">
      <c r="A2019" s="5" t="s">
        <v>349</v>
      </c>
      <c r="B2019" s="5">
        <v>25.27</v>
      </c>
      <c r="C2019" s="5">
        <v>5.83</v>
      </c>
      <c r="D2019" s="5" t="s">
        <v>2380</v>
      </c>
      <c r="E2019" s="5" t="s">
        <v>2380</v>
      </c>
      <c r="F2019" s="5" t="s">
        <v>2380</v>
      </c>
      <c r="G2019" s="5">
        <v>1</v>
      </c>
      <c r="H2019" s="5" t="s">
        <v>2380</v>
      </c>
      <c r="I2019" s="5" t="str">
        <f t="shared" si="63"/>
        <v>Over Weight</v>
      </c>
      <c r="J2019" s="5" t="str">
        <f t="shared" si="64"/>
        <v>Prediabetes</v>
      </c>
    </row>
    <row r="2020" spans="1:10" x14ac:dyDescent="0.35">
      <c r="A2020" s="5" t="s">
        <v>348</v>
      </c>
      <c r="B2020" s="5">
        <v>34.484999999999999</v>
      </c>
      <c r="C2020" s="5">
        <v>4.7</v>
      </c>
      <c r="D2020" s="5" t="s">
        <v>2381</v>
      </c>
      <c r="E2020" s="5" t="s">
        <v>2380</v>
      </c>
      <c r="F2020" s="5" t="s">
        <v>2381</v>
      </c>
      <c r="G2020" s="5">
        <v>1</v>
      </c>
      <c r="H2020" s="5" t="s">
        <v>2380</v>
      </c>
      <c r="I2020" s="5" t="str">
        <f t="shared" si="63"/>
        <v>Obesity</v>
      </c>
      <c r="J2020" s="5" t="str">
        <f t="shared" si="64"/>
        <v>Normal</v>
      </c>
    </row>
    <row r="2021" spans="1:10" x14ac:dyDescent="0.35">
      <c r="A2021" s="5" t="s">
        <v>347</v>
      </c>
      <c r="B2021" s="5">
        <v>15.57</v>
      </c>
      <c r="C2021" s="5">
        <v>4.07</v>
      </c>
      <c r="D2021" s="5" t="s">
        <v>2381</v>
      </c>
      <c r="E2021" s="5" t="s">
        <v>2380</v>
      </c>
      <c r="F2021" s="5" t="s">
        <v>2380</v>
      </c>
      <c r="G2021" s="5">
        <v>1</v>
      </c>
      <c r="H2021" s="5" t="s">
        <v>2380</v>
      </c>
      <c r="I2021" s="5" t="str">
        <f t="shared" si="63"/>
        <v>under Weight</v>
      </c>
      <c r="J2021" s="5" t="str">
        <f t="shared" si="64"/>
        <v>Normal</v>
      </c>
    </row>
    <row r="2022" spans="1:10" x14ac:dyDescent="0.35">
      <c r="A2022" s="5" t="s">
        <v>346</v>
      </c>
      <c r="B2022" s="5">
        <v>30.36</v>
      </c>
      <c r="C2022" s="5">
        <v>9.39</v>
      </c>
      <c r="D2022" s="5" t="s">
        <v>2380</v>
      </c>
      <c r="E2022" s="5" t="s">
        <v>2380</v>
      </c>
      <c r="F2022" s="5" t="s">
        <v>2380</v>
      </c>
      <c r="G2022" s="5">
        <v>0</v>
      </c>
      <c r="H2022" s="5" t="s">
        <v>2380</v>
      </c>
      <c r="I2022" s="5" t="str">
        <f t="shared" si="63"/>
        <v>Obesity</v>
      </c>
      <c r="J2022" s="5" t="str">
        <f t="shared" si="64"/>
        <v>Diabetes</v>
      </c>
    </row>
    <row r="2023" spans="1:10" x14ac:dyDescent="0.35">
      <c r="A2023" s="5" t="s">
        <v>345</v>
      </c>
      <c r="B2023" s="5">
        <v>19.37</v>
      </c>
      <c r="C2023" s="5">
        <v>4.18</v>
      </c>
      <c r="D2023" s="5" t="s">
        <v>2380</v>
      </c>
      <c r="E2023" s="5" t="s">
        <v>2380</v>
      </c>
      <c r="F2023" s="5" t="s">
        <v>2380</v>
      </c>
      <c r="G2023" s="5">
        <v>0</v>
      </c>
      <c r="H2023" s="5" t="s">
        <v>2380</v>
      </c>
      <c r="I2023" s="5" t="str">
        <f t="shared" si="63"/>
        <v>Normal Weight</v>
      </c>
      <c r="J2023" s="5" t="str">
        <f t="shared" si="64"/>
        <v>Normal</v>
      </c>
    </row>
    <row r="2024" spans="1:10" x14ac:dyDescent="0.35">
      <c r="A2024" s="5" t="s">
        <v>344</v>
      </c>
      <c r="B2024" s="5">
        <v>16.71</v>
      </c>
      <c r="C2024" s="5">
        <v>4.18</v>
      </c>
      <c r="D2024" s="5" t="s">
        <v>2380</v>
      </c>
      <c r="E2024" s="5" t="s">
        <v>2380</v>
      </c>
      <c r="F2024" s="5" t="s">
        <v>2380</v>
      </c>
      <c r="G2024" s="5">
        <v>1</v>
      </c>
      <c r="H2024" s="5" t="s">
        <v>2380</v>
      </c>
      <c r="I2024" s="5" t="str">
        <f t="shared" si="63"/>
        <v>under Weight</v>
      </c>
      <c r="J2024" s="5" t="str">
        <f t="shared" si="64"/>
        <v>Normal</v>
      </c>
    </row>
    <row r="2025" spans="1:10" x14ac:dyDescent="0.35">
      <c r="A2025" s="5" t="s">
        <v>343</v>
      </c>
      <c r="B2025" s="5">
        <v>24.1</v>
      </c>
      <c r="C2025" s="5">
        <v>4.4000000000000004</v>
      </c>
      <c r="D2025" s="5" t="s">
        <v>2381</v>
      </c>
      <c r="E2025" s="5" t="s">
        <v>2380</v>
      </c>
      <c r="F2025" s="5" t="s">
        <v>2380</v>
      </c>
      <c r="G2025" s="5">
        <v>1</v>
      </c>
      <c r="H2025" s="5" t="s">
        <v>2380</v>
      </c>
      <c r="I2025" s="5" t="str">
        <f t="shared" si="63"/>
        <v>Normal Weight</v>
      </c>
      <c r="J2025" s="5" t="str">
        <f t="shared" si="64"/>
        <v>Normal</v>
      </c>
    </row>
    <row r="2026" spans="1:10" x14ac:dyDescent="0.35">
      <c r="A2026" s="5" t="s">
        <v>342</v>
      </c>
      <c r="B2026" s="5">
        <v>29.77</v>
      </c>
      <c r="C2026" s="5">
        <v>9.9</v>
      </c>
      <c r="D2026" s="5" t="s">
        <v>2380</v>
      </c>
      <c r="E2026" s="5" t="s">
        <v>2380</v>
      </c>
      <c r="F2026" s="5" t="s">
        <v>2380</v>
      </c>
      <c r="G2026" s="5">
        <v>0</v>
      </c>
      <c r="H2026" s="5" t="s">
        <v>2380</v>
      </c>
      <c r="I2026" s="5" t="str">
        <f t="shared" si="63"/>
        <v>Over Weight</v>
      </c>
      <c r="J2026" s="5" t="str">
        <f t="shared" si="64"/>
        <v>Diabetes</v>
      </c>
    </row>
    <row r="2027" spans="1:10" x14ac:dyDescent="0.35">
      <c r="A2027" s="5" t="s">
        <v>341</v>
      </c>
      <c r="B2027" s="5">
        <v>46.53</v>
      </c>
      <c r="C2027" s="5">
        <v>4.84</v>
      </c>
      <c r="D2027" s="5" t="s">
        <v>2381</v>
      </c>
      <c r="E2027" s="5" t="s">
        <v>2380</v>
      </c>
      <c r="F2027" s="5" t="s">
        <v>2380</v>
      </c>
      <c r="G2027" s="5">
        <v>0</v>
      </c>
      <c r="H2027" s="5" t="s">
        <v>2380</v>
      </c>
      <c r="I2027" s="5" t="str">
        <f t="shared" si="63"/>
        <v>Obesity</v>
      </c>
      <c r="J2027" s="5" t="str">
        <f t="shared" si="64"/>
        <v>Normal</v>
      </c>
    </row>
    <row r="2028" spans="1:10" x14ac:dyDescent="0.35">
      <c r="A2028" s="5" t="s">
        <v>340</v>
      </c>
      <c r="B2028" s="5">
        <v>23.4</v>
      </c>
      <c r="C2028" s="5">
        <v>5.53</v>
      </c>
      <c r="D2028" s="5" t="s">
        <v>2380</v>
      </c>
      <c r="E2028" s="5" t="s">
        <v>2380</v>
      </c>
      <c r="F2028" s="5" t="s">
        <v>2381</v>
      </c>
      <c r="G2028" s="5">
        <v>1</v>
      </c>
      <c r="H2028" s="5" t="s">
        <v>2380</v>
      </c>
      <c r="I2028" s="5" t="str">
        <f t="shared" si="63"/>
        <v>Normal Weight</v>
      </c>
      <c r="J2028" s="5" t="str">
        <f t="shared" si="64"/>
        <v>Normal</v>
      </c>
    </row>
    <row r="2029" spans="1:10" x14ac:dyDescent="0.35">
      <c r="A2029" s="5" t="s">
        <v>339</v>
      </c>
      <c r="B2029" s="5">
        <v>30</v>
      </c>
      <c r="C2029" s="5">
        <v>4.33</v>
      </c>
      <c r="D2029" s="5" t="s">
        <v>2381</v>
      </c>
      <c r="E2029" s="5" t="s">
        <v>2380</v>
      </c>
      <c r="F2029" s="5" t="s">
        <v>2380</v>
      </c>
      <c r="G2029" s="5">
        <v>0</v>
      </c>
      <c r="H2029" s="5" t="s">
        <v>2380</v>
      </c>
      <c r="I2029" s="5" t="str">
        <f t="shared" si="63"/>
        <v>Obesity</v>
      </c>
      <c r="J2029" s="5" t="str">
        <f t="shared" si="64"/>
        <v>Normal</v>
      </c>
    </row>
    <row r="2030" spans="1:10" x14ac:dyDescent="0.35">
      <c r="A2030" s="5" t="s">
        <v>338</v>
      </c>
      <c r="B2030" s="5">
        <v>29.15</v>
      </c>
      <c r="C2030" s="5">
        <v>4.91</v>
      </c>
      <c r="D2030" s="5" t="s">
        <v>2381</v>
      </c>
      <c r="E2030" s="5" t="s">
        <v>2380</v>
      </c>
      <c r="F2030" s="5" t="s">
        <v>2380</v>
      </c>
      <c r="G2030" s="5">
        <v>0</v>
      </c>
      <c r="H2030" s="5" t="s">
        <v>2380</v>
      </c>
      <c r="I2030" s="5" t="str">
        <f t="shared" si="63"/>
        <v>Over Weight</v>
      </c>
      <c r="J2030" s="5" t="str">
        <f t="shared" si="64"/>
        <v>Normal</v>
      </c>
    </row>
    <row r="2031" spans="1:10" x14ac:dyDescent="0.35">
      <c r="A2031" s="5" t="s">
        <v>337</v>
      </c>
      <c r="B2031" s="5">
        <v>34.865000000000002</v>
      </c>
      <c r="C2031" s="5">
        <v>4.8</v>
      </c>
      <c r="D2031" s="5" t="s">
        <v>2380</v>
      </c>
      <c r="E2031" s="5" t="s">
        <v>2380</v>
      </c>
      <c r="F2031" s="5" t="s">
        <v>2380</v>
      </c>
      <c r="G2031" s="5">
        <v>0</v>
      </c>
      <c r="H2031" s="5" t="s">
        <v>2380</v>
      </c>
      <c r="I2031" s="5" t="str">
        <f t="shared" si="63"/>
        <v>Obesity</v>
      </c>
      <c r="J2031" s="5" t="str">
        <f t="shared" si="64"/>
        <v>Normal</v>
      </c>
    </row>
    <row r="2032" spans="1:10" x14ac:dyDescent="0.35">
      <c r="A2032" s="5" t="s">
        <v>336</v>
      </c>
      <c r="B2032" s="5">
        <v>28.12</v>
      </c>
      <c r="C2032" s="5">
        <v>5.55</v>
      </c>
      <c r="D2032" s="5" t="s">
        <v>2381</v>
      </c>
      <c r="E2032" s="5" t="s">
        <v>2381</v>
      </c>
      <c r="F2032" s="5" t="s">
        <v>2380</v>
      </c>
      <c r="G2032" s="5">
        <v>2</v>
      </c>
      <c r="H2032" s="5" t="s">
        <v>2380</v>
      </c>
      <c r="I2032" s="5" t="str">
        <f t="shared" si="63"/>
        <v>Over Weight</v>
      </c>
      <c r="J2032" s="5" t="str">
        <f t="shared" si="64"/>
        <v>Normal</v>
      </c>
    </row>
    <row r="2033" spans="1:10" x14ac:dyDescent="0.35">
      <c r="A2033" s="5" t="s">
        <v>335</v>
      </c>
      <c r="B2033" s="5">
        <v>29.45</v>
      </c>
      <c r="C2033" s="5">
        <v>5.24</v>
      </c>
      <c r="D2033" s="5" t="s">
        <v>2381</v>
      </c>
      <c r="E2033" s="5" t="s">
        <v>2380</v>
      </c>
      <c r="F2033" s="5" t="s">
        <v>2380</v>
      </c>
      <c r="G2033" s="5">
        <v>0</v>
      </c>
      <c r="H2033" s="5" t="s">
        <v>2380</v>
      </c>
      <c r="I2033" s="5" t="str">
        <f t="shared" si="63"/>
        <v>Over Weight</v>
      </c>
      <c r="J2033" s="5" t="str">
        <f t="shared" si="64"/>
        <v>Normal</v>
      </c>
    </row>
    <row r="2034" spans="1:10" x14ac:dyDescent="0.35">
      <c r="A2034" s="5" t="s">
        <v>334</v>
      </c>
      <c r="B2034" s="5">
        <v>27.94</v>
      </c>
      <c r="C2034" s="5">
        <v>6.08</v>
      </c>
      <c r="D2034" s="5" t="s">
        <v>2380</v>
      </c>
      <c r="E2034" s="5" t="s">
        <v>2380</v>
      </c>
      <c r="F2034" s="5" t="s">
        <v>2381</v>
      </c>
      <c r="G2034" s="5">
        <v>1</v>
      </c>
      <c r="H2034" s="5" t="s">
        <v>2380</v>
      </c>
      <c r="I2034" s="5" t="str">
        <f t="shared" si="63"/>
        <v>Over Weight</v>
      </c>
      <c r="J2034" s="5" t="str">
        <f t="shared" si="64"/>
        <v>Prediabetes</v>
      </c>
    </row>
    <row r="2035" spans="1:10" x14ac:dyDescent="0.35">
      <c r="A2035" s="5" t="s">
        <v>333</v>
      </c>
      <c r="B2035" s="5">
        <v>27.2</v>
      </c>
      <c r="C2035" s="5">
        <v>5.83</v>
      </c>
      <c r="D2035" s="5" t="s">
        <v>2380</v>
      </c>
      <c r="E2035" s="5" t="s">
        <v>2380</v>
      </c>
      <c r="F2035" s="5" t="s">
        <v>2381</v>
      </c>
      <c r="G2035" s="5">
        <v>1</v>
      </c>
      <c r="H2035" s="5" t="s">
        <v>2380</v>
      </c>
      <c r="I2035" s="5" t="str">
        <f t="shared" si="63"/>
        <v>Over Weight</v>
      </c>
      <c r="J2035" s="5" t="str">
        <f t="shared" si="64"/>
        <v>Prediabetes</v>
      </c>
    </row>
    <row r="2036" spans="1:10" x14ac:dyDescent="0.35">
      <c r="A2036" s="5" t="s">
        <v>332</v>
      </c>
      <c r="B2036" s="5">
        <v>33.344999999999999</v>
      </c>
      <c r="C2036" s="5">
        <v>4.29</v>
      </c>
      <c r="D2036" s="5" t="s">
        <v>2380</v>
      </c>
      <c r="E2036" s="5" t="s">
        <v>2380</v>
      </c>
      <c r="F2036" s="5" t="s">
        <v>2380</v>
      </c>
      <c r="G2036" s="5">
        <v>1</v>
      </c>
      <c r="H2036" s="5" t="s">
        <v>2380</v>
      </c>
      <c r="I2036" s="5" t="str">
        <f t="shared" si="63"/>
        <v>Obesity</v>
      </c>
      <c r="J2036" s="5" t="str">
        <f t="shared" si="64"/>
        <v>Normal</v>
      </c>
    </row>
    <row r="2037" spans="1:10" x14ac:dyDescent="0.35">
      <c r="A2037" s="5" t="s">
        <v>331</v>
      </c>
      <c r="B2037" s="5">
        <v>29.925000000000001</v>
      </c>
      <c r="C2037" s="5">
        <v>5.3</v>
      </c>
      <c r="D2037" s="5" t="s">
        <v>2380</v>
      </c>
      <c r="E2037" s="5" t="s">
        <v>2380</v>
      </c>
      <c r="F2037" s="5" t="s">
        <v>2380</v>
      </c>
      <c r="G2037" s="5">
        <v>1</v>
      </c>
      <c r="H2037" s="5" t="s">
        <v>2380</v>
      </c>
      <c r="I2037" s="5" t="str">
        <f t="shared" si="63"/>
        <v>Obesity</v>
      </c>
      <c r="J2037" s="5" t="str">
        <f t="shared" si="64"/>
        <v>Normal</v>
      </c>
    </row>
    <row r="2038" spans="1:10" x14ac:dyDescent="0.35">
      <c r="A2038" s="5" t="s">
        <v>330</v>
      </c>
      <c r="B2038" s="5">
        <v>24.225000000000001</v>
      </c>
      <c r="C2038" s="5">
        <v>4.42</v>
      </c>
      <c r="D2038" s="5" t="s">
        <v>2380</v>
      </c>
      <c r="E2038" s="5" t="s">
        <v>2380</v>
      </c>
      <c r="F2038" s="5" t="s">
        <v>2380</v>
      </c>
      <c r="G2038" s="5">
        <v>1</v>
      </c>
      <c r="H2038" s="5" t="s">
        <v>2380</v>
      </c>
      <c r="I2038" s="5" t="str">
        <f t="shared" si="63"/>
        <v>Normal Weight</v>
      </c>
      <c r="J2038" s="5" t="str">
        <f t="shared" si="64"/>
        <v>Normal</v>
      </c>
    </row>
    <row r="2039" spans="1:10" x14ac:dyDescent="0.35">
      <c r="A2039" s="5" t="s">
        <v>329</v>
      </c>
      <c r="B2039" s="5">
        <v>29.68</v>
      </c>
      <c r="C2039" s="5">
        <v>5.68</v>
      </c>
      <c r="D2039" s="5" t="s">
        <v>2380</v>
      </c>
      <c r="E2039" s="5" t="s">
        <v>2381</v>
      </c>
      <c r="F2039" s="5" t="s">
        <v>2380</v>
      </c>
      <c r="G2039" s="5">
        <v>1</v>
      </c>
      <c r="H2039" s="5" t="s">
        <v>2380</v>
      </c>
      <c r="I2039" s="5" t="str">
        <f t="shared" si="63"/>
        <v>Over Weight</v>
      </c>
      <c r="J2039" s="5" t="str">
        <f t="shared" si="64"/>
        <v>Normal</v>
      </c>
    </row>
    <row r="2040" spans="1:10" x14ac:dyDescent="0.35">
      <c r="A2040" s="5" t="s">
        <v>328</v>
      </c>
      <c r="B2040" s="5">
        <v>20.614999999999998</v>
      </c>
      <c r="C2040" s="5">
        <v>6.05</v>
      </c>
      <c r="D2040" s="5" t="s">
        <v>2380</v>
      </c>
      <c r="E2040" s="5" t="s">
        <v>2380</v>
      </c>
      <c r="F2040" s="5" t="s">
        <v>2381</v>
      </c>
      <c r="G2040" s="5">
        <v>1</v>
      </c>
      <c r="H2040" s="5" t="s">
        <v>2380</v>
      </c>
      <c r="I2040" s="5" t="str">
        <f t="shared" si="63"/>
        <v>Normal Weight</v>
      </c>
      <c r="J2040" s="5" t="str">
        <f t="shared" si="64"/>
        <v>Prediabetes</v>
      </c>
    </row>
    <row r="2041" spans="1:10" x14ac:dyDescent="0.35">
      <c r="A2041" s="5" t="s">
        <v>327</v>
      </c>
      <c r="B2041" s="5">
        <v>32.119999999999997</v>
      </c>
      <c r="C2041" s="5">
        <v>5.33</v>
      </c>
      <c r="D2041" s="5" t="s">
        <v>2380</v>
      </c>
      <c r="E2041" s="5" t="s">
        <v>2381</v>
      </c>
      <c r="F2041" s="5" t="s">
        <v>2380</v>
      </c>
      <c r="G2041" s="5">
        <v>1</v>
      </c>
      <c r="H2041" s="5" t="s">
        <v>2380</v>
      </c>
      <c r="I2041" s="5" t="str">
        <f t="shared" si="63"/>
        <v>Obesity</v>
      </c>
      <c r="J2041" s="5" t="str">
        <f t="shared" si="64"/>
        <v>Normal</v>
      </c>
    </row>
    <row r="2042" spans="1:10" x14ac:dyDescent="0.35">
      <c r="A2042" s="5" t="s">
        <v>326</v>
      </c>
      <c r="B2042" s="5">
        <v>27.36</v>
      </c>
      <c r="C2042" s="5">
        <v>6.22</v>
      </c>
      <c r="D2042" s="5" t="s">
        <v>2380</v>
      </c>
      <c r="E2042" s="5" t="s">
        <v>2380</v>
      </c>
      <c r="F2042" s="5" t="s">
        <v>2380</v>
      </c>
      <c r="G2042" s="5">
        <v>0</v>
      </c>
      <c r="H2042" s="5" t="s">
        <v>2380</v>
      </c>
      <c r="I2042" s="5" t="str">
        <f t="shared" si="63"/>
        <v>Over Weight</v>
      </c>
      <c r="J2042" s="5" t="str">
        <f t="shared" si="64"/>
        <v>Prediabetes</v>
      </c>
    </row>
    <row r="2043" spans="1:10" x14ac:dyDescent="0.35">
      <c r="A2043" s="5" t="s">
        <v>325</v>
      </c>
      <c r="B2043" s="5">
        <v>17.385000000000002</v>
      </c>
      <c r="C2043" s="5">
        <v>5.84</v>
      </c>
      <c r="D2043" s="5" t="s">
        <v>2380</v>
      </c>
      <c r="E2043" s="5" t="s">
        <v>2380</v>
      </c>
      <c r="F2043" s="5" t="s">
        <v>2380</v>
      </c>
      <c r="G2043" s="5">
        <v>0</v>
      </c>
      <c r="H2043" s="5" t="s">
        <v>2380</v>
      </c>
      <c r="I2043" s="5" t="str">
        <f t="shared" si="63"/>
        <v>under Weight</v>
      </c>
      <c r="J2043" s="5" t="str">
        <f t="shared" si="64"/>
        <v>Prediabetes</v>
      </c>
    </row>
    <row r="2044" spans="1:10" x14ac:dyDescent="0.35">
      <c r="A2044" s="5" t="s">
        <v>324</v>
      </c>
      <c r="B2044" s="5">
        <v>30.13</v>
      </c>
      <c r="C2044" s="5">
        <v>5.71</v>
      </c>
      <c r="D2044" s="5" t="s">
        <v>2380</v>
      </c>
      <c r="E2044" s="5" t="s">
        <v>2381</v>
      </c>
      <c r="F2044" s="5" t="s">
        <v>2380</v>
      </c>
      <c r="G2044" s="5">
        <v>1</v>
      </c>
      <c r="H2044" s="5" t="s">
        <v>2380</v>
      </c>
      <c r="I2044" s="5" t="str">
        <f t="shared" si="63"/>
        <v>Obesity</v>
      </c>
      <c r="J2044" s="5" t="str">
        <f t="shared" si="64"/>
        <v>Prediabetes</v>
      </c>
    </row>
    <row r="2045" spans="1:10" x14ac:dyDescent="0.35">
      <c r="A2045" s="5" t="s">
        <v>323</v>
      </c>
      <c r="B2045" s="5">
        <v>25.44</v>
      </c>
      <c r="C2045" s="5">
        <v>6.04</v>
      </c>
      <c r="D2045" s="5" t="s">
        <v>2381</v>
      </c>
      <c r="E2045" s="5" t="s">
        <v>2380</v>
      </c>
      <c r="F2045" s="5" t="s">
        <v>2381</v>
      </c>
      <c r="G2045" s="5">
        <v>1</v>
      </c>
      <c r="H2045" s="5" t="s">
        <v>2380</v>
      </c>
      <c r="I2045" s="5" t="str">
        <f t="shared" si="63"/>
        <v>Over Weight</v>
      </c>
      <c r="J2045" s="5" t="str">
        <f t="shared" si="64"/>
        <v>Prediabetes</v>
      </c>
    </row>
    <row r="2046" spans="1:10" x14ac:dyDescent="0.35">
      <c r="A2046" s="5" t="s">
        <v>322</v>
      </c>
      <c r="B2046" s="5">
        <v>39.805</v>
      </c>
      <c r="C2046" s="5">
        <v>4.38</v>
      </c>
      <c r="D2046" s="5" t="s">
        <v>2380</v>
      </c>
      <c r="E2046" s="5" t="s">
        <v>2381</v>
      </c>
      <c r="F2046" s="5" t="s">
        <v>2380</v>
      </c>
      <c r="G2046" s="5">
        <v>1</v>
      </c>
      <c r="H2046" s="5" t="s">
        <v>2380</v>
      </c>
      <c r="I2046" s="5" t="str">
        <f t="shared" si="63"/>
        <v>Obesity</v>
      </c>
      <c r="J2046" s="5" t="str">
        <f t="shared" si="64"/>
        <v>Normal</v>
      </c>
    </row>
    <row r="2047" spans="1:10" x14ac:dyDescent="0.35">
      <c r="A2047" s="5" t="s">
        <v>321</v>
      </c>
      <c r="B2047" s="5">
        <v>30.4</v>
      </c>
      <c r="C2047" s="5">
        <v>5.56</v>
      </c>
      <c r="D2047" s="5" t="s">
        <v>2381</v>
      </c>
      <c r="E2047" s="5" t="s">
        <v>2381</v>
      </c>
      <c r="F2047" s="5" t="s">
        <v>2380</v>
      </c>
      <c r="G2047" s="5">
        <v>1</v>
      </c>
      <c r="H2047" s="5" t="s">
        <v>2380</v>
      </c>
      <c r="I2047" s="5" t="str">
        <f t="shared" si="63"/>
        <v>Obesity</v>
      </c>
      <c r="J2047" s="5" t="str">
        <f t="shared" si="64"/>
        <v>Normal</v>
      </c>
    </row>
    <row r="2048" spans="1:10" x14ac:dyDescent="0.35">
      <c r="A2048" s="5" t="s">
        <v>320</v>
      </c>
      <c r="B2048" s="5">
        <v>23.18</v>
      </c>
      <c r="C2048" s="5">
        <v>4.24</v>
      </c>
      <c r="D2048" s="5" t="s">
        <v>2380</v>
      </c>
      <c r="E2048" s="5" t="s">
        <v>2381</v>
      </c>
      <c r="F2048" s="5" t="s">
        <v>2380</v>
      </c>
      <c r="G2048" s="5">
        <v>1</v>
      </c>
      <c r="H2048" s="5" t="s">
        <v>2380</v>
      </c>
      <c r="I2048" s="5" t="str">
        <f t="shared" si="63"/>
        <v>Normal Weight</v>
      </c>
      <c r="J2048" s="5" t="str">
        <f t="shared" si="64"/>
        <v>Normal</v>
      </c>
    </row>
    <row r="2049" spans="1:10" x14ac:dyDescent="0.35">
      <c r="A2049" s="5" t="s">
        <v>319</v>
      </c>
      <c r="B2049" s="5">
        <v>39.615000000000002</v>
      </c>
      <c r="C2049" s="5">
        <v>6.32</v>
      </c>
      <c r="D2049" s="5" t="s">
        <v>2380</v>
      </c>
      <c r="E2049" s="5" t="s">
        <v>2380</v>
      </c>
      <c r="F2049" s="5" t="s">
        <v>2381</v>
      </c>
      <c r="G2049" s="5">
        <v>1</v>
      </c>
      <c r="H2049" s="5" t="s">
        <v>2380</v>
      </c>
      <c r="I2049" s="5" t="str">
        <f t="shared" si="63"/>
        <v>Obesity</v>
      </c>
      <c r="J2049" s="5" t="str">
        <f t="shared" si="64"/>
        <v>Prediabetes</v>
      </c>
    </row>
    <row r="2050" spans="1:10" x14ac:dyDescent="0.35">
      <c r="A2050" s="5" t="s">
        <v>318</v>
      </c>
      <c r="B2050" s="5">
        <v>30.59</v>
      </c>
      <c r="C2050" s="5">
        <v>6.3</v>
      </c>
      <c r="D2050" s="5" t="s">
        <v>2381</v>
      </c>
      <c r="E2050" s="5" t="s">
        <v>2380</v>
      </c>
      <c r="F2050" s="5" t="s">
        <v>2381</v>
      </c>
      <c r="G2050" s="5">
        <v>1</v>
      </c>
      <c r="H2050" s="5" t="s">
        <v>2380</v>
      </c>
      <c r="I2050" s="5" t="str">
        <f t="shared" si="63"/>
        <v>Obesity</v>
      </c>
      <c r="J2050" s="5" t="str">
        <f t="shared" si="64"/>
        <v>Prediabetes</v>
      </c>
    </row>
    <row r="2051" spans="1:10" x14ac:dyDescent="0.35">
      <c r="A2051" s="5" t="s">
        <v>317</v>
      </c>
      <c r="B2051" s="5">
        <v>16.72</v>
      </c>
      <c r="C2051" s="5">
        <v>4.38</v>
      </c>
      <c r="D2051" s="5" t="s">
        <v>2381</v>
      </c>
      <c r="E2051" s="5" t="s">
        <v>2380</v>
      </c>
      <c r="F2051" s="5" t="s">
        <v>2380</v>
      </c>
      <c r="G2051" s="5">
        <v>1</v>
      </c>
      <c r="H2051" s="5" t="s">
        <v>2380</v>
      </c>
      <c r="I2051" s="5" t="str">
        <f t="shared" ref="I2051:I2114" si="65">IF(B2051&lt;18.5,"under Weight",IF(B2051&lt;=24.9,"Normal Weight",IF(B2051&lt;=29.9,"Over Weight","Obesity")))</f>
        <v>under Weight</v>
      </c>
      <c r="J2051" s="5" t="str">
        <f t="shared" si="64"/>
        <v>Normal</v>
      </c>
    </row>
    <row r="2052" spans="1:10" x14ac:dyDescent="0.35">
      <c r="A2052" s="5" t="s">
        <v>316</v>
      </c>
      <c r="B2052" s="5">
        <v>26.22</v>
      </c>
      <c r="C2052" s="5">
        <v>4.6500000000000004</v>
      </c>
      <c r="D2052" s="5" t="s">
        <v>2381</v>
      </c>
      <c r="E2052" s="5" t="s">
        <v>2380</v>
      </c>
      <c r="F2052" s="5" t="s">
        <v>2381</v>
      </c>
      <c r="G2052" s="5">
        <v>1</v>
      </c>
      <c r="H2052" s="5" t="s">
        <v>2380</v>
      </c>
      <c r="I2052" s="5" t="str">
        <f t="shared" si="65"/>
        <v>Over Weight</v>
      </c>
      <c r="J2052" s="5" t="str">
        <f t="shared" si="64"/>
        <v>Normal</v>
      </c>
    </row>
    <row r="2053" spans="1:10" x14ac:dyDescent="0.35">
      <c r="A2053" s="5" t="s">
        <v>315</v>
      </c>
      <c r="B2053" s="5">
        <v>31.824999999999999</v>
      </c>
      <c r="C2053" s="5">
        <v>4.7</v>
      </c>
      <c r="D2053" s="5" t="s">
        <v>2380</v>
      </c>
      <c r="E2053" s="5" t="s">
        <v>2380</v>
      </c>
      <c r="F2053" s="5" t="s">
        <v>2381</v>
      </c>
      <c r="G2053" s="5">
        <v>1</v>
      </c>
      <c r="H2053" s="5" t="s">
        <v>2380</v>
      </c>
      <c r="I2053" s="5" t="str">
        <f t="shared" si="65"/>
        <v>Obesity</v>
      </c>
      <c r="J2053" s="5" t="str">
        <f t="shared" ref="J2053:J2116" si="66">IF(C2053&lt;5.7,"Normal",IF(C2053&lt;=6.4,"Prediabetes","Diabetes"))</f>
        <v>Normal</v>
      </c>
    </row>
    <row r="2054" spans="1:10" x14ac:dyDescent="0.35">
      <c r="A2054" s="5" t="s">
        <v>314</v>
      </c>
      <c r="B2054" s="5">
        <v>25.745000000000001</v>
      </c>
      <c r="C2054" s="5">
        <v>4.34</v>
      </c>
      <c r="D2054" s="5" t="s">
        <v>2380</v>
      </c>
      <c r="E2054" s="5" t="s">
        <v>2380</v>
      </c>
      <c r="F2054" s="5" t="s">
        <v>2381</v>
      </c>
      <c r="G2054" s="5">
        <v>1</v>
      </c>
      <c r="H2054" s="5" t="s">
        <v>2380</v>
      </c>
      <c r="I2054" s="5" t="str">
        <f t="shared" si="65"/>
        <v>Over Weight</v>
      </c>
      <c r="J2054" s="5" t="str">
        <f t="shared" si="66"/>
        <v>Normal</v>
      </c>
    </row>
    <row r="2055" spans="1:10" x14ac:dyDescent="0.35">
      <c r="A2055" s="5" t="s">
        <v>313</v>
      </c>
      <c r="B2055" s="5">
        <v>24.605</v>
      </c>
      <c r="C2055" s="5">
        <v>5.62</v>
      </c>
      <c r="D2055" s="5" t="s">
        <v>2380</v>
      </c>
      <c r="E2055" s="5" t="s">
        <v>2380</v>
      </c>
      <c r="F2055" s="5" t="s">
        <v>2381</v>
      </c>
      <c r="G2055" s="5">
        <v>1</v>
      </c>
      <c r="H2055" s="5" t="s">
        <v>2380</v>
      </c>
      <c r="I2055" s="5" t="str">
        <f t="shared" si="65"/>
        <v>Normal Weight</v>
      </c>
      <c r="J2055" s="5" t="str">
        <f t="shared" si="66"/>
        <v>Normal</v>
      </c>
    </row>
    <row r="2056" spans="1:10" x14ac:dyDescent="0.35">
      <c r="A2056" s="5" t="s">
        <v>312</v>
      </c>
      <c r="B2056" s="5">
        <v>24.51</v>
      </c>
      <c r="C2056" s="5">
        <v>4.24</v>
      </c>
      <c r="D2056" s="5" t="s">
        <v>2380</v>
      </c>
      <c r="E2056" s="5" t="s">
        <v>2380</v>
      </c>
      <c r="F2056" s="5" t="s">
        <v>2381</v>
      </c>
      <c r="G2056" s="5">
        <v>1</v>
      </c>
      <c r="H2056" s="5" t="s">
        <v>2380</v>
      </c>
      <c r="I2056" s="5" t="str">
        <f t="shared" si="65"/>
        <v>Normal Weight</v>
      </c>
      <c r="J2056" s="5" t="str">
        <f t="shared" si="66"/>
        <v>Normal</v>
      </c>
    </row>
    <row r="2057" spans="1:10" x14ac:dyDescent="0.35">
      <c r="A2057" s="5" t="s">
        <v>311</v>
      </c>
      <c r="B2057" s="5">
        <v>31.065000000000001</v>
      </c>
      <c r="C2057" s="5">
        <v>4.57</v>
      </c>
      <c r="D2057" s="5" t="s">
        <v>2381</v>
      </c>
      <c r="E2057" s="5" t="s">
        <v>2380</v>
      </c>
      <c r="F2057" s="5" t="s">
        <v>2380</v>
      </c>
      <c r="G2057" s="5">
        <v>0</v>
      </c>
      <c r="H2057" s="5" t="s">
        <v>2380</v>
      </c>
      <c r="I2057" s="5" t="str">
        <f t="shared" si="65"/>
        <v>Obesity</v>
      </c>
      <c r="J2057" s="5" t="str">
        <f t="shared" si="66"/>
        <v>Normal</v>
      </c>
    </row>
    <row r="2058" spans="1:10" x14ac:dyDescent="0.35">
      <c r="A2058" s="5" t="s">
        <v>310</v>
      </c>
      <c r="B2058" s="5">
        <v>28.12</v>
      </c>
      <c r="C2058" s="5">
        <v>5.05</v>
      </c>
      <c r="D2058" s="5" t="s">
        <v>2380</v>
      </c>
      <c r="E2058" s="5" t="s">
        <v>2380</v>
      </c>
      <c r="F2058" s="5" t="s">
        <v>2380</v>
      </c>
      <c r="G2058" s="5">
        <v>0</v>
      </c>
      <c r="H2058" s="5" t="s">
        <v>2380</v>
      </c>
      <c r="I2058" s="5" t="str">
        <f t="shared" si="65"/>
        <v>Over Weight</v>
      </c>
      <c r="J2058" s="5" t="str">
        <f t="shared" si="66"/>
        <v>Normal</v>
      </c>
    </row>
    <row r="2059" spans="1:10" x14ac:dyDescent="0.35">
      <c r="A2059" s="5" t="s">
        <v>309</v>
      </c>
      <c r="B2059" s="5">
        <v>38.06</v>
      </c>
      <c r="C2059" s="5">
        <v>6.16</v>
      </c>
      <c r="D2059" s="5" t="s">
        <v>2380</v>
      </c>
      <c r="E2059" s="5" t="s">
        <v>2380</v>
      </c>
      <c r="F2059" s="5" t="s">
        <v>2380</v>
      </c>
      <c r="G2059" s="5">
        <v>0</v>
      </c>
      <c r="H2059" s="5" t="s">
        <v>2380</v>
      </c>
      <c r="I2059" s="5" t="str">
        <f t="shared" si="65"/>
        <v>Obesity</v>
      </c>
      <c r="J2059" s="5" t="str">
        <f t="shared" si="66"/>
        <v>Prediabetes</v>
      </c>
    </row>
    <row r="2060" spans="1:10" x14ac:dyDescent="0.35">
      <c r="A2060" s="5" t="s">
        <v>308</v>
      </c>
      <c r="B2060" s="5">
        <v>24.96</v>
      </c>
      <c r="C2060" s="5">
        <v>4.57</v>
      </c>
      <c r="D2060" s="5" t="s">
        <v>2380</v>
      </c>
      <c r="E2060" s="5" t="s">
        <v>2380</v>
      </c>
      <c r="F2060" s="5" t="s">
        <v>2380</v>
      </c>
      <c r="G2060" s="5">
        <v>0</v>
      </c>
      <c r="H2060" s="5" t="s">
        <v>2380</v>
      </c>
      <c r="I2060" s="5" t="str">
        <f t="shared" si="65"/>
        <v>Over Weight</v>
      </c>
      <c r="J2060" s="5" t="str">
        <f t="shared" si="66"/>
        <v>Normal</v>
      </c>
    </row>
    <row r="2061" spans="1:10" x14ac:dyDescent="0.35">
      <c r="A2061" s="5" t="s">
        <v>307</v>
      </c>
      <c r="B2061" s="5">
        <v>17.670000000000002</v>
      </c>
      <c r="C2061" s="5">
        <v>5.53</v>
      </c>
      <c r="D2061" s="5" t="s">
        <v>2381</v>
      </c>
      <c r="E2061" s="5" t="s">
        <v>2380</v>
      </c>
      <c r="F2061" s="5" t="s">
        <v>2380</v>
      </c>
      <c r="G2061" s="5">
        <v>0</v>
      </c>
      <c r="H2061" s="5" t="s">
        <v>2380</v>
      </c>
      <c r="I2061" s="5" t="str">
        <f t="shared" si="65"/>
        <v>under Weight</v>
      </c>
      <c r="J2061" s="5" t="str">
        <f t="shared" si="66"/>
        <v>Normal</v>
      </c>
    </row>
    <row r="2062" spans="1:10" x14ac:dyDescent="0.35">
      <c r="A2062" s="5" t="s">
        <v>306</v>
      </c>
      <c r="B2062" s="5">
        <v>31.35</v>
      </c>
      <c r="C2062" s="5">
        <v>5.84</v>
      </c>
      <c r="D2062" s="5" t="s">
        <v>2380</v>
      </c>
      <c r="E2062" s="5" t="s">
        <v>2381</v>
      </c>
      <c r="F2062" s="5" t="s">
        <v>2380</v>
      </c>
      <c r="G2062" s="5">
        <v>1</v>
      </c>
      <c r="H2062" s="5" t="s">
        <v>2380</v>
      </c>
      <c r="I2062" s="5" t="str">
        <f t="shared" si="65"/>
        <v>Obesity</v>
      </c>
      <c r="J2062" s="5" t="str">
        <f t="shared" si="66"/>
        <v>Prediabetes</v>
      </c>
    </row>
    <row r="2063" spans="1:10" x14ac:dyDescent="0.35">
      <c r="A2063" s="5" t="s">
        <v>305</v>
      </c>
      <c r="B2063" s="5">
        <v>28.31</v>
      </c>
      <c r="C2063" s="5">
        <v>6.41</v>
      </c>
      <c r="D2063" s="5" t="s">
        <v>2380</v>
      </c>
      <c r="E2063" s="5" t="s">
        <v>2381</v>
      </c>
      <c r="F2063" s="5" t="s">
        <v>2380</v>
      </c>
      <c r="G2063" s="5">
        <v>1</v>
      </c>
      <c r="H2063" s="5" t="s">
        <v>2380</v>
      </c>
      <c r="I2063" s="5" t="str">
        <f t="shared" si="65"/>
        <v>Over Weight</v>
      </c>
      <c r="J2063" s="5" t="str">
        <f t="shared" si="66"/>
        <v>Diabetes</v>
      </c>
    </row>
    <row r="2064" spans="1:10" x14ac:dyDescent="0.35">
      <c r="A2064" s="5" t="s">
        <v>304</v>
      </c>
      <c r="B2064" s="5">
        <v>30.3</v>
      </c>
      <c r="C2064" s="5">
        <v>4.7300000000000004</v>
      </c>
      <c r="D2064" s="5" t="s">
        <v>2381</v>
      </c>
      <c r="E2064" s="5" t="s">
        <v>2380</v>
      </c>
      <c r="F2064" s="5" t="s">
        <v>2381</v>
      </c>
      <c r="G2064" s="5">
        <v>1</v>
      </c>
      <c r="H2064" s="5" t="s">
        <v>2380</v>
      </c>
      <c r="I2064" s="5" t="str">
        <f t="shared" si="65"/>
        <v>Obesity</v>
      </c>
      <c r="J2064" s="5" t="str">
        <f t="shared" si="66"/>
        <v>Normal</v>
      </c>
    </row>
    <row r="2065" spans="1:10" x14ac:dyDescent="0.35">
      <c r="A2065" s="5" t="s">
        <v>303</v>
      </c>
      <c r="B2065" s="5">
        <v>26.4</v>
      </c>
      <c r="C2065" s="5">
        <v>6.22</v>
      </c>
      <c r="D2065" s="5" t="s">
        <v>2381</v>
      </c>
      <c r="E2065" s="5" t="s">
        <v>2380</v>
      </c>
      <c r="F2065" s="5" t="s">
        <v>2380</v>
      </c>
      <c r="G2065" s="5">
        <v>0</v>
      </c>
      <c r="H2065" s="5" t="s">
        <v>2380</v>
      </c>
      <c r="I2065" s="5" t="str">
        <f t="shared" si="65"/>
        <v>Over Weight</v>
      </c>
      <c r="J2065" s="5" t="str">
        <f t="shared" si="66"/>
        <v>Prediabetes</v>
      </c>
    </row>
    <row r="2066" spans="1:10" x14ac:dyDescent="0.35">
      <c r="A2066" s="5" t="s">
        <v>302</v>
      </c>
      <c r="B2066" s="5">
        <v>22.135000000000002</v>
      </c>
      <c r="C2066" s="5">
        <v>4.46</v>
      </c>
      <c r="D2066" s="5" t="s">
        <v>2381</v>
      </c>
      <c r="E2066" s="5" t="s">
        <v>2380</v>
      </c>
      <c r="F2066" s="5" t="s">
        <v>2380</v>
      </c>
      <c r="G2066" s="5">
        <v>0</v>
      </c>
      <c r="H2066" s="5" t="s">
        <v>2380</v>
      </c>
      <c r="I2066" s="5" t="str">
        <f t="shared" si="65"/>
        <v>Normal Weight</v>
      </c>
      <c r="J2066" s="5" t="str">
        <f t="shared" si="66"/>
        <v>Normal</v>
      </c>
    </row>
    <row r="2067" spans="1:10" x14ac:dyDescent="0.35">
      <c r="A2067" s="5" t="s">
        <v>301</v>
      </c>
      <c r="B2067" s="5">
        <v>17.399999999999999</v>
      </c>
      <c r="C2067" s="5">
        <v>4.5</v>
      </c>
      <c r="D2067" s="5" t="s">
        <v>2381</v>
      </c>
      <c r="E2067" s="5" t="s">
        <v>2380</v>
      </c>
      <c r="F2067" s="5" t="s">
        <v>2380</v>
      </c>
      <c r="G2067" s="5">
        <v>0</v>
      </c>
      <c r="H2067" s="5" t="s">
        <v>2380</v>
      </c>
      <c r="I2067" s="5" t="str">
        <f t="shared" si="65"/>
        <v>under Weight</v>
      </c>
      <c r="J2067" s="5" t="str">
        <f t="shared" si="66"/>
        <v>Normal</v>
      </c>
    </row>
    <row r="2068" spans="1:10" x14ac:dyDescent="0.35">
      <c r="A2068" s="5" t="s">
        <v>299</v>
      </c>
      <c r="B2068" s="5">
        <v>28.06</v>
      </c>
      <c r="C2068" s="5">
        <v>8.93</v>
      </c>
      <c r="D2068" s="5" t="s">
        <v>2380</v>
      </c>
      <c r="E2068" s="5" t="s">
        <v>2380</v>
      </c>
      <c r="F2068" s="5" t="s">
        <v>2380</v>
      </c>
      <c r="G2068" s="5">
        <v>0</v>
      </c>
      <c r="H2068" s="5" t="s">
        <v>2380</v>
      </c>
      <c r="I2068" s="5" t="str">
        <f t="shared" si="65"/>
        <v>Over Weight</v>
      </c>
      <c r="J2068" s="5" t="str">
        <f t="shared" si="66"/>
        <v>Diabetes</v>
      </c>
    </row>
    <row r="2069" spans="1:10" x14ac:dyDescent="0.35">
      <c r="A2069" s="5" t="s">
        <v>298</v>
      </c>
      <c r="B2069" s="5">
        <v>31.13</v>
      </c>
      <c r="C2069" s="5">
        <v>11.02</v>
      </c>
      <c r="D2069" s="5" t="s">
        <v>2380</v>
      </c>
      <c r="E2069" s="5" t="s">
        <v>2380</v>
      </c>
      <c r="F2069" s="5" t="s">
        <v>2380</v>
      </c>
      <c r="G2069" s="5">
        <v>0</v>
      </c>
      <c r="H2069" s="5" t="s">
        <v>2380</v>
      </c>
      <c r="I2069" s="5" t="str">
        <f t="shared" si="65"/>
        <v>Obesity</v>
      </c>
      <c r="J2069" s="5" t="str">
        <f t="shared" si="66"/>
        <v>Diabetes</v>
      </c>
    </row>
    <row r="2070" spans="1:10" x14ac:dyDescent="0.35">
      <c r="A2070" s="5" t="s">
        <v>297</v>
      </c>
      <c r="B2070" s="5">
        <v>18.46</v>
      </c>
      <c r="C2070" s="5">
        <v>5.25</v>
      </c>
      <c r="D2070" s="5" t="s">
        <v>2380</v>
      </c>
      <c r="E2070" s="5" t="s">
        <v>2380</v>
      </c>
      <c r="F2070" s="5" t="s">
        <v>2380</v>
      </c>
      <c r="G2070" s="5">
        <v>0</v>
      </c>
      <c r="H2070" s="5" t="s">
        <v>2380</v>
      </c>
      <c r="I2070" s="5" t="str">
        <f t="shared" si="65"/>
        <v>under Weight</v>
      </c>
      <c r="J2070" s="5" t="str">
        <f t="shared" si="66"/>
        <v>Normal</v>
      </c>
    </row>
    <row r="2071" spans="1:10" x14ac:dyDescent="0.35">
      <c r="A2071" s="5" t="s">
        <v>296</v>
      </c>
      <c r="B2071" s="5">
        <v>17.3</v>
      </c>
      <c r="C2071" s="5">
        <v>4.75</v>
      </c>
      <c r="D2071" s="5" t="s">
        <v>2380</v>
      </c>
      <c r="E2071" s="5" t="s">
        <v>2380</v>
      </c>
      <c r="F2071" s="5" t="s">
        <v>2380</v>
      </c>
      <c r="G2071" s="5">
        <v>0</v>
      </c>
      <c r="H2071" s="5" t="s">
        <v>2380</v>
      </c>
      <c r="I2071" s="5" t="str">
        <f t="shared" si="65"/>
        <v>under Weight</v>
      </c>
      <c r="J2071" s="5" t="str">
        <f t="shared" si="66"/>
        <v>Normal</v>
      </c>
    </row>
    <row r="2072" spans="1:10" x14ac:dyDescent="0.35">
      <c r="A2072" s="5" t="s">
        <v>295</v>
      </c>
      <c r="B2072" s="5">
        <v>35.625</v>
      </c>
      <c r="C2072" s="5">
        <v>4.68</v>
      </c>
      <c r="D2072" s="5" t="s">
        <v>2381</v>
      </c>
      <c r="E2072" s="5" t="s">
        <v>2380</v>
      </c>
      <c r="F2072" s="5" t="s">
        <v>2381</v>
      </c>
      <c r="G2072" s="5">
        <v>1</v>
      </c>
      <c r="H2072" s="5" t="s">
        <v>2380</v>
      </c>
      <c r="I2072" s="5" t="str">
        <f t="shared" si="65"/>
        <v>Obesity</v>
      </c>
      <c r="J2072" s="5" t="str">
        <f t="shared" si="66"/>
        <v>Normal</v>
      </c>
    </row>
    <row r="2073" spans="1:10" x14ac:dyDescent="0.35">
      <c r="A2073" s="5" t="s">
        <v>294</v>
      </c>
      <c r="B2073" s="5">
        <v>20.234999999999999</v>
      </c>
      <c r="C2073" s="5">
        <v>6.17</v>
      </c>
      <c r="D2073" s="5" t="s">
        <v>2381</v>
      </c>
      <c r="E2073" s="5" t="s">
        <v>2381</v>
      </c>
      <c r="F2073" s="5" t="s">
        <v>2380</v>
      </c>
      <c r="G2073" s="5">
        <v>2</v>
      </c>
      <c r="H2073" s="5" t="s">
        <v>2380</v>
      </c>
      <c r="I2073" s="5" t="str">
        <f t="shared" si="65"/>
        <v>Normal Weight</v>
      </c>
      <c r="J2073" s="5" t="str">
        <f t="shared" si="66"/>
        <v>Prediabetes</v>
      </c>
    </row>
    <row r="2074" spans="1:10" x14ac:dyDescent="0.35">
      <c r="A2074" s="5" t="s">
        <v>293</v>
      </c>
      <c r="B2074" s="5">
        <v>27.55</v>
      </c>
      <c r="C2074" s="5">
        <v>4.5599999999999996</v>
      </c>
      <c r="D2074" s="5" t="s">
        <v>2381</v>
      </c>
      <c r="E2074" s="5" t="s">
        <v>2380</v>
      </c>
      <c r="F2074" s="5" t="s">
        <v>2381</v>
      </c>
      <c r="G2074" s="5">
        <v>1</v>
      </c>
      <c r="H2074" s="5" t="s">
        <v>2380</v>
      </c>
      <c r="I2074" s="5" t="str">
        <f t="shared" si="65"/>
        <v>Over Weight</v>
      </c>
      <c r="J2074" s="5" t="str">
        <f t="shared" si="66"/>
        <v>Normal</v>
      </c>
    </row>
    <row r="2075" spans="1:10" x14ac:dyDescent="0.35">
      <c r="A2075" s="5" t="s">
        <v>292</v>
      </c>
      <c r="B2075" s="5">
        <v>17.97</v>
      </c>
      <c r="C2075" s="5">
        <v>6.3</v>
      </c>
      <c r="D2075" s="5" t="s">
        <v>2380</v>
      </c>
      <c r="E2075" s="5" t="s">
        <v>2380</v>
      </c>
      <c r="F2075" s="5" t="s">
        <v>2380</v>
      </c>
      <c r="G2075" s="5">
        <v>0</v>
      </c>
      <c r="H2075" s="5" t="s">
        <v>2380</v>
      </c>
      <c r="I2075" s="5" t="str">
        <f t="shared" si="65"/>
        <v>under Weight</v>
      </c>
      <c r="J2075" s="5" t="str">
        <f t="shared" si="66"/>
        <v>Prediabetes</v>
      </c>
    </row>
    <row r="2076" spans="1:10" x14ac:dyDescent="0.35">
      <c r="A2076" s="5" t="s">
        <v>291</v>
      </c>
      <c r="B2076" s="5">
        <v>29.98</v>
      </c>
      <c r="C2076" s="5">
        <v>6.03</v>
      </c>
      <c r="D2076" s="5" t="s">
        <v>2380</v>
      </c>
      <c r="E2076" s="5" t="s">
        <v>2381</v>
      </c>
      <c r="F2076" s="5" t="s">
        <v>2380</v>
      </c>
      <c r="G2076" s="5">
        <v>1</v>
      </c>
      <c r="H2076" s="5" t="s">
        <v>2380</v>
      </c>
      <c r="I2076" s="5" t="str">
        <f t="shared" si="65"/>
        <v>Obesity</v>
      </c>
      <c r="J2076" s="5" t="str">
        <f t="shared" si="66"/>
        <v>Prediabetes</v>
      </c>
    </row>
    <row r="2077" spans="1:10" x14ac:dyDescent="0.35">
      <c r="A2077" s="5" t="s">
        <v>290</v>
      </c>
      <c r="B2077" s="5">
        <v>33.659999999999997</v>
      </c>
      <c r="C2077" s="5">
        <v>4.2</v>
      </c>
      <c r="D2077" s="5" t="s">
        <v>2381</v>
      </c>
      <c r="E2077" s="5" t="s">
        <v>2380</v>
      </c>
      <c r="F2077" s="5" t="s">
        <v>2380</v>
      </c>
      <c r="G2077" s="5">
        <v>1</v>
      </c>
      <c r="H2077" s="5" t="s">
        <v>2380</v>
      </c>
      <c r="I2077" s="5" t="str">
        <f t="shared" si="65"/>
        <v>Obesity</v>
      </c>
      <c r="J2077" s="5" t="str">
        <f t="shared" si="66"/>
        <v>Normal</v>
      </c>
    </row>
    <row r="2078" spans="1:10" x14ac:dyDescent="0.35">
      <c r="A2078" s="5" t="s">
        <v>289</v>
      </c>
      <c r="B2078" s="5">
        <v>32.67</v>
      </c>
      <c r="C2078" s="5">
        <v>5.61</v>
      </c>
      <c r="D2078" s="5" t="s">
        <v>2381</v>
      </c>
      <c r="E2078" s="5" t="s">
        <v>2380</v>
      </c>
      <c r="F2078" s="5" t="s">
        <v>2380</v>
      </c>
      <c r="G2078" s="5">
        <v>1</v>
      </c>
      <c r="H2078" s="5" t="s">
        <v>2380</v>
      </c>
      <c r="I2078" s="5" t="str">
        <f t="shared" si="65"/>
        <v>Obesity</v>
      </c>
      <c r="J2078" s="5" t="str">
        <f t="shared" si="66"/>
        <v>Normal</v>
      </c>
    </row>
    <row r="2079" spans="1:10" x14ac:dyDescent="0.35">
      <c r="A2079" s="5" t="s">
        <v>288</v>
      </c>
      <c r="B2079" s="5">
        <v>30.5</v>
      </c>
      <c r="C2079" s="5">
        <v>5.88</v>
      </c>
      <c r="D2079" s="5" t="s">
        <v>2381</v>
      </c>
      <c r="E2079" s="5" t="s">
        <v>2380</v>
      </c>
      <c r="F2079" s="5" t="s">
        <v>2380</v>
      </c>
      <c r="G2079" s="5">
        <v>1</v>
      </c>
      <c r="H2079" s="5" t="s">
        <v>2380</v>
      </c>
      <c r="I2079" s="5" t="str">
        <f t="shared" si="65"/>
        <v>Obesity</v>
      </c>
      <c r="J2079" s="5" t="str">
        <f t="shared" si="66"/>
        <v>Prediabetes</v>
      </c>
    </row>
    <row r="2080" spans="1:10" x14ac:dyDescent="0.35">
      <c r="A2080" s="5" t="s">
        <v>287</v>
      </c>
      <c r="B2080" s="5">
        <v>23.1</v>
      </c>
      <c r="C2080" s="5">
        <v>5.92</v>
      </c>
      <c r="D2080" s="5" t="s">
        <v>2381</v>
      </c>
      <c r="E2080" s="5" t="s">
        <v>2380</v>
      </c>
      <c r="F2080" s="5" t="s">
        <v>2380</v>
      </c>
      <c r="G2080" s="5">
        <v>1</v>
      </c>
      <c r="H2080" s="5" t="s">
        <v>2380</v>
      </c>
      <c r="I2080" s="5" t="str">
        <f t="shared" si="65"/>
        <v>Normal Weight</v>
      </c>
      <c r="J2080" s="5" t="str">
        <f t="shared" si="66"/>
        <v>Prediabetes</v>
      </c>
    </row>
    <row r="2081" spans="1:10" x14ac:dyDescent="0.35">
      <c r="A2081" s="5" t="s">
        <v>286</v>
      </c>
      <c r="B2081" s="5">
        <v>39.49</v>
      </c>
      <c r="C2081" s="5">
        <v>4.8099999999999996</v>
      </c>
      <c r="D2081" s="5" t="s">
        <v>2380</v>
      </c>
      <c r="E2081" s="5" t="s">
        <v>2380</v>
      </c>
      <c r="F2081" s="5" t="s">
        <v>2380</v>
      </c>
      <c r="G2081" s="5">
        <v>1</v>
      </c>
      <c r="H2081" s="5" t="s">
        <v>2380</v>
      </c>
      <c r="I2081" s="5" t="str">
        <f t="shared" si="65"/>
        <v>Obesity</v>
      </c>
      <c r="J2081" s="5" t="str">
        <f t="shared" si="66"/>
        <v>Normal</v>
      </c>
    </row>
    <row r="2082" spans="1:10" x14ac:dyDescent="0.35">
      <c r="A2082" s="5" t="s">
        <v>285</v>
      </c>
      <c r="B2082" s="5">
        <v>33.99</v>
      </c>
      <c r="C2082" s="5">
        <v>4.55</v>
      </c>
      <c r="D2082" s="5" t="s">
        <v>2380</v>
      </c>
      <c r="E2082" s="5" t="s">
        <v>2380</v>
      </c>
      <c r="F2082" s="5" t="s">
        <v>2380</v>
      </c>
      <c r="G2082" s="5">
        <v>1</v>
      </c>
      <c r="H2082" s="5" t="s">
        <v>2380</v>
      </c>
      <c r="I2082" s="5" t="str">
        <f t="shared" si="65"/>
        <v>Obesity</v>
      </c>
      <c r="J2082" s="5" t="str">
        <f t="shared" si="66"/>
        <v>Normal</v>
      </c>
    </row>
    <row r="2083" spans="1:10" x14ac:dyDescent="0.35">
      <c r="A2083" s="5" t="s">
        <v>284</v>
      </c>
      <c r="B2083" s="5">
        <v>27.72</v>
      </c>
      <c r="C2083" s="5">
        <v>6.43</v>
      </c>
      <c r="D2083" s="5" t="s">
        <v>2380</v>
      </c>
      <c r="E2083" s="5" t="s">
        <v>2380</v>
      </c>
      <c r="F2083" s="5" t="s">
        <v>2380</v>
      </c>
      <c r="G2083" s="5">
        <v>1</v>
      </c>
      <c r="H2083" s="5" t="s">
        <v>2380</v>
      </c>
      <c r="I2083" s="5" t="str">
        <f t="shared" si="65"/>
        <v>Over Weight</v>
      </c>
      <c r="J2083" s="5" t="str">
        <f t="shared" si="66"/>
        <v>Diabetes</v>
      </c>
    </row>
    <row r="2084" spans="1:10" x14ac:dyDescent="0.35">
      <c r="A2084" s="5" t="s">
        <v>283</v>
      </c>
      <c r="B2084" s="5">
        <v>30.59</v>
      </c>
      <c r="C2084" s="5">
        <v>11.62</v>
      </c>
      <c r="D2084" s="5" t="s">
        <v>2380</v>
      </c>
      <c r="E2084" s="5" t="s">
        <v>2380</v>
      </c>
      <c r="F2084" s="5" t="s">
        <v>2380</v>
      </c>
      <c r="G2084" s="5">
        <v>0</v>
      </c>
      <c r="H2084" s="5" t="s">
        <v>2380</v>
      </c>
      <c r="I2084" s="5" t="str">
        <f t="shared" si="65"/>
        <v>Obesity</v>
      </c>
      <c r="J2084" s="5" t="str">
        <f t="shared" si="66"/>
        <v>Diabetes</v>
      </c>
    </row>
    <row r="2085" spans="1:10" x14ac:dyDescent="0.35">
      <c r="A2085" s="5" t="s">
        <v>282</v>
      </c>
      <c r="B2085" s="5">
        <v>22.6</v>
      </c>
      <c r="C2085" s="5">
        <v>6.04</v>
      </c>
      <c r="D2085" s="5" t="s">
        <v>2380</v>
      </c>
      <c r="E2085" s="5" t="s">
        <v>2380</v>
      </c>
      <c r="F2085" s="5" t="s">
        <v>2380</v>
      </c>
      <c r="G2085" s="5">
        <v>1</v>
      </c>
      <c r="H2085" s="5" t="s">
        <v>2380</v>
      </c>
      <c r="I2085" s="5" t="str">
        <f t="shared" si="65"/>
        <v>Normal Weight</v>
      </c>
      <c r="J2085" s="5" t="str">
        <f t="shared" si="66"/>
        <v>Prediabetes</v>
      </c>
    </row>
    <row r="2086" spans="1:10" x14ac:dyDescent="0.35">
      <c r="A2086" s="5" t="s">
        <v>281</v>
      </c>
      <c r="B2086" s="5">
        <v>28.785</v>
      </c>
      <c r="C2086" s="5">
        <v>8.82</v>
      </c>
      <c r="D2086" s="5" t="s">
        <v>2380</v>
      </c>
      <c r="E2086" s="5" t="s">
        <v>2380</v>
      </c>
      <c r="F2086" s="5" t="s">
        <v>2380</v>
      </c>
      <c r="G2086" s="5">
        <v>0</v>
      </c>
      <c r="H2086" s="5" t="s">
        <v>2380</v>
      </c>
      <c r="I2086" s="5" t="str">
        <f t="shared" si="65"/>
        <v>Over Weight</v>
      </c>
      <c r="J2086" s="5" t="str">
        <f t="shared" si="66"/>
        <v>Diabetes</v>
      </c>
    </row>
    <row r="2087" spans="1:10" x14ac:dyDescent="0.35">
      <c r="A2087" s="5" t="s">
        <v>280</v>
      </c>
      <c r="B2087" s="5">
        <v>50.38</v>
      </c>
      <c r="C2087" s="5">
        <v>5.8</v>
      </c>
      <c r="D2087" s="5" t="s">
        <v>2380</v>
      </c>
      <c r="E2087" s="5" t="s">
        <v>2380</v>
      </c>
      <c r="F2087" s="5" t="s">
        <v>2380</v>
      </c>
      <c r="G2087" s="5">
        <v>0</v>
      </c>
      <c r="H2087" s="5" t="s">
        <v>2380</v>
      </c>
      <c r="I2087" s="5" t="str">
        <f t="shared" si="65"/>
        <v>Obesity</v>
      </c>
      <c r="J2087" s="5" t="str">
        <f t="shared" si="66"/>
        <v>Prediabetes</v>
      </c>
    </row>
    <row r="2088" spans="1:10" x14ac:dyDescent="0.35">
      <c r="A2088" s="5" t="s">
        <v>279</v>
      </c>
      <c r="B2088" s="5">
        <v>35.200000000000003</v>
      </c>
      <c r="C2088" s="5">
        <v>4.28</v>
      </c>
      <c r="D2088" s="5" t="s">
        <v>2380</v>
      </c>
      <c r="E2088" s="5" t="s">
        <v>2380</v>
      </c>
      <c r="F2088" s="5" t="s">
        <v>2380</v>
      </c>
      <c r="G2088" s="5">
        <v>0</v>
      </c>
      <c r="H2088" s="5" t="s">
        <v>2380</v>
      </c>
      <c r="I2088" s="5" t="str">
        <f t="shared" si="65"/>
        <v>Obesity</v>
      </c>
      <c r="J2088" s="5" t="str">
        <f t="shared" si="66"/>
        <v>Normal</v>
      </c>
    </row>
    <row r="2089" spans="1:10" x14ac:dyDescent="0.35">
      <c r="A2089" s="5" t="s">
        <v>278</v>
      </c>
      <c r="B2089" s="5">
        <v>35.72</v>
      </c>
      <c r="C2089" s="5">
        <v>5.5</v>
      </c>
      <c r="D2089" s="5" t="s">
        <v>2381</v>
      </c>
      <c r="E2089" s="5" t="s">
        <v>2380</v>
      </c>
      <c r="F2089" s="5" t="s">
        <v>2380</v>
      </c>
      <c r="G2089" s="5">
        <v>0</v>
      </c>
      <c r="H2089" s="5" t="s">
        <v>2380</v>
      </c>
      <c r="I2089" s="5" t="str">
        <f t="shared" si="65"/>
        <v>Obesity</v>
      </c>
      <c r="J2089" s="5" t="str">
        <f t="shared" si="66"/>
        <v>Normal</v>
      </c>
    </row>
    <row r="2090" spans="1:10" x14ac:dyDescent="0.35">
      <c r="A2090" s="5" t="s">
        <v>277</v>
      </c>
      <c r="B2090" s="5">
        <v>24.51</v>
      </c>
      <c r="C2090" s="5">
        <v>4.6900000000000004</v>
      </c>
      <c r="D2090" s="5" t="s">
        <v>2380</v>
      </c>
      <c r="E2090" s="5" t="s">
        <v>2380</v>
      </c>
      <c r="F2090" s="5" t="s">
        <v>2380</v>
      </c>
      <c r="G2090" s="5">
        <v>0</v>
      </c>
      <c r="H2090" s="5" t="s">
        <v>2380</v>
      </c>
      <c r="I2090" s="5" t="str">
        <f t="shared" si="65"/>
        <v>Normal Weight</v>
      </c>
      <c r="J2090" s="5" t="str">
        <f t="shared" si="66"/>
        <v>Normal</v>
      </c>
    </row>
    <row r="2091" spans="1:10" x14ac:dyDescent="0.35">
      <c r="A2091" s="5" t="s">
        <v>275</v>
      </c>
      <c r="B2091" s="5">
        <v>23.844999999999999</v>
      </c>
      <c r="C2091" s="5">
        <v>4.43</v>
      </c>
      <c r="D2091" s="5" t="s">
        <v>2380</v>
      </c>
      <c r="E2091" s="5" t="s">
        <v>2380</v>
      </c>
      <c r="F2091" s="5" t="s">
        <v>2380</v>
      </c>
      <c r="G2091" s="5">
        <v>0</v>
      </c>
      <c r="H2091" s="5" t="s">
        <v>2380</v>
      </c>
      <c r="I2091" s="5" t="str">
        <f t="shared" si="65"/>
        <v>Normal Weight</v>
      </c>
      <c r="J2091" s="5" t="str">
        <f t="shared" si="66"/>
        <v>Normal</v>
      </c>
    </row>
    <row r="2092" spans="1:10" x14ac:dyDescent="0.35">
      <c r="A2092" s="5" t="s">
        <v>274</v>
      </c>
      <c r="B2092" s="5">
        <v>15.68</v>
      </c>
      <c r="C2092" s="5">
        <v>6.16</v>
      </c>
      <c r="D2092" s="5" t="s">
        <v>2381</v>
      </c>
      <c r="E2092" s="5" t="s">
        <v>2380</v>
      </c>
      <c r="F2092" s="5" t="s">
        <v>2380</v>
      </c>
      <c r="G2092" s="5">
        <v>1</v>
      </c>
      <c r="H2092" s="5" t="s">
        <v>2380</v>
      </c>
      <c r="I2092" s="5" t="str">
        <f t="shared" si="65"/>
        <v>under Weight</v>
      </c>
      <c r="J2092" s="5" t="str">
        <f t="shared" si="66"/>
        <v>Prediabetes</v>
      </c>
    </row>
    <row r="2093" spans="1:10" x14ac:dyDescent="0.35">
      <c r="A2093" s="5" t="s">
        <v>273</v>
      </c>
      <c r="B2093" s="5">
        <v>32.395000000000003</v>
      </c>
      <c r="C2093" s="5">
        <v>6.66</v>
      </c>
      <c r="D2093" s="5" t="s">
        <v>2380</v>
      </c>
      <c r="E2093" s="5" t="s">
        <v>2380</v>
      </c>
      <c r="F2093" s="5" t="s">
        <v>2380</v>
      </c>
      <c r="G2093" s="5">
        <v>0</v>
      </c>
      <c r="H2093" s="5" t="s">
        <v>2380</v>
      </c>
      <c r="I2093" s="5" t="str">
        <f t="shared" si="65"/>
        <v>Obesity</v>
      </c>
      <c r="J2093" s="5" t="str">
        <f t="shared" si="66"/>
        <v>Diabetes</v>
      </c>
    </row>
    <row r="2094" spans="1:10" x14ac:dyDescent="0.35">
      <c r="A2094" s="5" t="s">
        <v>272</v>
      </c>
      <c r="B2094" s="5">
        <v>23.655000000000001</v>
      </c>
      <c r="C2094" s="5">
        <v>5.92</v>
      </c>
      <c r="D2094" s="5" t="s">
        <v>2380</v>
      </c>
      <c r="E2094" s="5" t="s">
        <v>2380</v>
      </c>
      <c r="F2094" s="5" t="s">
        <v>2380</v>
      </c>
      <c r="G2094" s="5">
        <v>1</v>
      </c>
      <c r="H2094" s="5" t="s">
        <v>2380</v>
      </c>
      <c r="I2094" s="5" t="str">
        <f t="shared" si="65"/>
        <v>Normal Weight</v>
      </c>
      <c r="J2094" s="5" t="str">
        <f t="shared" si="66"/>
        <v>Prediabetes</v>
      </c>
    </row>
    <row r="2095" spans="1:10" x14ac:dyDescent="0.35">
      <c r="A2095" s="5" t="s">
        <v>271</v>
      </c>
      <c r="B2095" s="5">
        <v>28.4</v>
      </c>
      <c r="C2095" s="5">
        <v>5.97</v>
      </c>
      <c r="D2095" s="5" t="s">
        <v>2380</v>
      </c>
      <c r="E2095" s="5" t="s">
        <v>2380</v>
      </c>
      <c r="F2095" s="5" t="s">
        <v>2381</v>
      </c>
      <c r="G2095" s="5">
        <v>1</v>
      </c>
      <c r="H2095" s="5" t="s">
        <v>2380</v>
      </c>
      <c r="I2095" s="5" t="str">
        <f t="shared" si="65"/>
        <v>Over Weight</v>
      </c>
      <c r="J2095" s="5" t="str">
        <f t="shared" si="66"/>
        <v>Prediabetes</v>
      </c>
    </row>
    <row r="2096" spans="1:10" x14ac:dyDescent="0.35">
      <c r="A2096" s="5" t="s">
        <v>270</v>
      </c>
      <c r="B2096" s="5">
        <v>35.42</v>
      </c>
      <c r="C2096" s="5">
        <v>4.6399999999999997</v>
      </c>
      <c r="D2096" s="5" t="s">
        <v>2381</v>
      </c>
      <c r="E2096" s="5" t="s">
        <v>2380</v>
      </c>
      <c r="F2096" s="5" t="s">
        <v>2380</v>
      </c>
      <c r="G2096" s="5">
        <v>0</v>
      </c>
      <c r="H2096" s="5" t="s">
        <v>2380</v>
      </c>
      <c r="I2096" s="5" t="str">
        <f t="shared" si="65"/>
        <v>Obesity</v>
      </c>
      <c r="J2096" s="5" t="str">
        <f t="shared" si="66"/>
        <v>Normal</v>
      </c>
    </row>
    <row r="2097" spans="1:10" x14ac:dyDescent="0.35">
      <c r="A2097" s="5" t="s">
        <v>269</v>
      </c>
      <c r="B2097" s="5">
        <v>26.18</v>
      </c>
      <c r="C2097" s="5">
        <v>6.12</v>
      </c>
      <c r="D2097" s="5" t="s">
        <v>2380</v>
      </c>
      <c r="E2097" s="5" t="s">
        <v>2381</v>
      </c>
      <c r="F2097" s="5" t="s">
        <v>2380</v>
      </c>
      <c r="G2097" s="5">
        <v>1</v>
      </c>
      <c r="H2097" s="5" t="s">
        <v>2380</v>
      </c>
      <c r="I2097" s="5" t="str">
        <f t="shared" si="65"/>
        <v>Over Weight</v>
      </c>
      <c r="J2097" s="5" t="str">
        <f t="shared" si="66"/>
        <v>Prediabetes</v>
      </c>
    </row>
    <row r="2098" spans="1:10" x14ac:dyDescent="0.35">
      <c r="A2098" s="5" t="s">
        <v>268</v>
      </c>
      <c r="B2098" s="5">
        <v>20.8</v>
      </c>
      <c r="C2098" s="5">
        <v>4.87</v>
      </c>
      <c r="D2098" s="5" t="s">
        <v>2381</v>
      </c>
      <c r="E2098" s="5" t="s">
        <v>2380</v>
      </c>
      <c r="F2098" s="5" t="s">
        <v>2380</v>
      </c>
      <c r="G2098" s="5">
        <v>0</v>
      </c>
      <c r="H2098" s="5" t="s">
        <v>2380</v>
      </c>
      <c r="I2098" s="5" t="str">
        <f t="shared" si="65"/>
        <v>Normal Weight</v>
      </c>
      <c r="J2098" s="5" t="str">
        <f t="shared" si="66"/>
        <v>Normal</v>
      </c>
    </row>
    <row r="2099" spans="1:10" x14ac:dyDescent="0.35">
      <c r="A2099" s="5" t="s">
        <v>267</v>
      </c>
      <c r="B2099" s="5">
        <v>15.82</v>
      </c>
      <c r="C2099" s="5">
        <v>4.5999999999999996</v>
      </c>
      <c r="D2099" s="5" t="s">
        <v>2380</v>
      </c>
      <c r="E2099" s="5" t="s">
        <v>2380</v>
      </c>
      <c r="F2099" s="5" t="s">
        <v>2380</v>
      </c>
      <c r="G2099" s="5">
        <v>0</v>
      </c>
      <c r="H2099" s="5" t="s">
        <v>2380</v>
      </c>
      <c r="I2099" s="5" t="str">
        <f t="shared" si="65"/>
        <v>under Weight</v>
      </c>
      <c r="J2099" s="5" t="str">
        <f t="shared" si="66"/>
        <v>Normal</v>
      </c>
    </row>
    <row r="2100" spans="1:10" x14ac:dyDescent="0.35">
      <c r="A2100" s="5" t="s">
        <v>266</v>
      </c>
      <c r="B2100" s="5">
        <v>17.670000000000002</v>
      </c>
      <c r="C2100" s="5">
        <v>4.78</v>
      </c>
      <c r="D2100" s="5" t="s">
        <v>2380</v>
      </c>
      <c r="E2100" s="5" t="s">
        <v>2380</v>
      </c>
      <c r="F2100" s="5" t="s">
        <v>2380</v>
      </c>
      <c r="G2100" s="5">
        <v>0</v>
      </c>
      <c r="H2100" s="5" t="s">
        <v>2380</v>
      </c>
      <c r="I2100" s="5" t="str">
        <f t="shared" si="65"/>
        <v>under Weight</v>
      </c>
      <c r="J2100" s="5" t="str">
        <f t="shared" si="66"/>
        <v>Normal</v>
      </c>
    </row>
    <row r="2101" spans="1:10" x14ac:dyDescent="0.35">
      <c r="A2101" s="5" t="s">
        <v>265</v>
      </c>
      <c r="B2101" s="5">
        <v>31.92</v>
      </c>
      <c r="C2101" s="5">
        <v>11.05</v>
      </c>
      <c r="D2101" s="5" t="s">
        <v>2380</v>
      </c>
      <c r="E2101" s="5" t="s">
        <v>2380</v>
      </c>
      <c r="F2101" s="5" t="s">
        <v>2380</v>
      </c>
      <c r="G2101" s="5">
        <v>0</v>
      </c>
      <c r="H2101" s="5" t="s">
        <v>2380</v>
      </c>
      <c r="I2101" s="5" t="str">
        <f t="shared" si="65"/>
        <v>Obesity</v>
      </c>
      <c r="J2101" s="5" t="str">
        <f t="shared" si="66"/>
        <v>Diabetes</v>
      </c>
    </row>
    <row r="2102" spans="1:10" x14ac:dyDescent="0.35">
      <c r="A2102" s="5" t="s">
        <v>264</v>
      </c>
      <c r="B2102" s="5">
        <v>28.975000000000001</v>
      </c>
      <c r="C2102" s="5">
        <v>7.62</v>
      </c>
      <c r="D2102" s="5" t="s">
        <v>2380</v>
      </c>
      <c r="E2102" s="5" t="s">
        <v>2380</v>
      </c>
      <c r="F2102" s="5" t="s">
        <v>2380</v>
      </c>
      <c r="G2102" s="5">
        <v>0</v>
      </c>
      <c r="H2102" s="5" t="s">
        <v>2380</v>
      </c>
      <c r="I2102" s="5" t="str">
        <f t="shared" si="65"/>
        <v>Over Weight</v>
      </c>
      <c r="J2102" s="5" t="str">
        <f t="shared" si="66"/>
        <v>Diabetes</v>
      </c>
    </row>
    <row r="2103" spans="1:10" x14ac:dyDescent="0.35">
      <c r="A2103" s="5" t="s">
        <v>263</v>
      </c>
      <c r="B2103" s="5">
        <v>31.73</v>
      </c>
      <c r="C2103" s="5">
        <v>4.78</v>
      </c>
      <c r="D2103" s="5" t="s">
        <v>2381</v>
      </c>
      <c r="E2103" s="5" t="s">
        <v>2381</v>
      </c>
      <c r="F2103" s="5" t="s">
        <v>2380</v>
      </c>
      <c r="G2103" s="5">
        <v>2</v>
      </c>
      <c r="H2103" s="5" t="s">
        <v>2380</v>
      </c>
      <c r="I2103" s="5" t="str">
        <f t="shared" si="65"/>
        <v>Obesity</v>
      </c>
      <c r="J2103" s="5" t="str">
        <f t="shared" si="66"/>
        <v>Normal</v>
      </c>
    </row>
    <row r="2104" spans="1:10" x14ac:dyDescent="0.35">
      <c r="A2104" s="5" t="s">
        <v>262</v>
      </c>
      <c r="B2104" s="5">
        <v>28.88</v>
      </c>
      <c r="C2104" s="5">
        <v>6.09</v>
      </c>
      <c r="D2104" s="5" t="s">
        <v>2381</v>
      </c>
      <c r="E2104" s="5" t="s">
        <v>2381</v>
      </c>
      <c r="F2104" s="5" t="s">
        <v>2380</v>
      </c>
      <c r="G2104" s="5">
        <v>2</v>
      </c>
      <c r="H2104" s="5" t="s">
        <v>2380</v>
      </c>
      <c r="I2104" s="5" t="str">
        <f t="shared" si="65"/>
        <v>Over Weight</v>
      </c>
      <c r="J2104" s="5" t="str">
        <f t="shared" si="66"/>
        <v>Prediabetes</v>
      </c>
    </row>
    <row r="2105" spans="1:10" x14ac:dyDescent="0.35">
      <c r="A2105" s="5" t="s">
        <v>261</v>
      </c>
      <c r="B2105" s="5">
        <v>25.555</v>
      </c>
      <c r="C2105" s="5">
        <v>5.1100000000000003</v>
      </c>
      <c r="D2105" s="5" t="s">
        <v>2380</v>
      </c>
      <c r="E2105" s="5" t="s">
        <v>2380</v>
      </c>
      <c r="F2105" s="5" t="s">
        <v>2381</v>
      </c>
      <c r="G2105" s="5">
        <v>1</v>
      </c>
      <c r="H2105" s="5" t="s">
        <v>2380</v>
      </c>
      <c r="I2105" s="5" t="str">
        <f t="shared" si="65"/>
        <v>Over Weight</v>
      </c>
      <c r="J2105" s="5" t="str">
        <f t="shared" si="66"/>
        <v>Normal</v>
      </c>
    </row>
    <row r="2106" spans="1:10" x14ac:dyDescent="0.35">
      <c r="A2106" s="5" t="s">
        <v>260</v>
      </c>
      <c r="B2106" s="5">
        <v>37.29</v>
      </c>
      <c r="C2106" s="5">
        <v>4.46</v>
      </c>
      <c r="D2106" s="5" t="s">
        <v>2380</v>
      </c>
      <c r="E2106" s="5" t="s">
        <v>2381</v>
      </c>
      <c r="F2106" s="5" t="s">
        <v>2380</v>
      </c>
      <c r="G2106" s="5">
        <v>1</v>
      </c>
      <c r="H2106" s="5" t="s">
        <v>2380</v>
      </c>
      <c r="I2106" s="5" t="str">
        <f t="shared" si="65"/>
        <v>Obesity</v>
      </c>
      <c r="J2106" s="5" t="str">
        <f t="shared" si="66"/>
        <v>Normal</v>
      </c>
    </row>
    <row r="2107" spans="1:10" x14ac:dyDescent="0.35">
      <c r="A2107" s="5" t="s">
        <v>259</v>
      </c>
      <c r="B2107" s="5">
        <v>40.28</v>
      </c>
      <c r="C2107" s="5">
        <v>6.11</v>
      </c>
      <c r="D2107" s="5" t="s">
        <v>2380</v>
      </c>
      <c r="E2107" s="5" t="s">
        <v>2381</v>
      </c>
      <c r="F2107" s="5" t="s">
        <v>2380</v>
      </c>
      <c r="G2107" s="5">
        <v>1</v>
      </c>
      <c r="H2107" s="5" t="s">
        <v>2380</v>
      </c>
      <c r="I2107" s="5" t="str">
        <f t="shared" si="65"/>
        <v>Obesity</v>
      </c>
      <c r="J2107" s="5" t="str">
        <f t="shared" si="66"/>
        <v>Prediabetes</v>
      </c>
    </row>
    <row r="2108" spans="1:10" x14ac:dyDescent="0.35">
      <c r="A2108" s="5" t="s">
        <v>258</v>
      </c>
      <c r="B2108" s="5">
        <v>40.185000000000002</v>
      </c>
      <c r="C2108" s="5">
        <v>4.66</v>
      </c>
      <c r="D2108" s="5" t="s">
        <v>2380</v>
      </c>
      <c r="E2108" s="5" t="s">
        <v>2381</v>
      </c>
      <c r="F2108" s="5" t="s">
        <v>2380</v>
      </c>
      <c r="G2108" s="5">
        <v>1</v>
      </c>
      <c r="H2108" s="5" t="s">
        <v>2380</v>
      </c>
      <c r="I2108" s="5" t="str">
        <f t="shared" si="65"/>
        <v>Obesity</v>
      </c>
      <c r="J2108" s="5" t="str">
        <f t="shared" si="66"/>
        <v>Normal</v>
      </c>
    </row>
    <row r="2109" spans="1:10" x14ac:dyDescent="0.35">
      <c r="A2109" s="5" t="s">
        <v>257</v>
      </c>
      <c r="B2109" s="5">
        <v>23.57</v>
      </c>
      <c r="C2109" s="5">
        <v>6.14</v>
      </c>
      <c r="D2109" s="5" t="s">
        <v>2380</v>
      </c>
      <c r="E2109" s="5" t="s">
        <v>2380</v>
      </c>
      <c r="F2109" s="5" t="s">
        <v>2380</v>
      </c>
      <c r="G2109" s="5">
        <v>0</v>
      </c>
      <c r="H2109" s="5" t="s">
        <v>2380</v>
      </c>
      <c r="I2109" s="5" t="str">
        <f t="shared" si="65"/>
        <v>Normal Weight</v>
      </c>
      <c r="J2109" s="5" t="str">
        <f t="shared" si="66"/>
        <v>Prediabetes</v>
      </c>
    </row>
    <row r="2110" spans="1:10" x14ac:dyDescent="0.35">
      <c r="A2110" s="5" t="s">
        <v>256</v>
      </c>
      <c r="B2110" s="5">
        <v>35.625</v>
      </c>
      <c r="C2110" s="5">
        <v>6.21</v>
      </c>
      <c r="D2110" s="5" t="s">
        <v>2380</v>
      </c>
      <c r="E2110" s="5" t="s">
        <v>2381</v>
      </c>
      <c r="F2110" s="5" t="s">
        <v>2380</v>
      </c>
      <c r="G2110" s="5">
        <v>1</v>
      </c>
      <c r="H2110" s="5" t="s">
        <v>2380</v>
      </c>
      <c r="I2110" s="5" t="str">
        <f t="shared" si="65"/>
        <v>Obesity</v>
      </c>
      <c r="J2110" s="5" t="str">
        <f t="shared" si="66"/>
        <v>Prediabetes</v>
      </c>
    </row>
    <row r="2111" spans="1:10" x14ac:dyDescent="0.35">
      <c r="A2111" s="5" t="s">
        <v>255</v>
      </c>
      <c r="B2111" s="5">
        <v>33.155000000000001</v>
      </c>
      <c r="C2111" s="5">
        <v>4.5999999999999996</v>
      </c>
      <c r="D2111" s="5" t="s">
        <v>2380</v>
      </c>
      <c r="E2111" s="5" t="s">
        <v>2381</v>
      </c>
      <c r="F2111" s="5" t="s">
        <v>2380</v>
      </c>
      <c r="G2111" s="5">
        <v>1</v>
      </c>
      <c r="H2111" s="5" t="s">
        <v>2380</v>
      </c>
      <c r="I2111" s="5" t="str">
        <f t="shared" si="65"/>
        <v>Obesity</v>
      </c>
      <c r="J2111" s="5" t="str">
        <f t="shared" si="66"/>
        <v>Normal</v>
      </c>
    </row>
    <row r="2112" spans="1:10" x14ac:dyDescent="0.35">
      <c r="A2112" s="5" t="s">
        <v>254</v>
      </c>
      <c r="B2112" s="5">
        <v>31.92</v>
      </c>
      <c r="C2112" s="5">
        <v>5.04</v>
      </c>
      <c r="D2112" s="5" t="s">
        <v>2380</v>
      </c>
      <c r="E2112" s="5" t="s">
        <v>2381</v>
      </c>
      <c r="F2112" s="5" t="s">
        <v>2380</v>
      </c>
      <c r="G2112" s="5">
        <v>1</v>
      </c>
      <c r="H2112" s="5" t="s">
        <v>2380</v>
      </c>
      <c r="I2112" s="5" t="str">
        <f t="shared" si="65"/>
        <v>Obesity</v>
      </c>
      <c r="J2112" s="5" t="str">
        <f t="shared" si="66"/>
        <v>Normal</v>
      </c>
    </row>
    <row r="2113" spans="1:10" x14ac:dyDescent="0.35">
      <c r="A2113" s="5" t="s">
        <v>253</v>
      </c>
      <c r="B2113" s="5">
        <v>30.305</v>
      </c>
      <c r="C2113" s="5">
        <v>5.08</v>
      </c>
      <c r="D2113" s="5" t="s">
        <v>2380</v>
      </c>
      <c r="E2113" s="5" t="s">
        <v>2381</v>
      </c>
      <c r="F2113" s="5" t="s">
        <v>2380</v>
      </c>
      <c r="G2113" s="5">
        <v>1</v>
      </c>
      <c r="H2113" s="5" t="s">
        <v>2380</v>
      </c>
      <c r="I2113" s="5" t="str">
        <f t="shared" si="65"/>
        <v>Obesity</v>
      </c>
      <c r="J2113" s="5" t="str">
        <f t="shared" si="66"/>
        <v>Normal</v>
      </c>
    </row>
    <row r="2114" spans="1:10" x14ac:dyDescent="0.35">
      <c r="A2114" s="5" t="s">
        <v>252</v>
      </c>
      <c r="B2114" s="5">
        <v>30.114999999999998</v>
      </c>
      <c r="C2114" s="5">
        <v>4.38</v>
      </c>
      <c r="D2114" s="5" t="s">
        <v>2380</v>
      </c>
      <c r="E2114" s="5" t="s">
        <v>2381</v>
      </c>
      <c r="F2114" s="5" t="s">
        <v>2380</v>
      </c>
      <c r="G2114" s="5">
        <v>1</v>
      </c>
      <c r="H2114" s="5" t="s">
        <v>2380</v>
      </c>
      <c r="I2114" s="5" t="str">
        <f t="shared" si="65"/>
        <v>Obesity</v>
      </c>
      <c r="J2114" s="5" t="str">
        <f t="shared" si="66"/>
        <v>Normal</v>
      </c>
    </row>
    <row r="2115" spans="1:10" x14ac:dyDescent="0.35">
      <c r="A2115" s="5" t="s">
        <v>251</v>
      </c>
      <c r="B2115" s="5">
        <v>24.09</v>
      </c>
      <c r="C2115" s="5">
        <v>4.79</v>
      </c>
      <c r="D2115" s="5" t="s">
        <v>2380</v>
      </c>
      <c r="E2115" s="5" t="s">
        <v>2381</v>
      </c>
      <c r="F2115" s="5" t="s">
        <v>2380</v>
      </c>
      <c r="G2115" s="5">
        <v>1</v>
      </c>
      <c r="H2115" s="5" t="s">
        <v>2380</v>
      </c>
      <c r="I2115" s="5" t="str">
        <f t="shared" ref="I2115:I2178" si="67">IF(B2115&lt;18.5,"under Weight",IF(B2115&lt;=24.9,"Normal Weight",IF(B2115&lt;=29.9,"Over Weight","Obesity")))</f>
        <v>Normal Weight</v>
      </c>
      <c r="J2115" s="5" t="str">
        <f t="shared" si="66"/>
        <v>Normal</v>
      </c>
    </row>
    <row r="2116" spans="1:10" x14ac:dyDescent="0.35">
      <c r="A2116" s="5" t="s">
        <v>250</v>
      </c>
      <c r="B2116" s="5">
        <v>28.215</v>
      </c>
      <c r="C2116" s="5">
        <v>4.21</v>
      </c>
      <c r="D2116" s="5" t="s">
        <v>2380</v>
      </c>
      <c r="E2116" s="5" t="s">
        <v>2381</v>
      </c>
      <c r="F2116" s="5" t="s">
        <v>2380</v>
      </c>
      <c r="G2116" s="5">
        <v>1</v>
      </c>
      <c r="H2116" s="5" t="s">
        <v>2380</v>
      </c>
      <c r="I2116" s="5" t="str">
        <f t="shared" si="67"/>
        <v>Over Weight</v>
      </c>
      <c r="J2116" s="5" t="str">
        <f t="shared" si="66"/>
        <v>Normal</v>
      </c>
    </row>
    <row r="2117" spans="1:10" x14ac:dyDescent="0.35">
      <c r="A2117" s="5" t="s">
        <v>248</v>
      </c>
      <c r="B2117" s="5">
        <v>26.315000000000001</v>
      </c>
      <c r="C2117" s="5">
        <v>5.47</v>
      </c>
      <c r="D2117" s="5" t="s">
        <v>2380</v>
      </c>
      <c r="E2117" s="5" t="s">
        <v>2381</v>
      </c>
      <c r="F2117" s="5" t="s">
        <v>2380</v>
      </c>
      <c r="G2117" s="5">
        <v>1</v>
      </c>
      <c r="H2117" s="5" t="s">
        <v>2380</v>
      </c>
      <c r="I2117" s="5" t="str">
        <f t="shared" si="67"/>
        <v>Over Weight</v>
      </c>
      <c r="J2117" s="5" t="str">
        <f t="shared" ref="J2117:J2180" si="68">IF(C2117&lt;5.7,"Normal",IF(C2117&lt;=6.4,"Prediabetes","Diabetes"))</f>
        <v>Normal</v>
      </c>
    </row>
    <row r="2118" spans="1:10" x14ac:dyDescent="0.35">
      <c r="A2118" s="5" t="s">
        <v>246</v>
      </c>
      <c r="B2118" s="5">
        <v>25.08</v>
      </c>
      <c r="C2118" s="5">
        <v>5.09</v>
      </c>
      <c r="D2118" s="5" t="s">
        <v>2380</v>
      </c>
      <c r="E2118" s="5" t="s">
        <v>2381</v>
      </c>
      <c r="F2118" s="5" t="s">
        <v>2380</v>
      </c>
      <c r="G2118" s="5">
        <v>1</v>
      </c>
      <c r="H2118" s="5" t="s">
        <v>2380</v>
      </c>
      <c r="I2118" s="5" t="str">
        <f t="shared" si="67"/>
        <v>Over Weight</v>
      </c>
      <c r="J2118" s="5" t="str">
        <f t="shared" si="68"/>
        <v>Normal</v>
      </c>
    </row>
    <row r="2119" spans="1:10" x14ac:dyDescent="0.35">
      <c r="A2119" s="5" t="s">
        <v>245</v>
      </c>
      <c r="B2119" s="5">
        <v>15.41</v>
      </c>
      <c r="C2119" s="5">
        <v>5.08</v>
      </c>
      <c r="D2119" s="5" t="s">
        <v>2380</v>
      </c>
      <c r="E2119" s="5" t="s">
        <v>2380</v>
      </c>
      <c r="F2119" s="5" t="s">
        <v>2380</v>
      </c>
      <c r="G2119" s="5">
        <v>0</v>
      </c>
      <c r="H2119" s="5" t="s">
        <v>2380</v>
      </c>
      <c r="I2119" s="5" t="str">
        <f t="shared" si="67"/>
        <v>under Weight</v>
      </c>
      <c r="J2119" s="5" t="str">
        <f t="shared" si="68"/>
        <v>Normal</v>
      </c>
    </row>
    <row r="2120" spans="1:10" x14ac:dyDescent="0.35">
      <c r="A2120" s="5" t="s">
        <v>244</v>
      </c>
      <c r="B2120" s="5">
        <v>23.83</v>
      </c>
      <c r="C2120" s="5">
        <v>5.68</v>
      </c>
      <c r="D2120" s="5" t="s">
        <v>2380</v>
      </c>
      <c r="E2120" s="5" t="s">
        <v>2380</v>
      </c>
      <c r="F2120" s="5" t="s">
        <v>2380</v>
      </c>
      <c r="G2120" s="5">
        <v>0</v>
      </c>
      <c r="H2120" s="5" t="s">
        <v>2380</v>
      </c>
      <c r="I2120" s="5" t="str">
        <f t="shared" si="67"/>
        <v>Normal Weight</v>
      </c>
      <c r="J2120" s="5" t="str">
        <f t="shared" si="68"/>
        <v>Normal</v>
      </c>
    </row>
    <row r="2121" spans="1:10" x14ac:dyDescent="0.35">
      <c r="A2121" s="5" t="s">
        <v>243</v>
      </c>
      <c r="B2121" s="5">
        <v>36</v>
      </c>
      <c r="C2121" s="5">
        <v>4.66</v>
      </c>
      <c r="D2121" s="5" t="s">
        <v>2380</v>
      </c>
      <c r="E2121" s="5" t="s">
        <v>2381</v>
      </c>
      <c r="F2121" s="5" t="s">
        <v>2380</v>
      </c>
      <c r="G2121" s="5">
        <v>1</v>
      </c>
      <c r="H2121" s="5" t="s">
        <v>2380</v>
      </c>
      <c r="I2121" s="5" t="str">
        <f t="shared" si="67"/>
        <v>Obesity</v>
      </c>
      <c r="J2121" s="5" t="str">
        <f t="shared" si="68"/>
        <v>Normal</v>
      </c>
    </row>
    <row r="2122" spans="1:10" x14ac:dyDescent="0.35">
      <c r="A2122" s="5" t="s">
        <v>242</v>
      </c>
      <c r="B2122" s="5">
        <v>28.82</v>
      </c>
      <c r="C2122" s="5">
        <v>5.59</v>
      </c>
      <c r="D2122" s="5" t="s">
        <v>2380</v>
      </c>
      <c r="E2122" s="5" t="s">
        <v>2381</v>
      </c>
      <c r="F2122" s="5" t="s">
        <v>2380</v>
      </c>
      <c r="G2122" s="5">
        <v>1</v>
      </c>
      <c r="H2122" s="5" t="s">
        <v>2380</v>
      </c>
      <c r="I2122" s="5" t="str">
        <f t="shared" si="67"/>
        <v>Over Weight</v>
      </c>
      <c r="J2122" s="5" t="str">
        <f t="shared" si="68"/>
        <v>Normal</v>
      </c>
    </row>
    <row r="2123" spans="1:10" x14ac:dyDescent="0.35">
      <c r="A2123" s="5" t="s">
        <v>241</v>
      </c>
      <c r="B2123" s="5">
        <v>28.05</v>
      </c>
      <c r="C2123" s="5">
        <v>6.2</v>
      </c>
      <c r="D2123" s="5" t="s">
        <v>2380</v>
      </c>
      <c r="E2123" s="5" t="s">
        <v>2381</v>
      </c>
      <c r="F2123" s="5" t="s">
        <v>2380</v>
      </c>
      <c r="G2123" s="5">
        <v>1</v>
      </c>
      <c r="H2123" s="5" t="s">
        <v>2380</v>
      </c>
      <c r="I2123" s="5" t="str">
        <f t="shared" si="67"/>
        <v>Over Weight</v>
      </c>
      <c r="J2123" s="5" t="str">
        <f t="shared" si="68"/>
        <v>Prediabetes</v>
      </c>
    </row>
    <row r="2124" spans="1:10" x14ac:dyDescent="0.35">
      <c r="A2124" s="5" t="s">
        <v>240</v>
      </c>
      <c r="B2124" s="5">
        <v>27.1</v>
      </c>
      <c r="C2124" s="5">
        <v>4.45</v>
      </c>
      <c r="D2124" s="5" t="s">
        <v>2380</v>
      </c>
      <c r="E2124" s="5" t="s">
        <v>2381</v>
      </c>
      <c r="F2124" s="5" t="s">
        <v>2380</v>
      </c>
      <c r="G2124" s="5">
        <v>1</v>
      </c>
      <c r="H2124" s="5" t="s">
        <v>2380</v>
      </c>
      <c r="I2124" s="5" t="str">
        <f t="shared" si="67"/>
        <v>Over Weight</v>
      </c>
      <c r="J2124" s="5" t="str">
        <f t="shared" si="68"/>
        <v>Normal</v>
      </c>
    </row>
    <row r="2125" spans="1:10" x14ac:dyDescent="0.35">
      <c r="A2125" s="5" t="s">
        <v>239</v>
      </c>
      <c r="B2125" s="5">
        <v>24.3</v>
      </c>
      <c r="C2125" s="5">
        <v>6.1</v>
      </c>
      <c r="D2125" s="5" t="s">
        <v>2381</v>
      </c>
      <c r="E2125" s="5" t="s">
        <v>2381</v>
      </c>
      <c r="F2125" s="5" t="s">
        <v>2380</v>
      </c>
      <c r="G2125" s="5">
        <v>1</v>
      </c>
      <c r="H2125" s="5" t="s">
        <v>2380</v>
      </c>
      <c r="I2125" s="5" t="str">
        <f t="shared" si="67"/>
        <v>Normal Weight</v>
      </c>
      <c r="J2125" s="5" t="str">
        <f t="shared" si="68"/>
        <v>Prediabetes</v>
      </c>
    </row>
    <row r="2126" spans="1:10" x14ac:dyDescent="0.35">
      <c r="A2126" s="5" t="s">
        <v>238</v>
      </c>
      <c r="B2126" s="5">
        <v>30.72</v>
      </c>
      <c r="C2126" s="5">
        <v>6.06</v>
      </c>
      <c r="D2126" s="5" t="s">
        <v>2380</v>
      </c>
      <c r="E2126" s="5" t="s">
        <v>2381</v>
      </c>
      <c r="F2126" s="5" t="s">
        <v>2380</v>
      </c>
      <c r="G2126" s="5">
        <v>1</v>
      </c>
      <c r="H2126" s="5" t="s">
        <v>2380</v>
      </c>
      <c r="I2126" s="5" t="str">
        <f t="shared" si="67"/>
        <v>Obesity</v>
      </c>
      <c r="J2126" s="5" t="str">
        <f t="shared" si="68"/>
        <v>Prediabetes</v>
      </c>
    </row>
    <row r="2127" spans="1:10" x14ac:dyDescent="0.35">
      <c r="A2127" s="5" t="s">
        <v>237</v>
      </c>
      <c r="B2127" s="5">
        <v>37.43</v>
      </c>
      <c r="C2127" s="5">
        <v>4.5599999999999996</v>
      </c>
      <c r="D2127" s="5" t="s">
        <v>2380</v>
      </c>
      <c r="E2127" s="5" t="s">
        <v>2380</v>
      </c>
      <c r="F2127" s="5" t="s">
        <v>2381</v>
      </c>
      <c r="G2127" s="5">
        <v>1</v>
      </c>
      <c r="H2127" s="5" t="s">
        <v>2380</v>
      </c>
      <c r="I2127" s="5" t="str">
        <f t="shared" si="67"/>
        <v>Obesity</v>
      </c>
      <c r="J2127" s="5" t="str">
        <f t="shared" si="68"/>
        <v>Normal</v>
      </c>
    </row>
    <row r="2128" spans="1:10" x14ac:dyDescent="0.35">
      <c r="A2128" s="5" t="s">
        <v>236</v>
      </c>
      <c r="B2128" s="5">
        <v>25.74</v>
      </c>
      <c r="C2128" s="5">
        <v>6.41</v>
      </c>
      <c r="D2128" s="5" t="s">
        <v>2381</v>
      </c>
      <c r="E2128" s="5" t="s">
        <v>2380</v>
      </c>
      <c r="F2128" s="5" t="s">
        <v>2381</v>
      </c>
      <c r="G2128" s="5">
        <v>1</v>
      </c>
      <c r="H2128" s="5" t="s">
        <v>2380</v>
      </c>
      <c r="I2128" s="5" t="str">
        <f t="shared" si="67"/>
        <v>Over Weight</v>
      </c>
      <c r="J2128" s="5" t="str">
        <f t="shared" si="68"/>
        <v>Diabetes</v>
      </c>
    </row>
    <row r="2129" spans="1:10" x14ac:dyDescent="0.35">
      <c r="A2129" s="5" t="s">
        <v>235</v>
      </c>
      <c r="B2129" s="5">
        <v>36.575000000000003</v>
      </c>
      <c r="C2129" s="5">
        <v>5.57</v>
      </c>
      <c r="D2129" s="5" t="s">
        <v>2380</v>
      </c>
      <c r="E2129" s="5" t="s">
        <v>2380</v>
      </c>
      <c r="F2129" s="5" t="s">
        <v>2381</v>
      </c>
      <c r="G2129" s="5">
        <v>1</v>
      </c>
      <c r="H2129" s="5" t="s">
        <v>2380</v>
      </c>
      <c r="I2129" s="5" t="str">
        <f t="shared" si="67"/>
        <v>Obesity</v>
      </c>
      <c r="J2129" s="5" t="str">
        <f t="shared" si="68"/>
        <v>Normal</v>
      </c>
    </row>
    <row r="2130" spans="1:10" x14ac:dyDescent="0.35">
      <c r="A2130" s="5" t="s">
        <v>234</v>
      </c>
      <c r="B2130" s="5">
        <v>35.15</v>
      </c>
      <c r="C2130" s="5">
        <v>5.47</v>
      </c>
      <c r="D2130" s="5" t="s">
        <v>2380</v>
      </c>
      <c r="E2130" s="5" t="s">
        <v>2380</v>
      </c>
      <c r="F2130" s="5" t="s">
        <v>2381</v>
      </c>
      <c r="G2130" s="5">
        <v>1</v>
      </c>
      <c r="H2130" s="5" t="s">
        <v>2380</v>
      </c>
      <c r="I2130" s="5" t="str">
        <f t="shared" si="67"/>
        <v>Obesity</v>
      </c>
      <c r="J2130" s="5" t="str">
        <f t="shared" si="68"/>
        <v>Normal</v>
      </c>
    </row>
    <row r="2131" spans="1:10" x14ac:dyDescent="0.35">
      <c r="A2131" s="5" t="s">
        <v>233</v>
      </c>
      <c r="B2131" s="5">
        <v>32.11</v>
      </c>
      <c r="C2131" s="5">
        <v>4.43</v>
      </c>
      <c r="D2131" s="5" t="s">
        <v>2380</v>
      </c>
      <c r="E2131" s="5" t="s">
        <v>2380</v>
      </c>
      <c r="F2131" s="5" t="s">
        <v>2381</v>
      </c>
      <c r="G2131" s="5">
        <v>1</v>
      </c>
      <c r="H2131" s="5" t="s">
        <v>2380</v>
      </c>
      <c r="I2131" s="5" t="str">
        <f t="shared" si="67"/>
        <v>Obesity</v>
      </c>
      <c r="J2131" s="5" t="str">
        <f t="shared" si="68"/>
        <v>Normal</v>
      </c>
    </row>
    <row r="2132" spans="1:10" x14ac:dyDescent="0.35">
      <c r="A2132" s="5" t="s">
        <v>232</v>
      </c>
      <c r="B2132" s="5">
        <v>30.495000000000001</v>
      </c>
      <c r="C2132" s="5">
        <v>4.95</v>
      </c>
      <c r="D2132" s="5" t="s">
        <v>2380</v>
      </c>
      <c r="E2132" s="5" t="s">
        <v>2380</v>
      </c>
      <c r="F2132" s="5" t="s">
        <v>2381</v>
      </c>
      <c r="G2132" s="5">
        <v>1</v>
      </c>
      <c r="H2132" s="5" t="s">
        <v>2380</v>
      </c>
      <c r="I2132" s="5" t="str">
        <f t="shared" si="67"/>
        <v>Obesity</v>
      </c>
      <c r="J2132" s="5" t="str">
        <f t="shared" si="68"/>
        <v>Normal</v>
      </c>
    </row>
    <row r="2133" spans="1:10" x14ac:dyDescent="0.35">
      <c r="A2133" s="5" t="s">
        <v>231</v>
      </c>
      <c r="B2133" s="5">
        <v>29.24</v>
      </c>
      <c r="C2133" s="5">
        <v>4.04</v>
      </c>
      <c r="D2133" s="5" t="s">
        <v>2380</v>
      </c>
      <c r="E2133" s="5" t="s">
        <v>2381</v>
      </c>
      <c r="F2133" s="5" t="s">
        <v>2380</v>
      </c>
      <c r="G2133" s="5">
        <v>1</v>
      </c>
      <c r="H2133" s="5" t="s">
        <v>2380</v>
      </c>
      <c r="I2133" s="5" t="str">
        <f t="shared" si="67"/>
        <v>Over Weight</v>
      </c>
      <c r="J2133" s="5" t="str">
        <f t="shared" si="68"/>
        <v>Normal</v>
      </c>
    </row>
    <row r="2134" spans="1:10" x14ac:dyDescent="0.35">
      <c r="A2134" s="5" t="s">
        <v>230</v>
      </c>
      <c r="B2134" s="5">
        <v>22.515000000000001</v>
      </c>
      <c r="C2134" s="5">
        <v>5.93</v>
      </c>
      <c r="D2134" s="5" t="s">
        <v>2380</v>
      </c>
      <c r="E2134" s="5" t="s">
        <v>2380</v>
      </c>
      <c r="F2134" s="5" t="s">
        <v>2381</v>
      </c>
      <c r="G2134" s="5">
        <v>1</v>
      </c>
      <c r="H2134" s="5" t="s">
        <v>2380</v>
      </c>
      <c r="I2134" s="5" t="str">
        <f t="shared" si="67"/>
        <v>Normal Weight</v>
      </c>
      <c r="J2134" s="5" t="str">
        <f t="shared" si="68"/>
        <v>Prediabetes</v>
      </c>
    </row>
    <row r="2135" spans="1:10" x14ac:dyDescent="0.35">
      <c r="A2135" s="5" t="s">
        <v>229</v>
      </c>
      <c r="B2135" s="5">
        <v>15.65</v>
      </c>
      <c r="C2135" s="5">
        <v>4.2300000000000004</v>
      </c>
      <c r="D2135" s="5" t="s">
        <v>2380</v>
      </c>
      <c r="E2135" s="5" t="s">
        <v>2380</v>
      </c>
      <c r="F2135" s="5" t="s">
        <v>2380</v>
      </c>
      <c r="G2135" s="5">
        <v>0</v>
      </c>
      <c r="H2135" s="5" t="s">
        <v>2380</v>
      </c>
      <c r="I2135" s="5" t="str">
        <f t="shared" si="67"/>
        <v>under Weight</v>
      </c>
      <c r="J2135" s="5" t="str">
        <f t="shared" si="68"/>
        <v>Normal</v>
      </c>
    </row>
    <row r="2136" spans="1:10" x14ac:dyDescent="0.35">
      <c r="A2136" s="5" t="s">
        <v>228</v>
      </c>
      <c r="B2136" s="5">
        <v>27.36</v>
      </c>
      <c r="C2136" s="5">
        <v>5.59</v>
      </c>
      <c r="D2136" s="5" t="s">
        <v>2381</v>
      </c>
      <c r="E2136" s="5" t="s">
        <v>2380</v>
      </c>
      <c r="F2136" s="5" t="s">
        <v>2380</v>
      </c>
      <c r="G2136" s="5">
        <v>0</v>
      </c>
      <c r="H2136" s="5" t="s">
        <v>2380</v>
      </c>
      <c r="I2136" s="5" t="str">
        <f t="shared" si="67"/>
        <v>Over Weight</v>
      </c>
      <c r="J2136" s="5" t="str">
        <f t="shared" si="68"/>
        <v>Normal</v>
      </c>
    </row>
    <row r="2137" spans="1:10" x14ac:dyDescent="0.35">
      <c r="A2137" s="5" t="s">
        <v>227</v>
      </c>
      <c r="B2137" s="5">
        <v>22.3</v>
      </c>
      <c r="C2137" s="5">
        <v>4.8899999999999997</v>
      </c>
      <c r="D2137" s="5" t="s">
        <v>2381</v>
      </c>
      <c r="E2137" s="5" t="s">
        <v>2380</v>
      </c>
      <c r="F2137" s="5" t="s">
        <v>2380</v>
      </c>
      <c r="G2137" s="5">
        <v>0</v>
      </c>
      <c r="H2137" s="5" t="s">
        <v>2380</v>
      </c>
      <c r="I2137" s="5" t="str">
        <f t="shared" si="67"/>
        <v>Normal Weight</v>
      </c>
      <c r="J2137" s="5" t="str">
        <f t="shared" si="68"/>
        <v>Normal</v>
      </c>
    </row>
    <row r="2138" spans="1:10" x14ac:dyDescent="0.35">
      <c r="A2138" s="5" t="s">
        <v>226</v>
      </c>
      <c r="B2138" s="5">
        <v>26.03</v>
      </c>
      <c r="C2138" s="5">
        <v>5.81</v>
      </c>
      <c r="D2138" s="5" t="s">
        <v>2381</v>
      </c>
      <c r="E2138" s="5" t="s">
        <v>2380</v>
      </c>
      <c r="F2138" s="5" t="s">
        <v>2380</v>
      </c>
      <c r="G2138" s="5">
        <v>0</v>
      </c>
      <c r="H2138" s="5" t="s">
        <v>2380</v>
      </c>
      <c r="I2138" s="5" t="str">
        <f t="shared" si="67"/>
        <v>Over Weight</v>
      </c>
      <c r="J2138" s="5" t="str">
        <f t="shared" si="68"/>
        <v>Prediabetes</v>
      </c>
    </row>
    <row r="2139" spans="1:10" x14ac:dyDescent="0.35">
      <c r="A2139" s="5" t="s">
        <v>225</v>
      </c>
      <c r="B2139" s="5">
        <v>27.74</v>
      </c>
      <c r="C2139" s="5">
        <v>4.29</v>
      </c>
      <c r="D2139" s="5" t="s">
        <v>2380</v>
      </c>
      <c r="E2139" s="5" t="s">
        <v>2381</v>
      </c>
      <c r="F2139" s="5" t="s">
        <v>2380</v>
      </c>
      <c r="G2139" s="5">
        <v>1</v>
      </c>
      <c r="H2139" s="5" t="s">
        <v>2380</v>
      </c>
      <c r="I2139" s="5" t="str">
        <f t="shared" si="67"/>
        <v>Over Weight</v>
      </c>
      <c r="J2139" s="5" t="str">
        <f t="shared" si="68"/>
        <v>Normal</v>
      </c>
    </row>
    <row r="2140" spans="1:10" x14ac:dyDescent="0.35">
      <c r="A2140" s="5" t="s">
        <v>224</v>
      </c>
      <c r="B2140" s="5">
        <v>32.11</v>
      </c>
      <c r="C2140" s="5">
        <v>4.03</v>
      </c>
      <c r="D2140" s="5" t="s">
        <v>2381</v>
      </c>
      <c r="E2140" s="5" t="s">
        <v>2381</v>
      </c>
      <c r="F2140" s="5" t="s">
        <v>2380</v>
      </c>
      <c r="G2140" s="5">
        <v>2</v>
      </c>
      <c r="H2140" s="5" t="s">
        <v>2380</v>
      </c>
      <c r="I2140" s="5" t="str">
        <f t="shared" si="67"/>
        <v>Obesity</v>
      </c>
      <c r="J2140" s="5" t="str">
        <f t="shared" si="68"/>
        <v>Normal</v>
      </c>
    </row>
    <row r="2141" spans="1:10" x14ac:dyDescent="0.35">
      <c r="A2141" s="5" t="s">
        <v>223</v>
      </c>
      <c r="B2141" s="5">
        <v>25.175000000000001</v>
      </c>
      <c r="C2141" s="5">
        <v>6.29</v>
      </c>
      <c r="D2141" s="5" t="s">
        <v>2381</v>
      </c>
      <c r="E2141" s="5" t="s">
        <v>2381</v>
      </c>
      <c r="F2141" s="5" t="s">
        <v>2380</v>
      </c>
      <c r="G2141" s="5">
        <v>2</v>
      </c>
      <c r="H2141" s="5" t="s">
        <v>2380</v>
      </c>
      <c r="I2141" s="5" t="str">
        <f t="shared" si="67"/>
        <v>Over Weight</v>
      </c>
      <c r="J2141" s="5" t="str">
        <f t="shared" si="68"/>
        <v>Prediabetes</v>
      </c>
    </row>
    <row r="2142" spans="1:10" x14ac:dyDescent="0.35">
      <c r="A2142" s="5" t="s">
        <v>222</v>
      </c>
      <c r="B2142" s="5">
        <v>39.49</v>
      </c>
      <c r="C2142" s="5">
        <v>4.4800000000000004</v>
      </c>
      <c r="D2142" s="5" t="s">
        <v>2381</v>
      </c>
      <c r="E2142" s="5" t="s">
        <v>2380</v>
      </c>
      <c r="F2142" s="5" t="s">
        <v>2380</v>
      </c>
      <c r="G2142" s="5">
        <v>0</v>
      </c>
      <c r="H2142" s="5" t="s">
        <v>2380</v>
      </c>
      <c r="I2142" s="5" t="str">
        <f t="shared" si="67"/>
        <v>Obesity</v>
      </c>
      <c r="J2142" s="5" t="str">
        <f t="shared" si="68"/>
        <v>Normal</v>
      </c>
    </row>
    <row r="2143" spans="1:10" x14ac:dyDescent="0.35">
      <c r="A2143" s="5" t="s">
        <v>221</v>
      </c>
      <c r="B2143" s="5">
        <v>34.869999999999997</v>
      </c>
      <c r="C2143" s="5">
        <v>5.51</v>
      </c>
      <c r="D2143" s="5" t="s">
        <v>2381</v>
      </c>
      <c r="E2143" s="5" t="s">
        <v>2380</v>
      </c>
      <c r="F2143" s="5" t="s">
        <v>2380</v>
      </c>
      <c r="G2143" s="5">
        <v>0</v>
      </c>
      <c r="H2143" s="5" t="s">
        <v>2380</v>
      </c>
      <c r="I2143" s="5" t="str">
        <f t="shared" si="67"/>
        <v>Obesity</v>
      </c>
      <c r="J2143" s="5" t="str">
        <f t="shared" si="68"/>
        <v>Normal</v>
      </c>
    </row>
    <row r="2144" spans="1:10" x14ac:dyDescent="0.35">
      <c r="A2144" s="5" t="s">
        <v>220</v>
      </c>
      <c r="B2144" s="5">
        <v>34.6</v>
      </c>
      <c r="C2144" s="5">
        <v>4.5</v>
      </c>
      <c r="D2144" s="5" t="s">
        <v>2381</v>
      </c>
      <c r="E2144" s="5" t="s">
        <v>2380</v>
      </c>
      <c r="F2144" s="5" t="s">
        <v>2380</v>
      </c>
      <c r="G2144" s="5">
        <v>0</v>
      </c>
      <c r="H2144" s="5" t="s">
        <v>2380</v>
      </c>
      <c r="I2144" s="5" t="str">
        <f t="shared" si="67"/>
        <v>Obesity</v>
      </c>
      <c r="J2144" s="5" t="str">
        <f t="shared" si="68"/>
        <v>Normal</v>
      </c>
    </row>
    <row r="2145" spans="1:10" x14ac:dyDescent="0.35">
      <c r="A2145" s="5" t="s">
        <v>219</v>
      </c>
      <c r="B2145" s="5">
        <v>25.8</v>
      </c>
      <c r="C2145" s="5">
        <v>6.29</v>
      </c>
      <c r="D2145" s="5" t="s">
        <v>2381</v>
      </c>
      <c r="E2145" s="5" t="s">
        <v>2380</v>
      </c>
      <c r="F2145" s="5" t="s">
        <v>2380</v>
      </c>
      <c r="G2145" s="5">
        <v>0</v>
      </c>
      <c r="H2145" s="5" t="s">
        <v>2380</v>
      </c>
      <c r="I2145" s="5" t="str">
        <f t="shared" si="67"/>
        <v>Over Weight</v>
      </c>
      <c r="J2145" s="5" t="str">
        <f t="shared" si="68"/>
        <v>Prediabetes</v>
      </c>
    </row>
    <row r="2146" spans="1:10" x14ac:dyDescent="0.35">
      <c r="A2146" s="5" t="s">
        <v>218</v>
      </c>
      <c r="B2146" s="5">
        <v>35.86</v>
      </c>
      <c r="C2146" s="5">
        <v>4.33</v>
      </c>
      <c r="D2146" s="5" t="s">
        <v>2380</v>
      </c>
      <c r="E2146" s="5" t="s">
        <v>2380</v>
      </c>
      <c r="F2146" s="5" t="s">
        <v>2380</v>
      </c>
      <c r="G2146" s="5">
        <v>1</v>
      </c>
      <c r="H2146" s="5" t="s">
        <v>2380</v>
      </c>
      <c r="I2146" s="5" t="str">
        <f t="shared" si="67"/>
        <v>Obesity</v>
      </c>
      <c r="J2146" s="5" t="str">
        <f t="shared" si="68"/>
        <v>Normal</v>
      </c>
    </row>
    <row r="2147" spans="1:10" x14ac:dyDescent="0.35">
      <c r="A2147" s="5" t="s">
        <v>217</v>
      </c>
      <c r="B2147" s="5">
        <v>40.47</v>
      </c>
      <c r="C2147" s="5">
        <v>11.15</v>
      </c>
      <c r="D2147" s="5" t="s">
        <v>2380</v>
      </c>
      <c r="E2147" s="5" t="s">
        <v>2380</v>
      </c>
      <c r="F2147" s="5" t="s">
        <v>2380</v>
      </c>
      <c r="G2147" s="5">
        <v>0</v>
      </c>
      <c r="H2147" s="5" t="s">
        <v>2380</v>
      </c>
      <c r="I2147" s="5" t="str">
        <f t="shared" si="67"/>
        <v>Obesity</v>
      </c>
      <c r="J2147" s="5" t="str">
        <f t="shared" si="68"/>
        <v>Diabetes</v>
      </c>
    </row>
    <row r="2148" spans="1:10" x14ac:dyDescent="0.35">
      <c r="A2148" s="5" t="s">
        <v>216</v>
      </c>
      <c r="B2148" s="5">
        <v>32.01</v>
      </c>
      <c r="C2148" s="5">
        <v>6.45</v>
      </c>
      <c r="D2148" s="5" t="s">
        <v>2380</v>
      </c>
      <c r="E2148" s="5" t="s">
        <v>2380</v>
      </c>
      <c r="F2148" s="5" t="s">
        <v>2380</v>
      </c>
      <c r="G2148" s="5">
        <v>1</v>
      </c>
      <c r="H2148" s="5" t="s">
        <v>2380</v>
      </c>
      <c r="I2148" s="5" t="str">
        <f t="shared" si="67"/>
        <v>Obesity</v>
      </c>
      <c r="J2148" s="5" t="str">
        <f t="shared" si="68"/>
        <v>Diabetes</v>
      </c>
    </row>
    <row r="2149" spans="1:10" x14ac:dyDescent="0.35">
      <c r="A2149" s="5" t="s">
        <v>215</v>
      </c>
      <c r="B2149" s="5">
        <v>33</v>
      </c>
      <c r="C2149" s="5">
        <v>9.27</v>
      </c>
      <c r="D2149" s="5" t="s">
        <v>2380</v>
      </c>
      <c r="E2149" s="5" t="s">
        <v>2380</v>
      </c>
      <c r="F2149" s="5" t="s">
        <v>2380</v>
      </c>
      <c r="G2149" s="5">
        <v>0</v>
      </c>
      <c r="H2149" s="5" t="s">
        <v>2380</v>
      </c>
      <c r="I2149" s="5" t="str">
        <f t="shared" si="67"/>
        <v>Obesity</v>
      </c>
      <c r="J2149" s="5" t="str">
        <f t="shared" si="68"/>
        <v>Diabetes</v>
      </c>
    </row>
    <row r="2150" spans="1:10" x14ac:dyDescent="0.35">
      <c r="A2150" s="5" t="s">
        <v>214</v>
      </c>
      <c r="B2150" s="5">
        <v>29.3</v>
      </c>
      <c r="C2150" s="5">
        <v>6.15</v>
      </c>
      <c r="D2150" s="5" t="s">
        <v>2380</v>
      </c>
      <c r="E2150" s="5" t="s">
        <v>2380</v>
      </c>
      <c r="F2150" s="5" t="s">
        <v>2380</v>
      </c>
      <c r="G2150" s="5">
        <v>1</v>
      </c>
      <c r="H2150" s="5" t="s">
        <v>2380</v>
      </c>
      <c r="I2150" s="5" t="str">
        <f t="shared" si="67"/>
        <v>Over Weight</v>
      </c>
      <c r="J2150" s="5" t="str">
        <f t="shared" si="68"/>
        <v>Prediabetes</v>
      </c>
    </row>
    <row r="2151" spans="1:10" x14ac:dyDescent="0.35">
      <c r="A2151" s="5" t="s">
        <v>213</v>
      </c>
      <c r="B2151" s="5">
        <v>25.8</v>
      </c>
      <c r="C2151" s="5">
        <v>4.13</v>
      </c>
      <c r="D2151" s="5" t="s">
        <v>2380</v>
      </c>
      <c r="E2151" s="5" t="s">
        <v>2380</v>
      </c>
      <c r="F2151" s="5" t="s">
        <v>2380</v>
      </c>
      <c r="G2151" s="5">
        <v>1</v>
      </c>
      <c r="H2151" s="5" t="s">
        <v>2380</v>
      </c>
      <c r="I2151" s="5" t="str">
        <f t="shared" si="67"/>
        <v>Over Weight</v>
      </c>
      <c r="J2151" s="5" t="str">
        <f t="shared" si="68"/>
        <v>Normal</v>
      </c>
    </row>
    <row r="2152" spans="1:10" x14ac:dyDescent="0.35">
      <c r="A2152" s="5" t="s">
        <v>212</v>
      </c>
      <c r="B2152" s="5">
        <v>23.4</v>
      </c>
      <c r="C2152" s="5">
        <v>4.24</v>
      </c>
      <c r="D2152" s="5" t="s">
        <v>2380</v>
      </c>
      <c r="E2152" s="5" t="s">
        <v>2380</v>
      </c>
      <c r="F2152" s="5" t="s">
        <v>2380</v>
      </c>
      <c r="G2152" s="5">
        <v>1</v>
      </c>
      <c r="H2152" s="5" t="s">
        <v>2380</v>
      </c>
      <c r="I2152" s="5" t="str">
        <f t="shared" si="67"/>
        <v>Normal Weight</v>
      </c>
      <c r="J2152" s="5" t="str">
        <f t="shared" si="68"/>
        <v>Normal</v>
      </c>
    </row>
    <row r="2153" spans="1:10" x14ac:dyDescent="0.35">
      <c r="A2153" s="5" t="s">
        <v>211</v>
      </c>
      <c r="B2153" s="5">
        <v>27.93</v>
      </c>
      <c r="C2153" s="5">
        <v>9.8800000000000008</v>
      </c>
      <c r="D2153" s="5" t="s">
        <v>2380</v>
      </c>
      <c r="E2153" s="5" t="s">
        <v>2380</v>
      </c>
      <c r="F2153" s="5" t="s">
        <v>2380</v>
      </c>
      <c r="G2153" s="5">
        <v>0</v>
      </c>
      <c r="H2153" s="5" t="s">
        <v>2380</v>
      </c>
      <c r="I2153" s="5" t="str">
        <f t="shared" si="67"/>
        <v>Over Weight</v>
      </c>
      <c r="J2153" s="5" t="str">
        <f t="shared" si="68"/>
        <v>Diabetes</v>
      </c>
    </row>
    <row r="2154" spans="1:10" x14ac:dyDescent="0.35">
      <c r="A2154" s="5" t="s">
        <v>210</v>
      </c>
      <c r="B2154" s="5">
        <v>22</v>
      </c>
      <c r="C2154" s="5">
        <v>9.5</v>
      </c>
      <c r="D2154" s="5" t="s">
        <v>2380</v>
      </c>
      <c r="E2154" s="5" t="s">
        <v>2380</v>
      </c>
      <c r="F2154" s="5" t="s">
        <v>2380</v>
      </c>
      <c r="G2154" s="5">
        <v>0</v>
      </c>
      <c r="H2154" s="5" t="s">
        <v>2380</v>
      </c>
      <c r="I2154" s="5" t="str">
        <f t="shared" si="67"/>
        <v>Normal Weight</v>
      </c>
      <c r="J2154" s="5" t="str">
        <f t="shared" si="68"/>
        <v>Diabetes</v>
      </c>
    </row>
    <row r="2155" spans="1:10" x14ac:dyDescent="0.35">
      <c r="A2155" s="5" t="s">
        <v>209</v>
      </c>
      <c r="B2155" s="5">
        <v>36.86</v>
      </c>
      <c r="C2155" s="5">
        <v>4.97</v>
      </c>
      <c r="D2155" s="5" t="s">
        <v>2381</v>
      </c>
      <c r="E2155" s="5" t="s">
        <v>2380</v>
      </c>
      <c r="F2155" s="5" t="s">
        <v>2380</v>
      </c>
      <c r="G2155" s="5">
        <v>0</v>
      </c>
      <c r="H2155" s="5" t="s">
        <v>2380</v>
      </c>
      <c r="I2155" s="5" t="str">
        <f t="shared" si="67"/>
        <v>Obesity</v>
      </c>
      <c r="J2155" s="5" t="str">
        <f t="shared" si="68"/>
        <v>Normal</v>
      </c>
    </row>
    <row r="2156" spans="1:10" x14ac:dyDescent="0.35">
      <c r="A2156" s="5" t="s">
        <v>208</v>
      </c>
      <c r="B2156" s="5">
        <v>31.254999999999999</v>
      </c>
      <c r="C2156" s="5">
        <v>5.49</v>
      </c>
      <c r="D2156" s="5" t="s">
        <v>2381</v>
      </c>
      <c r="E2156" s="5" t="s">
        <v>2380</v>
      </c>
      <c r="F2156" s="5" t="s">
        <v>2380</v>
      </c>
      <c r="G2156" s="5">
        <v>0</v>
      </c>
      <c r="H2156" s="5" t="s">
        <v>2380</v>
      </c>
      <c r="I2156" s="5" t="str">
        <f t="shared" si="67"/>
        <v>Obesity</v>
      </c>
      <c r="J2156" s="5" t="str">
        <f t="shared" si="68"/>
        <v>Normal</v>
      </c>
    </row>
    <row r="2157" spans="1:10" x14ac:dyDescent="0.35">
      <c r="A2157" s="5" t="s">
        <v>207</v>
      </c>
      <c r="B2157" s="5">
        <v>23.06</v>
      </c>
      <c r="C2157" s="5">
        <v>4.47</v>
      </c>
      <c r="D2157" s="5" t="s">
        <v>2380</v>
      </c>
      <c r="E2157" s="5" t="s">
        <v>2380</v>
      </c>
      <c r="F2157" s="5" t="s">
        <v>2380</v>
      </c>
      <c r="G2157" s="5">
        <v>0</v>
      </c>
      <c r="H2157" s="5" t="s">
        <v>2380</v>
      </c>
      <c r="I2157" s="5" t="str">
        <f t="shared" si="67"/>
        <v>Normal Weight</v>
      </c>
      <c r="J2157" s="5" t="str">
        <f t="shared" si="68"/>
        <v>Normal</v>
      </c>
    </row>
    <row r="2158" spans="1:10" x14ac:dyDescent="0.35">
      <c r="A2158" s="5" t="s">
        <v>206</v>
      </c>
      <c r="B2158" s="5">
        <v>28.975000000000001</v>
      </c>
      <c r="C2158" s="5">
        <v>4.34</v>
      </c>
      <c r="D2158" s="5" t="s">
        <v>2381</v>
      </c>
      <c r="E2158" s="5" t="s">
        <v>2380</v>
      </c>
      <c r="F2158" s="5" t="s">
        <v>2380</v>
      </c>
      <c r="G2158" s="5">
        <v>0</v>
      </c>
      <c r="H2158" s="5" t="s">
        <v>2380</v>
      </c>
      <c r="I2158" s="5" t="str">
        <f t="shared" si="67"/>
        <v>Over Weight</v>
      </c>
      <c r="J2158" s="5" t="str">
        <f t="shared" si="68"/>
        <v>Normal</v>
      </c>
    </row>
    <row r="2159" spans="1:10" x14ac:dyDescent="0.35">
      <c r="A2159" s="5" t="s">
        <v>205</v>
      </c>
      <c r="B2159" s="5">
        <v>33.299999999999997</v>
      </c>
      <c r="C2159" s="5">
        <v>9.49</v>
      </c>
      <c r="D2159" s="5" t="s">
        <v>2380</v>
      </c>
      <c r="E2159" s="5" t="s">
        <v>2380</v>
      </c>
      <c r="F2159" s="5" t="s">
        <v>2380</v>
      </c>
      <c r="G2159" s="5">
        <v>0</v>
      </c>
      <c r="H2159" s="5" t="s">
        <v>2380</v>
      </c>
      <c r="I2159" s="5" t="str">
        <f t="shared" si="67"/>
        <v>Obesity</v>
      </c>
      <c r="J2159" s="5" t="str">
        <f t="shared" si="68"/>
        <v>Diabetes</v>
      </c>
    </row>
    <row r="2160" spans="1:10" x14ac:dyDescent="0.35">
      <c r="A2160" s="5" t="s">
        <v>204</v>
      </c>
      <c r="B2160" s="5">
        <v>33</v>
      </c>
      <c r="C2160" s="5">
        <v>10.16</v>
      </c>
      <c r="D2160" s="5" t="s">
        <v>2380</v>
      </c>
      <c r="E2160" s="5" t="s">
        <v>2380</v>
      </c>
      <c r="F2160" s="5" t="s">
        <v>2380</v>
      </c>
      <c r="G2160" s="5">
        <v>0</v>
      </c>
      <c r="H2160" s="5" t="s">
        <v>2380</v>
      </c>
      <c r="I2160" s="5" t="str">
        <f t="shared" si="67"/>
        <v>Obesity</v>
      </c>
      <c r="J2160" s="5" t="str">
        <f t="shared" si="68"/>
        <v>Diabetes</v>
      </c>
    </row>
    <row r="2161" spans="1:10" x14ac:dyDescent="0.35">
      <c r="A2161" s="5" t="s">
        <v>203</v>
      </c>
      <c r="B2161" s="5">
        <v>31.46</v>
      </c>
      <c r="C2161" s="5">
        <v>11.19</v>
      </c>
      <c r="D2161" s="5" t="s">
        <v>2380</v>
      </c>
      <c r="E2161" s="5" t="s">
        <v>2380</v>
      </c>
      <c r="F2161" s="5" t="s">
        <v>2380</v>
      </c>
      <c r="G2161" s="5">
        <v>0</v>
      </c>
      <c r="H2161" s="5" t="s">
        <v>2380</v>
      </c>
      <c r="I2161" s="5" t="str">
        <f t="shared" si="67"/>
        <v>Obesity</v>
      </c>
      <c r="J2161" s="5" t="str">
        <f t="shared" si="68"/>
        <v>Diabetes</v>
      </c>
    </row>
    <row r="2162" spans="1:10" x14ac:dyDescent="0.35">
      <c r="A2162" s="5" t="s">
        <v>202</v>
      </c>
      <c r="B2162" s="5">
        <v>29.6</v>
      </c>
      <c r="C2162" s="5">
        <v>11.03</v>
      </c>
      <c r="D2162" s="5" t="s">
        <v>2380</v>
      </c>
      <c r="E2162" s="5" t="s">
        <v>2380</v>
      </c>
      <c r="F2162" s="5" t="s">
        <v>2380</v>
      </c>
      <c r="G2162" s="5">
        <v>0</v>
      </c>
      <c r="H2162" s="5" t="s">
        <v>2380</v>
      </c>
      <c r="I2162" s="5" t="str">
        <f t="shared" si="67"/>
        <v>Over Weight</v>
      </c>
      <c r="J2162" s="5" t="str">
        <f t="shared" si="68"/>
        <v>Diabetes</v>
      </c>
    </row>
    <row r="2163" spans="1:10" x14ac:dyDescent="0.35">
      <c r="A2163" s="5" t="s">
        <v>201</v>
      </c>
      <c r="B2163" s="5">
        <v>22.05</v>
      </c>
      <c r="C2163" s="5">
        <v>4.43</v>
      </c>
      <c r="D2163" s="5" t="s">
        <v>2381</v>
      </c>
      <c r="E2163" s="5" t="s">
        <v>2380</v>
      </c>
      <c r="F2163" s="5" t="s">
        <v>2380</v>
      </c>
      <c r="G2163" s="5">
        <v>0</v>
      </c>
      <c r="H2163" s="5" t="s">
        <v>2380</v>
      </c>
      <c r="I2163" s="5" t="str">
        <f t="shared" si="67"/>
        <v>Normal Weight</v>
      </c>
      <c r="J2163" s="5" t="str">
        <f t="shared" si="68"/>
        <v>Normal</v>
      </c>
    </row>
    <row r="2164" spans="1:10" x14ac:dyDescent="0.35">
      <c r="A2164" s="5" t="s">
        <v>199</v>
      </c>
      <c r="B2164" s="5">
        <v>27.06</v>
      </c>
      <c r="C2164" s="5">
        <v>6.14</v>
      </c>
      <c r="D2164" s="5" t="s">
        <v>2380</v>
      </c>
      <c r="E2164" s="5" t="s">
        <v>2381</v>
      </c>
      <c r="F2164" s="5" t="s">
        <v>2380</v>
      </c>
      <c r="G2164" s="5">
        <v>1</v>
      </c>
      <c r="H2164" s="5" t="s">
        <v>2380</v>
      </c>
      <c r="I2164" s="5" t="str">
        <f t="shared" si="67"/>
        <v>Over Weight</v>
      </c>
      <c r="J2164" s="5" t="str">
        <f t="shared" si="68"/>
        <v>Prediabetes</v>
      </c>
    </row>
    <row r="2165" spans="1:10" x14ac:dyDescent="0.35">
      <c r="A2165" s="5" t="s">
        <v>198</v>
      </c>
      <c r="B2165" s="5">
        <v>20.49</v>
      </c>
      <c r="C2165" s="5">
        <v>4.87</v>
      </c>
      <c r="D2165" s="5" t="s">
        <v>2380</v>
      </c>
      <c r="E2165" s="5" t="s">
        <v>2380</v>
      </c>
      <c r="F2165" s="5" t="s">
        <v>2380</v>
      </c>
      <c r="G2165" s="5">
        <v>0</v>
      </c>
      <c r="H2165" s="5" t="s">
        <v>2380</v>
      </c>
      <c r="I2165" s="5" t="str">
        <f t="shared" si="67"/>
        <v>Normal Weight</v>
      </c>
      <c r="J2165" s="5" t="str">
        <f t="shared" si="68"/>
        <v>Normal</v>
      </c>
    </row>
    <row r="2166" spans="1:10" x14ac:dyDescent="0.35">
      <c r="A2166" s="5" t="s">
        <v>197</v>
      </c>
      <c r="B2166" s="5">
        <v>28.4</v>
      </c>
      <c r="C2166" s="5">
        <v>4.3</v>
      </c>
      <c r="D2166" s="5" t="s">
        <v>2380</v>
      </c>
      <c r="E2166" s="5" t="s">
        <v>2380</v>
      </c>
      <c r="F2166" s="5" t="s">
        <v>2381</v>
      </c>
      <c r="G2166" s="5">
        <v>1</v>
      </c>
      <c r="H2166" s="5" t="s">
        <v>2380</v>
      </c>
      <c r="I2166" s="5" t="str">
        <f t="shared" si="67"/>
        <v>Over Weight</v>
      </c>
      <c r="J2166" s="5" t="str">
        <f t="shared" si="68"/>
        <v>Normal</v>
      </c>
    </row>
    <row r="2167" spans="1:10" x14ac:dyDescent="0.35">
      <c r="A2167" s="5" t="s">
        <v>196</v>
      </c>
      <c r="B2167" s="5">
        <v>41.91</v>
      </c>
      <c r="C2167" s="5">
        <v>6.19</v>
      </c>
      <c r="D2167" s="5" t="s">
        <v>2380</v>
      </c>
      <c r="E2167" s="5" t="s">
        <v>2380</v>
      </c>
      <c r="F2167" s="5" t="s">
        <v>2380</v>
      </c>
      <c r="G2167" s="5">
        <v>0</v>
      </c>
      <c r="H2167" s="5" t="s">
        <v>2380</v>
      </c>
      <c r="I2167" s="5" t="str">
        <f t="shared" si="67"/>
        <v>Obesity</v>
      </c>
      <c r="J2167" s="5" t="str">
        <f t="shared" si="68"/>
        <v>Prediabetes</v>
      </c>
    </row>
    <row r="2168" spans="1:10" x14ac:dyDescent="0.35">
      <c r="A2168" s="5" t="s">
        <v>195</v>
      </c>
      <c r="B2168" s="5">
        <v>24.6</v>
      </c>
      <c r="C2168" s="5">
        <v>6.19</v>
      </c>
      <c r="D2168" s="5" t="s">
        <v>2380</v>
      </c>
      <c r="E2168" s="5" t="s">
        <v>2380</v>
      </c>
      <c r="F2168" s="5" t="s">
        <v>2381</v>
      </c>
      <c r="G2168" s="5">
        <v>1</v>
      </c>
      <c r="H2168" s="5" t="s">
        <v>2380</v>
      </c>
      <c r="I2168" s="5" t="str">
        <f t="shared" si="67"/>
        <v>Normal Weight</v>
      </c>
      <c r="J2168" s="5" t="str">
        <f t="shared" si="68"/>
        <v>Prediabetes</v>
      </c>
    </row>
    <row r="2169" spans="1:10" x14ac:dyDescent="0.35">
      <c r="A2169" s="5" t="s">
        <v>194</v>
      </c>
      <c r="B2169" s="5">
        <v>20.9</v>
      </c>
      <c r="C2169" s="5">
        <v>5.12</v>
      </c>
      <c r="D2169" s="5" t="s">
        <v>2380</v>
      </c>
      <c r="E2169" s="5" t="s">
        <v>2380</v>
      </c>
      <c r="F2169" s="5" t="s">
        <v>2381</v>
      </c>
      <c r="G2169" s="5">
        <v>1</v>
      </c>
      <c r="H2169" s="5" t="s">
        <v>2380</v>
      </c>
      <c r="I2169" s="5" t="str">
        <f t="shared" si="67"/>
        <v>Normal Weight</v>
      </c>
      <c r="J2169" s="5" t="str">
        <f t="shared" si="68"/>
        <v>Normal</v>
      </c>
    </row>
    <row r="2170" spans="1:10" x14ac:dyDescent="0.35">
      <c r="A2170" s="5" t="s">
        <v>193</v>
      </c>
      <c r="B2170" s="5">
        <v>34.4</v>
      </c>
      <c r="C2170" s="5">
        <v>4.04</v>
      </c>
      <c r="D2170" s="5" t="s">
        <v>2380</v>
      </c>
      <c r="E2170" s="5" t="s">
        <v>2380</v>
      </c>
      <c r="F2170" s="5" t="s">
        <v>2380</v>
      </c>
      <c r="G2170" s="5">
        <v>0</v>
      </c>
      <c r="H2170" s="5" t="s">
        <v>2380</v>
      </c>
      <c r="I2170" s="5" t="str">
        <f t="shared" si="67"/>
        <v>Obesity</v>
      </c>
      <c r="J2170" s="5" t="str">
        <f t="shared" si="68"/>
        <v>Normal</v>
      </c>
    </row>
    <row r="2171" spans="1:10" x14ac:dyDescent="0.35">
      <c r="A2171" s="5" t="s">
        <v>192</v>
      </c>
      <c r="B2171" s="5">
        <v>32.56</v>
      </c>
      <c r="C2171" s="5">
        <v>5.36</v>
      </c>
      <c r="D2171" s="5" t="s">
        <v>2380</v>
      </c>
      <c r="E2171" s="5" t="s">
        <v>2380</v>
      </c>
      <c r="F2171" s="5" t="s">
        <v>2380</v>
      </c>
      <c r="G2171" s="5">
        <v>0</v>
      </c>
      <c r="H2171" s="5" t="s">
        <v>2380</v>
      </c>
      <c r="I2171" s="5" t="str">
        <f t="shared" si="67"/>
        <v>Obesity</v>
      </c>
      <c r="J2171" s="5" t="str">
        <f t="shared" si="68"/>
        <v>Normal</v>
      </c>
    </row>
    <row r="2172" spans="1:10" x14ac:dyDescent="0.35">
      <c r="A2172" s="5" t="s">
        <v>191</v>
      </c>
      <c r="B2172" s="5">
        <v>27.98</v>
      </c>
      <c r="C2172" s="5">
        <v>4.38</v>
      </c>
      <c r="D2172" s="5" t="s">
        <v>2380</v>
      </c>
      <c r="E2172" s="5" t="s">
        <v>2381</v>
      </c>
      <c r="F2172" s="5" t="s">
        <v>2380</v>
      </c>
      <c r="G2172" s="5">
        <v>1</v>
      </c>
      <c r="H2172" s="5" t="s">
        <v>2380</v>
      </c>
      <c r="I2172" s="5" t="str">
        <f t="shared" si="67"/>
        <v>Over Weight</v>
      </c>
      <c r="J2172" s="5" t="str">
        <f t="shared" si="68"/>
        <v>Normal</v>
      </c>
    </row>
    <row r="2173" spans="1:10" x14ac:dyDescent="0.35">
      <c r="A2173" s="5" t="s">
        <v>190</v>
      </c>
      <c r="B2173" s="5">
        <v>26.51</v>
      </c>
      <c r="C2173" s="5">
        <v>4.58</v>
      </c>
      <c r="D2173" s="5" t="s">
        <v>2380</v>
      </c>
      <c r="E2173" s="5" t="s">
        <v>2380</v>
      </c>
      <c r="F2173" s="5" t="s">
        <v>2380</v>
      </c>
      <c r="G2173" s="5">
        <v>0</v>
      </c>
      <c r="H2173" s="5" t="s">
        <v>2380</v>
      </c>
      <c r="I2173" s="5" t="str">
        <f t="shared" si="67"/>
        <v>Over Weight</v>
      </c>
      <c r="J2173" s="5" t="str">
        <f t="shared" si="68"/>
        <v>Normal</v>
      </c>
    </row>
    <row r="2174" spans="1:10" x14ac:dyDescent="0.35">
      <c r="A2174" s="5" t="s">
        <v>189</v>
      </c>
      <c r="B2174" s="5">
        <v>29.734999999999999</v>
      </c>
      <c r="C2174" s="5">
        <v>11.92</v>
      </c>
      <c r="D2174" s="5" t="s">
        <v>2380</v>
      </c>
      <c r="E2174" s="5" t="s">
        <v>2380</v>
      </c>
      <c r="F2174" s="5" t="s">
        <v>2380</v>
      </c>
      <c r="G2174" s="5">
        <v>0</v>
      </c>
      <c r="H2174" s="5" t="s">
        <v>2380</v>
      </c>
      <c r="I2174" s="5" t="str">
        <f t="shared" si="67"/>
        <v>Over Weight</v>
      </c>
      <c r="J2174" s="5" t="str">
        <f t="shared" si="68"/>
        <v>Diabetes</v>
      </c>
    </row>
    <row r="2175" spans="1:10" x14ac:dyDescent="0.35">
      <c r="A2175" s="5" t="s">
        <v>188</v>
      </c>
      <c r="B2175" s="5">
        <v>40.5</v>
      </c>
      <c r="C2175" s="5">
        <v>5.4</v>
      </c>
      <c r="D2175" s="5" t="s">
        <v>2380</v>
      </c>
      <c r="E2175" s="5" t="s">
        <v>2380</v>
      </c>
      <c r="F2175" s="5" t="s">
        <v>2381</v>
      </c>
      <c r="G2175" s="5">
        <v>1</v>
      </c>
      <c r="H2175" s="5" t="s">
        <v>2380</v>
      </c>
      <c r="I2175" s="5" t="str">
        <f t="shared" si="67"/>
        <v>Obesity</v>
      </c>
      <c r="J2175" s="5" t="str">
        <f t="shared" si="68"/>
        <v>Normal</v>
      </c>
    </row>
    <row r="2176" spans="1:10" x14ac:dyDescent="0.35">
      <c r="A2176" s="5" t="s">
        <v>187</v>
      </c>
      <c r="B2176" s="5">
        <v>25.64</v>
      </c>
      <c r="C2176" s="5">
        <v>4.76</v>
      </c>
      <c r="D2176" s="5" t="s">
        <v>2380</v>
      </c>
      <c r="E2176" s="5" t="s">
        <v>2380</v>
      </c>
      <c r="F2176" s="5" t="s">
        <v>2380</v>
      </c>
      <c r="G2176" s="5">
        <v>1</v>
      </c>
      <c r="H2176" s="5" t="s">
        <v>2380</v>
      </c>
      <c r="I2176" s="5" t="str">
        <f t="shared" si="67"/>
        <v>Over Weight</v>
      </c>
      <c r="J2176" s="5" t="str">
        <f t="shared" si="68"/>
        <v>Normal</v>
      </c>
    </row>
    <row r="2177" spans="1:10" x14ac:dyDescent="0.35">
      <c r="A2177" s="5" t="s">
        <v>186</v>
      </c>
      <c r="B2177" s="5">
        <v>32.9</v>
      </c>
      <c r="C2177" s="5">
        <v>4.78</v>
      </c>
      <c r="D2177" s="5" t="s">
        <v>2380</v>
      </c>
      <c r="E2177" s="5" t="s">
        <v>2380</v>
      </c>
      <c r="F2177" s="5" t="s">
        <v>2381</v>
      </c>
      <c r="G2177" s="5">
        <v>1</v>
      </c>
      <c r="H2177" s="5" t="s">
        <v>2380</v>
      </c>
      <c r="I2177" s="5" t="str">
        <f t="shared" si="67"/>
        <v>Obesity</v>
      </c>
      <c r="J2177" s="5" t="str">
        <f t="shared" si="68"/>
        <v>Normal</v>
      </c>
    </row>
    <row r="2178" spans="1:10" x14ac:dyDescent="0.35">
      <c r="A2178" s="5" t="s">
        <v>185</v>
      </c>
      <c r="B2178" s="5">
        <v>29.8</v>
      </c>
      <c r="C2178" s="5">
        <v>4.26</v>
      </c>
      <c r="D2178" s="5" t="s">
        <v>2380</v>
      </c>
      <c r="E2178" s="5" t="s">
        <v>2380</v>
      </c>
      <c r="F2178" s="5" t="s">
        <v>2381</v>
      </c>
      <c r="G2178" s="5">
        <v>1</v>
      </c>
      <c r="H2178" s="5" t="s">
        <v>2380</v>
      </c>
      <c r="I2178" s="5" t="str">
        <f t="shared" si="67"/>
        <v>Over Weight</v>
      </c>
      <c r="J2178" s="5" t="str">
        <f t="shared" si="68"/>
        <v>Normal</v>
      </c>
    </row>
    <row r="2179" spans="1:10" x14ac:dyDescent="0.35">
      <c r="A2179" s="5" t="s">
        <v>184</v>
      </c>
      <c r="B2179" s="5">
        <v>28.9</v>
      </c>
      <c r="C2179" s="5">
        <v>5.85</v>
      </c>
      <c r="D2179" s="5" t="s">
        <v>2380</v>
      </c>
      <c r="E2179" s="5" t="s">
        <v>2380</v>
      </c>
      <c r="F2179" s="5" t="s">
        <v>2381</v>
      </c>
      <c r="G2179" s="5">
        <v>1</v>
      </c>
      <c r="H2179" s="5" t="s">
        <v>2380</v>
      </c>
      <c r="I2179" s="5" t="str">
        <f t="shared" ref="I2179:I2242" si="69">IF(B2179&lt;18.5,"under Weight",IF(B2179&lt;=24.9,"Normal Weight",IF(B2179&lt;=29.9,"Over Weight","Obesity")))</f>
        <v>Over Weight</v>
      </c>
      <c r="J2179" s="5" t="str">
        <f t="shared" si="68"/>
        <v>Prediabetes</v>
      </c>
    </row>
    <row r="2180" spans="1:10" x14ac:dyDescent="0.35">
      <c r="A2180" s="5" t="s">
        <v>183</v>
      </c>
      <c r="B2180" s="5">
        <v>24.7</v>
      </c>
      <c r="C2180" s="5">
        <v>5.32</v>
      </c>
      <c r="D2180" s="5" t="s">
        <v>2380</v>
      </c>
      <c r="E2180" s="5" t="s">
        <v>2380</v>
      </c>
      <c r="F2180" s="5" t="s">
        <v>2381</v>
      </c>
      <c r="G2180" s="5">
        <v>1</v>
      </c>
      <c r="H2180" s="5" t="s">
        <v>2380</v>
      </c>
      <c r="I2180" s="5" t="str">
        <f t="shared" si="69"/>
        <v>Normal Weight</v>
      </c>
      <c r="J2180" s="5" t="str">
        <f t="shared" si="68"/>
        <v>Normal</v>
      </c>
    </row>
    <row r="2181" spans="1:10" x14ac:dyDescent="0.35">
      <c r="A2181" s="5" t="s">
        <v>182</v>
      </c>
      <c r="B2181" s="5">
        <v>20.6</v>
      </c>
      <c r="C2181" s="5">
        <v>5.14</v>
      </c>
      <c r="D2181" s="5" t="s">
        <v>2380</v>
      </c>
      <c r="E2181" s="5" t="s">
        <v>2380</v>
      </c>
      <c r="F2181" s="5" t="s">
        <v>2381</v>
      </c>
      <c r="G2181" s="5">
        <v>1</v>
      </c>
      <c r="H2181" s="5" t="s">
        <v>2380</v>
      </c>
      <c r="I2181" s="5" t="str">
        <f t="shared" si="69"/>
        <v>Normal Weight</v>
      </c>
      <c r="J2181" s="5" t="str">
        <f t="shared" ref="J2181:J2244" si="70">IF(C2181&lt;5.7,"Normal",IF(C2181&lt;=6.4,"Prediabetes","Diabetes"))</f>
        <v>Normal</v>
      </c>
    </row>
    <row r="2182" spans="1:10" x14ac:dyDescent="0.35">
      <c r="A2182" s="5" t="s">
        <v>181</v>
      </c>
      <c r="B2182" s="5">
        <v>18.600000000000001</v>
      </c>
      <c r="C2182" s="5">
        <v>5</v>
      </c>
      <c r="D2182" s="5" t="s">
        <v>2380</v>
      </c>
      <c r="E2182" s="5" t="s">
        <v>2380</v>
      </c>
      <c r="F2182" s="5" t="s">
        <v>2381</v>
      </c>
      <c r="G2182" s="5">
        <v>1</v>
      </c>
      <c r="H2182" s="5" t="s">
        <v>2380</v>
      </c>
      <c r="I2182" s="5" t="str">
        <f t="shared" si="69"/>
        <v>Normal Weight</v>
      </c>
      <c r="J2182" s="5" t="str">
        <f t="shared" si="70"/>
        <v>Normal</v>
      </c>
    </row>
    <row r="2183" spans="1:10" x14ac:dyDescent="0.35">
      <c r="A2183" s="5" t="s">
        <v>180</v>
      </c>
      <c r="B2183" s="5">
        <v>17.8</v>
      </c>
      <c r="C2183" s="5">
        <v>4.55</v>
      </c>
      <c r="D2183" s="5" t="s">
        <v>2380</v>
      </c>
      <c r="E2183" s="5" t="s">
        <v>2380</v>
      </c>
      <c r="F2183" s="5" t="s">
        <v>2381</v>
      </c>
      <c r="G2183" s="5">
        <v>1</v>
      </c>
      <c r="H2183" s="5" t="s">
        <v>2380</v>
      </c>
      <c r="I2183" s="5" t="str">
        <f t="shared" si="69"/>
        <v>under Weight</v>
      </c>
      <c r="J2183" s="5" t="str">
        <f t="shared" si="70"/>
        <v>Normal</v>
      </c>
    </row>
    <row r="2184" spans="1:10" x14ac:dyDescent="0.35">
      <c r="A2184" s="5" t="s">
        <v>179</v>
      </c>
      <c r="B2184" s="5">
        <v>35.200000000000003</v>
      </c>
      <c r="C2184" s="5">
        <v>5.97</v>
      </c>
      <c r="D2184" s="5" t="s">
        <v>2380</v>
      </c>
      <c r="E2184" s="5" t="s">
        <v>2381</v>
      </c>
      <c r="F2184" s="5" t="s">
        <v>2380</v>
      </c>
      <c r="G2184" s="5">
        <v>1</v>
      </c>
      <c r="H2184" s="5" t="s">
        <v>2380</v>
      </c>
      <c r="I2184" s="5" t="str">
        <f t="shared" si="69"/>
        <v>Obesity</v>
      </c>
      <c r="J2184" s="5" t="str">
        <f t="shared" si="70"/>
        <v>Prediabetes</v>
      </c>
    </row>
    <row r="2185" spans="1:10" x14ac:dyDescent="0.35">
      <c r="A2185" s="5" t="s">
        <v>178</v>
      </c>
      <c r="B2185" s="5">
        <v>33.770000000000003</v>
      </c>
      <c r="C2185" s="5">
        <v>4.0199999999999996</v>
      </c>
      <c r="D2185" s="5" t="s">
        <v>2380</v>
      </c>
      <c r="E2185" s="5" t="s">
        <v>2381</v>
      </c>
      <c r="F2185" s="5" t="s">
        <v>2380</v>
      </c>
      <c r="G2185" s="5">
        <v>1</v>
      </c>
      <c r="H2185" s="5" t="s">
        <v>2380</v>
      </c>
      <c r="I2185" s="5" t="str">
        <f t="shared" si="69"/>
        <v>Obesity</v>
      </c>
      <c r="J2185" s="5" t="str">
        <f t="shared" si="70"/>
        <v>Normal</v>
      </c>
    </row>
    <row r="2186" spans="1:10" x14ac:dyDescent="0.35">
      <c r="A2186" s="5" t="s">
        <v>177</v>
      </c>
      <c r="B2186" s="5">
        <v>30.03</v>
      </c>
      <c r="C2186" s="5">
        <v>4.04</v>
      </c>
      <c r="D2186" s="5" t="s">
        <v>2380</v>
      </c>
      <c r="E2186" s="5" t="s">
        <v>2381</v>
      </c>
      <c r="F2186" s="5" t="s">
        <v>2380</v>
      </c>
      <c r="G2186" s="5">
        <v>1</v>
      </c>
      <c r="H2186" s="5" t="s">
        <v>2380</v>
      </c>
      <c r="I2186" s="5" t="str">
        <f t="shared" si="69"/>
        <v>Obesity</v>
      </c>
      <c r="J2186" s="5" t="str">
        <f t="shared" si="70"/>
        <v>Normal</v>
      </c>
    </row>
    <row r="2187" spans="1:10" x14ac:dyDescent="0.35">
      <c r="A2187" s="5" t="s">
        <v>176</v>
      </c>
      <c r="B2187" s="5">
        <v>29.37</v>
      </c>
      <c r="C2187" s="5">
        <v>5.54</v>
      </c>
      <c r="D2187" s="5" t="s">
        <v>2380</v>
      </c>
      <c r="E2187" s="5" t="s">
        <v>2381</v>
      </c>
      <c r="F2187" s="5" t="s">
        <v>2380</v>
      </c>
      <c r="G2187" s="5">
        <v>1</v>
      </c>
      <c r="H2187" s="5" t="s">
        <v>2380</v>
      </c>
      <c r="I2187" s="5" t="str">
        <f t="shared" si="69"/>
        <v>Over Weight</v>
      </c>
      <c r="J2187" s="5" t="str">
        <f t="shared" si="70"/>
        <v>Normal</v>
      </c>
    </row>
    <row r="2188" spans="1:10" x14ac:dyDescent="0.35">
      <c r="A2188" s="5" t="s">
        <v>175</v>
      </c>
      <c r="B2188" s="5">
        <v>28.5</v>
      </c>
      <c r="C2188" s="5">
        <v>4.03</v>
      </c>
      <c r="D2188" s="5" t="s">
        <v>2380</v>
      </c>
      <c r="E2188" s="5" t="s">
        <v>2381</v>
      </c>
      <c r="F2188" s="5" t="s">
        <v>2380</v>
      </c>
      <c r="G2188" s="5">
        <v>1</v>
      </c>
      <c r="H2188" s="5" t="s">
        <v>2380</v>
      </c>
      <c r="I2188" s="5" t="str">
        <f t="shared" si="69"/>
        <v>Over Weight</v>
      </c>
      <c r="J2188" s="5" t="str">
        <f t="shared" si="70"/>
        <v>Normal</v>
      </c>
    </row>
    <row r="2189" spans="1:10" x14ac:dyDescent="0.35">
      <c r="A2189" s="5" t="s">
        <v>174</v>
      </c>
      <c r="B2189" s="5">
        <v>23.32</v>
      </c>
      <c r="C2189" s="5">
        <v>5.62</v>
      </c>
      <c r="D2189" s="5" t="s">
        <v>2380</v>
      </c>
      <c r="E2189" s="5" t="s">
        <v>2381</v>
      </c>
      <c r="F2189" s="5" t="s">
        <v>2380</v>
      </c>
      <c r="G2189" s="5">
        <v>1</v>
      </c>
      <c r="H2189" s="5" t="s">
        <v>2380</v>
      </c>
      <c r="I2189" s="5" t="str">
        <f t="shared" si="69"/>
        <v>Normal Weight</v>
      </c>
      <c r="J2189" s="5" t="str">
        <f t="shared" si="70"/>
        <v>Normal</v>
      </c>
    </row>
    <row r="2190" spans="1:10" x14ac:dyDescent="0.35">
      <c r="A2190" s="5" t="s">
        <v>173</v>
      </c>
      <c r="B2190" s="5">
        <v>26.125</v>
      </c>
      <c r="C2190" s="5">
        <v>5.27</v>
      </c>
      <c r="D2190" s="5" t="s">
        <v>2380</v>
      </c>
      <c r="E2190" s="5" t="s">
        <v>2381</v>
      </c>
      <c r="F2190" s="5" t="s">
        <v>2380</v>
      </c>
      <c r="G2190" s="5">
        <v>1</v>
      </c>
      <c r="H2190" s="5" t="s">
        <v>2380</v>
      </c>
      <c r="I2190" s="5" t="str">
        <f t="shared" si="69"/>
        <v>Over Weight</v>
      </c>
      <c r="J2190" s="5" t="str">
        <f t="shared" si="70"/>
        <v>Normal</v>
      </c>
    </row>
    <row r="2191" spans="1:10" x14ac:dyDescent="0.35">
      <c r="A2191" s="5" t="s">
        <v>172</v>
      </c>
      <c r="B2191" s="5">
        <v>25.46</v>
      </c>
      <c r="C2191" s="5">
        <v>5.18</v>
      </c>
      <c r="D2191" s="5" t="s">
        <v>2380</v>
      </c>
      <c r="E2191" s="5" t="s">
        <v>2381</v>
      </c>
      <c r="F2191" s="5" t="s">
        <v>2380</v>
      </c>
      <c r="G2191" s="5">
        <v>1</v>
      </c>
      <c r="H2191" s="5" t="s">
        <v>2380</v>
      </c>
      <c r="I2191" s="5" t="str">
        <f t="shared" si="69"/>
        <v>Over Weight</v>
      </c>
      <c r="J2191" s="5" t="str">
        <f t="shared" si="70"/>
        <v>Normal</v>
      </c>
    </row>
    <row r="2192" spans="1:10" x14ac:dyDescent="0.35">
      <c r="A2192" s="5" t="s">
        <v>171</v>
      </c>
      <c r="B2192" s="5">
        <v>23.75</v>
      </c>
      <c r="C2192" s="5">
        <v>5.27</v>
      </c>
      <c r="D2192" s="5" t="s">
        <v>2380</v>
      </c>
      <c r="E2192" s="5" t="s">
        <v>2381</v>
      </c>
      <c r="F2192" s="5" t="s">
        <v>2380</v>
      </c>
      <c r="G2192" s="5">
        <v>1</v>
      </c>
      <c r="H2192" s="5" t="s">
        <v>2380</v>
      </c>
      <c r="I2192" s="5" t="str">
        <f t="shared" si="69"/>
        <v>Normal Weight</v>
      </c>
      <c r="J2192" s="5" t="str">
        <f t="shared" si="70"/>
        <v>Normal</v>
      </c>
    </row>
    <row r="2193" spans="1:10" x14ac:dyDescent="0.35">
      <c r="A2193" s="5" t="s">
        <v>169</v>
      </c>
      <c r="B2193" s="5">
        <v>23.085000000000001</v>
      </c>
      <c r="C2193" s="5">
        <v>5.62</v>
      </c>
      <c r="D2193" s="5" t="s">
        <v>2380</v>
      </c>
      <c r="E2193" s="5" t="s">
        <v>2381</v>
      </c>
      <c r="F2193" s="5" t="s">
        <v>2380</v>
      </c>
      <c r="G2193" s="5">
        <v>1</v>
      </c>
      <c r="H2193" s="5" t="s">
        <v>2380</v>
      </c>
      <c r="I2193" s="5" t="str">
        <f t="shared" si="69"/>
        <v>Normal Weight</v>
      </c>
      <c r="J2193" s="5" t="str">
        <f t="shared" si="70"/>
        <v>Normal</v>
      </c>
    </row>
    <row r="2194" spans="1:10" x14ac:dyDescent="0.35">
      <c r="A2194" s="5" t="s">
        <v>167</v>
      </c>
      <c r="B2194" s="5">
        <v>22.99</v>
      </c>
      <c r="C2194" s="5">
        <v>5.0599999999999996</v>
      </c>
      <c r="D2194" s="5" t="s">
        <v>2380</v>
      </c>
      <c r="E2194" s="5" t="s">
        <v>2381</v>
      </c>
      <c r="F2194" s="5" t="s">
        <v>2380</v>
      </c>
      <c r="G2194" s="5">
        <v>1</v>
      </c>
      <c r="H2194" s="5" t="s">
        <v>2380</v>
      </c>
      <c r="I2194" s="5" t="str">
        <f t="shared" si="69"/>
        <v>Normal Weight</v>
      </c>
      <c r="J2194" s="5" t="str">
        <f t="shared" si="70"/>
        <v>Normal</v>
      </c>
    </row>
    <row r="2195" spans="1:10" x14ac:dyDescent="0.35">
      <c r="A2195" s="5" t="s">
        <v>165</v>
      </c>
      <c r="B2195" s="5">
        <v>21.47</v>
      </c>
      <c r="C2195" s="5">
        <v>4.6900000000000004</v>
      </c>
      <c r="D2195" s="5" t="s">
        <v>2380</v>
      </c>
      <c r="E2195" s="5" t="s">
        <v>2381</v>
      </c>
      <c r="F2195" s="5" t="s">
        <v>2380</v>
      </c>
      <c r="G2195" s="5">
        <v>1</v>
      </c>
      <c r="H2195" s="5" t="s">
        <v>2380</v>
      </c>
      <c r="I2195" s="5" t="str">
        <f t="shared" si="69"/>
        <v>Normal Weight</v>
      </c>
      <c r="J2195" s="5" t="str">
        <f t="shared" si="70"/>
        <v>Normal</v>
      </c>
    </row>
    <row r="2196" spans="1:10" x14ac:dyDescent="0.35">
      <c r="A2196" s="5" t="s">
        <v>163</v>
      </c>
      <c r="B2196" s="5">
        <v>15.96</v>
      </c>
      <c r="C2196" s="5">
        <v>5.44</v>
      </c>
      <c r="D2196" s="5" t="s">
        <v>2380</v>
      </c>
      <c r="E2196" s="5" t="s">
        <v>2381</v>
      </c>
      <c r="F2196" s="5" t="s">
        <v>2380</v>
      </c>
      <c r="G2196" s="5">
        <v>1</v>
      </c>
      <c r="H2196" s="5" t="s">
        <v>2380</v>
      </c>
      <c r="I2196" s="5" t="str">
        <f t="shared" si="69"/>
        <v>under Weight</v>
      </c>
      <c r="J2196" s="5" t="str">
        <f t="shared" si="70"/>
        <v>Normal</v>
      </c>
    </row>
    <row r="2197" spans="1:10" x14ac:dyDescent="0.35">
      <c r="A2197" s="5" t="s">
        <v>162</v>
      </c>
      <c r="B2197" s="5">
        <v>39.5</v>
      </c>
      <c r="C2197" s="5">
        <v>5.05</v>
      </c>
      <c r="D2197" s="5" t="s">
        <v>2380</v>
      </c>
      <c r="E2197" s="5" t="s">
        <v>2381</v>
      </c>
      <c r="F2197" s="5" t="s">
        <v>2380</v>
      </c>
      <c r="G2197" s="5">
        <v>1</v>
      </c>
      <c r="H2197" s="5" t="s">
        <v>2380</v>
      </c>
      <c r="I2197" s="5" t="str">
        <f t="shared" si="69"/>
        <v>Obesity</v>
      </c>
      <c r="J2197" s="5" t="str">
        <f t="shared" si="70"/>
        <v>Normal</v>
      </c>
    </row>
    <row r="2198" spans="1:10" x14ac:dyDescent="0.35">
      <c r="A2198" s="5" t="s">
        <v>161</v>
      </c>
      <c r="B2198" s="5">
        <v>33.770000000000003</v>
      </c>
      <c r="C2198" s="5">
        <v>6</v>
      </c>
      <c r="D2198" s="5" t="s">
        <v>2380</v>
      </c>
      <c r="E2198" s="5" t="s">
        <v>2381</v>
      </c>
      <c r="F2198" s="5" t="s">
        <v>2380</v>
      </c>
      <c r="G2198" s="5">
        <v>1</v>
      </c>
      <c r="H2198" s="5" t="s">
        <v>2380</v>
      </c>
      <c r="I2198" s="5" t="str">
        <f t="shared" si="69"/>
        <v>Obesity</v>
      </c>
      <c r="J2198" s="5" t="str">
        <f t="shared" si="70"/>
        <v>Prediabetes</v>
      </c>
    </row>
    <row r="2199" spans="1:10" x14ac:dyDescent="0.35">
      <c r="A2199" s="5" t="s">
        <v>160</v>
      </c>
      <c r="B2199" s="5">
        <v>26.84</v>
      </c>
      <c r="C2199" s="5">
        <v>5.99</v>
      </c>
      <c r="D2199" s="5" t="s">
        <v>2381</v>
      </c>
      <c r="E2199" s="5" t="s">
        <v>2381</v>
      </c>
      <c r="F2199" s="5" t="s">
        <v>2380</v>
      </c>
      <c r="G2199" s="5">
        <v>1</v>
      </c>
      <c r="H2199" s="5" t="s">
        <v>2380</v>
      </c>
      <c r="I2199" s="5" t="str">
        <f t="shared" si="69"/>
        <v>Over Weight</v>
      </c>
      <c r="J2199" s="5" t="str">
        <f t="shared" si="70"/>
        <v>Prediabetes</v>
      </c>
    </row>
    <row r="2200" spans="1:10" x14ac:dyDescent="0.35">
      <c r="A2200" s="5" t="s">
        <v>159</v>
      </c>
      <c r="B2200" s="5">
        <v>35.53</v>
      </c>
      <c r="C2200" s="5">
        <v>4.3600000000000003</v>
      </c>
      <c r="D2200" s="5" t="s">
        <v>2380</v>
      </c>
      <c r="E2200" s="5" t="s">
        <v>2380</v>
      </c>
      <c r="F2200" s="5" t="s">
        <v>2381</v>
      </c>
      <c r="G2200" s="5">
        <v>1</v>
      </c>
      <c r="H2200" s="5" t="s">
        <v>2380</v>
      </c>
      <c r="I2200" s="5" t="str">
        <f t="shared" si="69"/>
        <v>Obesity</v>
      </c>
      <c r="J2200" s="5" t="str">
        <f t="shared" si="70"/>
        <v>Normal</v>
      </c>
    </row>
    <row r="2201" spans="1:10" x14ac:dyDescent="0.35">
      <c r="A2201" s="5" t="s">
        <v>158</v>
      </c>
      <c r="B2201" s="5">
        <v>30.59</v>
      </c>
      <c r="C2201" s="5">
        <v>4.41</v>
      </c>
      <c r="D2201" s="5" t="s">
        <v>2380</v>
      </c>
      <c r="E2201" s="5" t="s">
        <v>2380</v>
      </c>
      <c r="F2201" s="5" t="s">
        <v>2381</v>
      </c>
      <c r="G2201" s="5">
        <v>1</v>
      </c>
      <c r="H2201" s="5" t="s">
        <v>2380</v>
      </c>
      <c r="I2201" s="5" t="str">
        <f t="shared" si="69"/>
        <v>Obesity</v>
      </c>
      <c r="J2201" s="5" t="str">
        <f t="shared" si="70"/>
        <v>Normal</v>
      </c>
    </row>
    <row r="2202" spans="1:10" x14ac:dyDescent="0.35">
      <c r="A2202" s="5" t="s">
        <v>157</v>
      </c>
      <c r="B2202" s="5">
        <v>30.59</v>
      </c>
      <c r="C2202" s="5">
        <v>4.17</v>
      </c>
      <c r="D2202" s="5" t="s">
        <v>2380</v>
      </c>
      <c r="E2202" s="5" t="s">
        <v>2380</v>
      </c>
      <c r="F2202" s="5" t="s">
        <v>2381</v>
      </c>
      <c r="G2202" s="5">
        <v>1</v>
      </c>
      <c r="H2202" s="5" t="s">
        <v>2380</v>
      </c>
      <c r="I2202" s="5" t="str">
        <f t="shared" si="69"/>
        <v>Obesity</v>
      </c>
      <c r="J2202" s="5" t="str">
        <f t="shared" si="70"/>
        <v>Normal</v>
      </c>
    </row>
    <row r="2203" spans="1:10" x14ac:dyDescent="0.35">
      <c r="A2203" s="5" t="s">
        <v>156</v>
      </c>
      <c r="B2203" s="5">
        <v>27.835000000000001</v>
      </c>
      <c r="C2203" s="5">
        <v>4.4400000000000004</v>
      </c>
      <c r="D2203" s="5" t="s">
        <v>2380</v>
      </c>
      <c r="E2203" s="5" t="s">
        <v>2380</v>
      </c>
      <c r="F2203" s="5" t="s">
        <v>2381</v>
      </c>
      <c r="G2203" s="5">
        <v>1</v>
      </c>
      <c r="H2203" s="5" t="s">
        <v>2380</v>
      </c>
      <c r="I2203" s="5" t="str">
        <f t="shared" si="69"/>
        <v>Over Weight</v>
      </c>
      <c r="J2203" s="5" t="str">
        <f t="shared" si="70"/>
        <v>Normal</v>
      </c>
    </row>
    <row r="2204" spans="1:10" x14ac:dyDescent="0.35">
      <c r="A2204" s="5" t="s">
        <v>155</v>
      </c>
      <c r="B2204" s="5">
        <v>40.26</v>
      </c>
      <c r="C2204" s="5">
        <v>5.52</v>
      </c>
      <c r="D2204" s="5" t="s">
        <v>2380</v>
      </c>
      <c r="E2204" s="5" t="s">
        <v>2381</v>
      </c>
      <c r="F2204" s="5" t="s">
        <v>2380</v>
      </c>
      <c r="G2204" s="5">
        <v>1</v>
      </c>
      <c r="H2204" s="5" t="s">
        <v>2380</v>
      </c>
      <c r="I2204" s="5" t="str">
        <f t="shared" si="69"/>
        <v>Obesity</v>
      </c>
      <c r="J2204" s="5" t="str">
        <f t="shared" si="70"/>
        <v>Normal</v>
      </c>
    </row>
    <row r="2205" spans="1:10" x14ac:dyDescent="0.35">
      <c r="A2205" s="5" t="s">
        <v>154</v>
      </c>
      <c r="B2205" s="5">
        <v>39.82</v>
      </c>
      <c r="C2205" s="5">
        <v>6.01</v>
      </c>
      <c r="D2205" s="5" t="s">
        <v>2380</v>
      </c>
      <c r="E2205" s="5" t="s">
        <v>2381</v>
      </c>
      <c r="F2205" s="5" t="s">
        <v>2380</v>
      </c>
      <c r="G2205" s="5">
        <v>1</v>
      </c>
      <c r="H2205" s="5" t="s">
        <v>2380</v>
      </c>
      <c r="I2205" s="5" t="str">
        <f t="shared" si="69"/>
        <v>Obesity</v>
      </c>
      <c r="J2205" s="5" t="str">
        <f t="shared" si="70"/>
        <v>Prediabetes</v>
      </c>
    </row>
    <row r="2206" spans="1:10" x14ac:dyDescent="0.35">
      <c r="A2206" s="5" t="s">
        <v>153</v>
      </c>
      <c r="B2206" s="5">
        <v>39.159999999999997</v>
      </c>
      <c r="C2206" s="5">
        <v>5.81</v>
      </c>
      <c r="D2206" s="5" t="s">
        <v>2380</v>
      </c>
      <c r="E2206" s="5" t="s">
        <v>2381</v>
      </c>
      <c r="F2206" s="5" t="s">
        <v>2380</v>
      </c>
      <c r="G2206" s="5">
        <v>1</v>
      </c>
      <c r="H2206" s="5" t="s">
        <v>2380</v>
      </c>
      <c r="I2206" s="5" t="str">
        <f t="shared" si="69"/>
        <v>Obesity</v>
      </c>
      <c r="J2206" s="5" t="str">
        <f t="shared" si="70"/>
        <v>Prediabetes</v>
      </c>
    </row>
    <row r="2207" spans="1:10" x14ac:dyDescent="0.35">
      <c r="A2207" s="5" t="s">
        <v>152</v>
      </c>
      <c r="B2207" s="5">
        <v>25.555</v>
      </c>
      <c r="C2207" s="5">
        <v>4.37</v>
      </c>
      <c r="D2207" s="5" t="s">
        <v>2380</v>
      </c>
      <c r="E2207" s="5" t="s">
        <v>2380</v>
      </c>
      <c r="F2207" s="5" t="s">
        <v>2381</v>
      </c>
      <c r="G2207" s="5">
        <v>1</v>
      </c>
      <c r="H2207" s="5" t="s">
        <v>2380</v>
      </c>
      <c r="I2207" s="5" t="str">
        <f t="shared" si="69"/>
        <v>Over Weight</v>
      </c>
      <c r="J2207" s="5" t="str">
        <f t="shared" si="70"/>
        <v>Normal</v>
      </c>
    </row>
    <row r="2208" spans="1:10" x14ac:dyDescent="0.35">
      <c r="A2208" s="5" t="s">
        <v>151</v>
      </c>
      <c r="B2208" s="5">
        <v>25.175000000000001</v>
      </c>
      <c r="C2208" s="5">
        <v>5.74</v>
      </c>
      <c r="D2208" s="5" t="s">
        <v>2380</v>
      </c>
      <c r="E2208" s="5" t="s">
        <v>2380</v>
      </c>
      <c r="F2208" s="5" t="s">
        <v>2381</v>
      </c>
      <c r="G2208" s="5">
        <v>1</v>
      </c>
      <c r="H2208" s="5" t="s">
        <v>2380</v>
      </c>
      <c r="I2208" s="5" t="str">
        <f t="shared" si="69"/>
        <v>Over Weight</v>
      </c>
      <c r="J2208" s="5" t="str">
        <f t="shared" si="70"/>
        <v>Prediabetes</v>
      </c>
    </row>
    <row r="2209" spans="1:10" x14ac:dyDescent="0.35">
      <c r="A2209" s="5" t="s">
        <v>150</v>
      </c>
      <c r="B2209" s="5">
        <v>38.28</v>
      </c>
      <c r="C2209" s="5">
        <v>5.39</v>
      </c>
      <c r="D2209" s="5" t="s">
        <v>2380</v>
      </c>
      <c r="E2209" s="5" t="s">
        <v>2381</v>
      </c>
      <c r="F2209" s="5" t="s">
        <v>2380</v>
      </c>
      <c r="G2209" s="5">
        <v>1</v>
      </c>
      <c r="H2209" s="5" t="s">
        <v>2380</v>
      </c>
      <c r="I2209" s="5" t="str">
        <f t="shared" si="69"/>
        <v>Obesity</v>
      </c>
      <c r="J2209" s="5" t="str">
        <f t="shared" si="70"/>
        <v>Normal</v>
      </c>
    </row>
    <row r="2210" spans="1:10" x14ac:dyDescent="0.35">
      <c r="A2210" s="5" t="s">
        <v>149</v>
      </c>
      <c r="B2210" s="5">
        <v>38.17</v>
      </c>
      <c r="C2210" s="5">
        <v>4.07</v>
      </c>
      <c r="D2210" s="5" t="s">
        <v>2380</v>
      </c>
      <c r="E2210" s="5" t="s">
        <v>2381</v>
      </c>
      <c r="F2210" s="5" t="s">
        <v>2380</v>
      </c>
      <c r="G2210" s="5">
        <v>1</v>
      </c>
      <c r="H2210" s="5" t="s">
        <v>2380</v>
      </c>
      <c r="I2210" s="5" t="str">
        <f t="shared" si="69"/>
        <v>Obesity</v>
      </c>
      <c r="J2210" s="5" t="str">
        <f t="shared" si="70"/>
        <v>Normal</v>
      </c>
    </row>
    <row r="2211" spans="1:10" x14ac:dyDescent="0.35">
      <c r="A2211" s="5" t="s">
        <v>148</v>
      </c>
      <c r="B2211" s="5">
        <v>36.85</v>
      </c>
      <c r="C2211" s="5">
        <v>5.49</v>
      </c>
      <c r="D2211" s="5" t="s">
        <v>2380</v>
      </c>
      <c r="E2211" s="5" t="s">
        <v>2381</v>
      </c>
      <c r="F2211" s="5" t="s">
        <v>2380</v>
      </c>
      <c r="G2211" s="5">
        <v>1</v>
      </c>
      <c r="H2211" s="5" t="s">
        <v>2380</v>
      </c>
      <c r="I2211" s="5" t="str">
        <f t="shared" si="69"/>
        <v>Obesity</v>
      </c>
      <c r="J2211" s="5" t="str">
        <f t="shared" si="70"/>
        <v>Normal</v>
      </c>
    </row>
    <row r="2212" spans="1:10" x14ac:dyDescent="0.35">
      <c r="A2212" s="5" t="s">
        <v>147</v>
      </c>
      <c r="B2212" s="5">
        <v>22.61</v>
      </c>
      <c r="C2212" s="5">
        <v>5.68</v>
      </c>
      <c r="D2212" s="5" t="s">
        <v>2380</v>
      </c>
      <c r="E2212" s="5" t="s">
        <v>2380</v>
      </c>
      <c r="F2212" s="5" t="s">
        <v>2381</v>
      </c>
      <c r="G2212" s="5">
        <v>1</v>
      </c>
      <c r="H2212" s="5" t="s">
        <v>2380</v>
      </c>
      <c r="I2212" s="5" t="str">
        <f t="shared" si="69"/>
        <v>Normal Weight</v>
      </c>
      <c r="J2212" s="5" t="str">
        <f t="shared" si="70"/>
        <v>Normal</v>
      </c>
    </row>
    <row r="2213" spans="1:10" x14ac:dyDescent="0.35">
      <c r="A2213" s="5" t="s">
        <v>146</v>
      </c>
      <c r="B2213" s="5">
        <v>21.754999999999999</v>
      </c>
      <c r="C2213" s="5">
        <v>6.09</v>
      </c>
      <c r="D2213" s="5" t="s">
        <v>2380</v>
      </c>
      <c r="E2213" s="5" t="s">
        <v>2380</v>
      </c>
      <c r="F2213" s="5" t="s">
        <v>2381</v>
      </c>
      <c r="G2213" s="5">
        <v>1</v>
      </c>
      <c r="H2213" s="5" t="s">
        <v>2380</v>
      </c>
      <c r="I2213" s="5" t="str">
        <f t="shared" si="69"/>
        <v>Normal Weight</v>
      </c>
      <c r="J2213" s="5" t="str">
        <f t="shared" si="70"/>
        <v>Prediabetes</v>
      </c>
    </row>
    <row r="2214" spans="1:10" x14ac:dyDescent="0.35">
      <c r="A2214" s="5" t="s">
        <v>145</v>
      </c>
      <c r="B2214" s="5">
        <v>20.425000000000001</v>
      </c>
      <c r="C2214" s="5">
        <v>5.53</v>
      </c>
      <c r="D2214" s="5" t="s">
        <v>2380</v>
      </c>
      <c r="E2214" s="5" t="s">
        <v>2380</v>
      </c>
      <c r="F2214" s="5" t="s">
        <v>2381</v>
      </c>
      <c r="G2214" s="5">
        <v>1</v>
      </c>
      <c r="H2214" s="5" t="s">
        <v>2380</v>
      </c>
      <c r="I2214" s="5" t="str">
        <f t="shared" si="69"/>
        <v>Normal Weight</v>
      </c>
      <c r="J2214" s="5" t="str">
        <f t="shared" si="70"/>
        <v>Normal</v>
      </c>
    </row>
    <row r="2215" spans="1:10" x14ac:dyDescent="0.35">
      <c r="A2215" s="5" t="s">
        <v>144</v>
      </c>
      <c r="B2215" s="5">
        <v>31.35</v>
      </c>
      <c r="C2215" s="5">
        <v>4.28</v>
      </c>
      <c r="D2215" s="5" t="s">
        <v>2380</v>
      </c>
      <c r="E2215" s="5" t="s">
        <v>2381</v>
      </c>
      <c r="F2215" s="5" t="s">
        <v>2380</v>
      </c>
      <c r="G2215" s="5">
        <v>1</v>
      </c>
      <c r="H2215" s="5" t="s">
        <v>2380</v>
      </c>
      <c r="I2215" s="5" t="str">
        <f t="shared" si="69"/>
        <v>Obesity</v>
      </c>
      <c r="J2215" s="5" t="str">
        <f t="shared" si="70"/>
        <v>Normal</v>
      </c>
    </row>
    <row r="2216" spans="1:10" x14ac:dyDescent="0.35">
      <c r="A2216" s="5" t="s">
        <v>143</v>
      </c>
      <c r="B2216" s="5">
        <v>31.13</v>
      </c>
      <c r="C2216" s="5">
        <v>6.01</v>
      </c>
      <c r="D2216" s="5" t="s">
        <v>2380</v>
      </c>
      <c r="E2216" s="5" t="s">
        <v>2381</v>
      </c>
      <c r="F2216" s="5" t="s">
        <v>2380</v>
      </c>
      <c r="G2216" s="5">
        <v>1</v>
      </c>
      <c r="H2216" s="5" t="s">
        <v>2380</v>
      </c>
      <c r="I2216" s="5" t="str">
        <f t="shared" si="69"/>
        <v>Obesity</v>
      </c>
      <c r="J2216" s="5" t="str">
        <f t="shared" si="70"/>
        <v>Prediabetes</v>
      </c>
    </row>
    <row r="2217" spans="1:10" x14ac:dyDescent="0.35">
      <c r="A2217" s="5" t="s">
        <v>142</v>
      </c>
      <c r="B2217" s="5">
        <v>17.48</v>
      </c>
      <c r="C2217" s="5">
        <v>4.59</v>
      </c>
      <c r="D2217" s="5" t="s">
        <v>2380</v>
      </c>
      <c r="E2217" s="5" t="s">
        <v>2380</v>
      </c>
      <c r="F2217" s="5" t="s">
        <v>2381</v>
      </c>
      <c r="G2217" s="5">
        <v>1</v>
      </c>
      <c r="H2217" s="5" t="s">
        <v>2380</v>
      </c>
      <c r="I2217" s="5" t="str">
        <f t="shared" si="69"/>
        <v>under Weight</v>
      </c>
      <c r="J2217" s="5" t="str">
        <f t="shared" si="70"/>
        <v>Normal</v>
      </c>
    </row>
    <row r="2218" spans="1:10" x14ac:dyDescent="0.35">
      <c r="A2218" s="5" t="s">
        <v>141</v>
      </c>
      <c r="B2218" s="5">
        <v>22.57</v>
      </c>
      <c r="C2218" s="5">
        <v>5.8</v>
      </c>
      <c r="D2218" s="5" t="s">
        <v>2381</v>
      </c>
      <c r="E2218" s="5" t="s">
        <v>2380</v>
      </c>
      <c r="F2218" s="5" t="s">
        <v>2380</v>
      </c>
      <c r="G2218" s="5">
        <v>1</v>
      </c>
      <c r="H2218" s="5" t="s">
        <v>2380</v>
      </c>
      <c r="I2218" s="5" t="str">
        <f t="shared" si="69"/>
        <v>Normal Weight</v>
      </c>
      <c r="J2218" s="5" t="str">
        <f t="shared" si="70"/>
        <v>Prediabetes</v>
      </c>
    </row>
    <row r="2219" spans="1:10" x14ac:dyDescent="0.35">
      <c r="A2219" s="5" t="s">
        <v>140</v>
      </c>
      <c r="B2219" s="5">
        <v>26.73</v>
      </c>
      <c r="C2219" s="5">
        <v>5.08</v>
      </c>
      <c r="D2219" s="5" t="s">
        <v>2380</v>
      </c>
      <c r="E2219" s="5" t="s">
        <v>2381</v>
      </c>
      <c r="F2219" s="5" t="s">
        <v>2380</v>
      </c>
      <c r="G2219" s="5">
        <v>1</v>
      </c>
      <c r="H2219" s="5" t="s">
        <v>2380</v>
      </c>
      <c r="I2219" s="5" t="str">
        <f t="shared" si="69"/>
        <v>Over Weight</v>
      </c>
      <c r="J2219" s="5" t="str">
        <f t="shared" si="70"/>
        <v>Normal</v>
      </c>
    </row>
    <row r="2220" spans="1:10" x14ac:dyDescent="0.35">
      <c r="A2220" s="5" t="s">
        <v>139</v>
      </c>
      <c r="B2220" s="5">
        <v>20.79</v>
      </c>
      <c r="C2220" s="5">
        <v>5.84</v>
      </c>
      <c r="D2220" s="5" t="s">
        <v>2380</v>
      </c>
      <c r="E2220" s="5" t="s">
        <v>2381</v>
      </c>
      <c r="F2220" s="5" t="s">
        <v>2380</v>
      </c>
      <c r="G2220" s="5">
        <v>1</v>
      </c>
      <c r="H2220" s="5" t="s">
        <v>2380</v>
      </c>
      <c r="I2220" s="5" t="str">
        <f t="shared" si="69"/>
        <v>Normal Weight</v>
      </c>
      <c r="J2220" s="5" t="str">
        <f t="shared" si="70"/>
        <v>Prediabetes</v>
      </c>
    </row>
    <row r="2221" spans="1:10" x14ac:dyDescent="0.35">
      <c r="A2221" s="5" t="s">
        <v>138</v>
      </c>
      <c r="B2221" s="5">
        <v>20.149999999999999</v>
      </c>
      <c r="C2221" s="5">
        <v>4.1500000000000004</v>
      </c>
      <c r="D2221" s="5" t="s">
        <v>2380</v>
      </c>
      <c r="E2221" s="5" t="s">
        <v>2380</v>
      </c>
      <c r="F2221" s="5" t="s">
        <v>2380</v>
      </c>
      <c r="G2221" s="5">
        <v>1</v>
      </c>
      <c r="H2221" s="5" t="s">
        <v>2380</v>
      </c>
      <c r="I2221" s="5" t="str">
        <f t="shared" si="69"/>
        <v>Normal Weight</v>
      </c>
      <c r="J2221" s="5" t="str">
        <f t="shared" si="70"/>
        <v>Normal</v>
      </c>
    </row>
    <row r="2222" spans="1:10" x14ac:dyDescent="0.35">
      <c r="A2222" s="5" t="s">
        <v>137</v>
      </c>
      <c r="B2222" s="5">
        <v>36.85</v>
      </c>
      <c r="C2222" s="5">
        <v>4.3600000000000003</v>
      </c>
      <c r="D2222" s="5" t="s">
        <v>2381</v>
      </c>
      <c r="E2222" s="5" t="s">
        <v>2380</v>
      </c>
      <c r="F2222" s="5" t="s">
        <v>2380</v>
      </c>
      <c r="G2222" s="5">
        <v>0</v>
      </c>
      <c r="H2222" s="5" t="s">
        <v>2380</v>
      </c>
      <c r="I2222" s="5" t="str">
        <f t="shared" si="69"/>
        <v>Obesity</v>
      </c>
      <c r="J2222" s="5" t="str">
        <f t="shared" si="70"/>
        <v>Normal</v>
      </c>
    </row>
    <row r="2223" spans="1:10" x14ac:dyDescent="0.35">
      <c r="A2223" s="5" t="s">
        <v>136</v>
      </c>
      <c r="B2223" s="5">
        <v>35.53</v>
      </c>
      <c r="C2223" s="5">
        <v>4.55</v>
      </c>
      <c r="D2223" s="5" t="s">
        <v>2381</v>
      </c>
      <c r="E2223" s="5" t="s">
        <v>2380</v>
      </c>
      <c r="F2223" s="5" t="s">
        <v>2380</v>
      </c>
      <c r="G2223" s="5">
        <v>0</v>
      </c>
      <c r="H2223" s="5" t="s">
        <v>2380</v>
      </c>
      <c r="I2223" s="5" t="str">
        <f t="shared" si="69"/>
        <v>Obesity</v>
      </c>
      <c r="J2223" s="5" t="str">
        <f t="shared" si="70"/>
        <v>Normal</v>
      </c>
    </row>
    <row r="2224" spans="1:10" x14ac:dyDescent="0.35">
      <c r="A2224" s="5" t="s">
        <v>135</v>
      </c>
      <c r="B2224" s="5">
        <v>31.1</v>
      </c>
      <c r="C2224" s="5">
        <v>4.37</v>
      </c>
      <c r="D2224" s="5" t="s">
        <v>2381</v>
      </c>
      <c r="E2224" s="5" t="s">
        <v>2380</v>
      </c>
      <c r="F2224" s="5" t="s">
        <v>2380</v>
      </c>
      <c r="G2224" s="5">
        <v>0</v>
      </c>
      <c r="H2224" s="5" t="s">
        <v>2380</v>
      </c>
      <c r="I2224" s="5" t="str">
        <f t="shared" si="69"/>
        <v>Obesity</v>
      </c>
      <c r="J2224" s="5" t="str">
        <f t="shared" si="70"/>
        <v>Normal</v>
      </c>
    </row>
    <row r="2225" spans="1:10" x14ac:dyDescent="0.35">
      <c r="A2225" s="5" t="s">
        <v>134</v>
      </c>
      <c r="B2225" s="5">
        <v>23.21</v>
      </c>
      <c r="C2225" s="5">
        <v>5.24</v>
      </c>
      <c r="D2225" s="5" t="s">
        <v>2381</v>
      </c>
      <c r="E2225" s="5" t="s">
        <v>2380</v>
      </c>
      <c r="F2225" s="5" t="s">
        <v>2380</v>
      </c>
      <c r="G2225" s="5">
        <v>0</v>
      </c>
      <c r="H2225" s="5" t="s">
        <v>2380</v>
      </c>
      <c r="I2225" s="5" t="str">
        <f t="shared" si="69"/>
        <v>Normal Weight</v>
      </c>
      <c r="J2225" s="5" t="str">
        <f t="shared" si="70"/>
        <v>Normal</v>
      </c>
    </row>
    <row r="2226" spans="1:10" x14ac:dyDescent="0.35">
      <c r="A2226" s="5" t="s">
        <v>133</v>
      </c>
      <c r="B2226" s="5">
        <v>18.36</v>
      </c>
      <c r="C2226" s="5">
        <v>5.96</v>
      </c>
      <c r="D2226" s="5" t="s">
        <v>2380</v>
      </c>
      <c r="E2226" s="5" t="s">
        <v>2380</v>
      </c>
      <c r="F2226" s="5" t="s">
        <v>2380</v>
      </c>
      <c r="G2226" s="5">
        <v>1</v>
      </c>
      <c r="H2226" s="5" t="s">
        <v>2380</v>
      </c>
      <c r="I2226" s="5" t="str">
        <f t="shared" si="69"/>
        <v>under Weight</v>
      </c>
      <c r="J2226" s="5" t="str">
        <f t="shared" si="70"/>
        <v>Prediabetes</v>
      </c>
    </row>
    <row r="2227" spans="1:10" x14ac:dyDescent="0.35">
      <c r="A2227" s="5" t="s">
        <v>132</v>
      </c>
      <c r="B2227" s="5">
        <v>15.92</v>
      </c>
      <c r="C2227" s="5">
        <v>4.76</v>
      </c>
      <c r="D2227" s="5" t="s">
        <v>2381</v>
      </c>
      <c r="E2227" s="5" t="s">
        <v>2380</v>
      </c>
      <c r="F2227" s="5" t="s">
        <v>2380</v>
      </c>
      <c r="G2227" s="5">
        <v>1</v>
      </c>
      <c r="H2227" s="5" t="s">
        <v>2380</v>
      </c>
      <c r="I2227" s="5" t="str">
        <f t="shared" si="69"/>
        <v>under Weight</v>
      </c>
      <c r="J2227" s="5" t="str">
        <f t="shared" si="70"/>
        <v>Normal</v>
      </c>
    </row>
    <row r="2228" spans="1:10" x14ac:dyDescent="0.35">
      <c r="A2228" s="5" t="s">
        <v>131</v>
      </c>
      <c r="B2228" s="5">
        <v>15.17</v>
      </c>
      <c r="C2228" s="5">
        <v>4.3</v>
      </c>
      <c r="D2228" s="5" t="s">
        <v>2381</v>
      </c>
      <c r="E2228" s="5" t="s">
        <v>2380</v>
      </c>
      <c r="F2228" s="5" t="s">
        <v>2381</v>
      </c>
      <c r="G2228" s="5">
        <v>1</v>
      </c>
      <c r="H2228" s="5" t="s">
        <v>2380</v>
      </c>
      <c r="I2228" s="5" t="str">
        <f t="shared" si="69"/>
        <v>under Weight</v>
      </c>
      <c r="J2228" s="5" t="str">
        <f t="shared" si="70"/>
        <v>Normal</v>
      </c>
    </row>
    <row r="2229" spans="1:10" x14ac:dyDescent="0.35">
      <c r="A2229" s="5" t="s">
        <v>130</v>
      </c>
      <c r="B2229" s="5">
        <v>16.63</v>
      </c>
      <c r="C2229" s="5">
        <v>4.5</v>
      </c>
      <c r="D2229" s="5" t="s">
        <v>2380</v>
      </c>
      <c r="E2229" s="5" t="s">
        <v>2380</v>
      </c>
      <c r="F2229" s="5" t="s">
        <v>2380</v>
      </c>
      <c r="G2229" s="5">
        <v>1</v>
      </c>
      <c r="H2229" s="5" t="s">
        <v>2380</v>
      </c>
      <c r="I2229" s="5" t="str">
        <f t="shared" si="69"/>
        <v>under Weight</v>
      </c>
      <c r="J2229" s="5" t="str">
        <f t="shared" si="70"/>
        <v>Normal</v>
      </c>
    </row>
    <row r="2230" spans="1:10" x14ac:dyDescent="0.35">
      <c r="A2230" s="5" t="s">
        <v>129</v>
      </c>
      <c r="B2230" s="5">
        <v>19.39</v>
      </c>
      <c r="C2230" s="5">
        <v>5.59</v>
      </c>
      <c r="D2230" s="5" t="s">
        <v>2380</v>
      </c>
      <c r="E2230" s="5" t="s">
        <v>2380</v>
      </c>
      <c r="F2230" s="5" t="s">
        <v>2381</v>
      </c>
      <c r="G2230" s="5">
        <v>1</v>
      </c>
      <c r="H2230" s="5" t="s">
        <v>2380</v>
      </c>
      <c r="I2230" s="5" t="str">
        <f t="shared" si="69"/>
        <v>Normal Weight</v>
      </c>
      <c r="J2230" s="5" t="str">
        <f t="shared" si="70"/>
        <v>Normal</v>
      </c>
    </row>
    <row r="2231" spans="1:10" x14ac:dyDescent="0.35">
      <c r="A2231" s="5" t="s">
        <v>128</v>
      </c>
      <c r="B2231" s="5">
        <v>17.34</v>
      </c>
      <c r="C2231" s="5">
        <v>6.29</v>
      </c>
      <c r="D2231" s="5" t="s">
        <v>2381</v>
      </c>
      <c r="E2231" s="5" t="s">
        <v>2380</v>
      </c>
      <c r="F2231" s="5" t="s">
        <v>2381</v>
      </c>
      <c r="G2231" s="5">
        <v>1</v>
      </c>
      <c r="H2231" s="5" t="s">
        <v>2380</v>
      </c>
      <c r="I2231" s="5" t="str">
        <f t="shared" si="69"/>
        <v>under Weight</v>
      </c>
      <c r="J2231" s="5" t="str">
        <f t="shared" si="70"/>
        <v>Prediabetes</v>
      </c>
    </row>
    <row r="2232" spans="1:10" x14ac:dyDescent="0.35">
      <c r="A2232" s="5" t="s">
        <v>127</v>
      </c>
      <c r="B2232" s="5">
        <v>17.940000000000001</v>
      </c>
      <c r="C2232" s="5">
        <v>4.1900000000000004</v>
      </c>
      <c r="D2232" s="5" t="s">
        <v>2380</v>
      </c>
      <c r="E2232" s="5" t="s">
        <v>2381</v>
      </c>
      <c r="F2232" s="5" t="s">
        <v>2380</v>
      </c>
      <c r="G2232" s="5">
        <v>1</v>
      </c>
      <c r="H2232" s="5" t="s">
        <v>2380</v>
      </c>
      <c r="I2232" s="5" t="str">
        <f t="shared" si="69"/>
        <v>under Weight</v>
      </c>
      <c r="J2232" s="5" t="str">
        <f t="shared" si="70"/>
        <v>Normal</v>
      </c>
    </row>
    <row r="2233" spans="1:10" x14ac:dyDescent="0.35">
      <c r="A2233" s="5" t="s">
        <v>126</v>
      </c>
      <c r="B2233" s="5">
        <v>16.670000000000002</v>
      </c>
      <c r="C2233" s="5">
        <v>4.7</v>
      </c>
      <c r="D2233" s="5" t="s">
        <v>2381</v>
      </c>
      <c r="E2233" s="5" t="s">
        <v>2380</v>
      </c>
      <c r="F2233" s="5" t="s">
        <v>2381</v>
      </c>
      <c r="G2233" s="5">
        <v>1</v>
      </c>
      <c r="H2233" s="5" t="s">
        <v>2380</v>
      </c>
      <c r="I2233" s="5" t="str">
        <f t="shared" si="69"/>
        <v>under Weight</v>
      </c>
      <c r="J2233" s="5" t="str">
        <f t="shared" si="70"/>
        <v>Normal</v>
      </c>
    </row>
    <row r="2234" spans="1:10" x14ac:dyDescent="0.35">
      <c r="A2234" s="5" t="s">
        <v>125</v>
      </c>
      <c r="B2234" s="5">
        <v>20.58</v>
      </c>
      <c r="C2234" s="5">
        <v>5.64</v>
      </c>
      <c r="D2234" s="5" t="s">
        <v>2381</v>
      </c>
      <c r="E2234" s="5" t="s">
        <v>2380</v>
      </c>
      <c r="F2234" s="5" t="s">
        <v>2380</v>
      </c>
      <c r="G2234" s="5">
        <v>0</v>
      </c>
      <c r="H2234" s="5" t="s">
        <v>2380</v>
      </c>
      <c r="I2234" s="5" t="str">
        <f t="shared" si="69"/>
        <v>Normal Weight</v>
      </c>
      <c r="J2234" s="5" t="str">
        <f t="shared" si="70"/>
        <v>Normal</v>
      </c>
    </row>
    <row r="2235" spans="1:10" x14ac:dyDescent="0.35">
      <c r="A2235" s="5" t="s">
        <v>124</v>
      </c>
      <c r="B2235" s="5">
        <v>16.5</v>
      </c>
      <c r="C2235" s="5">
        <v>4.1100000000000003</v>
      </c>
      <c r="D2235" s="5" t="s">
        <v>2381</v>
      </c>
      <c r="E2235" s="5" t="s">
        <v>2380</v>
      </c>
      <c r="F2235" s="5" t="s">
        <v>2380</v>
      </c>
      <c r="G2235" s="5">
        <v>0</v>
      </c>
      <c r="H2235" s="5" t="s">
        <v>2380</v>
      </c>
      <c r="I2235" s="5" t="str">
        <f t="shared" si="69"/>
        <v>under Weight</v>
      </c>
      <c r="J2235" s="5" t="str">
        <f t="shared" si="70"/>
        <v>Normal</v>
      </c>
    </row>
    <row r="2236" spans="1:10" x14ac:dyDescent="0.35">
      <c r="A2236" s="5" t="s">
        <v>123</v>
      </c>
      <c r="B2236" s="5">
        <v>15.41</v>
      </c>
      <c r="C2236" s="5">
        <v>5.43</v>
      </c>
      <c r="D2236" s="5" t="s">
        <v>2381</v>
      </c>
      <c r="E2236" s="5" t="s">
        <v>2380</v>
      </c>
      <c r="F2236" s="5" t="s">
        <v>2381</v>
      </c>
      <c r="G2236" s="5">
        <v>1</v>
      </c>
      <c r="H2236" s="5" t="s">
        <v>2380</v>
      </c>
      <c r="I2236" s="5" t="str">
        <f t="shared" si="69"/>
        <v>under Weight</v>
      </c>
      <c r="J2236" s="5" t="str">
        <f t="shared" si="70"/>
        <v>Normal</v>
      </c>
    </row>
    <row r="2237" spans="1:10" x14ac:dyDescent="0.35">
      <c r="A2237" s="5" t="s">
        <v>122</v>
      </c>
      <c r="B2237" s="5">
        <v>24.59</v>
      </c>
      <c r="C2237" s="5">
        <v>4.38</v>
      </c>
      <c r="D2237" s="5" t="s">
        <v>2380</v>
      </c>
      <c r="E2237" s="5" t="s">
        <v>2380</v>
      </c>
      <c r="F2237" s="5" t="s">
        <v>2380</v>
      </c>
      <c r="G2237" s="5">
        <v>1</v>
      </c>
      <c r="H2237" s="5" t="s">
        <v>2380</v>
      </c>
      <c r="I2237" s="5" t="str">
        <f t="shared" si="69"/>
        <v>Normal Weight</v>
      </c>
      <c r="J2237" s="5" t="str">
        <f t="shared" si="70"/>
        <v>Normal</v>
      </c>
    </row>
    <row r="2238" spans="1:10" x14ac:dyDescent="0.35">
      <c r="A2238" s="5" t="s">
        <v>121</v>
      </c>
      <c r="B2238" s="5">
        <v>33.33</v>
      </c>
      <c r="C2238" s="5">
        <v>9.7899999999999991</v>
      </c>
      <c r="D2238" s="5" t="s">
        <v>2380</v>
      </c>
      <c r="E2238" s="5" t="s">
        <v>2380</v>
      </c>
      <c r="F2238" s="5" t="s">
        <v>2380</v>
      </c>
      <c r="G2238" s="5">
        <v>0</v>
      </c>
      <c r="H2238" s="5" t="s">
        <v>2380</v>
      </c>
      <c r="I2238" s="5" t="str">
        <f t="shared" si="69"/>
        <v>Obesity</v>
      </c>
      <c r="J2238" s="5" t="str">
        <f t="shared" si="70"/>
        <v>Diabetes</v>
      </c>
    </row>
    <row r="2239" spans="1:10" x14ac:dyDescent="0.35">
      <c r="A2239" s="5" t="s">
        <v>120</v>
      </c>
      <c r="B2239" s="5">
        <v>18.5</v>
      </c>
      <c r="C2239" s="5">
        <v>11.84</v>
      </c>
      <c r="D2239" s="5" t="s">
        <v>2380</v>
      </c>
      <c r="E2239" s="5" t="s">
        <v>2380</v>
      </c>
      <c r="F2239" s="5" t="s">
        <v>2380</v>
      </c>
      <c r="G2239" s="5">
        <v>0</v>
      </c>
      <c r="H2239" s="5" t="s">
        <v>2380</v>
      </c>
      <c r="I2239" s="5" t="str">
        <f t="shared" si="69"/>
        <v>Normal Weight</v>
      </c>
      <c r="J2239" s="5" t="str">
        <f t="shared" si="70"/>
        <v>Diabetes</v>
      </c>
    </row>
    <row r="2240" spans="1:10" x14ac:dyDescent="0.35">
      <c r="A2240" s="5" t="s">
        <v>119</v>
      </c>
      <c r="B2240" s="5">
        <v>18.579999999999998</v>
      </c>
      <c r="C2240" s="5">
        <v>6.22</v>
      </c>
      <c r="D2240" s="5" t="s">
        <v>2380</v>
      </c>
      <c r="E2240" s="5" t="s">
        <v>2380</v>
      </c>
      <c r="F2240" s="5" t="s">
        <v>2380</v>
      </c>
      <c r="G2240" s="5">
        <v>0</v>
      </c>
      <c r="H2240" s="5" t="s">
        <v>2380</v>
      </c>
      <c r="I2240" s="5" t="str">
        <f t="shared" si="69"/>
        <v>Normal Weight</v>
      </c>
      <c r="J2240" s="5" t="str">
        <f t="shared" si="70"/>
        <v>Prediabetes</v>
      </c>
    </row>
    <row r="2241" spans="1:10" x14ac:dyDescent="0.35">
      <c r="A2241" s="5" t="s">
        <v>118</v>
      </c>
      <c r="B2241" s="5">
        <v>16.64</v>
      </c>
      <c r="C2241" s="5">
        <v>10.01</v>
      </c>
      <c r="D2241" s="5" t="s">
        <v>2380</v>
      </c>
      <c r="E2241" s="5" t="s">
        <v>2380</v>
      </c>
      <c r="F2241" s="5" t="s">
        <v>2380</v>
      </c>
      <c r="G2241" s="5">
        <v>0</v>
      </c>
      <c r="H2241" s="5" t="s">
        <v>2380</v>
      </c>
      <c r="I2241" s="5" t="str">
        <f t="shared" si="69"/>
        <v>under Weight</v>
      </c>
      <c r="J2241" s="5" t="str">
        <f t="shared" si="70"/>
        <v>Diabetes</v>
      </c>
    </row>
    <row r="2242" spans="1:10" x14ac:dyDescent="0.35">
      <c r="A2242" s="5" t="s">
        <v>117</v>
      </c>
      <c r="B2242" s="5">
        <v>19.329999999999998</v>
      </c>
      <c r="C2242" s="5">
        <v>4.32</v>
      </c>
      <c r="D2242" s="5" t="s">
        <v>2380</v>
      </c>
      <c r="E2242" s="5" t="s">
        <v>2380</v>
      </c>
      <c r="F2242" s="5" t="s">
        <v>2380</v>
      </c>
      <c r="G2242" s="5">
        <v>1</v>
      </c>
      <c r="H2242" s="5" t="s">
        <v>2380</v>
      </c>
      <c r="I2242" s="5" t="str">
        <f t="shared" si="69"/>
        <v>Normal Weight</v>
      </c>
      <c r="J2242" s="5" t="str">
        <f t="shared" si="70"/>
        <v>Normal</v>
      </c>
    </row>
    <row r="2243" spans="1:10" x14ac:dyDescent="0.35">
      <c r="A2243" s="5" t="s">
        <v>116</v>
      </c>
      <c r="B2243" s="5">
        <v>21.26</v>
      </c>
      <c r="C2243" s="5">
        <v>5.65</v>
      </c>
      <c r="D2243" s="5" t="s">
        <v>2381</v>
      </c>
      <c r="E2243" s="5" t="s">
        <v>2380</v>
      </c>
      <c r="F2243" s="5" t="s">
        <v>2381</v>
      </c>
      <c r="G2243" s="5">
        <v>1</v>
      </c>
      <c r="H2243" s="5" t="s">
        <v>2380</v>
      </c>
      <c r="I2243" s="5" t="str">
        <f t="shared" ref="I2243:I2306" si="71">IF(B2243&lt;18.5,"under Weight",IF(B2243&lt;=24.9,"Normal Weight",IF(B2243&lt;=29.9,"Over Weight","Obesity")))</f>
        <v>Normal Weight</v>
      </c>
      <c r="J2243" s="5" t="str">
        <f t="shared" si="70"/>
        <v>Normal</v>
      </c>
    </row>
    <row r="2244" spans="1:10" x14ac:dyDescent="0.35">
      <c r="A2244" s="5" t="s">
        <v>115</v>
      </c>
      <c r="B2244" s="5">
        <v>15.6</v>
      </c>
      <c r="C2244" s="5">
        <v>4.12</v>
      </c>
      <c r="D2244" s="5" t="s">
        <v>2381</v>
      </c>
      <c r="E2244" s="5" t="s">
        <v>2380</v>
      </c>
      <c r="F2244" s="5" t="s">
        <v>2380</v>
      </c>
      <c r="G2244" s="5">
        <v>1</v>
      </c>
      <c r="H2244" s="5" t="s">
        <v>2380</v>
      </c>
      <c r="I2244" s="5" t="str">
        <f t="shared" si="71"/>
        <v>under Weight</v>
      </c>
      <c r="J2244" s="5" t="str">
        <f t="shared" si="70"/>
        <v>Normal</v>
      </c>
    </row>
    <row r="2245" spans="1:10" x14ac:dyDescent="0.35">
      <c r="A2245" s="5" t="s">
        <v>114</v>
      </c>
      <c r="B2245" s="5">
        <v>24.39</v>
      </c>
      <c r="C2245" s="5">
        <v>6.24</v>
      </c>
      <c r="D2245" s="5" t="s">
        <v>2380</v>
      </c>
      <c r="E2245" s="5" t="s">
        <v>2380</v>
      </c>
      <c r="F2245" s="5" t="s">
        <v>2380</v>
      </c>
      <c r="G2245" s="5">
        <v>1</v>
      </c>
      <c r="H2245" s="5" t="s">
        <v>2380</v>
      </c>
      <c r="I2245" s="5" t="str">
        <f t="shared" si="71"/>
        <v>Normal Weight</v>
      </c>
      <c r="J2245" s="5" t="str">
        <f t="shared" ref="J2245:J2308" si="72">IF(C2245&lt;5.7,"Normal",IF(C2245&lt;=6.4,"Prediabetes","Diabetes"))</f>
        <v>Prediabetes</v>
      </c>
    </row>
    <row r="2246" spans="1:10" x14ac:dyDescent="0.35">
      <c r="A2246" s="5" t="s">
        <v>113</v>
      </c>
      <c r="B2246" s="5">
        <v>24.75</v>
      </c>
      <c r="C2246" s="5">
        <v>4.83</v>
      </c>
      <c r="D2246" s="5" t="s">
        <v>2380</v>
      </c>
      <c r="E2246" s="5" t="s">
        <v>2380</v>
      </c>
      <c r="F2246" s="5" t="s">
        <v>2380</v>
      </c>
      <c r="G2246" s="5">
        <v>0</v>
      </c>
      <c r="H2246" s="5" t="s">
        <v>2380</v>
      </c>
      <c r="I2246" s="5" t="str">
        <f t="shared" si="71"/>
        <v>Normal Weight</v>
      </c>
      <c r="J2246" s="5" t="str">
        <f t="shared" si="72"/>
        <v>Normal</v>
      </c>
    </row>
    <row r="2247" spans="1:10" x14ac:dyDescent="0.35">
      <c r="A2247" s="5" t="s">
        <v>112</v>
      </c>
      <c r="B2247" s="5">
        <v>20.88</v>
      </c>
      <c r="C2247" s="5">
        <v>7.4</v>
      </c>
      <c r="D2247" s="5" t="s">
        <v>2380</v>
      </c>
      <c r="E2247" s="5" t="s">
        <v>2380</v>
      </c>
      <c r="F2247" s="5" t="s">
        <v>2380</v>
      </c>
      <c r="G2247" s="5">
        <v>0</v>
      </c>
      <c r="H2247" s="5" t="s">
        <v>2380</v>
      </c>
      <c r="I2247" s="5" t="str">
        <f t="shared" si="71"/>
        <v>Normal Weight</v>
      </c>
      <c r="J2247" s="5" t="str">
        <f t="shared" si="72"/>
        <v>Diabetes</v>
      </c>
    </row>
    <row r="2248" spans="1:10" x14ac:dyDescent="0.35">
      <c r="A2248" s="5" t="s">
        <v>111</v>
      </c>
      <c r="B2248" s="5">
        <v>20.43</v>
      </c>
      <c r="C2248" s="5">
        <v>4.54</v>
      </c>
      <c r="D2248" s="5" t="s">
        <v>2380</v>
      </c>
      <c r="E2248" s="5" t="s">
        <v>2380</v>
      </c>
      <c r="F2248" s="5" t="s">
        <v>2380</v>
      </c>
      <c r="G2248" s="5">
        <v>0</v>
      </c>
      <c r="H2248" s="5" t="s">
        <v>2380</v>
      </c>
      <c r="I2248" s="5" t="str">
        <f t="shared" si="71"/>
        <v>Normal Weight</v>
      </c>
      <c r="J2248" s="5" t="str">
        <f t="shared" si="72"/>
        <v>Normal</v>
      </c>
    </row>
    <row r="2249" spans="1:10" x14ac:dyDescent="0.35">
      <c r="A2249" s="5" t="s">
        <v>110</v>
      </c>
      <c r="B2249" s="5">
        <v>15.18</v>
      </c>
      <c r="C2249" s="5">
        <v>11.11</v>
      </c>
      <c r="D2249" s="5" t="s">
        <v>2380</v>
      </c>
      <c r="E2249" s="5" t="s">
        <v>2380</v>
      </c>
      <c r="F2249" s="5" t="s">
        <v>2380</v>
      </c>
      <c r="G2249" s="5">
        <v>0</v>
      </c>
      <c r="H2249" s="5" t="s">
        <v>2380</v>
      </c>
      <c r="I2249" s="5" t="str">
        <f t="shared" si="71"/>
        <v>under Weight</v>
      </c>
      <c r="J2249" s="5" t="str">
        <f t="shared" si="72"/>
        <v>Diabetes</v>
      </c>
    </row>
    <row r="2250" spans="1:10" x14ac:dyDescent="0.35">
      <c r="A2250" s="5" t="s">
        <v>109</v>
      </c>
      <c r="B2250" s="5">
        <v>15.12</v>
      </c>
      <c r="C2250" s="5">
        <v>4.03</v>
      </c>
      <c r="D2250" s="5" t="s">
        <v>2381</v>
      </c>
      <c r="E2250" s="5" t="s">
        <v>2380</v>
      </c>
      <c r="F2250" s="5" t="s">
        <v>2380</v>
      </c>
      <c r="G2250" s="5">
        <v>0</v>
      </c>
      <c r="H2250" s="5" t="s">
        <v>2380</v>
      </c>
      <c r="I2250" s="5" t="str">
        <f t="shared" si="71"/>
        <v>under Weight</v>
      </c>
      <c r="J2250" s="5" t="str">
        <f t="shared" si="72"/>
        <v>Normal</v>
      </c>
    </row>
    <row r="2251" spans="1:10" x14ac:dyDescent="0.35">
      <c r="A2251" s="5" t="s">
        <v>108</v>
      </c>
      <c r="B2251" s="5">
        <v>23.88</v>
      </c>
      <c r="C2251" s="5">
        <v>4.51</v>
      </c>
      <c r="D2251" s="5" t="s">
        <v>2380</v>
      </c>
      <c r="E2251" s="5" t="s">
        <v>2380</v>
      </c>
      <c r="F2251" s="5" t="s">
        <v>2380</v>
      </c>
      <c r="G2251" s="5">
        <v>1</v>
      </c>
      <c r="H2251" s="5" t="s">
        <v>2380</v>
      </c>
      <c r="I2251" s="5" t="str">
        <f t="shared" si="71"/>
        <v>Normal Weight</v>
      </c>
      <c r="J2251" s="5" t="str">
        <f t="shared" si="72"/>
        <v>Normal</v>
      </c>
    </row>
    <row r="2252" spans="1:10" x14ac:dyDescent="0.35">
      <c r="A2252" s="5" t="s">
        <v>107</v>
      </c>
      <c r="B2252" s="5">
        <v>16.13</v>
      </c>
      <c r="C2252" s="5">
        <v>5.56</v>
      </c>
      <c r="D2252" s="5" t="s">
        <v>2380</v>
      </c>
      <c r="E2252" s="5" t="s">
        <v>2381</v>
      </c>
      <c r="F2252" s="5" t="s">
        <v>2380</v>
      </c>
      <c r="G2252" s="5">
        <v>1</v>
      </c>
      <c r="H2252" s="5" t="s">
        <v>2380</v>
      </c>
      <c r="I2252" s="5" t="str">
        <f t="shared" si="71"/>
        <v>under Weight</v>
      </c>
      <c r="J2252" s="5" t="str">
        <f t="shared" si="72"/>
        <v>Normal</v>
      </c>
    </row>
    <row r="2253" spans="1:10" x14ac:dyDescent="0.35">
      <c r="A2253" s="5" t="s">
        <v>106</v>
      </c>
      <c r="B2253" s="5">
        <v>24.09</v>
      </c>
      <c r="C2253" s="5">
        <v>4.0999999999999996</v>
      </c>
      <c r="D2253" s="5" t="s">
        <v>2380</v>
      </c>
      <c r="E2253" s="5" t="s">
        <v>2381</v>
      </c>
      <c r="F2253" s="5" t="s">
        <v>2380</v>
      </c>
      <c r="G2253" s="5">
        <v>1</v>
      </c>
      <c r="H2253" s="5" t="s">
        <v>2380</v>
      </c>
      <c r="I2253" s="5" t="str">
        <f t="shared" si="71"/>
        <v>Normal Weight</v>
      </c>
      <c r="J2253" s="5" t="str">
        <f t="shared" si="72"/>
        <v>Normal</v>
      </c>
    </row>
    <row r="2254" spans="1:10" x14ac:dyDescent="0.35">
      <c r="A2254" s="5" t="s">
        <v>105</v>
      </c>
      <c r="B2254" s="5">
        <v>19.43</v>
      </c>
      <c r="C2254" s="5">
        <v>5.85</v>
      </c>
      <c r="D2254" s="5" t="s">
        <v>2380</v>
      </c>
      <c r="E2254" s="5" t="s">
        <v>2381</v>
      </c>
      <c r="F2254" s="5" t="s">
        <v>2380</v>
      </c>
      <c r="G2254" s="5">
        <v>1</v>
      </c>
      <c r="H2254" s="5" t="s">
        <v>2380</v>
      </c>
      <c r="I2254" s="5" t="str">
        <f t="shared" si="71"/>
        <v>Normal Weight</v>
      </c>
      <c r="J2254" s="5" t="str">
        <f t="shared" si="72"/>
        <v>Prediabetes</v>
      </c>
    </row>
    <row r="2255" spans="1:10" x14ac:dyDescent="0.35">
      <c r="A2255" s="5" t="s">
        <v>104</v>
      </c>
      <c r="B2255" s="5">
        <v>15.22</v>
      </c>
      <c r="C2255" s="5">
        <v>4.92</v>
      </c>
      <c r="D2255" s="5" t="s">
        <v>2381</v>
      </c>
      <c r="E2255" s="5" t="s">
        <v>2380</v>
      </c>
      <c r="F2255" s="5" t="s">
        <v>2381</v>
      </c>
      <c r="G2255" s="5">
        <v>1</v>
      </c>
      <c r="H2255" s="5" t="s">
        <v>2380</v>
      </c>
      <c r="I2255" s="5" t="str">
        <f t="shared" si="71"/>
        <v>under Weight</v>
      </c>
      <c r="J2255" s="5" t="str">
        <f t="shared" si="72"/>
        <v>Normal</v>
      </c>
    </row>
    <row r="2256" spans="1:10" x14ac:dyDescent="0.35">
      <c r="A2256" s="5" t="s">
        <v>103</v>
      </c>
      <c r="B2256" s="5">
        <v>20.72</v>
      </c>
      <c r="C2256" s="5">
        <v>9.4600000000000009</v>
      </c>
      <c r="D2256" s="5" t="s">
        <v>2380</v>
      </c>
      <c r="E2256" s="5" t="s">
        <v>2380</v>
      </c>
      <c r="F2256" s="5" t="s">
        <v>2380</v>
      </c>
      <c r="G2256" s="5">
        <v>0</v>
      </c>
      <c r="H2256" s="5" t="s">
        <v>2380</v>
      </c>
      <c r="I2256" s="5" t="str">
        <f t="shared" si="71"/>
        <v>Normal Weight</v>
      </c>
      <c r="J2256" s="5" t="str">
        <f t="shared" si="72"/>
        <v>Diabetes</v>
      </c>
    </row>
    <row r="2257" spans="1:10" x14ac:dyDescent="0.35">
      <c r="A2257" s="5" t="s">
        <v>102</v>
      </c>
      <c r="B2257" s="5">
        <v>35.4</v>
      </c>
      <c r="C2257" s="5">
        <v>5.94</v>
      </c>
      <c r="D2257" s="5" t="s">
        <v>2380</v>
      </c>
      <c r="E2257" s="5" t="s">
        <v>2380</v>
      </c>
      <c r="F2257" s="5" t="s">
        <v>2381</v>
      </c>
      <c r="G2257" s="5">
        <v>1</v>
      </c>
      <c r="H2257" s="5" t="s">
        <v>2380</v>
      </c>
      <c r="I2257" s="5" t="str">
        <f t="shared" si="71"/>
        <v>Obesity</v>
      </c>
      <c r="J2257" s="5" t="str">
        <f t="shared" si="72"/>
        <v>Prediabetes</v>
      </c>
    </row>
    <row r="2258" spans="1:10" x14ac:dyDescent="0.35">
      <c r="A2258" s="5" t="s">
        <v>101</v>
      </c>
      <c r="B2258" s="5">
        <v>34.4</v>
      </c>
      <c r="C2258" s="5">
        <v>5.7</v>
      </c>
      <c r="D2258" s="5" t="s">
        <v>2380</v>
      </c>
      <c r="E2258" s="5" t="s">
        <v>2380</v>
      </c>
      <c r="F2258" s="5" t="s">
        <v>2381</v>
      </c>
      <c r="G2258" s="5">
        <v>1</v>
      </c>
      <c r="H2258" s="5" t="s">
        <v>2380</v>
      </c>
      <c r="I2258" s="5" t="str">
        <f t="shared" si="71"/>
        <v>Obesity</v>
      </c>
      <c r="J2258" s="5" t="str">
        <f t="shared" si="72"/>
        <v>Prediabetes</v>
      </c>
    </row>
    <row r="2259" spans="1:10" x14ac:dyDescent="0.35">
      <c r="A2259" s="5" t="s">
        <v>100</v>
      </c>
      <c r="B2259" s="5">
        <v>34.1</v>
      </c>
      <c r="C2259" s="5">
        <v>4.13</v>
      </c>
      <c r="D2259" s="5" t="s">
        <v>2380</v>
      </c>
      <c r="E2259" s="5" t="s">
        <v>2380</v>
      </c>
      <c r="F2259" s="5" t="s">
        <v>2381</v>
      </c>
      <c r="G2259" s="5">
        <v>1</v>
      </c>
      <c r="H2259" s="5" t="s">
        <v>2380</v>
      </c>
      <c r="I2259" s="5" t="str">
        <f t="shared" si="71"/>
        <v>Obesity</v>
      </c>
      <c r="J2259" s="5" t="str">
        <f t="shared" si="72"/>
        <v>Normal</v>
      </c>
    </row>
    <row r="2260" spans="1:10" x14ac:dyDescent="0.35">
      <c r="A2260" s="5" t="s">
        <v>99</v>
      </c>
      <c r="B2260" s="5">
        <v>30.4</v>
      </c>
      <c r="C2260" s="5">
        <v>4.7699999999999996</v>
      </c>
      <c r="D2260" s="5" t="s">
        <v>2380</v>
      </c>
      <c r="E2260" s="5" t="s">
        <v>2380</v>
      </c>
      <c r="F2260" s="5" t="s">
        <v>2381</v>
      </c>
      <c r="G2260" s="5">
        <v>1</v>
      </c>
      <c r="H2260" s="5" t="s">
        <v>2380</v>
      </c>
      <c r="I2260" s="5" t="str">
        <f t="shared" si="71"/>
        <v>Obesity</v>
      </c>
      <c r="J2260" s="5" t="str">
        <f t="shared" si="72"/>
        <v>Normal</v>
      </c>
    </row>
    <row r="2261" spans="1:10" x14ac:dyDescent="0.35">
      <c r="A2261" s="5" t="s">
        <v>98</v>
      </c>
      <c r="B2261" s="5">
        <v>28.7</v>
      </c>
      <c r="C2261" s="5">
        <v>4.99</v>
      </c>
      <c r="D2261" s="5" t="s">
        <v>2380</v>
      </c>
      <c r="E2261" s="5" t="s">
        <v>2380</v>
      </c>
      <c r="F2261" s="5" t="s">
        <v>2381</v>
      </c>
      <c r="G2261" s="5">
        <v>1</v>
      </c>
      <c r="H2261" s="5" t="s">
        <v>2380</v>
      </c>
      <c r="I2261" s="5" t="str">
        <f t="shared" si="71"/>
        <v>Over Weight</v>
      </c>
      <c r="J2261" s="5" t="str">
        <f t="shared" si="72"/>
        <v>Normal</v>
      </c>
    </row>
    <row r="2262" spans="1:10" x14ac:dyDescent="0.35">
      <c r="A2262" s="5" t="s">
        <v>97</v>
      </c>
      <c r="B2262" s="5">
        <v>17.440000000000001</v>
      </c>
      <c r="C2262" s="5">
        <v>4.42</v>
      </c>
      <c r="D2262" s="5" t="s">
        <v>2381</v>
      </c>
      <c r="E2262" s="5" t="s">
        <v>2380</v>
      </c>
      <c r="F2262" s="5" t="s">
        <v>2381</v>
      </c>
      <c r="G2262" s="5">
        <v>1</v>
      </c>
      <c r="H2262" s="5" t="s">
        <v>2380</v>
      </c>
      <c r="I2262" s="5" t="str">
        <f t="shared" si="71"/>
        <v>under Weight</v>
      </c>
      <c r="J2262" s="5" t="str">
        <f t="shared" si="72"/>
        <v>Normal</v>
      </c>
    </row>
    <row r="2263" spans="1:10" x14ac:dyDescent="0.35">
      <c r="A2263" s="5" t="s">
        <v>96</v>
      </c>
      <c r="B2263" s="5">
        <v>27.6</v>
      </c>
      <c r="C2263" s="5">
        <v>4.01</v>
      </c>
      <c r="D2263" s="5" t="s">
        <v>2380</v>
      </c>
      <c r="E2263" s="5" t="s">
        <v>2380</v>
      </c>
      <c r="F2263" s="5" t="s">
        <v>2381</v>
      </c>
      <c r="G2263" s="5">
        <v>1</v>
      </c>
      <c r="H2263" s="5" t="s">
        <v>2380</v>
      </c>
      <c r="I2263" s="5" t="str">
        <f t="shared" si="71"/>
        <v>Over Weight</v>
      </c>
      <c r="J2263" s="5" t="str">
        <f t="shared" si="72"/>
        <v>Normal</v>
      </c>
    </row>
    <row r="2264" spans="1:10" x14ac:dyDescent="0.35">
      <c r="A2264" s="5" t="s">
        <v>95</v>
      </c>
      <c r="B2264" s="5">
        <v>20.7</v>
      </c>
      <c r="C2264" s="5">
        <v>4.49</v>
      </c>
      <c r="D2264" s="5" t="s">
        <v>2380</v>
      </c>
      <c r="E2264" s="5" t="s">
        <v>2380</v>
      </c>
      <c r="F2264" s="5" t="s">
        <v>2381</v>
      </c>
      <c r="G2264" s="5">
        <v>1</v>
      </c>
      <c r="H2264" s="5" t="s">
        <v>2380</v>
      </c>
      <c r="I2264" s="5" t="str">
        <f t="shared" si="71"/>
        <v>Normal Weight</v>
      </c>
      <c r="J2264" s="5" t="str">
        <f t="shared" si="72"/>
        <v>Normal</v>
      </c>
    </row>
    <row r="2265" spans="1:10" x14ac:dyDescent="0.35">
      <c r="A2265" s="5" t="s">
        <v>94</v>
      </c>
      <c r="B2265" s="5">
        <v>20.3</v>
      </c>
      <c r="C2265" s="5">
        <v>6.37</v>
      </c>
      <c r="D2265" s="5" t="s">
        <v>2380</v>
      </c>
      <c r="E2265" s="5" t="s">
        <v>2380</v>
      </c>
      <c r="F2265" s="5" t="s">
        <v>2381</v>
      </c>
      <c r="G2265" s="5">
        <v>1</v>
      </c>
      <c r="H2265" s="5" t="s">
        <v>2380</v>
      </c>
      <c r="I2265" s="5" t="str">
        <f t="shared" si="71"/>
        <v>Normal Weight</v>
      </c>
      <c r="J2265" s="5" t="str">
        <f t="shared" si="72"/>
        <v>Prediabetes</v>
      </c>
    </row>
    <row r="2266" spans="1:10" x14ac:dyDescent="0.35">
      <c r="A2266" s="5" t="s">
        <v>93</v>
      </c>
      <c r="B2266" s="5">
        <v>19.8</v>
      </c>
      <c r="C2266" s="5">
        <v>5.12</v>
      </c>
      <c r="D2266" s="5" t="s">
        <v>2380</v>
      </c>
      <c r="E2266" s="5" t="s">
        <v>2380</v>
      </c>
      <c r="F2266" s="5" t="s">
        <v>2381</v>
      </c>
      <c r="G2266" s="5">
        <v>1</v>
      </c>
      <c r="H2266" s="5" t="s">
        <v>2380</v>
      </c>
      <c r="I2266" s="5" t="str">
        <f t="shared" si="71"/>
        <v>Normal Weight</v>
      </c>
      <c r="J2266" s="5" t="str">
        <f t="shared" si="72"/>
        <v>Normal</v>
      </c>
    </row>
    <row r="2267" spans="1:10" x14ac:dyDescent="0.35">
      <c r="A2267" s="5" t="s">
        <v>92</v>
      </c>
      <c r="B2267" s="5">
        <v>21.87</v>
      </c>
      <c r="C2267" s="5">
        <v>8.59</v>
      </c>
      <c r="D2267" s="5" t="s">
        <v>2380</v>
      </c>
      <c r="E2267" s="5" t="s">
        <v>2380</v>
      </c>
      <c r="F2267" s="5" t="s">
        <v>2380</v>
      </c>
      <c r="G2267" s="5">
        <v>0</v>
      </c>
      <c r="H2267" s="5" t="s">
        <v>2380</v>
      </c>
      <c r="I2267" s="5" t="str">
        <f t="shared" si="71"/>
        <v>Normal Weight</v>
      </c>
      <c r="J2267" s="5" t="str">
        <f t="shared" si="72"/>
        <v>Diabetes</v>
      </c>
    </row>
    <row r="2268" spans="1:10" x14ac:dyDescent="0.35">
      <c r="A2268" s="5" t="s">
        <v>91</v>
      </c>
      <c r="B2268" s="5">
        <v>16.600000000000001</v>
      </c>
      <c r="C2268" s="5">
        <v>5.87</v>
      </c>
      <c r="D2268" s="5" t="s">
        <v>2380</v>
      </c>
      <c r="E2268" s="5" t="s">
        <v>2380</v>
      </c>
      <c r="F2268" s="5" t="s">
        <v>2380</v>
      </c>
      <c r="G2268" s="5">
        <v>1</v>
      </c>
      <c r="H2268" s="5" t="s">
        <v>2380</v>
      </c>
      <c r="I2268" s="5" t="str">
        <f t="shared" si="71"/>
        <v>under Weight</v>
      </c>
      <c r="J2268" s="5" t="str">
        <f t="shared" si="72"/>
        <v>Prediabetes</v>
      </c>
    </row>
    <row r="2269" spans="1:10" x14ac:dyDescent="0.35">
      <c r="A2269" s="5" t="s">
        <v>90</v>
      </c>
      <c r="B2269" s="5">
        <v>21.98</v>
      </c>
      <c r="C2269" s="5">
        <v>7.03</v>
      </c>
      <c r="D2269" s="5" t="s">
        <v>2380</v>
      </c>
      <c r="E2269" s="5" t="s">
        <v>2380</v>
      </c>
      <c r="F2269" s="5" t="s">
        <v>2380</v>
      </c>
      <c r="G2269" s="5">
        <v>0</v>
      </c>
      <c r="H2269" s="5" t="s">
        <v>2380</v>
      </c>
      <c r="I2269" s="5" t="str">
        <f t="shared" si="71"/>
        <v>Normal Weight</v>
      </c>
      <c r="J2269" s="5" t="str">
        <f t="shared" si="72"/>
        <v>Diabetes</v>
      </c>
    </row>
    <row r="2270" spans="1:10" x14ac:dyDescent="0.35">
      <c r="A2270" s="5" t="s">
        <v>89</v>
      </c>
      <c r="B2270" s="5">
        <v>19.7</v>
      </c>
      <c r="C2270" s="5">
        <v>5.51</v>
      </c>
      <c r="D2270" s="5" t="s">
        <v>2380</v>
      </c>
      <c r="E2270" s="5" t="s">
        <v>2380</v>
      </c>
      <c r="F2270" s="5" t="s">
        <v>2380</v>
      </c>
      <c r="G2270" s="5">
        <v>1</v>
      </c>
      <c r="H2270" s="5" t="s">
        <v>2380</v>
      </c>
      <c r="I2270" s="5" t="str">
        <f t="shared" si="71"/>
        <v>Normal Weight</v>
      </c>
      <c r="J2270" s="5" t="str">
        <f t="shared" si="72"/>
        <v>Normal</v>
      </c>
    </row>
    <row r="2271" spans="1:10" x14ac:dyDescent="0.35">
      <c r="A2271" s="5" t="s">
        <v>88</v>
      </c>
      <c r="B2271" s="5">
        <v>19.21</v>
      </c>
      <c r="C2271" s="5">
        <v>4.76</v>
      </c>
      <c r="D2271" s="5" t="s">
        <v>2380</v>
      </c>
      <c r="E2271" s="5" t="s">
        <v>2381</v>
      </c>
      <c r="F2271" s="5" t="s">
        <v>2380</v>
      </c>
      <c r="G2271" s="5">
        <v>1</v>
      </c>
      <c r="H2271" s="5" t="s">
        <v>2380</v>
      </c>
      <c r="I2271" s="5" t="str">
        <f t="shared" si="71"/>
        <v>Normal Weight</v>
      </c>
      <c r="J2271" s="5" t="str">
        <f t="shared" si="72"/>
        <v>Normal</v>
      </c>
    </row>
    <row r="2272" spans="1:10" x14ac:dyDescent="0.35">
      <c r="A2272" s="5" t="s">
        <v>87</v>
      </c>
      <c r="B2272" s="5">
        <v>19.3</v>
      </c>
      <c r="C2272" s="5">
        <v>4.7</v>
      </c>
      <c r="D2272" s="5" t="s">
        <v>2380</v>
      </c>
      <c r="E2272" s="5" t="s">
        <v>2381</v>
      </c>
      <c r="F2272" s="5" t="s">
        <v>2380</v>
      </c>
      <c r="G2272" s="5">
        <v>1</v>
      </c>
      <c r="H2272" s="5" t="s">
        <v>2380</v>
      </c>
      <c r="I2272" s="5" t="str">
        <f t="shared" si="71"/>
        <v>Normal Weight</v>
      </c>
      <c r="J2272" s="5" t="str">
        <f t="shared" si="72"/>
        <v>Normal</v>
      </c>
    </row>
    <row r="2273" spans="1:10" x14ac:dyDescent="0.35">
      <c r="A2273" s="5" t="s">
        <v>86</v>
      </c>
      <c r="B2273" s="5">
        <v>16.22</v>
      </c>
      <c r="C2273" s="5">
        <v>6.21</v>
      </c>
      <c r="D2273" s="5" t="s">
        <v>2381</v>
      </c>
      <c r="E2273" s="5" t="s">
        <v>2380</v>
      </c>
      <c r="F2273" s="5" t="s">
        <v>2380</v>
      </c>
      <c r="G2273" s="5">
        <v>0</v>
      </c>
      <c r="H2273" s="5" t="s">
        <v>2380</v>
      </c>
      <c r="I2273" s="5" t="str">
        <f t="shared" si="71"/>
        <v>under Weight</v>
      </c>
      <c r="J2273" s="5" t="str">
        <f t="shared" si="72"/>
        <v>Prediabetes</v>
      </c>
    </row>
    <row r="2274" spans="1:10" x14ac:dyDescent="0.35">
      <c r="A2274" s="5" t="s">
        <v>85</v>
      </c>
      <c r="B2274" s="5">
        <v>17.12</v>
      </c>
      <c r="C2274" s="5">
        <v>4.5199999999999996</v>
      </c>
      <c r="D2274" s="5" t="s">
        <v>2380</v>
      </c>
      <c r="E2274" s="5" t="s">
        <v>2381</v>
      </c>
      <c r="F2274" s="5" t="s">
        <v>2380</v>
      </c>
      <c r="G2274" s="5">
        <v>1</v>
      </c>
      <c r="H2274" s="5" t="s">
        <v>2380</v>
      </c>
      <c r="I2274" s="5" t="str">
        <f t="shared" si="71"/>
        <v>under Weight</v>
      </c>
      <c r="J2274" s="5" t="str">
        <f t="shared" si="72"/>
        <v>Normal</v>
      </c>
    </row>
    <row r="2275" spans="1:10" x14ac:dyDescent="0.35">
      <c r="A2275" s="5" t="s">
        <v>84</v>
      </c>
      <c r="B2275" s="5">
        <v>19.07</v>
      </c>
      <c r="C2275" s="5">
        <v>5.45</v>
      </c>
      <c r="D2275" s="5" t="s">
        <v>2380</v>
      </c>
      <c r="E2275" s="5" t="s">
        <v>2380</v>
      </c>
      <c r="F2275" s="5" t="s">
        <v>2380</v>
      </c>
      <c r="G2275" s="5">
        <v>1</v>
      </c>
      <c r="H2275" s="5" t="s">
        <v>2380</v>
      </c>
      <c r="I2275" s="5" t="str">
        <f t="shared" si="71"/>
        <v>Normal Weight</v>
      </c>
      <c r="J2275" s="5" t="str">
        <f t="shared" si="72"/>
        <v>Normal</v>
      </c>
    </row>
    <row r="2276" spans="1:10" x14ac:dyDescent="0.35">
      <c r="A2276" s="5" t="s">
        <v>83</v>
      </c>
      <c r="B2276" s="5">
        <v>15.56</v>
      </c>
      <c r="C2276" s="5">
        <v>4.42</v>
      </c>
      <c r="D2276" s="5" t="s">
        <v>2380</v>
      </c>
      <c r="E2276" s="5" t="s">
        <v>2380</v>
      </c>
      <c r="F2276" s="5" t="s">
        <v>2380</v>
      </c>
      <c r="G2276" s="5">
        <v>0</v>
      </c>
      <c r="H2276" s="5" t="s">
        <v>2380</v>
      </c>
      <c r="I2276" s="5" t="str">
        <f t="shared" si="71"/>
        <v>under Weight</v>
      </c>
      <c r="J2276" s="5" t="str">
        <f t="shared" si="72"/>
        <v>Normal</v>
      </c>
    </row>
    <row r="2277" spans="1:10" x14ac:dyDescent="0.35">
      <c r="A2277" s="5" t="s">
        <v>82</v>
      </c>
      <c r="B2277" s="5">
        <v>22.76</v>
      </c>
      <c r="C2277" s="5">
        <v>9.44</v>
      </c>
      <c r="D2277" s="5" t="s">
        <v>2380</v>
      </c>
      <c r="E2277" s="5" t="s">
        <v>2380</v>
      </c>
      <c r="F2277" s="5" t="s">
        <v>2380</v>
      </c>
      <c r="G2277" s="5">
        <v>0</v>
      </c>
      <c r="H2277" s="5" t="s">
        <v>2380</v>
      </c>
      <c r="I2277" s="5" t="str">
        <f t="shared" si="71"/>
        <v>Normal Weight</v>
      </c>
      <c r="J2277" s="5" t="str">
        <f t="shared" si="72"/>
        <v>Diabetes</v>
      </c>
    </row>
    <row r="2278" spans="1:10" x14ac:dyDescent="0.35">
      <c r="A2278" s="5" t="s">
        <v>81</v>
      </c>
      <c r="B2278" s="5">
        <v>22.79</v>
      </c>
      <c r="C2278" s="5">
        <v>6.15</v>
      </c>
      <c r="D2278" s="5" t="s">
        <v>2381</v>
      </c>
      <c r="E2278" s="5" t="s">
        <v>2380</v>
      </c>
      <c r="F2278" s="5" t="s">
        <v>2381</v>
      </c>
      <c r="G2278" s="5">
        <v>1</v>
      </c>
      <c r="H2278" s="5" t="s">
        <v>2380</v>
      </c>
      <c r="I2278" s="5" t="str">
        <f t="shared" si="71"/>
        <v>Normal Weight</v>
      </c>
      <c r="J2278" s="5" t="str">
        <f t="shared" si="72"/>
        <v>Prediabetes</v>
      </c>
    </row>
    <row r="2279" spans="1:10" x14ac:dyDescent="0.35">
      <c r="A2279" s="5" t="s">
        <v>80</v>
      </c>
      <c r="B2279" s="5">
        <v>17.41</v>
      </c>
      <c r="C2279" s="5">
        <v>5.13</v>
      </c>
      <c r="D2279" s="5" t="s">
        <v>2381</v>
      </c>
      <c r="E2279" s="5" t="s">
        <v>2380</v>
      </c>
      <c r="F2279" s="5" t="s">
        <v>2380</v>
      </c>
      <c r="G2279" s="5">
        <v>0</v>
      </c>
      <c r="H2279" s="5" t="s">
        <v>2380</v>
      </c>
      <c r="I2279" s="5" t="str">
        <f t="shared" si="71"/>
        <v>under Weight</v>
      </c>
      <c r="J2279" s="5" t="str">
        <f t="shared" si="72"/>
        <v>Normal</v>
      </c>
    </row>
    <row r="2280" spans="1:10" x14ac:dyDescent="0.35">
      <c r="A2280" s="5" t="s">
        <v>79</v>
      </c>
      <c r="B2280" s="5">
        <v>19.32</v>
      </c>
      <c r="C2280" s="5">
        <v>4.96</v>
      </c>
      <c r="D2280" s="5" t="s">
        <v>2381</v>
      </c>
      <c r="E2280" s="5" t="s">
        <v>2380</v>
      </c>
      <c r="F2280" s="5" t="s">
        <v>2380</v>
      </c>
      <c r="G2280" s="5">
        <v>0</v>
      </c>
      <c r="H2280" s="5" t="s">
        <v>2380</v>
      </c>
      <c r="I2280" s="5" t="str">
        <f t="shared" si="71"/>
        <v>Normal Weight</v>
      </c>
      <c r="J2280" s="5" t="str">
        <f t="shared" si="72"/>
        <v>Normal</v>
      </c>
    </row>
    <row r="2281" spans="1:10" x14ac:dyDescent="0.35">
      <c r="A2281" s="5" t="s">
        <v>78</v>
      </c>
      <c r="B2281" s="5">
        <v>18.25</v>
      </c>
      <c r="C2281" s="5">
        <v>10.95</v>
      </c>
      <c r="D2281" s="5" t="s">
        <v>2380</v>
      </c>
      <c r="E2281" s="5" t="s">
        <v>2380</v>
      </c>
      <c r="F2281" s="5" t="s">
        <v>2380</v>
      </c>
      <c r="G2281" s="5">
        <v>0</v>
      </c>
      <c r="H2281" s="5" t="s">
        <v>2380</v>
      </c>
      <c r="I2281" s="5" t="str">
        <f t="shared" si="71"/>
        <v>under Weight</v>
      </c>
      <c r="J2281" s="5" t="str">
        <f t="shared" si="72"/>
        <v>Diabetes</v>
      </c>
    </row>
    <row r="2282" spans="1:10" x14ac:dyDescent="0.35">
      <c r="A2282" s="5" t="s">
        <v>77</v>
      </c>
      <c r="B2282" s="5">
        <v>53.13</v>
      </c>
      <c r="C2282" s="5">
        <v>4.4400000000000004</v>
      </c>
      <c r="D2282" s="5" t="s">
        <v>2380</v>
      </c>
      <c r="E2282" s="5" t="s">
        <v>2381</v>
      </c>
      <c r="F2282" s="5" t="s">
        <v>2380</v>
      </c>
      <c r="G2282" s="5">
        <v>1</v>
      </c>
      <c r="H2282" s="5" t="s">
        <v>2380</v>
      </c>
      <c r="I2282" s="5" t="str">
        <f t="shared" si="71"/>
        <v>Obesity</v>
      </c>
      <c r="J2282" s="5" t="str">
        <f t="shared" si="72"/>
        <v>Normal</v>
      </c>
    </row>
    <row r="2283" spans="1:10" x14ac:dyDescent="0.35">
      <c r="A2283" s="5" t="s">
        <v>76</v>
      </c>
      <c r="B2283" s="5">
        <v>20.46</v>
      </c>
      <c r="C2283" s="5">
        <v>4.0199999999999996</v>
      </c>
      <c r="D2283" s="5" t="s">
        <v>2380</v>
      </c>
      <c r="E2283" s="5" t="s">
        <v>2380</v>
      </c>
      <c r="F2283" s="5" t="s">
        <v>2380</v>
      </c>
      <c r="G2283" s="5">
        <v>0</v>
      </c>
      <c r="H2283" s="5" t="s">
        <v>2380</v>
      </c>
      <c r="I2283" s="5" t="str">
        <f t="shared" si="71"/>
        <v>Normal Weight</v>
      </c>
      <c r="J2283" s="5" t="str">
        <f t="shared" si="72"/>
        <v>Normal</v>
      </c>
    </row>
    <row r="2284" spans="1:10" x14ac:dyDescent="0.35">
      <c r="A2284" s="5" t="s">
        <v>75</v>
      </c>
      <c r="B2284" s="5">
        <v>43.01</v>
      </c>
      <c r="C2284" s="5">
        <v>5.44</v>
      </c>
      <c r="D2284" s="5" t="s">
        <v>2380</v>
      </c>
      <c r="E2284" s="5" t="s">
        <v>2381</v>
      </c>
      <c r="F2284" s="5" t="s">
        <v>2380</v>
      </c>
      <c r="G2284" s="5">
        <v>1</v>
      </c>
      <c r="H2284" s="5" t="s">
        <v>2380</v>
      </c>
      <c r="I2284" s="5" t="str">
        <f t="shared" si="71"/>
        <v>Obesity</v>
      </c>
      <c r="J2284" s="5" t="str">
        <f t="shared" si="72"/>
        <v>Normal</v>
      </c>
    </row>
    <row r="2285" spans="1:10" x14ac:dyDescent="0.35">
      <c r="A2285" s="5" t="s">
        <v>74</v>
      </c>
      <c r="B2285" s="5">
        <v>15.01</v>
      </c>
      <c r="C2285" s="5">
        <v>4.1500000000000004</v>
      </c>
      <c r="D2285" s="5" t="s">
        <v>2380</v>
      </c>
      <c r="E2285" s="5" t="s">
        <v>2380</v>
      </c>
      <c r="F2285" s="5" t="s">
        <v>2381</v>
      </c>
      <c r="G2285" s="5">
        <v>1</v>
      </c>
      <c r="H2285" s="5" t="s">
        <v>2380</v>
      </c>
      <c r="I2285" s="5" t="str">
        <f t="shared" si="71"/>
        <v>under Weight</v>
      </c>
      <c r="J2285" s="5" t="str">
        <f t="shared" si="72"/>
        <v>Normal</v>
      </c>
    </row>
    <row r="2286" spans="1:10" x14ac:dyDescent="0.35">
      <c r="A2286" s="5" t="s">
        <v>73</v>
      </c>
      <c r="B2286" s="5">
        <v>41.14</v>
      </c>
      <c r="C2286" s="5">
        <v>6.02</v>
      </c>
      <c r="D2286" s="5" t="s">
        <v>2380</v>
      </c>
      <c r="E2286" s="5" t="s">
        <v>2381</v>
      </c>
      <c r="F2286" s="5" t="s">
        <v>2380</v>
      </c>
      <c r="G2286" s="5">
        <v>1</v>
      </c>
      <c r="H2286" s="5" t="s">
        <v>2380</v>
      </c>
      <c r="I2286" s="5" t="str">
        <f t="shared" si="71"/>
        <v>Obesity</v>
      </c>
      <c r="J2286" s="5" t="str">
        <f t="shared" si="72"/>
        <v>Prediabetes</v>
      </c>
    </row>
    <row r="2287" spans="1:10" x14ac:dyDescent="0.35">
      <c r="A2287" s="5" t="s">
        <v>72</v>
      </c>
      <c r="B2287" s="5">
        <v>16.55</v>
      </c>
      <c r="C2287" s="5">
        <v>7.73</v>
      </c>
      <c r="D2287" s="5" t="s">
        <v>2380</v>
      </c>
      <c r="E2287" s="5" t="s">
        <v>2380</v>
      </c>
      <c r="F2287" s="5" t="s">
        <v>2380</v>
      </c>
      <c r="G2287" s="5">
        <v>0</v>
      </c>
      <c r="H2287" s="5" t="s">
        <v>2380</v>
      </c>
      <c r="I2287" s="5" t="str">
        <f t="shared" si="71"/>
        <v>under Weight</v>
      </c>
      <c r="J2287" s="5" t="str">
        <f t="shared" si="72"/>
        <v>Diabetes</v>
      </c>
    </row>
    <row r="2288" spans="1:10" x14ac:dyDescent="0.35">
      <c r="A2288" s="5" t="s">
        <v>71</v>
      </c>
      <c r="B2288" s="5">
        <v>37.29</v>
      </c>
      <c r="C2288" s="5">
        <v>5.03</v>
      </c>
      <c r="D2288" s="5" t="s">
        <v>2380</v>
      </c>
      <c r="E2288" s="5" t="s">
        <v>2381</v>
      </c>
      <c r="F2288" s="5" t="s">
        <v>2380</v>
      </c>
      <c r="G2288" s="5">
        <v>1</v>
      </c>
      <c r="H2288" s="5" t="s">
        <v>2380</v>
      </c>
      <c r="I2288" s="5" t="str">
        <f t="shared" si="71"/>
        <v>Obesity</v>
      </c>
      <c r="J2288" s="5" t="str">
        <f t="shared" si="72"/>
        <v>Normal</v>
      </c>
    </row>
    <row r="2289" spans="1:10" x14ac:dyDescent="0.35">
      <c r="A2289" s="5" t="s">
        <v>70</v>
      </c>
      <c r="B2289" s="5">
        <v>16.739999999999998</v>
      </c>
      <c r="C2289" s="5">
        <v>4.08</v>
      </c>
      <c r="D2289" s="5" t="s">
        <v>2381</v>
      </c>
      <c r="E2289" s="5" t="s">
        <v>2380</v>
      </c>
      <c r="F2289" s="5" t="s">
        <v>2380</v>
      </c>
      <c r="G2289" s="5">
        <v>0</v>
      </c>
      <c r="H2289" s="5" t="s">
        <v>2380</v>
      </c>
      <c r="I2289" s="5" t="str">
        <f t="shared" si="71"/>
        <v>under Weight</v>
      </c>
      <c r="J2289" s="5" t="str">
        <f t="shared" si="72"/>
        <v>Normal</v>
      </c>
    </row>
    <row r="2290" spans="1:10" x14ac:dyDescent="0.35">
      <c r="A2290" s="5" t="s">
        <v>69</v>
      </c>
      <c r="B2290" s="5">
        <v>34.43</v>
      </c>
      <c r="C2290" s="5">
        <v>4.2699999999999996</v>
      </c>
      <c r="D2290" s="5" t="s">
        <v>2380</v>
      </c>
      <c r="E2290" s="5" t="s">
        <v>2381</v>
      </c>
      <c r="F2290" s="5" t="s">
        <v>2380</v>
      </c>
      <c r="G2290" s="5">
        <v>1</v>
      </c>
      <c r="H2290" s="5" t="s">
        <v>2380</v>
      </c>
      <c r="I2290" s="5" t="str">
        <f t="shared" si="71"/>
        <v>Obesity</v>
      </c>
      <c r="J2290" s="5" t="str">
        <f t="shared" si="72"/>
        <v>Normal</v>
      </c>
    </row>
    <row r="2291" spans="1:10" x14ac:dyDescent="0.35">
      <c r="A2291" s="5" t="s">
        <v>68</v>
      </c>
      <c r="B2291" s="5">
        <v>34.1</v>
      </c>
      <c r="C2291" s="5">
        <v>4.07</v>
      </c>
      <c r="D2291" s="5" t="s">
        <v>2380</v>
      </c>
      <c r="E2291" s="5" t="s">
        <v>2381</v>
      </c>
      <c r="F2291" s="5" t="s">
        <v>2380</v>
      </c>
      <c r="G2291" s="5">
        <v>1</v>
      </c>
      <c r="H2291" s="5" t="s">
        <v>2380</v>
      </c>
      <c r="I2291" s="5" t="str">
        <f t="shared" si="71"/>
        <v>Obesity</v>
      </c>
      <c r="J2291" s="5" t="str">
        <f t="shared" si="72"/>
        <v>Normal</v>
      </c>
    </row>
    <row r="2292" spans="1:10" x14ac:dyDescent="0.35">
      <c r="A2292" s="5" t="s">
        <v>67</v>
      </c>
      <c r="B2292" s="5">
        <v>19.3</v>
      </c>
      <c r="C2292" s="5">
        <v>10.36</v>
      </c>
      <c r="D2292" s="5" t="s">
        <v>2380</v>
      </c>
      <c r="E2292" s="5" t="s">
        <v>2380</v>
      </c>
      <c r="F2292" s="5" t="s">
        <v>2380</v>
      </c>
      <c r="G2292" s="5">
        <v>0</v>
      </c>
      <c r="H2292" s="5" t="s">
        <v>2380</v>
      </c>
      <c r="I2292" s="5" t="str">
        <f t="shared" si="71"/>
        <v>Normal Weight</v>
      </c>
      <c r="J2292" s="5" t="str">
        <f t="shared" si="72"/>
        <v>Diabetes</v>
      </c>
    </row>
    <row r="2293" spans="1:10" x14ac:dyDescent="0.35">
      <c r="A2293" s="5" t="s">
        <v>66</v>
      </c>
      <c r="B2293" s="5">
        <v>33.659999999999997</v>
      </c>
      <c r="C2293" s="5">
        <v>5.71</v>
      </c>
      <c r="D2293" s="5" t="s">
        <v>2380</v>
      </c>
      <c r="E2293" s="5" t="s">
        <v>2381</v>
      </c>
      <c r="F2293" s="5" t="s">
        <v>2380</v>
      </c>
      <c r="G2293" s="5">
        <v>1</v>
      </c>
      <c r="H2293" s="5" t="s">
        <v>2380</v>
      </c>
      <c r="I2293" s="5" t="str">
        <f t="shared" si="71"/>
        <v>Obesity</v>
      </c>
      <c r="J2293" s="5" t="str">
        <f t="shared" si="72"/>
        <v>Prediabetes</v>
      </c>
    </row>
    <row r="2294" spans="1:10" x14ac:dyDescent="0.35">
      <c r="A2294" s="5" t="s">
        <v>65</v>
      </c>
      <c r="B2294" s="5">
        <v>33.33</v>
      </c>
      <c r="C2294" s="5">
        <v>6.08</v>
      </c>
      <c r="D2294" s="5" t="s">
        <v>2380</v>
      </c>
      <c r="E2294" s="5" t="s">
        <v>2381</v>
      </c>
      <c r="F2294" s="5" t="s">
        <v>2380</v>
      </c>
      <c r="G2294" s="5">
        <v>1</v>
      </c>
      <c r="H2294" s="5" t="s">
        <v>2380</v>
      </c>
      <c r="I2294" s="5" t="str">
        <f t="shared" si="71"/>
        <v>Obesity</v>
      </c>
      <c r="J2294" s="5" t="str">
        <f t="shared" si="72"/>
        <v>Prediabetes</v>
      </c>
    </row>
    <row r="2295" spans="1:10" x14ac:dyDescent="0.35">
      <c r="A2295" s="5" t="s">
        <v>64</v>
      </c>
      <c r="B2295" s="5">
        <v>21.84</v>
      </c>
      <c r="C2295" s="5">
        <v>5.71</v>
      </c>
      <c r="D2295" s="5" t="s">
        <v>2380</v>
      </c>
      <c r="E2295" s="5" t="s">
        <v>2381</v>
      </c>
      <c r="F2295" s="5" t="s">
        <v>2380</v>
      </c>
      <c r="G2295" s="5">
        <v>1</v>
      </c>
      <c r="H2295" s="5" t="s">
        <v>2380</v>
      </c>
      <c r="I2295" s="5" t="str">
        <f t="shared" si="71"/>
        <v>Normal Weight</v>
      </c>
      <c r="J2295" s="5" t="str">
        <f t="shared" si="72"/>
        <v>Prediabetes</v>
      </c>
    </row>
    <row r="2296" spans="1:10" x14ac:dyDescent="0.35">
      <c r="A2296" s="5" t="s">
        <v>63</v>
      </c>
      <c r="B2296" s="5">
        <v>16.87</v>
      </c>
      <c r="C2296" s="5">
        <v>9.1300000000000008</v>
      </c>
      <c r="D2296" s="5" t="s">
        <v>2380</v>
      </c>
      <c r="E2296" s="5" t="s">
        <v>2380</v>
      </c>
      <c r="F2296" s="5" t="s">
        <v>2380</v>
      </c>
      <c r="G2296" s="5">
        <v>0</v>
      </c>
      <c r="H2296" s="5" t="s">
        <v>2380</v>
      </c>
      <c r="I2296" s="5" t="str">
        <f t="shared" si="71"/>
        <v>under Weight</v>
      </c>
      <c r="J2296" s="5" t="str">
        <f t="shared" si="72"/>
        <v>Diabetes</v>
      </c>
    </row>
    <row r="2297" spans="1:10" x14ac:dyDescent="0.35">
      <c r="A2297" s="5" t="s">
        <v>62</v>
      </c>
      <c r="B2297" s="5">
        <v>30.14</v>
      </c>
      <c r="C2297" s="5">
        <v>5.49</v>
      </c>
      <c r="D2297" s="5" t="s">
        <v>2380</v>
      </c>
      <c r="E2297" s="5" t="s">
        <v>2381</v>
      </c>
      <c r="F2297" s="5" t="s">
        <v>2380</v>
      </c>
      <c r="G2297" s="5">
        <v>1</v>
      </c>
      <c r="H2297" s="5" t="s">
        <v>2380</v>
      </c>
      <c r="I2297" s="5" t="str">
        <f t="shared" si="71"/>
        <v>Obesity</v>
      </c>
      <c r="J2297" s="5" t="str">
        <f t="shared" si="72"/>
        <v>Normal</v>
      </c>
    </row>
    <row r="2298" spans="1:10" x14ac:dyDescent="0.35">
      <c r="A2298" s="5" t="s">
        <v>61</v>
      </c>
      <c r="B2298" s="5">
        <v>23.21</v>
      </c>
      <c r="C2298" s="5">
        <v>4.37</v>
      </c>
      <c r="D2298" s="5" t="s">
        <v>2380</v>
      </c>
      <c r="E2298" s="5" t="s">
        <v>2381</v>
      </c>
      <c r="F2298" s="5" t="s">
        <v>2380</v>
      </c>
      <c r="G2298" s="5">
        <v>1</v>
      </c>
      <c r="H2298" s="5" t="s">
        <v>2380</v>
      </c>
      <c r="I2298" s="5" t="str">
        <f t="shared" si="71"/>
        <v>Normal Weight</v>
      </c>
      <c r="J2298" s="5" t="str">
        <f t="shared" si="72"/>
        <v>Normal</v>
      </c>
    </row>
    <row r="2299" spans="1:10" x14ac:dyDescent="0.35">
      <c r="A2299" s="5" t="s">
        <v>60</v>
      </c>
      <c r="B2299" s="5">
        <v>17.170000000000002</v>
      </c>
      <c r="C2299" s="5">
        <v>8.4600000000000009</v>
      </c>
      <c r="D2299" s="5" t="s">
        <v>2380</v>
      </c>
      <c r="E2299" s="5" t="s">
        <v>2380</v>
      </c>
      <c r="F2299" s="5" t="s">
        <v>2380</v>
      </c>
      <c r="G2299" s="5">
        <v>0</v>
      </c>
      <c r="H2299" s="5" t="s">
        <v>2380</v>
      </c>
      <c r="I2299" s="5" t="str">
        <f t="shared" si="71"/>
        <v>under Weight</v>
      </c>
      <c r="J2299" s="5" t="str">
        <f t="shared" si="72"/>
        <v>Diabetes</v>
      </c>
    </row>
    <row r="2300" spans="1:10" x14ac:dyDescent="0.35">
      <c r="A2300" s="5" t="s">
        <v>59</v>
      </c>
      <c r="B2300" s="5">
        <v>15.61</v>
      </c>
      <c r="C2300" s="5">
        <v>5.28</v>
      </c>
      <c r="D2300" s="5" t="s">
        <v>2380</v>
      </c>
      <c r="E2300" s="5" t="s">
        <v>2380</v>
      </c>
      <c r="F2300" s="5" t="s">
        <v>2380</v>
      </c>
      <c r="G2300" s="5">
        <v>1</v>
      </c>
      <c r="H2300" s="5" t="s">
        <v>2380</v>
      </c>
      <c r="I2300" s="5" t="str">
        <f t="shared" si="71"/>
        <v>under Weight</v>
      </c>
      <c r="J2300" s="5" t="str">
        <f t="shared" si="72"/>
        <v>Normal</v>
      </c>
    </row>
    <row r="2301" spans="1:10" x14ac:dyDescent="0.35">
      <c r="A2301" s="5" t="s">
        <v>58</v>
      </c>
      <c r="B2301" s="5">
        <v>17.98</v>
      </c>
      <c r="C2301" s="5">
        <v>5.33</v>
      </c>
      <c r="D2301" s="5" t="s">
        <v>2381</v>
      </c>
      <c r="E2301" s="5" t="s">
        <v>2380</v>
      </c>
      <c r="F2301" s="5" t="s">
        <v>2381</v>
      </c>
      <c r="G2301" s="5">
        <v>1</v>
      </c>
      <c r="H2301" s="5" t="s">
        <v>2380</v>
      </c>
      <c r="I2301" s="5" t="str">
        <f t="shared" si="71"/>
        <v>under Weight</v>
      </c>
      <c r="J2301" s="5" t="str">
        <f t="shared" si="72"/>
        <v>Normal</v>
      </c>
    </row>
    <row r="2302" spans="1:10" x14ac:dyDescent="0.35">
      <c r="A2302" s="5" t="s">
        <v>57</v>
      </c>
      <c r="B2302" s="5">
        <v>21.64</v>
      </c>
      <c r="C2302" s="5">
        <v>5.5</v>
      </c>
      <c r="D2302" s="5" t="s">
        <v>2380</v>
      </c>
      <c r="E2302" s="5" t="s">
        <v>2381</v>
      </c>
      <c r="F2302" s="5" t="s">
        <v>2380</v>
      </c>
      <c r="G2302" s="5">
        <v>1</v>
      </c>
      <c r="H2302" s="5" t="s">
        <v>2380</v>
      </c>
      <c r="I2302" s="5" t="str">
        <f t="shared" si="71"/>
        <v>Normal Weight</v>
      </c>
      <c r="J2302" s="5" t="str">
        <f t="shared" si="72"/>
        <v>Normal</v>
      </c>
    </row>
    <row r="2303" spans="1:10" x14ac:dyDescent="0.35">
      <c r="A2303" s="5" t="s">
        <v>56</v>
      </c>
      <c r="B2303" s="5">
        <v>16.399999999999999</v>
      </c>
      <c r="C2303" s="5">
        <v>5.4</v>
      </c>
      <c r="D2303" s="5" t="s">
        <v>2380</v>
      </c>
      <c r="E2303" s="5" t="s">
        <v>2380</v>
      </c>
      <c r="F2303" s="5" t="s">
        <v>2381</v>
      </c>
      <c r="G2303" s="5">
        <v>1</v>
      </c>
      <c r="H2303" s="5" t="s">
        <v>2380</v>
      </c>
      <c r="I2303" s="5" t="str">
        <f t="shared" si="71"/>
        <v>under Weight</v>
      </c>
      <c r="J2303" s="5" t="str">
        <f t="shared" si="72"/>
        <v>Normal</v>
      </c>
    </row>
    <row r="2304" spans="1:10" x14ac:dyDescent="0.35">
      <c r="A2304" s="5" t="s">
        <v>55</v>
      </c>
      <c r="B2304" s="5">
        <v>15.77</v>
      </c>
      <c r="C2304" s="5">
        <v>6.05</v>
      </c>
      <c r="D2304" s="5" t="s">
        <v>2381</v>
      </c>
      <c r="E2304" s="5" t="s">
        <v>2380</v>
      </c>
      <c r="F2304" s="5" t="s">
        <v>2380</v>
      </c>
      <c r="G2304" s="5">
        <v>1</v>
      </c>
      <c r="H2304" s="5" t="s">
        <v>2380</v>
      </c>
      <c r="I2304" s="5" t="str">
        <f t="shared" si="71"/>
        <v>under Weight</v>
      </c>
      <c r="J2304" s="5" t="str">
        <f t="shared" si="72"/>
        <v>Prediabetes</v>
      </c>
    </row>
    <row r="2305" spans="1:10" x14ac:dyDescent="0.35">
      <c r="A2305" s="5" t="s">
        <v>54</v>
      </c>
      <c r="B2305" s="5">
        <v>18.27</v>
      </c>
      <c r="C2305" s="5">
        <v>11.46</v>
      </c>
      <c r="D2305" s="5" t="s">
        <v>2380</v>
      </c>
      <c r="E2305" s="5" t="s">
        <v>2380</v>
      </c>
      <c r="F2305" s="5" t="s">
        <v>2380</v>
      </c>
      <c r="G2305" s="5">
        <v>0</v>
      </c>
      <c r="H2305" s="5" t="s">
        <v>2380</v>
      </c>
      <c r="I2305" s="5" t="str">
        <f t="shared" si="71"/>
        <v>under Weight</v>
      </c>
      <c r="J2305" s="5" t="str">
        <f t="shared" si="72"/>
        <v>Diabetes</v>
      </c>
    </row>
    <row r="2306" spans="1:10" x14ac:dyDescent="0.35">
      <c r="A2306" s="5" t="s">
        <v>53</v>
      </c>
      <c r="B2306" s="5">
        <v>16.489999999999998</v>
      </c>
      <c r="C2306" s="5">
        <v>8.48</v>
      </c>
      <c r="D2306" s="5" t="s">
        <v>2380</v>
      </c>
      <c r="E2306" s="5" t="s">
        <v>2380</v>
      </c>
      <c r="F2306" s="5" t="s">
        <v>2380</v>
      </c>
      <c r="G2306" s="5">
        <v>0</v>
      </c>
      <c r="H2306" s="5" t="s">
        <v>2380</v>
      </c>
      <c r="I2306" s="5" t="str">
        <f t="shared" si="71"/>
        <v>under Weight</v>
      </c>
      <c r="J2306" s="5" t="str">
        <f t="shared" si="72"/>
        <v>Diabetes</v>
      </c>
    </row>
    <row r="2307" spans="1:10" x14ac:dyDescent="0.35">
      <c r="A2307" s="5" t="s">
        <v>52</v>
      </c>
      <c r="B2307" s="5">
        <v>16.14</v>
      </c>
      <c r="C2307" s="5">
        <v>4.8600000000000003</v>
      </c>
      <c r="D2307" s="5" t="s">
        <v>2380</v>
      </c>
      <c r="E2307" s="5" t="s">
        <v>2380</v>
      </c>
      <c r="F2307" s="5" t="s">
        <v>2380</v>
      </c>
      <c r="G2307" s="5">
        <v>0</v>
      </c>
      <c r="H2307" s="5" t="s">
        <v>2380</v>
      </c>
      <c r="I2307" s="5" t="str">
        <f t="shared" ref="I2307:I2336" si="73">IF(B2307&lt;18.5,"under Weight",IF(B2307&lt;=24.9,"Normal Weight",IF(B2307&lt;=29.9,"Over Weight","Obesity")))</f>
        <v>under Weight</v>
      </c>
      <c r="J2307" s="5" t="str">
        <f t="shared" si="72"/>
        <v>Normal</v>
      </c>
    </row>
    <row r="2308" spans="1:10" x14ac:dyDescent="0.35">
      <c r="A2308" s="5" t="s">
        <v>51</v>
      </c>
      <c r="B2308" s="5">
        <v>20.85</v>
      </c>
      <c r="C2308" s="5">
        <v>4.45</v>
      </c>
      <c r="D2308" s="5" t="s">
        <v>2381</v>
      </c>
      <c r="E2308" s="5" t="s">
        <v>2380</v>
      </c>
      <c r="F2308" s="5" t="s">
        <v>2380</v>
      </c>
      <c r="G2308" s="5">
        <v>1</v>
      </c>
      <c r="H2308" s="5" t="s">
        <v>2380</v>
      </c>
      <c r="I2308" s="5" t="str">
        <f t="shared" si="73"/>
        <v>Normal Weight</v>
      </c>
      <c r="J2308" s="5" t="str">
        <f t="shared" si="72"/>
        <v>Normal</v>
      </c>
    </row>
    <row r="2309" spans="1:10" x14ac:dyDescent="0.35">
      <c r="A2309" s="5" t="s">
        <v>50</v>
      </c>
      <c r="B2309" s="5">
        <v>15.88</v>
      </c>
      <c r="C2309" s="5">
        <v>4.3600000000000003</v>
      </c>
      <c r="D2309" s="5" t="s">
        <v>2380</v>
      </c>
      <c r="E2309" s="5" t="s">
        <v>2380</v>
      </c>
      <c r="F2309" s="5" t="s">
        <v>2380</v>
      </c>
      <c r="G2309" s="5">
        <v>0</v>
      </c>
      <c r="H2309" s="5" t="s">
        <v>2380</v>
      </c>
      <c r="I2309" s="5" t="str">
        <f t="shared" si="73"/>
        <v>under Weight</v>
      </c>
      <c r="J2309" s="5" t="str">
        <f t="shared" ref="J2309:J2336" si="74">IF(C2309&lt;5.7,"Normal",IF(C2309&lt;=6.4,"Prediabetes","Diabetes"))</f>
        <v>Normal</v>
      </c>
    </row>
    <row r="2310" spans="1:10" x14ac:dyDescent="0.35">
      <c r="A2310" s="5" t="s">
        <v>49</v>
      </c>
      <c r="B2310" s="5">
        <v>20.66</v>
      </c>
      <c r="C2310" s="5">
        <v>5.8</v>
      </c>
      <c r="D2310" s="5" t="s">
        <v>2380</v>
      </c>
      <c r="E2310" s="5" t="s">
        <v>2381</v>
      </c>
      <c r="F2310" s="5" t="s">
        <v>2380</v>
      </c>
      <c r="G2310" s="5">
        <v>1</v>
      </c>
      <c r="H2310" s="5" t="s">
        <v>2380</v>
      </c>
      <c r="I2310" s="5" t="str">
        <f t="shared" si="73"/>
        <v>Normal Weight</v>
      </c>
      <c r="J2310" s="5" t="str">
        <f t="shared" si="74"/>
        <v>Prediabetes</v>
      </c>
    </row>
    <row r="2311" spans="1:10" x14ac:dyDescent="0.35">
      <c r="A2311" s="5" t="s">
        <v>48</v>
      </c>
      <c r="B2311" s="5">
        <v>20.399999999999999</v>
      </c>
      <c r="C2311" s="5">
        <v>5.27</v>
      </c>
      <c r="D2311" s="5" t="s">
        <v>2380</v>
      </c>
      <c r="E2311" s="5" t="s">
        <v>2380</v>
      </c>
      <c r="F2311" s="5" t="s">
        <v>2380</v>
      </c>
      <c r="G2311" s="5">
        <v>0</v>
      </c>
      <c r="H2311" s="5" t="s">
        <v>2380</v>
      </c>
      <c r="I2311" s="5" t="str">
        <f t="shared" si="73"/>
        <v>Normal Weight</v>
      </c>
      <c r="J2311" s="5" t="str">
        <f t="shared" si="74"/>
        <v>Normal</v>
      </c>
    </row>
    <row r="2312" spans="1:10" x14ac:dyDescent="0.35">
      <c r="A2312" s="5" t="s">
        <v>47</v>
      </c>
      <c r="B2312" s="5">
        <v>25.19</v>
      </c>
      <c r="C2312" s="5">
        <v>5.64</v>
      </c>
      <c r="D2312" s="5" t="s">
        <v>2381</v>
      </c>
      <c r="E2312" s="5" t="s">
        <v>2380</v>
      </c>
      <c r="F2312" s="5" t="s">
        <v>2380</v>
      </c>
      <c r="G2312" s="5">
        <v>0</v>
      </c>
      <c r="H2312" s="5" t="s">
        <v>2380</v>
      </c>
      <c r="I2312" s="5" t="str">
        <f t="shared" si="73"/>
        <v>Over Weight</v>
      </c>
      <c r="J2312" s="5" t="str">
        <f t="shared" si="74"/>
        <v>Normal</v>
      </c>
    </row>
    <row r="2313" spans="1:10" x14ac:dyDescent="0.35">
      <c r="A2313" s="5" t="s">
        <v>46</v>
      </c>
      <c r="B2313" s="5">
        <v>20.54</v>
      </c>
      <c r="C2313" s="5">
        <v>4.2</v>
      </c>
      <c r="D2313" s="5" t="s">
        <v>2381</v>
      </c>
      <c r="E2313" s="5" t="s">
        <v>2380</v>
      </c>
      <c r="F2313" s="5" t="s">
        <v>2380</v>
      </c>
      <c r="G2313" s="5">
        <v>1</v>
      </c>
      <c r="H2313" s="5" t="s">
        <v>2380</v>
      </c>
      <c r="I2313" s="5" t="str">
        <f t="shared" si="73"/>
        <v>Normal Weight</v>
      </c>
      <c r="J2313" s="5" t="str">
        <f t="shared" si="74"/>
        <v>Normal</v>
      </c>
    </row>
    <row r="2314" spans="1:10" x14ac:dyDescent="0.35">
      <c r="A2314" s="5" t="s">
        <v>45</v>
      </c>
      <c r="B2314" s="5">
        <v>20.13</v>
      </c>
      <c r="C2314" s="5">
        <v>5.42</v>
      </c>
      <c r="D2314" s="5" t="s">
        <v>2380</v>
      </c>
      <c r="E2314" s="5" t="s">
        <v>2380</v>
      </c>
      <c r="F2314" s="5" t="s">
        <v>2380</v>
      </c>
      <c r="G2314" s="5">
        <v>0</v>
      </c>
      <c r="H2314" s="5" t="s">
        <v>2380</v>
      </c>
      <c r="I2314" s="5" t="str">
        <f t="shared" si="73"/>
        <v>Normal Weight</v>
      </c>
      <c r="J2314" s="5" t="str">
        <f t="shared" si="74"/>
        <v>Normal</v>
      </c>
    </row>
    <row r="2315" spans="1:10" x14ac:dyDescent="0.35">
      <c r="A2315" s="5" t="s">
        <v>44</v>
      </c>
      <c r="B2315" s="5">
        <v>18.93</v>
      </c>
      <c r="C2315" s="5">
        <v>6.11</v>
      </c>
      <c r="D2315" s="5" t="s">
        <v>2380</v>
      </c>
      <c r="E2315" s="5" t="s">
        <v>2380</v>
      </c>
      <c r="F2315" s="5" t="s">
        <v>2381</v>
      </c>
      <c r="G2315" s="5">
        <v>1</v>
      </c>
      <c r="H2315" s="5" t="s">
        <v>2380</v>
      </c>
      <c r="I2315" s="5" t="str">
        <f t="shared" si="73"/>
        <v>Normal Weight</v>
      </c>
      <c r="J2315" s="5" t="str">
        <f t="shared" si="74"/>
        <v>Prediabetes</v>
      </c>
    </row>
    <row r="2316" spans="1:10" x14ac:dyDescent="0.35">
      <c r="A2316" s="5" t="s">
        <v>43</v>
      </c>
      <c r="B2316" s="5">
        <v>24.14</v>
      </c>
      <c r="C2316" s="5">
        <v>5.29</v>
      </c>
      <c r="D2316" s="5" t="s">
        <v>2380</v>
      </c>
      <c r="E2316" s="5" t="s">
        <v>2381</v>
      </c>
      <c r="F2316" s="5" t="s">
        <v>2380</v>
      </c>
      <c r="G2316" s="5">
        <v>1</v>
      </c>
      <c r="H2316" s="5" t="s">
        <v>2380</v>
      </c>
      <c r="I2316" s="5" t="str">
        <f t="shared" si="73"/>
        <v>Normal Weight</v>
      </c>
      <c r="J2316" s="5" t="str">
        <f t="shared" si="74"/>
        <v>Normal</v>
      </c>
    </row>
    <row r="2317" spans="1:10" x14ac:dyDescent="0.35">
      <c r="A2317" s="5" t="s">
        <v>41</v>
      </c>
      <c r="B2317" s="5">
        <v>25.03</v>
      </c>
      <c r="C2317" s="5">
        <v>5.91</v>
      </c>
      <c r="D2317" s="5" t="s">
        <v>2380</v>
      </c>
      <c r="E2317" s="5" t="s">
        <v>2381</v>
      </c>
      <c r="F2317" s="5" t="s">
        <v>2380</v>
      </c>
      <c r="G2317" s="5">
        <v>1</v>
      </c>
      <c r="H2317" s="5" t="s">
        <v>2380</v>
      </c>
      <c r="I2317" s="5" t="str">
        <f t="shared" si="73"/>
        <v>Over Weight</v>
      </c>
      <c r="J2317" s="5" t="str">
        <f t="shared" si="74"/>
        <v>Prediabetes</v>
      </c>
    </row>
    <row r="2318" spans="1:10" x14ac:dyDescent="0.35">
      <c r="A2318" s="5" t="s">
        <v>40</v>
      </c>
      <c r="B2318" s="5">
        <v>20.47</v>
      </c>
      <c r="C2318" s="5">
        <v>5.81</v>
      </c>
      <c r="D2318" s="5" t="s">
        <v>2381</v>
      </c>
      <c r="E2318" s="5" t="s">
        <v>2380</v>
      </c>
      <c r="F2318" s="5" t="s">
        <v>2380</v>
      </c>
      <c r="G2318" s="5">
        <v>1</v>
      </c>
      <c r="H2318" s="5" t="s">
        <v>2380</v>
      </c>
      <c r="I2318" s="5" t="str">
        <f t="shared" si="73"/>
        <v>Normal Weight</v>
      </c>
      <c r="J2318" s="5" t="str">
        <f t="shared" si="74"/>
        <v>Prediabetes</v>
      </c>
    </row>
    <row r="2319" spans="1:10" x14ac:dyDescent="0.35">
      <c r="A2319" s="5" t="s">
        <v>39</v>
      </c>
      <c r="B2319" s="5">
        <v>18.82</v>
      </c>
      <c r="C2319" s="5">
        <v>5.51</v>
      </c>
      <c r="D2319" s="5" t="s">
        <v>2381</v>
      </c>
      <c r="E2319" s="5" t="s">
        <v>2380</v>
      </c>
      <c r="F2319" s="5" t="s">
        <v>2380</v>
      </c>
      <c r="G2319" s="5">
        <v>0</v>
      </c>
      <c r="H2319" s="5" t="s">
        <v>2380</v>
      </c>
      <c r="I2319" s="5" t="str">
        <f t="shared" si="73"/>
        <v>Normal Weight</v>
      </c>
      <c r="J2319" s="5" t="str">
        <f t="shared" si="74"/>
        <v>Normal</v>
      </c>
    </row>
    <row r="2320" spans="1:10" x14ac:dyDescent="0.35">
      <c r="A2320" s="5" t="s">
        <v>38</v>
      </c>
      <c r="B2320" s="5">
        <v>17.079999999999998</v>
      </c>
      <c r="C2320" s="5">
        <v>5.73</v>
      </c>
      <c r="D2320" s="5" t="s">
        <v>2380</v>
      </c>
      <c r="E2320" s="5" t="s">
        <v>2380</v>
      </c>
      <c r="F2320" s="5" t="s">
        <v>2381</v>
      </c>
      <c r="G2320" s="5">
        <v>1</v>
      </c>
      <c r="H2320" s="5" t="s">
        <v>2380</v>
      </c>
      <c r="I2320" s="5" t="str">
        <f t="shared" si="73"/>
        <v>under Weight</v>
      </c>
      <c r="J2320" s="5" t="str">
        <f t="shared" si="74"/>
        <v>Prediabetes</v>
      </c>
    </row>
    <row r="2321" spans="1:10" x14ac:dyDescent="0.35">
      <c r="A2321" s="5" t="s">
        <v>36</v>
      </c>
      <c r="B2321" s="5">
        <v>19.21</v>
      </c>
      <c r="C2321" s="5">
        <v>5.53</v>
      </c>
      <c r="D2321" s="5" t="s">
        <v>2381</v>
      </c>
      <c r="E2321" s="5" t="s">
        <v>2380</v>
      </c>
      <c r="F2321" s="5" t="s">
        <v>2380</v>
      </c>
      <c r="G2321" s="5">
        <v>0</v>
      </c>
      <c r="H2321" s="5" t="s">
        <v>2380</v>
      </c>
      <c r="I2321" s="5" t="str">
        <f t="shared" si="73"/>
        <v>Normal Weight</v>
      </c>
      <c r="J2321" s="5" t="str">
        <f t="shared" si="74"/>
        <v>Normal</v>
      </c>
    </row>
    <row r="2322" spans="1:10" x14ac:dyDescent="0.35">
      <c r="A2322" s="5" t="s">
        <v>34</v>
      </c>
      <c r="B2322" s="5">
        <v>17.86</v>
      </c>
      <c r="C2322" s="5">
        <v>5.43</v>
      </c>
      <c r="D2322" s="5" t="s">
        <v>2380</v>
      </c>
      <c r="E2322" s="5" t="s">
        <v>2380</v>
      </c>
      <c r="F2322" s="5" t="s">
        <v>2381</v>
      </c>
      <c r="G2322" s="5">
        <v>1</v>
      </c>
      <c r="H2322" s="5" t="s">
        <v>2380</v>
      </c>
      <c r="I2322" s="5" t="str">
        <f t="shared" si="73"/>
        <v>under Weight</v>
      </c>
      <c r="J2322" s="5" t="str">
        <f t="shared" si="74"/>
        <v>Normal</v>
      </c>
    </row>
    <row r="2323" spans="1:10" x14ac:dyDescent="0.35">
      <c r="A2323" s="5" t="s">
        <v>33</v>
      </c>
      <c r="B2323" s="5">
        <v>21.38</v>
      </c>
      <c r="C2323" s="5">
        <v>8.01</v>
      </c>
      <c r="D2323" s="5" t="s">
        <v>2380</v>
      </c>
      <c r="E2323" s="5" t="s">
        <v>2380</v>
      </c>
      <c r="F2323" s="5" t="s">
        <v>2380</v>
      </c>
      <c r="G2323" s="5">
        <v>0</v>
      </c>
      <c r="H2323" s="5" t="s">
        <v>2380</v>
      </c>
      <c r="I2323" s="5" t="str">
        <f t="shared" si="73"/>
        <v>Normal Weight</v>
      </c>
      <c r="J2323" s="5" t="str">
        <f t="shared" si="74"/>
        <v>Diabetes</v>
      </c>
    </row>
    <row r="2324" spans="1:10" x14ac:dyDescent="0.35">
      <c r="A2324" s="5" t="s">
        <v>32</v>
      </c>
      <c r="B2324" s="5">
        <v>23.35</v>
      </c>
      <c r="C2324" s="5">
        <v>5.94</v>
      </c>
      <c r="D2324" s="5" t="s">
        <v>2380</v>
      </c>
      <c r="E2324" s="5" t="s">
        <v>2380</v>
      </c>
      <c r="F2324" s="5" t="s">
        <v>2380</v>
      </c>
      <c r="G2324" s="5">
        <v>0</v>
      </c>
      <c r="H2324" s="5" t="s">
        <v>2380</v>
      </c>
      <c r="I2324" s="5" t="str">
        <f t="shared" si="73"/>
        <v>Normal Weight</v>
      </c>
      <c r="J2324" s="5" t="str">
        <f t="shared" si="74"/>
        <v>Prediabetes</v>
      </c>
    </row>
    <row r="2325" spans="1:10" x14ac:dyDescent="0.35">
      <c r="A2325" s="5" t="s">
        <v>29</v>
      </c>
      <c r="B2325" s="5">
        <v>22.24</v>
      </c>
      <c r="C2325" s="5">
        <v>5.04</v>
      </c>
      <c r="D2325" s="5" t="s">
        <v>2380</v>
      </c>
      <c r="E2325" s="5" t="s">
        <v>2380</v>
      </c>
      <c r="F2325" s="5" t="s">
        <v>2380</v>
      </c>
      <c r="G2325" s="5">
        <v>0</v>
      </c>
      <c r="H2325" s="5" t="s">
        <v>2380</v>
      </c>
      <c r="I2325" s="5" t="str">
        <f t="shared" si="73"/>
        <v>Normal Weight</v>
      </c>
      <c r="J2325" s="5" t="str">
        <f t="shared" si="74"/>
        <v>Normal</v>
      </c>
    </row>
    <row r="2326" spans="1:10" x14ac:dyDescent="0.35">
      <c r="A2326" s="5" t="s">
        <v>28</v>
      </c>
      <c r="B2326" s="5">
        <v>24.76</v>
      </c>
      <c r="C2326" s="5">
        <v>4.54</v>
      </c>
      <c r="D2326" s="5" t="s">
        <v>2381</v>
      </c>
      <c r="E2326" s="5" t="s">
        <v>2380</v>
      </c>
      <c r="F2326" s="5" t="s">
        <v>2380</v>
      </c>
      <c r="G2326" s="5">
        <v>0</v>
      </c>
      <c r="H2326" s="5" t="s">
        <v>2380</v>
      </c>
      <c r="I2326" s="5" t="str">
        <f t="shared" si="73"/>
        <v>Normal Weight</v>
      </c>
      <c r="J2326" s="5" t="str">
        <f t="shared" si="74"/>
        <v>Normal</v>
      </c>
    </row>
    <row r="2327" spans="1:10" x14ac:dyDescent="0.35">
      <c r="A2327" s="5" t="s">
        <v>27</v>
      </c>
      <c r="B2327" s="5">
        <v>20.100000000000001</v>
      </c>
      <c r="C2327" s="5">
        <v>5.6</v>
      </c>
      <c r="D2327" s="5" t="s">
        <v>2381</v>
      </c>
      <c r="E2327" s="5" t="s">
        <v>2380</v>
      </c>
      <c r="F2327" s="5" t="s">
        <v>2381</v>
      </c>
      <c r="G2327" s="5">
        <v>1</v>
      </c>
      <c r="H2327" s="5" t="s">
        <v>2380</v>
      </c>
      <c r="I2327" s="5" t="str">
        <f t="shared" si="73"/>
        <v>Normal Weight</v>
      </c>
      <c r="J2327" s="5" t="str">
        <f t="shared" si="74"/>
        <v>Normal</v>
      </c>
    </row>
    <row r="2328" spans="1:10" x14ac:dyDescent="0.35">
      <c r="A2328" s="5" t="s">
        <v>26</v>
      </c>
      <c r="B2328" s="5">
        <v>21.77</v>
      </c>
      <c r="C2328" s="5">
        <v>10.67</v>
      </c>
      <c r="D2328" s="5" t="s">
        <v>2380</v>
      </c>
      <c r="E2328" s="5" t="s">
        <v>2380</v>
      </c>
      <c r="F2328" s="5" t="s">
        <v>2380</v>
      </c>
      <c r="G2328" s="5">
        <v>0</v>
      </c>
      <c r="H2328" s="5" t="s">
        <v>2380</v>
      </c>
      <c r="I2328" s="5" t="str">
        <f t="shared" si="73"/>
        <v>Normal Weight</v>
      </c>
      <c r="J2328" s="5" t="str">
        <f t="shared" si="74"/>
        <v>Diabetes</v>
      </c>
    </row>
    <row r="2329" spans="1:10" x14ac:dyDescent="0.35">
      <c r="A2329" s="5" t="s">
        <v>25</v>
      </c>
      <c r="B2329" s="5">
        <v>17.82</v>
      </c>
      <c r="C2329" s="5">
        <v>5.26</v>
      </c>
      <c r="D2329" s="5" t="s">
        <v>2381</v>
      </c>
      <c r="E2329" s="5" t="s">
        <v>2380</v>
      </c>
      <c r="F2329" s="5" t="s">
        <v>2380</v>
      </c>
      <c r="G2329" s="5">
        <v>1</v>
      </c>
      <c r="H2329" s="5" t="s">
        <v>2380</v>
      </c>
      <c r="I2329" s="5" t="str">
        <f t="shared" si="73"/>
        <v>under Weight</v>
      </c>
      <c r="J2329" s="5" t="str">
        <f t="shared" si="74"/>
        <v>Normal</v>
      </c>
    </row>
    <row r="2330" spans="1:10" x14ac:dyDescent="0.35">
      <c r="A2330" s="5" t="s">
        <v>24</v>
      </c>
      <c r="B2330" s="5">
        <v>17.07</v>
      </c>
      <c r="C2330" s="5">
        <v>5.22</v>
      </c>
      <c r="D2330" s="5" t="s">
        <v>2380</v>
      </c>
      <c r="E2330" s="5" t="s">
        <v>2380</v>
      </c>
      <c r="F2330" s="5" t="s">
        <v>2381</v>
      </c>
      <c r="G2330" s="5">
        <v>1</v>
      </c>
      <c r="H2330" s="5" t="s">
        <v>2380</v>
      </c>
      <c r="I2330" s="5" t="str">
        <f t="shared" si="73"/>
        <v>under Weight</v>
      </c>
      <c r="J2330" s="5" t="str">
        <f t="shared" si="74"/>
        <v>Normal</v>
      </c>
    </row>
    <row r="2331" spans="1:10" x14ac:dyDescent="0.35">
      <c r="A2331" s="5" t="s">
        <v>22</v>
      </c>
      <c r="B2331" s="5">
        <v>22.24</v>
      </c>
      <c r="C2331" s="5">
        <v>4.29</v>
      </c>
      <c r="D2331" s="5" t="s">
        <v>2381</v>
      </c>
      <c r="E2331" s="5" t="s">
        <v>2380</v>
      </c>
      <c r="F2331" s="5" t="s">
        <v>2380</v>
      </c>
      <c r="G2331" s="5">
        <v>0</v>
      </c>
      <c r="H2331" s="5" t="s">
        <v>2380</v>
      </c>
      <c r="I2331" s="5" t="str">
        <f t="shared" si="73"/>
        <v>Normal Weight</v>
      </c>
      <c r="J2331" s="5" t="str">
        <f t="shared" si="74"/>
        <v>Normal</v>
      </c>
    </row>
    <row r="2332" spans="1:10" x14ac:dyDescent="0.35">
      <c r="A2332" s="5" t="s">
        <v>21</v>
      </c>
      <c r="B2332" s="5">
        <v>22.34</v>
      </c>
      <c r="C2332" s="5">
        <v>5.57</v>
      </c>
      <c r="D2332" s="5" t="s">
        <v>2380</v>
      </c>
      <c r="E2332" s="5" t="s">
        <v>2380</v>
      </c>
      <c r="F2332" s="5" t="s">
        <v>2380</v>
      </c>
      <c r="G2332" s="5">
        <v>1</v>
      </c>
      <c r="H2332" s="5" t="s">
        <v>2380</v>
      </c>
      <c r="I2332" s="5" t="str">
        <f t="shared" si="73"/>
        <v>Normal Weight</v>
      </c>
      <c r="J2332" s="5" t="str">
        <f t="shared" si="74"/>
        <v>Normal</v>
      </c>
    </row>
    <row r="2333" spans="1:10" x14ac:dyDescent="0.35">
      <c r="A2333" s="5" t="s">
        <v>19</v>
      </c>
      <c r="B2333" s="5">
        <v>17.7</v>
      </c>
      <c r="C2333" s="5">
        <v>6.28</v>
      </c>
      <c r="D2333" s="5" t="s">
        <v>2380</v>
      </c>
      <c r="E2333" s="5" t="s">
        <v>2380</v>
      </c>
      <c r="F2333" s="5" t="s">
        <v>2380</v>
      </c>
      <c r="G2333" s="5">
        <v>1</v>
      </c>
      <c r="H2333" s="5" t="s">
        <v>2380</v>
      </c>
      <c r="I2333" s="5" t="str">
        <f t="shared" si="73"/>
        <v>under Weight</v>
      </c>
      <c r="J2333" s="5" t="str">
        <f t="shared" si="74"/>
        <v>Prediabetes</v>
      </c>
    </row>
    <row r="2334" spans="1:10" x14ac:dyDescent="0.35">
      <c r="A2334" s="5" t="s">
        <v>17</v>
      </c>
      <c r="B2334" s="5">
        <v>16.47</v>
      </c>
      <c r="C2334" s="5">
        <v>6.35</v>
      </c>
      <c r="D2334" s="5" t="s">
        <v>2380</v>
      </c>
      <c r="E2334" s="5" t="s">
        <v>2380</v>
      </c>
      <c r="F2334" s="5" t="s">
        <v>2381</v>
      </c>
      <c r="G2334" s="5">
        <v>1</v>
      </c>
      <c r="H2334" s="5" t="s">
        <v>2380</v>
      </c>
      <c r="I2334" s="5" t="str">
        <f t="shared" si="73"/>
        <v>under Weight</v>
      </c>
      <c r="J2334" s="5" t="str">
        <f t="shared" si="74"/>
        <v>Prediabetes</v>
      </c>
    </row>
    <row r="2335" spans="1:10" x14ac:dyDescent="0.35">
      <c r="A2335" s="5" t="s">
        <v>14</v>
      </c>
      <c r="B2335" s="5">
        <v>17.600000000000001</v>
      </c>
      <c r="C2335" s="5">
        <v>4.3899999999999997</v>
      </c>
      <c r="D2335" s="5" t="s">
        <v>2380</v>
      </c>
      <c r="E2335" s="5" t="s">
        <v>2380</v>
      </c>
      <c r="F2335" s="5" t="s">
        <v>2380</v>
      </c>
      <c r="G2335" s="5">
        <v>1</v>
      </c>
      <c r="H2335" s="5" t="s">
        <v>2380</v>
      </c>
      <c r="I2335" s="5" t="str">
        <f t="shared" si="73"/>
        <v>under Weight</v>
      </c>
      <c r="J2335" s="5" t="str">
        <f t="shared" si="74"/>
        <v>Normal</v>
      </c>
    </row>
    <row r="2336" spans="1:10" x14ac:dyDescent="0.35">
      <c r="A2336" s="5" t="s">
        <v>9</v>
      </c>
      <c r="B2336" s="5">
        <v>17.579999999999998</v>
      </c>
      <c r="C2336" s="5">
        <v>4.51</v>
      </c>
      <c r="D2336" s="5" t="s">
        <v>2380</v>
      </c>
      <c r="E2336" s="5" t="s">
        <v>2380</v>
      </c>
      <c r="F2336" s="5" t="s">
        <v>2380</v>
      </c>
      <c r="G2336" s="5">
        <v>1</v>
      </c>
      <c r="H2336" s="5" t="s">
        <v>2380</v>
      </c>
      <c r="I2336" s="5" t="str">
        <f t="shared" si="73"/>
        <v>under Weight</v>
      </c>
      <c r="J2336" s="5" t="str">
        <f t="shared" si="74"/>
        <v>Normal</v>
      </c>
    </row>
    <row r="2337" spans="9:10" x14ac:dyDescent="0.35">
      <c r="I2337" s="5"/>
      <c r="J2337" s="5"/>
    </row>
    <row r="2338" spans="9:10" x14ac:dyDescent="0.35">
      <c r="I2338" s="5"/>
      <c r="J2338" s="5"/>
    </row>
    <row r="2339" spans="9:10" x14ac:dyDescent="0.35">
      <c r="I2339" s="5"/>
      <c r="J2339" s="5"/>
    </row>
    <row r="2340" spans="9:10" x14ac:dyDescent="0.35">
      <c r="I2340" s="5"/>
      <c r="J2340" s="5"/>
    </row>
    <row r="2341" spans="9:10" x14ac:dyDescent="0.35">
      <c r="I2341" s="5"/>
      <c r="J2341" s="5"/>
    </row>
    <row r="2342" spans="9:10" x14ac:dyDescent="0.35">
      <c r="I2342" s="5"/>
      <c r="J2342" s="5"/>
    </row>
    <row r="2343" spans="9:10" x14ac:dyDescent="0.35">
      <c r="I2343" s="5"/>
      <c r="J2343" s="5"/>
    </row>
    <row r="2344" spans="9:10" x14ac:dyDescent="0.35">
      <c r="I2344" s="5"/>
      <c r="J2344" s="5"/>
    </row>
    <row r="2345" spans="9:10" x14ac:dyDescent="0.35">
      <c r="I2345" s="5"/>
      <c r="J2345" s="5"/>
    </row>
    <row r="2346" spans="9:10" x14ac:dyDescent="0.35">
      <c r="I2346" s="5"/>
      <c r="J2346" s="5"/>
    </row>
    <row r="2347" spans="9:10" x14ac:dyDescent="0.35">
      <c r="I2347" s="5"/>
      <c r="J2347" s="5"/>
    </row>
    <row r="2348" spans="9:10" x14ac:dyDescent="0.35">
      <c r="I2348" s="5"/>
      <c r="J2348" s="5"/>
    </row>
    <row r="2349" spans="9:10" x14ac:dyDescent="0.35">
      <c r="I2349" s="5"/>
      <c r="J2349" s="5"/>
    </row>
    <row r="2350" spans="9:10" x14ac:dyDescent="0.35">
      <c r="I2350" s="5"/>
      <c r="J2350" s="5"/>
    </row>
    <row r="2351" spans="9:10" x14ac:dyDescent="0.35">
      <c r="I2351" s="5"/>
      <c r="J2351" s="5"/>
    </row>
    <row r="2352" spans="9:10" x14ac:dyDescent="0.35">
      <c r="I2352" s="5"/>
      <c r="J2352"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64065-7633-4AC3-8B4E-D314C235804E}">
  <sheetPr>
    <tabColor theme="5" tint="-0.249977111117893"/>
  </sheetPr>
  <dimension ref="A1:W2336"/>
  <sheetViews>
    <sheetView zoomScale="90" workbookViewId="0">
      <selection activeCell="A11" sqref="A11"/>
    </sheetView>
  </sheetViews>
  <sheetFormatPr defaultRowHeight="14.5" x14ac:dyDescent="0.35"/>
  <cols>
    <col min="1" max="1" width="12.81640625" customWidth="1"/>
    <col min="2" max="2" width="14.26953125" customWidth="1"/>
    <col min="5" max="5" width="14.7265625" customWidth="1"/>
    <col min="6" max="6" width="14.90625" customWidth="1"/>
    <col min="7" max="7" width="15.6328125" customWidth="1"/>
    <col min="8" max="8" width="22.08984375" customWidth="1"/>
    <col min="10" max="10" width="15.6328125" customWidth="1"/>
    <col min="11" max="11" width="13.81640625" customWidth="1"/>
    <col min="13" max="13" width="15.36328125" customWidth="1"/>
    <col min="14" max="14" width="11.36328125" customWidth="1"/>
    <col min="16" max="16" width="16" customWidth="1"/>
    <col min="17" max="17" width="8.7265625" style="13"/>
  </cols>
  <sheetData>
    <row r="1" spans="1:23" ht="15.5" x14ac:dyDescent="0.35">
      <c r="A1" s="15" t="s">
        <v>0</v>
      </c>
      <c r="B1" s="15" t="s">
        <v>2405</v>
      </c>
      <c r="C1" s="16" t="s">
        <v>2373</v>
      </c>
      <c r="D1" s="16" t="s">
        <v>2374</v>
      </c>
      <c r="E1" s="16" t="s">
        <v>2375</v>
      </c>
      <c r="F1" s="16" t="s">
        <v>2376</v>
      </c>
      <c r="G1" s="16" t="s">
        <v>2377</v>
      </c>
      <c r="H1" s="16" t="s">
        <v>2378</v>
      </c>
      <c r="I1" s="16" t="s">
        <v>2379</v>
      </c>
      <c r="J1" s="17" t="s">
        <v>6017</v>
      </c>
      <c r="K1" s="17" t="s">
        <v>6018</v>
      </c>
      <c r="L1" s="18" t="s">
        <v>5</v>
      </c>
      <c r="M1" s="18" t="s">
        <v>6</v>
      </c>
      <c r="N1" s="18" t="s">
        <v>7</v>
      </c>
      <c r="O1" s="18" t="s">
        <v>8</v>
      </c>
      <c r="P1" s="18" t="s">
        <v>6020</v>
      </c>
      <c r="Q1" s="19" t="s">
        <v>6021</v>
      </c>
      <c r="W1" s="7"/>
    </row>
    <row r="2" spans="1:23" ht="15.5" x14ac:dyDescent="0.35">
      <c r="A2" s="7" t="s">
        <v>2372</v>
      </c>
      <c r="B2" t="str">
        <f>VLOOKUP(A2,'Customer Names'!A1:D2336,2,0)</f>
        <v>Hawks</v>
      </c>
      <c r="C2" cm="1">
        <f t="array" ref="C2:K2">VLOOKUP('Health Care'!A2,'Medical Examinations'!A1:J2336,{2,3,4,5,6,7,8,9,10},0)</f>
        <v>47.41</v>
      </c>
      <c r="D2">
        <v>7.47</v>
      </c>
      <c r="E2" t="str">
        <v>No</v>
      </c>
      <c r="F2" t="str">
        <v>No</v>
      </c>
      <c r="G2" t="str">
        <v>No</v>
      </c>
      <c r="H2">
        <v>0</v>
      </c>
      <c r="I2" t="str">
        <v>Yes</v>
      </c>
      <c r="J2" t="str">
        <v>Obesity</v>
      </c>
      <c r="K2" t="str">
        <v>Diabetes</v>
      </c>
      <c r="L2" cm="1">
        <f t="array" ref="L2:Q2">VLOOKUP(A2,'Hospitalisation Details'!$A$1:$K$2344,{6,7,8,9,10,11},0)</f>
        <v>63770.43</v>
      </c>
      <c r="M2" t="str">
        <v>tier - 1</v>
      </c>
      <c r="N2" t="str">
        <v>tier - 3</v>
      </c>
      <c r="O2" t="str">
        <v>R1013</v>
      </c>
      <c r="P2" t="str">
        <v>12-Oct-1968</v>
      </c>
      <c r="Q2" s="13">
        <v>54.655555555555559</v>
      </c>
      <c r="W2" s="7"/>
    </row>
    <row r="3" spans="1:23" ht="15.5" x14ac:dyDescent="0.35">
      <c r="A3" s="7" t="s">
        <v>2371</v>
      </c>
      <c r="B3" t="str">
        <f>VLOOKUP(A3,'Customer Names'!A2:D2337,2,0)</f>
        <v>Lehner</v>
      </c>
      <c r="C3" cm="1">
        <f t="array" ref="C3:K3">VLOOKUP('Health Care'!A3,'Medical Examinations'!A2:J2337,{2,3,4,5,6,7,8,9,10},0)</f>
        <v>30.36</v>
      </c>
      <c r="D3">
        <v>5.77</v>
      </c>
      <c r="E3" t="str">
        <v>No</v>
      </c>
      <c r="F3" t="str">
        <v>No</v>
      </c>
      <c r="G3" t="str">
        <v>No</v>
      </c>
      <c r="H3">
        <v>0</v>
      </c>
      <c r="I3" t="str">
        <v>Yes</v>
      </c>
      <c r="J3" t="str">
        <v>Obesity</v>
      </c>
      <c r="K3" t="str">
        <v>Prediabetes</v>
      </c>
      <c r="L3" cm="1">
        <f t="array" ref="L3:Q3">VLOOKUP(A3,'Hospitalisation Details'!$A$1:$K$2344,{6,7,8,9,10,11},0)</f>
        <v>62592.87</v>
      </c>
      <c r="M3" t="str">
        <v>tier - 2</v>
      </c>
      <c r="N3" t="str">
        <v>tier - 3</v>
      </c>
      <c r="O3" t="str">
        <v>R1013</v>
      </c>
      <c r="P3" t="str">
        <v>8-Jun-1977</v>
      </c>
      <c r="Q3" s="13">
        <v>46</v>
      </c>
      <c r="W3" s="7"/>
    </row>
    <row r="4" spans="1:23" ht="15.5" x14ac:dyDescent="0.35">
      <c r="A4" s="7" t="s">
        <v>2370</v>
      </c>
      <c r="B4" t="str">
        <f>VLOOKUP(A4,'Customer Names'!A3:D2338,2,0)</f>
        <v>Lu</v>
      </c>
      <c r="C4" cm="1">
        <f t="array" ref="C4:K4">VLOOKUP('Health Care'!A4,'Medical Examinations'!A3:J2338,{2,3,4,5,6,7,8,9,10},0)</f>
        <v>34.484999999999999</v>
      </c>
      <c r="D4">
        <v>11.87</v>
      </c>
      <c r="E4" t="str">
        <v>Yes</v>
      </c>
      <c r="F4" t="str">
        <v>No</v>
      </c>
      <c r="G4" t="str">
        <v>No</v>
      </c>
      <c r="H4">
        <v>2</v>
      </c>
      <c r="I4" t="str">
        <v>Yes</v>
      </c>
      <c r="J4" t="str">
        <v>Obesity</v>
      </c>
      <c r="K4" t="str">
        <v>Diabetes</v>
      </c>
      <c r="L4" cm="1">
        <f t="array" ref="L4:Q4">VLOOKUP(A4,'Hospitalisation Details'!$A$1:$K$2344,{6,7,8,9,10,11},0)</f>
        <v>60021.4</v>
      </c>
      <c r="M4" t="str">
        <v>tier - 1</v>
      </c>
      <c r="N4" t="str">
        <v>tier - 1</v>
      </c>
      <c r="O4" t="str">
        <v>R1012</v>
      </c>
      <c r="P4" t="str">
        <v>11-Sep-1970</v>
      </c>
      <c r="Q4" s="13">
        <v>52.741666666666667</v>
      </c>
      <c r="W4" s="7"/>
    </row>
    <row r="5" spans="1:23" ht="15.5" x14ac:dyDescent="0.35">
      <c r="A5" s="7" t="s">
        <v>2369</v>
      </c>
      <c r="B5" t="str">
        <f>VLOOKUP(A5,'Customer Names'!A4:D2339,2,0)</f>
        <v>Osborne</v>
      </c>
      <c r="C5" cm="1">
        <f t="array" ref="C5:K5">VLOOKUP('Health Care'!A5,'Medical Examinations'!A4:J2339,{2,3,4,5,6,7,8,9,10},0)</f>
        <v>38.094999999999999</v>
      </c>
      <c r="D5">
        <v>6.05</v>
      </c>
      <c r="E5" t="str">
        <v>No</v>
      </c>
      <c r="F5" t="str">
        <v>No</v>
      </c>
      <c r="G5" t="str">
        <v>No</v>
      </c>
      <c r="H5">
        <v>0</v>
      </c>
      <c r="I5" t="str">
        <v>Yes</v>
      </c>
      <c r="J5" t="str">
        <v>Obesity</v>
      </c>
      <c r="K5" t="str">
        <v>Prediabetes</v>
      </c>
      <c r="L5" cm="1">
        <f t="array" ref="L5:Q5">VLOOKUP(A5,'Hospitalisation Details'!$A$1:$K$2344,{6,7,8,9,10,11},0)</f>
        <v>58571.07</v>
      </c>
      <c r="M5" t="str">
        <v>tier - 1</v>
      </c>
      <c r="N5" t="str">
        <v>tier - 3</v>
      </c>
      <c r="O5" t="str">
        <v>R1024</v>
      </c>
      <c r="P5" t="str">
        <v>6-Jun-1991</v>
      </c>
      <c r="Q5" s="13">
        <v>32.005555555555553</v>
      </c>
      <c r="W5" s="7"/>
    </row>
    <row r="6" spans="1:23" ht="15.5" x14ac:dyDescent="0.35">
      <c r="A6" s="7" t="s">
        <v>2368</v>
      </c>
      <c r="B6" t="str">
        <f>VLOOKUP(A6,'Customer Names'!A5:D2340,2,0)</f>
        <v>Kadala</v>
      </c>
      <c r="C6" cm="1">
        <f t="array" ref="C6:K6">VLOOKUP('Health Care'!A6,'Medical Examinations'!A5:J2340,{2,3,4,5,6,7,8,9,10},0)</f>
        <v>35.53</v>
      </c>
      <c r="D6">
        <v>5.45</v>
      </c>
      <c r="E6" t="str">
        <v>No</v>
      </c>
      <c r="F6" t="str">
        <v>No</v>
      </c>
      <c r="G6" t="str">
        <v>No</v>
      </c>
      <c r="H6">
        <v>0</v>
      </c>
      <c r="I6" t="str">
        <v>Yes</v>
      </c>
      <c r="J6" t="str">
        <v>Obesity</v>
      </c>
      <c r="K6" t="str">
        <v>Normal</v>
      </c>
      <c r="L6" cm="1">
        <f t="array" ref="L6:Q6">VLOOKUP(A6,'Hospitalisation Details'!$A$1:$K$2344,{6,7,8,9,10,11},0)</f>
        <v>55135.4</v>
      </c>
      <c r="M6" t="str">
        <v>tier - 1</v>
      </c>
      <c r="N6" t="str">
        <v>tier - 2</v>
      </c>
      <c r="O6" t="str">
        <v>R1012</v>
      </c>
      <c r="P6" t="str">
        <v>19-Jun-1989</v>
      </c>
      <c r="Q6" s="13">
        <v>33.969444444444441</v>
      </c>
      <c r="W6" s="7"/>
    </row>
    <row r="7" spans="1:23" ht="15.5" x14ac:dyDescent="0.35">
      <c r="A7" s="7" t="s">
        <v>2367</v>
      </c>
      <c r="B7" t="str">
        <f>VLOOKUP(A7,'Customer Names'!A6:D2341,2,0)</f>
        <v>Baker</v>
      </c>
      <c r="C7" cm="1">
        <f t="array" ref="C7:K7">VLOOKUP('Health Care'!A7,'Medical Examinations'!A6:J2341,{2,3,4,5,6,7,8,9,10},0)</f>
        <v>32.799999999999997</v>
      </c>
      <c r="D7">
        <v>6.59</v>
      </c>
      <c r="E7" t="str">
        <v>No</v>
      </c>
      <c r="F7" t="str">
        <v>No</v>
      </c>
      <c r="G7" t="str">
        <v>No</v>
      </c>
      <c r="H7">
        <v>0</v>
      </c>
      <c r="I7" t="str">
        <v>Yes</v>
      </c>
      <c r="J7" t="str">
        <v>Obesity</v>
      </c>
      <c r="K7" t="str">
        <v>Diabetes</v>
      </c>
      <c r="L7" cm="1">
        <f t="array" ref="L7:Q7">VLOOKUP(A7,'Hospitalisation Details'!$A$1:$K$2344,{6,7,8,9,10,11},0)</f>
        <v>52590.83</v>
      </c>
      <c r="M7" t="str">
        <v>tier - 1</v>
      </c>
      <c r="N7" t="str">
        <v>tier - 3</v>
      </c>
      <c r="O7" t="str">
        <v>R1011</v>
      </c>
      <c r="P7" t="str">
        <v>4-Aug-1962</v>
      </c>
      <c r="Q7" s="13">
        <v>60.844444444444441</v>
      </c>
      <c r="W7" s="7"/>
    </row>
    <row r="8" spans="1:23" ht="15.5" x14ac:dyDescent="0.35">
      <c r="A8" s="7" t="s">
        <v>2366</v>
      </c>
      <c r="B8" t="str">
        <f>VLOOKUP(A8,'Customer Names'!A7:D2342,2,0)</f>
        <v>Macpherson</v>
      </c>
      <c r="C8" cm="1">
        <f t="array" ref="C8:K8">VLOOKUP('Health Care'!A8,'Medical Examinations'!A7:J2342,{2,3,4,5,6,7,8,9,10},0)</f>
        <v>36.4</v>
      </c>
      <c r="D8">
        <v>6.07</v>
      </c>
      <c r="E8" t="str">
        <v>No</v>
      </c>
      <c r="F8" t="str">
        <v>No</v>
      </c>
      <c r="G8" t="str">
        <v>No</v>
      </c>
      <c r="H8">
        <v>0</v>
      </c>
      <c r="I8" t="str">
        <v>Yes</v>
      </c>
      <c r="J8" t="str">
        <v>Obesity</v>
      </c>
      <c r="K8" t="str">
        <v>Prediabetes</v>
      </c>
      <c r="L8" cm="1">
        <f t="array" ref="L8:Q8">VLOOKUP(A8,'Hospitalisation Details'!$A$1:$K$2344,{6,7,8,9,10,11},0)</f>
        <v>51194.559999999998</v>
      </c>
      <c r="M8" t="str">
        <v>tier - 1</v>
      </c>
      <c r="N8" t="str">
        <v>tier - 3</v>
      </c>
      <c r="O8" t="str">
        <v>R1011</v>
      </c>
      <c r="P8" t="str">
        <v>27-Oct-1994</v>
      </c>
      <c r="Q8" s="13">
        <v>28.613888888888887</v>
      </c>
      <c r="W8" s="7"/>
    </row>
    <row r="9" spans="1:23" ht="15.5" x14ac:dyDescent="0.35">
      <c r="A9" s="7" t="s">
        <v>2365</v>
      </c>
      <c r="B9" t="str">
        <f>VLOOKUP(A9,'Customer Names'!A8:D2343,2,0)</f>
        <v>Hallman</v>
      </c>
      <c r="C9" cm="1">
        <f t="array" ref="C9:K9">VLOOKUP('Health Care'!A9,'Medical Examinations'!A8:J2343,{2,3,4,5,6,7,8,9,10},0)</f>
        <v>36.96</v>
      </c>
      <c r="D9">
        <v>7.93</v>
      </c>
      <c r="E9" t="str">
        <v>No</v>
      </c>
      <c r="F9" t="str">
        <v>No</v>
      </c>
      <c r="G9" t="str">
        <v>No</v>
      </c>
      <c r="H9">
        <v>3</v>
      </c>
      <c r="I9" t="str">
        <v>Yes</v>
      </c>
      <c r="J9" t="str">
        <v>Obesity</v>
      </c>
      <c r="K9" t="str">
        <v>Diabetes</v>
      </c>
      <c r="L9" cm="1">
        <f t="array" ref="L9:Q9">VLOOKUP(A9,'Hospitalisation Details'!$A$1:$K$2344,{6,7,8,9,10,11},0)</f>
        <v>49577.66</v>
      </c>
      <c r="M9" t="str">
        <v>tier - 2</v>
      </c>
      <c r="N9" t="str">
        <v>tier - 2</v>
      </c>
      <c r="O9" t="str">
        <v>R1013</v>
      </c>
      <c r="P9" t="str">
        <v>27-Jun-1958</v>
      </c>
      <c r="Q9" s="13">
        <v>64.947222222222223</v>
      </c>
      <c r="W9" s="7"/>
    </row>
    <row r="10" spans="1:23" ht="15.5" x14ac:dyDescent="0.35">
      <c r="A10" s="7" t="s">
        <v>2364</v>
      </c>
      <c r="B10" t="str">
        <f>VLOOKUP(A10,'Customer Names'!A9:D2344,2,0)</f>
        <v>Moran</v>
      </c>
      <c r="C10" cm="1">
        <f t="array" ref="C10:K10">VLOOKUP('Health Care'!A10,'Medical Examinations'!A9:J2344,{2,3,4,5,6,7,8,9,10},0)</f>
        <v>41.14</v>
      </c>
      <c r="D10">
        <v>9.58</v>
      </c>
      <c r="E10" t="str">
        <v>Yes</v>
      </c>
      <c r="F10" t="str">
        <v>No</v>
      </c>
      <c r="G10" t="str">
        <v>Yes</v>
      </c>
      <c r="H10">
        <v>1</v>
      </c>
      <c r="I10" t="str">
        <v>Yes</v>
      </c>
      <c r="J10" t="str">
        <v>Obesity</v>
      </c>
      <c r="K10" t="str">
        <v>Diabetes</v>
      </c>
      <c r="L10" cm="1">
        <f t="array" ref="L10:Q10">VLOOKUP(A10,'Hospitalisation Details'!$A$1:$K$2344,{6,7,8,9,10,11},0)</f>
        <v>48970.25</v>
      </c>
      <c r="M10" t="str">
        <v>tier - 1</v>
      </c>
      <c r="N10" t="str">
        <v>tier - 2</v>
      </c>
      <c r="O10" t="str">
        <v>R1013</v>
      </c>
      <c r="P10" t="str">
        <v>4-Sep-1963</v>
      </c>
      <c r="Q10" s="13">
        <v>59.761111111111113</v>
      </c>
      <c r="W10" s="7"/>
    </row>
    <row r="11" spans="1:23" ht="15.5" x14ac:dyDescent="0.35">
      <c r="A11" s="7" t="s">
        <v>2363</v>
      </c>
      <c r="B11" t="str">
        <f>VLOOKUP(A11,'Customer Names'!A10:D2345,2,0)</f>
        <v>Benner</v>
      </c>
      <c r="C11" cm="1">
        <f t="array" ref="C11:K11">VLOOKUP('Health Care'!A11,'Medical Examinations'!A10:J2345,{2,3,4,5,6,7,8,9,10},0)</f>
        <v>38.06</v>
      </c>
      <c r="D11">
        <v>10.79</v>
      </c>
      <c r="E11" t="str">
        <v>No</v>
      </c>
      <c r="F11" t="str">
        <v>No</v>
      </c>
      <c r="G11" t="str">
        <v>No</v>
      </c>
      <c r="H11">
        <v>0</v>
      </c>
      <c r="I11" t="str">
        <v>Yes</v>
      </c>
      <c r="J11" t="str">
        <v>Obesity</v>
      </c>
      <c r="K11" t="str">
        <v>Diabetes</v>
      </c>
      <c r="L11" cm="1">
        <f t="array" ref="L11:Q11">VLOOKUP(A11,'Hospitalisation Details'!$A$1:$K$2344,{6,7,8,9,10,11},0)</f>
        <v>48885.14</v>
      </c>
      <c r="M11" t="str">
        <v>tier - 1</v>
      </c>
      <c r="N11" t="str">
        <v>tier - 2</v>
      </c>
      <c r="O11" t="str">
        <v>R1013</v>
      </c>
      <c r="P11" t="str">
        <v>29-Dec-1978</v>
      </c>
      <c r="Q11" s="13">
        <v>44.44166666666667</v>
      </c>
      <c r="W11" s="7"/>
    </row>
    <row r="12" spans="1:23" ht="15.5" x14ac:dyDescent="0.35">
      <c r="A12" s="7" t="s">
        <v>2362</v>
      </c>
      <c r="B12" t="str">
        <f>VLOOKUP(A12,'Customer Names'!A11:D2346,2,0)</f>
        <v>Fierro Vargas</v>
      </c>
      <c r="C12" cm="1">
        <f t="array" ref="C12:K12">VLOOKUP('Health Care'!A12,'Medical Examinations'!A11:J2346,{2,3,4,5,6,7,8,9,10},0)</f>
        <v>37.700000000000003</v>
      </c>
      <c r="D12">
        <v>5.96</v>
      </c>
      <c r="E12" t="str">
        <v>Yes</v>
      </c>
      <c r="F12" t="str">
        <v>No</v>
      </c>
      <c r="G12" t="str">
        <v>No</v>
      </c>
      <c r="H12">
        <v>2</v>
      </c>
      <c r="I12" t="str">
        <v>Yes</v>
      </c>
      <c r="J12" t="str">
        <v>Obesity</v>
      </c>
      <c r="K12" t="str">
        <v>Prediabetes</v>
      </c>
      <c r="L12" cm="1">
        <f t="array" ref="L12:Q12">VLOOKUP(A12,'Hospitalisation Details'!$A$1:$K$2344,{6,7,8,9,10,11},0)</f>
        <v>48824.45</v>
      </c>
      <c r="M12" t="str">
        <v>tier - 2</v>
      </c>
      <c r="N12" t="str">
        <v>tier - 1</v>
      </c>
      <c r="O12" t="str">
        <v>R1011</v>
      </c>
      <c r="P12" t="str">
        <v>22-Jul-1959</v>
      </c>
      <c r="Q12" s="13">
        <v>63.87777777777778</v>
      </c>
      <c r="W12" s="7"/>
    </row>
    <row r="13" spans="1:23" ht="15.5" x14ac:dyDescent="0.35">
      <c r="A13" s="7" t="s">
        <v>2361</v>
      </c>
      <c r="B13" t="str">
        <f>VLOOKUP(A13,'Customer Names'!A12:D2347,2,0)</f>
        <v>Franz</v>
      </c>
      <c r="C13" cm="1">
        <f t="array" ref="C13:K13">VLOOKUP('Health Care'!A13,'Medical Examinations'!A12:J2347,{2,3,4,5,6,7,8,9,10},0)</f>
        <v>42.13</v>
      </c>
      <c r="D13">
        <v>11.9</v>
      </c>
      <c r="E13" t="str">
        <v>No</v>
      </c>
      <c r="F13" t="str">
        <v>No</v>
      </c>
      <c r="G13" t="str">
        <v>No</v>
      </c>
      <c r="H13">
        <v>0</v>
      </c>
      <c r="I13" t="str">
        <v>Yes</v>
      </c>
      <c r="J13" t="str">
        <v>Obesity</v>
      </c>
      <c r="K13" t="str">
        <v>Diabetes</v>
      </c>
      <c r="L13" cm="1">
        <f t="array" ref="L13:Q13">VLOOKUP(A13,'Hospitalisation Details'!$A$1:$K$2344,{6,7,8,9,10,11},0)</f>
        <v>48675.519999999997</v>
      </c>
      <c r="M13" t="str">
        <v>tier - 1</v>
      </c>
      <c r="N13" t="str">
        <v>tier - 2</v>
      </c>
      <c r="O13" t="str">
        <v>R1013</v>
      </c>
      <c r="P13" t="str">
        <v>27-Oct-1965</v>
      </c>
      <c r="Q13" s="13">
        <v>57.613888888888887</v>
      </c>
      <c r="W13" s="7"/>
    </row>
    <row r="14" spans="1:23" ht="15.5" x14ac:dyDescent="0.35">
      <c r="A14" s="7" t="s">
        <v>2360</v>
      </c>
      <c r="B14" t="str">
        <f>VLOOKUP(A14,'Customer Names'!A13:D2348,2,0)</f>
        <v>Foster</v>
      </c>
      <c r="C14" cm="1">
        <f t="array" ref="C14:K14">VLOOKUP('Health Care'!A14,'Medical Examinations'!A13:J2348,{2,3,4,5,6,7,8,9,10},0)</f>
        <v>40.92</v>
      </c>
      <c r="D14">
        <v>8.41</v>
      </c>
      <c r="E14" t="str">
        <v>No</v>
      </c>
      <c r="F14" t="str">
        <v>No</v>
      </c>
      <c r="G14" t="str">
        <v>No</v>
      </c>
      <c r="H14">
        <v>0</v>
      </c>
      <c r="I14" t="str">
        <v>Yes</v>
      </c>
      <c r="J14" t="str">
        <v>Obesity</v>
      </c>
      <c r="K14" t="str">
        <v>Diabetes</v>
      </c>
      <c r="L14" cm="1">
        <f t="array" ref="L14:Q14">VLOOKUP(A14,'Hospitalisation Details'!$A$1:$K$2344,{6,7,8,9,10,11},0)</f>
        <v>48673.56</v>
      </c>
      <c r="M14" t="str">
        <v>tier - 1</v>
      </c>
      <c r="N14" t="str">
        <v>tier - 2</v>
      </c>
      <c r="O14" t="str">
        <v>R1013</v>
      </c>
      <c r="P14" t="str">
        <v>11-Oct-1962</v>
      </c>
      <c r="Q14" s="13">
        <v>60.658333333333331</v>
      </c>
      <c r="W14" s="7"/>
    </row>
    <row r="15" spans="1:23" ht="15.5" x14ac:dyDescent="0.35">
      <c r="A15" s="7" t="s">
        <v>2359</v>
      </c>
      <c r="B15" t="str">
        <f>VLOOKUP(A15,'Customer Names'!A14:D2349,2,0)</f>
        <v>Tenorio</v>
      </c>
      <c r="C15" cm="1">
        <f t="array" ref="C15:K15">VLOOKUP('Health Care'!A15,'Medical Examinations'!A14:J2349,{2,3,4,5,6,7,8,9,10},0)</f>
        <v>40.564999999999998</v>
      </c>
      <c r="D15">
        <v>7.02</v>
      </c>
      <c r="E15" t="str">
        <v>No</v>
      </c>
      <c r="F15" t="str">
        <v>No</v>
      </c>
      <c r="G15" t="str">
        <v>No</v>
      </c>
      <c r="H15">
        <v>0</v>
      </c>
      <c r="I15" t="str">
        <v>Yes</v>
      </c>
      <c r="J15" t="str">
        <v>Obesity</v>
      </c>
      <c r="K15" t="str">
        <v>Diabetes</v>
      </c>
      <c r="L15" cm="1">
        <f t="array" ref="L15:Q15">VLOOKUP(A15,'Hospitalisation Details'!$A$1:$K$2344,{6,7,8,9,10,11},0)</f>
        <v>48549.18</v>
      </c>
      <c r="M15" t="str">
        <v>tier - 1</v>
      </c>
      <c r="N15" t="str">
        <v>tier - 3</v>
      </c>
      <c r="O15" t="str">
        <v>R1016</v>
      </c>
      <c r="P15" t="str">
        <v>1-Dec-1968</v>
      </c>
      <c r="Q15" s="13">
        <v>54.519444444444446</v>
      </c>
      <c r="W15" s="7"/>
    </row>
    <row r="16" spans="1:23" ht="15.5" x14ac:dyDescent="0.35">
      <c r="A16" s="7" t="s">
        <v>2358</v>
      </c>
      <c r="B16" t="str">
        <f>VLOOKUP(A16,'Customer Names'!A15:D2350,2,0)</f>
        <v>Rios</v>
      </c>
      <c r="C16" cm="1">
        <f t="array" ref="C16:K16">VLOOKUP('Health Care'!A16,'Medical Examinations'!A15:J2350,{2,3,4,5,6,7,8,9,10},0)</f>
        <v>36.384999999999998</v>
      </c>
      <c r="D16">
        <v>7.59</v>
      </c>
      <c r="E16" t="str">
        <v>Yes</v>
      </c>
      <c r="F16" t="str">
        <v>No</v>
      </c>
      <c r="G16" t="str">
        <v>No</v>
      </c>
      <c r="H16">
        <v>2</v>
      </c>
      <c r="I16" t="str">
        <v>Yes</v>
      </c>
      <c r="J16" t="str">
        <v>Obesity</v>
      </c>
      <c r="K16" t="str">
        <v>Diabetes</v>
      </c>
      <c r="L16" cm="1">
        <f t="array" ref="L16:Q16">VLOOKUP(A16,'Hospitalisation Details'!$A$1:$K$2344,{6,7,8,9,10,11},0)</f>
        <v>48517.56</v>
      </c>
      <c r="M16" t="str">
        <v>tier - 1</v>
      </c>
      <c r="N16" t="str">
        <v>tier - 3</v>
      </c>
      <c r="O16" t="str">
        <v>R1024</v>
      </c>
      <c r="P16" t="str">
        <v>21-Dec-1961</v>
      </c>
      <c r="Q16" s="13">
        <v>61.463888888888889</v>
      </c>
      <c r="W16" s="7"/>
    </row>
    <row r="17" spans="1:23" ht="15.5" x14ac:dyDescent="0.35">
      <c r="A17" s="7" t="s">
        <v>2357</v>
      </c>
      <c r="B17" t="str">
        <f>VLOOKUP(A17,'Customer Names'!A16:D2351,2,0)</f>
        <v>Viau-Dupuis</v>
      </c>
      <c r="C17" cm="1">
        <f t="array" ref="C17:K17">VLOOKUP('Health Care'!A17,'Medical Examinations'!A16:J2351,{2,3,4,5,6,7,8,9,10},0)</f>
        <v>39.9</v>
      </c>
      <c r="D17">
        <v>11.32</v>
      </c>
      <c r="E17" t="str">
        <v>No</v>
      </c>
      <c r="F17" t="str">
        <v>No</v>
      </c>
      <c r="G17" t="str">
        <v>No</v>
      </c>
      <c r="H17">
        <v>0</v>
      </c>
      <c r="I17" t="str">
        <v>Yes</v>
      </c>
      <c r="J17" t="str">
        <v>Obesity</v>
      </c>
      <c r="K17" t="str">
        <v>Diabetes</v>
      </c>
      <c r="L17" cm="1">
        <f t="array" ref="L17:Q17">VLOOKUP(A17,'Hospitalisation Details'!$A$1:$K$2344,{6,7,8,9,10,11},0)</f>
        <v>48173.36</v>
      </c>
      <c r="M17" t="str">
        <v>tier - 1</v>
      </c>
      <c r="N17" t="str">
        <v>tier - 3</v>
      </c>
      <c r="O17" t="str">
        <v>R1011</v>
      </c>
      <c r="P17" t="str">
        <v>27-Aug-1962</v>
      </c>
      <c r="Q17" s="13">
        <v>60.780555555555559</v>
      </c>
      <c r="W17" s="7"/>
    </row>
    <row r="18" spans="1:23" ht="15.5" x14ac:dyDescent="0.35">
      <c r="A18" s="7" t="s">
        <v>2356</v>
      </c>
      <c r="B18" t="str">
        <f>VLOOKUP(A18,'Customer Names'!A17:D2352,2,0)</f>
        <v>Cronin</v>
      </c>
      <c r="C18" cm="1">
        <f t="array" ref="C18:K18">VLOOKUP('Health Care'!A18,'Medical Examinations'!A17:J2352,{2,3,4,5,6,7,8,9,10},0)</f>
        <v>33.799999999999997</v>
      </c>
      <c r="D18">
        <v>7.67</v>
      </c>
      <c r="E18" t="str">
        <v>No</v>
      </c>
      <c r="F18" t="str">
        <v>No</v>
      </c>
      <c r="G18" t="str">
        <v>No</v>
      </c>
      <c r="H18">
        <v>3</v>
      </c>
      <c r="I18" t="str">
        <v>Yes</v>
      </c>
      <c r="J18" t="str">
        <v>Obesity</v>
      </c>
      <c r="K18" t="str">
        <v>Diabetes</v>
      </c>
      <c r="L18" cm="1">
        <f t="array" ref="L18:Q18">VLOOKUP(A18,'Hospitalisation Details'!$A$1:$K$2344,{6,7,8,9,10,11},0)</f>
        <v>47928.03</v>
      </c>
      <c r="M18" t="str">
        <v>tier - 2</v>
      </c>
      <c r="N18" t="str">
        <v>tier - 3</v>
      </c>
      <c r="O18" t="str">
        <v>R1011</v>
      </c>
      <c r="P18" t="str">
        <v>16-Nov-1958</v>
      </c>
      <c r="Q18" s="13">
        <v>64.561111111111117</v>
      </c>
      <c r="W18" s="7"/>
    </row>
    <row r="19" spans="1:23" ht="15.5" x14ac:dyDescent="0.35">
      <c r="A19" s="7" t="s">
        <v>2355</v>
      </c>
      <c r="B19" t="str">
        <f>VLOOKUP(A19,'Customer Names'!A18:D2353,2,0)</f>
        <v>Noordstar</v>
      </c>
      <c r="C19" cm="1">
        <f t="array" ref="C19:K19">VLOOKUP('Health Care'!A19,'Medical Examinations'!A18:J2353,{2,3,4,5,6,7,8,9,10},0)</f>
        <v>36.765000000000001</v>
      </c>
      <c r="D19">
        <v>7.29</v>
      </c>
      <c r="E19" t="str">
        <v>Yes</v>
      </c>
      <c r="F19" t="str">
        <v>No</v>
      </c>
      <c r="G19" t="str">
        <v>Yes</v>
      </c>
      <c r="H19">
        <v>1</v>
      </c>
      <c r="I19" t="str">
        <v>Yes</v>
      </c>
      <c r="J19" t="str">
        <v>Obesity</v>
      </c>
      <c r="K19" t="str">
        <v>Diabetes</v>
      </c>
      <c r="L19" cm="1">
        <f t="array" ref="L19:Q19">VLOOKUP(A19,'Hospitalisation Details'!$A$1:$K$2344,{6,7,8,9,10,11},0)</f>
        <v>47896.79</v>
      </c>
      <c r="M19" t="str">
        <v>tier - 1</v>
      </c>
      <c r="N19" t="str">
        <v>tier - 3</v>
      </c>
      <c r="O19" t="str">
        <v>R1024</v>
      </c>
      <c r="P19" t="str">
        <v>5-Aug-1963</v>
      </c>
      <c r="Q19" s="13">
        <v>59.841666666666669</v>
      </c>
      <c r="W19" s="7"/>
    </row>
    <row r="20" spans="1:23" ht="15.5" x14ac:dyDescent="0.35">
      <c r="A20" s="7" t="s">
        <v>2354</v>
      </c>
      <c r="B20" t="str">
        <f>VLOOKUP(A20,'Customer Names'!A19:D2354,2,0)</f>
        <v>Boudalia</v>
      </c>
      <c r="C20" cm="1">
        <f t="array" ref="C20:K20">VLOOKUP('Health Care'!A20,'Medical Examinations'!A19:J2354,{2,3,4,5,6,7,8,9,10},0)</f>
        <v>36.954999999999998</v>
      </c>
      <c r="D20">
        <v>4.72</v>
      </c>
      <c r="E20" t="str">
        <v>Yes</v>
      </c>
      <c r="F20" t="str">
        <v>No</v>
      </c>
      <c r="G20" t="str">
        <v>No</v>
      </c>
      <c r="H20">
        <v>1</v>
      </c>
      <c r="I20" t="str">
        <v>Yes</v>
      </c>
      <c r="J20" t="str">
        <v>Obesity</v>
      </c>
      <c r="K20" t="str">
        <v>Normal</v>
      </c>
      <c r="L20" cm="1">
        <f t="array" ref="L20:Q20">VLOOKUP(A20,'Hospitalisation Details'!$A$1:$K$2344,{6,7,8,9,10,11},0)</f>
        <v>47496.49</v>
      </c>
      <c r="M20" t="str">
        <v>tier - 1</v>
      </c>
      <c r="N20" t="str">
        <v>tier - 3</v>
      </c>
      <c r="O20" t="str">
        <v>R1012</v>
      </c>
      <c r="P20" t="str">
        <v>7-Nov-1964</v>
      </c>
      <c r="Q20" s="13">
        <v>58.586111111111109</v>
      </c>
      <c r="W20" s="7"/>
    </row>
    <row r="21" spans="1:23" ht="15.5" x14ac:dyDescent="0.35">
      <c r="A21" s="7" t="s">
        <v>2353</v>
      </c>
      <c r="B21" t="str">
        <f>VLOOKUP(A21,'Customer Names'!A20:D2355,2,0)</f>
        <v>Flor</v>
      </c>
      <c r="C21" cm="1">
        <f t="array" ref="C21:K21">VLOOKUP('Health Care'!A21,'Medical Examinations'!A20:J2355,{2,3,4,5,6,7,8,9,10},0)</f>
        <v>42.9</v>
      </c>
      <c r="D21">
        <v>11.41</v>
      </c>
      <c r="E21" t="str">
        <v>No</v>
      </c>
      <c r="F21" t="str">
        <v>No</v>
      </c>
      <c r="G21" t="str">
        <v>No</v>
      </c>
      <c r="H21">
        <v>0</v>
      </c>
      <c r="I21" t="str">
        <v>Yes</v>
      </c>
      <c r="J21" t="str">
        <v>Obesity</v>
      </c>
      <c r="K21" t="str">
        <v>Diabetes</v>
      </c>
      <c r="L21" cm="1">
        <f t="array" ref="L21:Q21">VLOOKUP(A21,'Hospitalisation Details'!$A$1:$K$2344,{6,7,8,9,10,11},0)</f>
        <v>47462.89</v>
      </c>
      <c r="M21" t="str">
        <v>tier - 1</v>
      </c>
      <c r="N21" t="str">
        <v>tier - 2</v>
      </c>
      <c r="O21" t="str">
        <v>R1013</v>
      </c>
      <c r="P21" t="str">
        <v>27-Sep-1971</v>
      </c>
      <c r="Q21" s="13">
        <v>51.697222222222223</v>
      </c>
      <c r="W21" s="7"/>
    </row>
    <row r="22" spans="1:23" ht="15.5" x14ac:dyDescent="0.35">
      <c r="A22" s="7" t="s">
        <v>2352</v>
      </c>
      <c r="B22" t="str">
        <f>VLOOKUP(A22,'Customer Names'!A21:D2356,2,0)</f>
        <v>Fennon</v>
      </c>
      <c r="C22" cm="1">
        <f t="array" ref="C22:K22">VLOOKUP('Health Care'!A22,'Medical Examinations'!A21:J2356,{2,3,4,5,6,7,8,9,10},0)</f>
        <v>36.299999999999997</v>
      </c>
      <c r="D22">
        <v>11.5</v>
      </c>
      <c r="E22" t="str">
        <v>Yes</v>
      </c>
      <c r="F22" t="str">
        <v>No</v>
      </c>
      <c r="G22" t="str">
        <v>No</v>
      </c>
      <c r="H22">
        <v>2</v>
      </c>
      <c r="I22" t="str">
        <v>Yes</v>
      </c>
      <c r="J22" t="str">
        <v>Obesity</v>
      </c>
      <c r="K22" t="str">
        <v>Diabetes</v>
      </c>
      <c r="L22" cm="1">
        <f t="array" ref="L22:Q22">VLOOKUP(A22,'Hospitalisation Details'!$A$1:$K$2344,{6,7,8,9,10,11},0)</f>
        <v>47403.88</v>
      </c>
      <c r="M22" t="str">
        <v>tier - 1</v>
      </c>
      <c r="N22" t="str">
        <v>tier - 3</v>
      </c>
      <c r="O22" t="str">
        <v>R1011</v>
      </c>
      <c r="P22" t="str">
        <v>13-Jun-1961</v>
      </c>
      <c r="Q22" s="13">
        <v>61.986111111111114</v>
      </c>
      <c r="W22" s="7"/>
    </row>
    <row r="23" spans="1:23" ht="15.5" x14ac:dyDescent="0.35">
      <c r="A23" s="7" t="s">
        <v>2351</v>
      </c>
      <c r="B23" t="str">
        <f>VLOOKUP(A23,'Customer Names'!A22:D2357,2,0)</f>
        <v>Hribar</v>
      </c>
      <c r="C23" cm="1">
        <f t="array" ref="C23:K23">VLOOKUP('Health Care'!A23,'Medical Examinations'!A22:J2357,{2,3,4,5,6,7,8,9,10},0)</f>
        <v>32.200000000000003</v>
      </c>
      <c r="D23">
        <v>6.22</v>
      </c>
      <c r="E23" t="str">
        <v>Yes</v>
      </c>
      <c r="F23" t="str">
        <v>No</v>
      </c>
      <c r="G23" t="str">
        <v>No</v>
      </c>
      <c r="H23">
        <v>2</v>
      </c>
      <c r="I23" t="str">
        <v>Yes</v>
      </c>
      <c r="J23" t="str">
        <v>Obesity</v>
      </c>
      <c r="K23" t="str">
        <v>Prediabetes</v>
      </c>
      <c r="L23" cm="1">
        <f t="array" ref="L23:Q23">VLOOKUP(A23,'Hospitalisation Details'!$A$1:$K$2344,{6,7,8,9,10,11},0)</f>
        <v>47305.31</v>
      </c>
      <c r="M23" t="str">
        <v>tier - 2</v>
      </c>
      <c r="N23" t="str">
        <v>tier - 1</v>
      </c>
      <c r="O23" t="str">
        <v>R1011</v>
      </c>
      <c r="P23" t="str">
        <v>4-Oct-1959</v>
      </c>
      <c r="Q23" s="13">
        <v>63.677777777777777</v>
      </c>
      <c r="W23" s="7"/>
    </row>
    <row r="24" spans="1:23" ht="15.5" x14ac:dyDescent="0.35">
      <c r="A24" s="7" t="s">
        <v>2350</v>
      </c>
      <c r="B24" t="str">
        <f>VLOOKUP(A24,'Customer Names'!A23:D2358,2,0)</f>
        <v>Tassello</v>
      </c>
      <c r="C24" cm="1">
        <f t="array" ref="C24:K24">VLOOKUP('Health Care'!A24,'Medical Examinations'!A23:J2358,{2,3,4,5,6,7,8,9,10},0)</f>
        <v>31.3</v>
      </c>
      <c r="D24">
        <v>11.38</v>
      </c>
      <c r="E24" t="str">
        <v>No</v>
      </c>
      <c r="F24" t="str">
        <v>No</v>
      </c>
      <c r="G24" t="str">
        <v>No</v>
      </c>
      <c r="H24">
        <v>3</v>
      </c>
      <c r="I24" t="str">
        <v>Yes</v>
      </c>
      <c r="J24" t="str">
        <v>Obesity</v>
      </c>
      <c r="K24" t="str">
        <v>Diabetes</v>
      </c>
      <c r="L24" cm="1">
        <f t="array" ref="L24:Q24">VLOOKUP(A24,'Hospitalisation Details'!$A$1:$K$2344,{6,7,8,9,10,11},0)</f>
        <v>47291.06</v>
      </c>
      <c r="M24" t="str">
        <v>tier - 2</v>
      </c>
      <c r="N24" t="str">
        <v>tier - 1</v>
      </c>
      <c r="O24" t="str">
        <v>R1011</v>
      </c>
      <c r="P24" t="str">
        <v>3-Sep-1958</v>
      </c>
      <c r="Q24" s="13">
        <v>64.763888888888886</v>
      </c>
      <c r="W24" s="7"/>
    </row>
    <row r="25" spans="1:23" ht="15.5" x14ac:dyDescent="0.35">
      <c r="A25" s="7" t="s">
        <v>2349</v>
      </c>
      <c r="B25" t="str">
        <f>VLOOKUP(A25,'Customer Names'!A24:D2359,2,0)</f>
        <v>Mauricette</v>
      </c>
      <c r="C25" cm="1">
        <f t="array" ref="C25:K25">VLOOKUP('Health Care'!A25,'Medical Examinations'!A24:J2359,{2,3,4,5,6,7,8,9,10},0)</f>
        <v>41.8</v>
      </c>
      <c r="D25">
        <v>7.89</v>
      </c>
      <c r="E25" t="str">
        <v>Yes</v>
      </c>
      <c r="F25" t="str">
        <v>No</v>
      </c>
      <c r="G25" t="str">
        <v>No</v>
      </c>
      <c r="H25">
        <v>2</v>
      </c>
      <c r="I25" t="str">
        <v>Yes</v>
      </c>
      <c r="J25" t="str">
        <v>Obesity</v>
      </c>
      <c r="K25" t="str">
        <v>Diabetes</v>
      </c>
      <c r="L25" cm="1">
        <f t="array" ref="L25:Q25">VLOOKUP(A25,'Hospitalisation Details'!$A$1:$K$2344,{6,7,8,9,10,11},0)</f>
        <v>47269.85</v>
      </c>
      <c r="M25" t="str">
        <v>tier - 1</v>
      </c>
      <c r="N25" t="str">
        <v>tier - 2</v>
      </c>
      <c r="O25" t="str">
        <v>R1013</v>
      </c>
      <c r="P25" t="str">
        <v>28-Dec-1970</v>
      </c>
      <c r="Q25" s="13">
        <v>52.444444444444443</v>
      </c>
      <c r="W25" s="7"/>
    </row>
    <row r="26" spans="1:23" ht="15.5" x14ac:dyDescent="0.35">
      <c r="A26" s="7" t="s">
        <v>2348</v>
      </c>
      <c r="B26" t="str">
        <f>VLOOKUP(A26,'Customer Names'!A25:D2360,2,0)</f>
        <v>Garcia</v>
      </c>
      <c r="C26" cm="1">
        <f t="array" ref="C26:K26">VLOOKUP('Health Care'!A26,'Medical Examinations'!A25:J2360,{2,3,4,5,6,7,8,9,10},0)</f>
        <v>35.090000000000003</v>
      </c>
      <c r="D26">
        <v>4.38</v>
      </c>
      <c r="E26" t="str">
        <v>Yes</v>
      </c>
      <c r="F26" t="str">
        <v>No</v>
      </c>
      <c r="G26" t="str">
        <v>No</v>
      </c>
      <c r="H26">
        <v>2</v>
      </c>
      <c r="I26" t="str">
        <v>Yes</v>
      </c>
      <c r="J26" t="str">
        <v>Obesity</v>
      </c>
      <c r="K26" t="str">
        <v>Normal</v>
      </c>
      <c r="L26" cm="1">
        <f t="array" ref="L26:Q26">VLOOKUP(A26,'Hospitalisation Details'!$A$1:$K$2344,{6,7,8,9,10,11},0)</f>
        <v>47055.53</v>
      </c>
      <c r="M26" t="str">
        <v>tier - 2</v>
      </c>
      <c r="N26" t="str">
        <v>tier - 1</v>
      </c>
      <c r="O26" t="str">
        <v>R1013</v>
      </c>
      <c r="P26" t="str">
        <v>14-Jul-1959</v>
      </c>
      <c r="Q26" s="13">
        <v>63.9</v>
      </c>
      <c r="W26" s="7"/>
    </row>
    <row r="27" spans="1:23" ht="15.5" x14ac:dyDescent="0.35">
      <c r="A27" s="7" t="s">
        <v>2347</v>
      </c>
      <c r="B27" t="str">
        <f>VLOOKUP(A27,'Customer Names'!A26:D2361,2,0)</f>
        <v>Airoldi</v>
      </c>
      <c r="C27" cm="1">
        <f t="array" ref="C27:K27">VLOOKUP('Health Care'!A27,'Medical Examinations'!A26:J2361,{2,3,4,5,6,7,8,9,10},0)</f>
        <v>33.880000000000003</v>
      </c>
      <c r="D27">
        <v>7.01</v>
      </c>
      <c r="E27" t="str">
        <v>No</v>
      </c>
      <c r="F27" t="str">
        <v>No</v>
      </c>
      <c r="G27" t="str">
        <v>No</v>
      </c>
      <c r="H27">
        <v>3</v>
      </c>
      <c r="I27" t="str">
        <v>Yes</v>
      </c>
      <c r="J27" t="str">
        <v>Obesity</v>
      </c>
      <c r="K27" t="str">
        <v>Diabetes</v>
      </c>
      <c r="L27" cm="1">
        <f t="array" ref="L27:Q27">VLOOKUP(A27,'Hospitalisation Details'!$A$1:$K$2344,{6,7,8,9,10,11},0)</f>
        <v>46889.26</v>
      </c>
      <c r="M27" t="str">
        <v>tier - 2</v>
      </c>
      <c r="N27" t="str">
        <v>tier - 3</v>
      </c>
      <c r="O27" t="str">
        <v>R1013</v>
      </c>
      <c r="P27" t="str">
        <v>15-Sep-1958</v>
      </c>
      <c r="Q27" s="13">
        <v>64.730555555555554</v>
      </c>
      <c r="W27" s="7"/>
    </row>
    <row r="28" spans="1:23" ht="15.5" x14ac:dyDescent="0.35">
      <c r="A28" s="7" t="s">
        <v>2346</v>
      </c>
      <c r="B28" t="str">
        <f>VLOOKUP(A28,'Customer Names'!A27:D2362,2,0)</f>
        <v>Cater-Cyker</v>
      </c>
      <c r="C28" cm="1">
        <f t="array" ref="C28:K28">VLOOKUP('Health Care'!A28,'Medical Examinations'!A27:J2362,{2,3,4,5,6,7,8,9,10},0)</f>
        <v>30.875</v>
      </c>
      <c r="D28">
        <v>11.88</v>
      </c>
      <c r="E28" t="str">
        <v>No</v>
      </c>
      <c r="F28" t="str">
        <v>No</v>
      </c>
      <c r="G28" t="str">
        <v>No</v>
      </c>
      <c r="H28">
        <v>0</v>
      </c>
      <c r="I28" t="str">
        <v>Yes</v>
      </c>
      <c r="J28" t="str">
        <v>Obesity</v>
      </c>
      <c r="K28" t="str">
        <v>Diabetes</v>
      </c>
      <c r="L28" cm="1">
        <f t="array" ref="L28:Q28">VLOOKUP(A28,'Hospitalisation Details'!$A$1:$K$2344,{6,7,8,9,10,11},0)</f>
        <v>46718.16</v>
      </c>
      <c r="M28" t="str">
        <v>tier - 1</v>
      </c>
      <c r="N28" t="str">
        <v>tier - 1</v>
      </c>
      <c r="O28" t="str">
        <v>R1012</v>
      </c>
      <c r="P28" t="str">
        <v>17-Nov-1960</v>
      </c>
      <c r="Q28" s="13">
        <v>62.55833333333333</v>
      </c>
      <c r="W28" s="7"/>
    </row>
    <row r="29" spans="1:23" ht="15.5" x14ac:dyDescent="0.35">
      <c r="A29" s="7" t="s">
        <v>2345</v>
      </c>
      <c r="B29" t="str">
        <f>VLOOKUP(A29,'Customer Names'!A28:D2363,2,0)</f>
        <v>Hamm</v>
      </c>
      <c r="C29" cm="1">
        <f t="array" ref="C29:K29">VLOOKUP('Health Care'!A29,'Medical Examinations'!A28:J2363,{2,3,4,5,6,7,8,9,10},0)</f>
        <v>36.86</v>
      </c>
      <c r="D29">
        <v>5.19</v>
      </c>
      <c r="E29" t="str">
        <v>Yes</v>
      </c>
      <c r="F29" t="str">
        <v>No</v>
      </c>
      <c r="G29" t="str">
        <v>Yes</v>
      </c>
      <c r="H29">
        <v>1</v>
      </c>
      <c r="I29" t="str">
        <v>Yes</v>
      </c>
      <c r="J29" t="str">
        <v>Obesity</v>
      </c>
      <c r="K29" t="str">
        <v>Normal</v>
      </c>
      <c r="L29" cm="1">
        <f t="array" ref="L29:Q29">VLOOKUP(A29,'Hospitalisation Details'!$A$1:$K$2344,{6,7,8,9,10,11},0)</f>
        <v>46661.440000000002</v>
      </c>
      <c r="M29" t="str">
        <v>tier - 1</v>
      </c>
      <c r="N29" t="str">
        <v>tier - 3</v>
      </c>
      <c r="O29" t="str">
        <v>R1012</v>
      </c>
      <c r="P29" t="str">
        <v>23-Jun-1969</v>
      </c>
      <c r="Q29" s="13">
        <v>53.958333333333336</v>
      </c>
      <c r="W29" s="7"/>
    </row>
    <row r="30" spans="1:23" ht="15.5" x14ac:dyDescent="0.35">
      <c r="A30" s="7" t="s">
        <v>2344</v>
      </c>
      <c r="B30" t="str">
        <f>VLOOKUP(A30,'Customer Names'!A29:D2364,2,0)</f>
        <v>Cox</v>
      </c>
      <c r="C30" cm="1">
        <f t="array" ref="C30:K30">VLOOKUP('Health Care'!A30,'Medical Examinations'!A29:J2364,{2,3,4,5,6,7,8,9,10},0)</f>
        <v>35.86</v>
      </c>
      <c r="D30">
        <v>6.74</v>
      </c>
      <c r="E30" t="str">
        <v>Yes</v>
      </c>
      <c r="F30" t="str">
        <v>No</v>
      </c>
      <c r="G30" t="str">
        <v>No</v>
      </c>
      <c r="H30">
        <v>2</v>
      </c>
      <c r="I30" t="str">
        <v>Yes</v>
      </c>
      <c r="J30" t="str">
        <v>Obesity</v>
      </c>
      <c r="K30" t="str">
        <v>Diabetes</v>
      </c>
      <c r="L30" cm="1">
        <f t="array" ref="L30:Q30">VLOOKUP(A30,'Hospitalisation Details'!$A$1:$K$2344,{6,7,8,9,10,11},0)</f>
        <v>46599.11</v>
      </c>
      <c r="M30" t="str">
        <v>tier - 1</v>
      </c>
      <c r="N30" t="str">
        <v>tier - 1</v>
      </c>
      <c r="O30" t="str">
        <v>R1013</v>
      </c>
      <c r="P30" t="str">
        <v>8-Aug-1961</v>
      </c>
      <c r="Q30" s="13">
        <v>61.833333333333336</v>
      </c>
      <c r="W30" s="7"/>
    </row>
    <row r="31" spans="1:23" ht="15.5" x14ac:dyDescent="0.35">
      <c r="A31" s="7" t="s">
        <v>2343</v>
      </c>
      <c r="B31" t="str">
        <f>VLOOKUP(A31,'Customer Names'!A30:D2365,2,0)</f>
        <v>Sachrajda</v>
      </c>
      <c r="C31" cm="1">
        <f t="array" ref="C31:K31">VLOOKUP('Health Care'!A31,'Medical Examinations'!A30:J2365,{2,3,4,5,6,7,8,9,10},0)</f>
        <v>37.049999999999997</v>
      </c>
      <c r="D31">
        <v>8.44</v>
      </c>
      <c r="E31" t="str">
        <v>No</v>
      </c>
      <c r="F31" t="str">
        <v>No</v>
      </c>
      <c r="G31" t="str">
        <v>No</v>
      </c>
      <c r="H31">
        <v>0</v>
      </c>
      <c r="I31" t="str">
        <v>Yes</v>
      </c>
      <c r="J31" t="str">
        <v>Obesity</v>
      </c>
      <c r="K31" t="str">
        <v>Diabetes</v>
      </c>
      <c r="L31" cm="1">
        <f t="array" ref="L31:Q31">VLOOKUP(A31,'Hospitalisation Details'!$A$1:$K$2344,{6,7,8,9,10,11},0)</f>
        <v>46255.11</v>
      </c>
      <c r="M31" t="str">
        <v>tier - 1</v>
      </c>
      <c r="N31" t="str">
        <v>tier - 3</v>
      </c>
      <c r="O31" t="str">
        <v>R1024</v>
      </c>
      <c r="P31" t="str">
        <v>6-Dec-1971</v>
      </c>
      <c r="Q31" s="13">
        <v>51.505555555555553</v>
      </c>
      <c r="W31" s="7"/>
    </row>
    <row r="32" spans="1:23" ht="15.5" x14ac:dyDescent="0.35">
      <c r="A32" s="7" t="s">
        <v>2342</v>
      </c>
      <c r="B32" t="str">
        <f>VLOOKUP(A32,'Customer Names'!A31:D2366,2,0)</f>
        <v>Gareri</v>
      </c>
      <c r="C32" cm="1">
        <f t="array" ref="C32:K32">VLOOKUP('Health Care'!A32,'Medical Examinations'!A31:J2366,{2,3,4,5,6,7,8,9,10},0)</f>
        <v>43.89</v>
      </c>
      <c r="D32">
        <v>8.7100000000000009</v>
      </c>
      <c r="E32" t="str">
        <v>No</v>
      </c>
      <c r="F32" t="str">
        <v>No</v>
      </c>
      <c r="G32" t="str">
        <v>No</v>
      </c>
      <c r="H32">
        <v>0</v>
      </c>
      <c r="I32" t="str">
        <v>Yes</v>
      </c>
      <c r="J32" t="str">
        <v>Obesity</v>
      </c>
      <c r="K32" t="str">
        <v>Diabetes</v>
      </c>
      <c r="L32" cm="1">
        <f t="array" ref="L32:Q32">VLOOKUP(A32,'Hospitalisation Details'!$A$1:$K$2344,{6,7,8,9,10,11},0)</f>
        <v>46200.99</v>
      </c>
      <c r="M32" t="str">
        <v>tier - 1</v>
      </c>
      <c r="N32" t="str">
        <v>tier - 1</v>
      </c>
      <c r="O32" t="str">
        <v>R1013</v>
      </c>
      <c r="P32" t="str">
        <v>17-Aug-1978</v>
      </c>
      <c r="Q32" s="13">
        <v>44.80833333333333</v>
      </c>
      <c r="W32" s="7"/>
    </row>
    <row r="33" spans="1:23" ht="15.5" x14ac:dyDescent="0.35">
      <c r="A33" s="7" t="s">
        <v>2341</v>
      </c>
      <c r="B33" t="str">
        <f>VLOOKUP(A33,'Customer Names'!A32:D2367,2,0)</f>
        <v>Welch</v>
      </c>
      <c r="C33" cm="1">
        <f t="array" ref="C33:K33">VLOOKUP('Health Care'!A33,'Medical Examinations'!A32:J2367,{2,3,4,5,6,7,8,9,10},0)</f>
        <v>42.35</v>
      </c>
      <c r="D33">
        <v>5.08</v>
      </c>
      <c r="E33" t="str">
        <v>Yes</v>
      </c>
      <c r="F33" t="str">
        <v>No</v>
      </c>
      <c r="G33" t="str">
        <v>No</v>
      </c>
      <c r="H33">
        <v>0</v>
      </c>
      <c r="I33" t="str">
        <v>Yes</v>
      </c>
      <c r="J33" t="str">
        <v>Obesity</v>
      </c>
      <c r="K33" t="str">
        <v>Normal</v>
      </c>
      <c r="L33" cm="1">
        <f t="array" ref="L33:Q33">VLOOKUP(A33,'Hospitalisation Details'!$A$1:$K$2344,{6,7,8,9,10,11},0)</f>
        <v>46151.12</v>
      </c>
      <c r="M33" t="str">
        <v>tier - 1</v>
      </c>
      <c r="N33" t="str">
        <v>tier - 3</v>
      </c>
      <c r="O33" t="str">
        <v>R1013</v>
      </c>
      <c r="P33" t="str">
        <v>2-Dec-1976</v>
      </c>
      <c r="Q33" s="13">
        <v>46.516666666666666</v>
      </c>
      <c r="W33" s="7"/>
    </row>
    <row r="34" spans="1:23" ht="15.5" x14ac:dyDescent="0.35">
      <c r="A34" s="7" t="s">
        <v>2340</v>
      </c>
      <c r="B34" t="str">
        <f>VLOOKUP(A34,'Customer Names'!A33:D2368,2,0)</f>
        <v>Prindiville</v>
      </c>
      <c r="C34" cm="1">
        <f t="array" ref="C34:K34">VLOOKUP('Health Care'!A34,'Medical Examinations'!A33:J2368,{2,3,4,5,6,7,8,9,10},0)</f>
        <v>31.35</v>
      </c>
      <c r="D34">
        <v>6.86</v>
      </c>
      <c r="E34" t="str">
        <v>No</v>
      </c>
      <c r="F34" t="str">
        <v>No</v>
      </c>
      <c r="G34" t="str">
        <v>No</v>
      </c>
      <c r="H34">
        <v>0</v>
      </c>
      <c r="I34" t="str">
        <v>Yes</v>
      </c>
      <c r="J34" t="str">
        <v>Obesity</v>
      </c>
      <c r="K34" t="str">
        <v>Diabetes</v>
      </c>
      <c r="L34" cm="1">
        <f t="array" ref="L34:Q34">VLOOKUP(A34,'Hospitalisation Details'!$A$1:$K$2344,{6,7,8,9,10,11},0)</f>
        <v>46130.53</v>
      </c>
      <c r="M34" t="str">
        <v>tier - 1</v>
      </c>
      <c r="N34" t="str">
        <v>tier - 1</v>
      </c>
      <c r="O34" t="str">
        <v>R1012</v>
      </c>
      <c r="P34" t="str">
        <v>4-Dec-1962</v>
      </c>
      <c r="Q34" s="13">
        <v>60.511111111111113</v>
      </c>
      <c r="W34" s="7"/>
    </row>
    <row r="35" spans="1:23" ht="15.5" x14ac:dyDescent="0.35">
      <c r="A35" s="7" t="s">
        <v>2339</v>
      </c>
      <c r="B35" t="str">
        <f>VLOOKUP(A35,'Customer Names'!A34:D2369,2,0)</f>
        <v>Kincaid</v>
      </c>
      <c r="C35" cm="1">
        <f t="array" ref="C35:K35">VLOOKUP('Health Care'!A35,'Medical Examinations'!A34:J2369,{2,3,4,5,6,7,8,9,10},0)</f>
        <v>47.6</v>
      </c>
      <c r="D35">
        <v>5.95</v>
      </c>
      <c r="E35" t="str">
        <v>Yes</v>
      </c>
      <c r="F35" t="str">
        <v>No</v>
      </c>
      <c r="G35" t="str">
        <v>No</v>
      </c>
      <c r="H35">
        <v>0</v>
      </c>
      <c r="I35" t="str">
        <v>Yes</v>
      </c>
      <c r="J35" t="str">
        <v>Obesity</v>
      </c>
      <c r="K35" t="str">
        <v>Prediabetes</v>
      </c>
      <c r="L35" cm="1">
        <f t="array" ref="L35:Q35">VLOOKUP(A35,'Hospitalisation Details'!$A$1:$K$2344,{6,7,8,9,10,11},0)</f>
        <v>46113.51</v>
      </c>
      <c r="M35" t="str">
        <v>tier - 2</v>
      </c>
      <c r="N35" t="str">
        <v>tier - 3</v>
      </c>
      <c r="O35" t="str">
        <v>R1011</v>
      </c>
      <c r="P35" t="str">
        <v>30-Sep-1985</v>
      </c>
      <c r="Q35" s="13">
        <v>37.68888888888889</v>
      </c>
      <c r="W35" s="7"/>
    </row>
    <row r="36" spans="1:23" ht="15.5" x14ac:dyDescent="0.35">
      <c r="A36" s="7" t="s">
        <v>2338</v>
      </c>
      <c r="B36" t="str">
        <f>VLOOKUP(A36,'Customer Names'!A35:D2370,2,0)</f>
        <v>Bruestle</v>
      </c>
      <c r="C36" cm="1">
        <f t="array" ref="C36:K36">VLOOKUP('Health Care'!A36,'Medical Examinations'!A35:J2370,{2,3,4,5,6,7,8,9,10},0)</f>
        <v>46.2</v>
      </c>
      <c r="D36">
        <v>6.09</v>
      </c>
      <c r="E36" t="str">
        <v>No</v>
      </c>
      <c r="F36" t="str">
        <v>No</v>
      </c>
      <c r="G36" t="str">
        <v>Yes</v>
      </c>
      <c r="H36">
        <v>1</v>
      </c>
      <c r="I36" t="str">
        <v>Yes</v>
      </c>
      <c r="J36" t="str">
        <v>Obesity</v>
      </c>
      <c r="K36" t="str">
        <v>Prediabetes</v>
      </c>
      <c r="L36" cm="1">
        <f t="array" ref="L36:Q36">VLOOKUP(A36,'Hospitalisation Details'!$A$1:$K$2344,{6,7,8,9,10,11},0)</f>
        <v>45863.21</v>
      </c>
      <c r="M36" t="str">
        <v>tier - 2</v>
      </c>
      <c r="N36" t="str">
        <v>tier - 1</v>
      </c>
      <c r="O36" t="str">
        <v>R1013</v>
      </c>
      <c r="P36" t="str">
        <v>12-Aug-1979</v>
      </c>
      <c r="Q36" s="13">
        <v>43.822222222222223</v>
      </c>
      <c r="W36" s="7"/>
    </row>
    <row r="37" spans="1:23" ht="15.5" x14ac:dyDescent="0.35">
      <c r="A37" s="7" t="s">
        <v>2337</v>
      </c>
      <c r="B37" t="str">
        <f>VLOOKUP(A37,'Customer Names'!A36:D2371,2,0)</f>
        <v>Lachance</v>
      </c>
      <c r="C37" cm="1">
        <f t="array" ref="C37:K37">VLOOKUP('Health Care'!A37,'Medical Examinations'!A36:J2371,{2,3,4,5,6,7,8,9,10},0)</f>
        <v>32.015000000000001</v>
      </c>
      <c r="D37">
        <v>11.75</v>
      </c>
      <c r="E37" t="str">
        <v>No</v>
      </c>
      <c r="F37" t="str">
        <v>No</v>
      </c>
      <c r="G37" t="str">
        <v>No</v>
      </c>
      <c r="H37">
        <v>0</v>
      </c>
      <c r="I37" t="str">
        <v>Yes</v>
      </c>
      <c r="J37" t="str">
        <v>Obesity</v>
      </c>
      <c r="K37" t="str">
        <v>Diabetes</v>
      </c>
      <c r="L37" cm="1">
        <f t="array" ref="L37:Q37">VLOOKUP(A37,'Hospitalisation Details'!$A$1:$K$2344,{6,7,8,9,10,11},0)</f>
        <v>45710.21</v>
      </c>
      <c r="M37" t="str">
        <v>tier - 2</v>
      </c>
      <c r="N37" t="str">
        <v>tier - 2</v>
      </c>
      <c r="O37" t="str">
        <v>R1016</v>
      </c>
      <c r="P37" t="str">
        <v>21-Dec-1960</v>
      </c>
      <c r="Q37" s="13">
        <v>62.463888888888889</v>
      </c>
      <c r="W37" s="7"/>
    </row>
    <row r="38" spans="1:23" ht="15.5" x14ac:dyDescent="0.35">
      <c r="A38" s="7" t="s">
        <v>2336</v>
      </c>
      <c r="B38" t="str">
        <f>VLOOKUP(A38,'Customer Names'!A37:D2372,2,0)</f>
        <v>Eason</v>
      </c>
      <c r="C38" cm="1">
        <f t="array" ref="C38:K38">VLOOKUP('Health Care'!A38,'Medical Examinations'!A37:J2372,{2,3,4,5,6,7,8,9,10},0)</f>
        <v>40.564999999999998</v>
      </c>
      <c r="D38">
        <v>7.37</v>
      </c>
      <c r="E38" t="str">
        <v>No</v>
      </c>
      <c r="F38" t="str">
        <v>No</v>
      </c>
      <c r="G38" t="str">
        <v>No</v>
      </c>
      <c r="H38">
        <v>0</v>
      </c>
      <c r="I38" t="str">
        <v>Yes</v>
      </c>
      <c r="J38" t="str">
        <v>Obesity</v>
      </c>
      <c r="K38" t="str">
        <v>Diabetes</v>
      </c>
      <c r="L38" cm="1">
        <f t="array" ref="L38:Q38">VLOOKUP(A38,'Hospitalisation Details'!$A$1:$K$2344,{6,7,8,9,10,11},0)</f>
        <v>45702.02</v>
      </c>
      <c r="M38" t="str">
        <v>tier - 2</v>
      </c>
      <c r="N38" t="str">
        <v>tier - 2</v>
      </c>
      <c r="O38" t="str">
        <v>R1012</v>
      </c>
      <c r="P38" t="str">
        <v>9-Aug-1974</v>
      </c>
      <c r="Q38" s="13">
        <v>48.830555555555556</v>
      </c>
      <c r="W38" s="7"/>
    </row>
    <row r="39" spans="1:23" ht="15.5" x14ac:dyDescent="0.35">
      <c r="A39" s="7" t="s">
        <v>2335</v>
      </c>
      <c r="B39" t="str">
        <f>VLOOKUP(A39,'Customer Names'!A38:D2373,2,0)</f>
        <v>Grummon</v>
      </c>
      <c r="C39" cm="1">
        <f t="array" ref="C39:K39">VLOOKUP('Health Care'!A39,'Medical Examinations'!A38:J2373,{2,3,4,5,6,7,8,9,10},0)</f>
        <v>32.450000000000003</v>
      </c>
      <c r="D39">
        <v>11.91</v>
      </c>
      <c r="E39" t="str">
        <v>No</v>
      </c>
      <c r="F39" t="str">
        <v>No</v>
      </c>
      <c r="G39" t="str">
        <v>No</v>
      </c>
      <c r="H39">
        <v>0</v>
      </c>
      <c r="I39" t="str">
        <v>Yes</v>
      </c>
      <c r="J39" t="str">
        <v>Obesity</v>
      </c>
      <c r="K39" t="str">
        <v>Diabetes</v>
      </c>
      <c r="L39" cm="1">
        <f t="array" ref="L39:Q39">VLOOKUP(A39,'Hospitalisation Details'!$A$1:$K$2344,{6,7,8,9,10,11},0)</f>
        <v>45008.959999999999</v>
      </c>
      <c r="M39" t="str">
        <v>tier - 2</v>
      </c>
      <c r="N39" t="str">
        <v>tier - 2</v>
      </c>
      <c r="O39" t="str">
        <v>R1013</v>
      </c>
      <c r="P39" t="str">
        <v>17-Dec-1962</v>
      </c>
      <c r="Q39" s="13">
        <v>60.475000000000001</v>
      </c>
      <c r="W39" s="7"/>
    </row>
    <row r="40" spans="1:23" ht="15.5" x14ac:dyDescent="0.35">
      <c r="A40" s="7" t="s">
        <v>2334</v>
      </c>
      <c r="B40" t="str">
        <f>VLOOKUP(A40,'Customer Names'!A39:D2374,2,0)</f>
        <v>Vanwechel</v>
      </c>
      <c r="C40" cm="1">
        <f t="array" ref="C40:K40">VLOOKUP('Health Care'!A40,'Medical Examinations'!A39:J2374,{2,3,4,5,6,7,8,9,10},0)</f>
        <v>34.96</v>
      </c>
      <c r="D40">
        <v>6.52</v>
      </c>
      <c r="E40" t="str">
        <v>No</v>
      </c>
      <c r="F40" t="str">
        <v>No</v>
      </c>
      <c r="G40" t="str">
        <v>No</v>
      </c>
      <c r="H40">
        <v>0</v>
      </c>
      <c r="I40" t="str">
        <v>Yes</v>
      </c>
      <c r="J40" t="str">
        <v>Obesity</v>
      </c>
      <c r="K40" t="str">
        <v>Diabetes</v>
      </c>
      <c r="L40" cm="1">
        <f t="array" ref="L40:Q40">VLOOKUP(A40,'Hospitalisation Details'!$A$1:$K$2344,{6,7,8,9,10,11},0)</f>
        <v>44641.2</v>
      </c>
      <c r="M40" t="str">
        <v>tier - 2</v>
      </c>
      <c r="N40" t="str">
        <v>tier - 3</v>
      </c>
      <c r="O40" t="str">
        <v>R1024</v>
      </c>
      <c r="P40" t="str">
        <v>13-Aug-1971</v>
      </c>
      <c r="Q40" s="13">
        <v>51.819444444444443</v>
      </c>
      <c r="W40" s="7"/>
    </row>
    <row r="41" spans="1:23" ht="15.5" x14ac:dyDescent="0.35">
      <c r="A41" s="7" t="s">
        <v>2333</v>
      </c>
      <c r="B41" t="str">
        <f>VLOOKUP(A41,'Customer Names'!A40:D2375,2,0)</f>
        <v>Fisher</v>
      </c>
      <c r="C41" cm="1">
        <f t="array" ref="C41:K41">VLOOKUP('Health Care'!A41,'Medical Examinations'!A40:J2375,{2,3,4,5,6,7,8,9,10},0)</f>
        <v>35.5</v>
      </c>
      <c r="D41">
        <v>5.14</v>
      </c>
      <c r="E41" t="str">
        <v>No</v>
      </c>
      <c r="F41" t="str">
        <v>No</v>
      </c>
      <c r="G41" t="str">
        <v>Yes</v>
      </c>
      <c r="H41">
        <v>1</v>
      </c>
      <c r="I41" t="str">
        <v>Yes</v>
      </c>
      <c r="J41" t="str">
        <v>Obesity</v>
      </c>
      <c r="K41" t="str">
        <v>Normal</v>
      </c>
      <c r="L41" cm="1">
        <f t="array" ref="L41:Q41">VLOOKUP(A41,'Hospitalisation Details'!$A$1:$K$2344,{6,7,8,9,10,11},0)</f>
        <v>44585.46</v>
      </c>
      <c r="M41" t="str">
        <v>tier - 2</v>
      </c>
      <c r="N41" t="str">
        <v>tier - 2</v>
      </c>
      <c r="O41" t="str">
        <v>R1011</v>
      </c>
      <c r="P41" t="str">
        <v>11-Oct-1993</v>
      </c>
      <c r="Q41" s="13">
        <v>29.658333333333335</v>
      </c>
      <c r="W41" s="7"/>
    </row>
    <row r="42" spans="1:23" ht="15.5" x14ac:dyDescent="0.35">
      <c r="A42" s="7" t="s">
        <v>2332</v>
      </c>
      <c r="B42" t="str">
        <f>VLOOKUP(A42,'Customer Names'!A41:D2376,2,0)</f>
        <v>Jenkins</v>
      </c>
      <c r="C42" cm="1">
        <f t="array" ref="C42:K42">VLOOKUP('Health Care'!A42,'Medical Examinations'!A41:J2376,{2,3,4,5,6,7,8,9,10},0)</f>
        <v>52.58</v>
      </c>
      <c r="D42">
        <v>4.1900000000000004</v>
      </c>
      <c r="E42" t="str">
        <v>No</v>
      </c>
      <c r="F42" t="str">
        <v>Yes</v>
      </c>
      <c r="G42" t="str">
        <v>No</v>
      </c>
      <c r="H42">
        <v>1</v>
      </c>
      <c r="I42" t="str">
        <v>Yes</v>
      </c>
      <c r="J42" t="str">
        <v>Obesity</v>
      </c>
      <c r="K42" t="str">
        <v>Normal</v>
      </c>
      <c r="L42" cm="1">
        <f t="array" ref="L42:Q42">VLOOKUP(A42,'Hospitalisation Details'!$A$1:$K$2344,{6,7,8,9,10,11},0)</f>
        <v>44501.4</v>
      </c>
      <c r="M42" t="str">
        <v>tier - 2</v>
      </c>
      <c r="N42" t="str">
        <v>tier - 3</v>
      </c>
      <c r="O42" t="str">
        <v>R1013</v>
      </c>
      <c r="P42" t="str">
        <v>2-Aug-2000</v>
      </c>
      <c r="Q42" s="13">
        <v>22.85</v>
      </c>
      <c r="W42" s="7"/>
    </row>
    <row r="43" spans="1:23" ht="15.5" x14ac:dyDescent="0.35">
      <c r="A43" s="7" t="s">
        <v>2331</v>
      </c>
      <c r="B43" t="str">
        <f>VLOOKUP(A43,'Customer Names'!A42:D2377,2,0)</f>
        <v>Peters</v>
      </c>
      <c r="C43" cm="1">
        <f t="array" ref="C43:K43">VLOOKUP('Health Care'!A43,'Medical Examinations'!A42:J2377,{2,3,4,5,6,7,8,9,10},0)</f>
        <v>35.200000000000003</v>
      </c>
      <c r="D43">
        <v>11.68</v>
      </c>
      <c r="E43" t="str">
        <v>Yes</v>
      </c>
      <c r="F43" t="str">
        <v>No</v>
      </c>
      <c r="G43" t="str">
        <v>No</v>
      </c>
      <c r="H43">
        <v>0</v>
      </c>
      <c r="I43" t="str">
        <v>Yes</v>
      </c>
      <c r="J43" t="str">
        <v>Obesity</v>
      </c>
      <c r="K43" t="str">
        <v>Diabetes</v>
      </c>
      <c r="L43" cm="1">
        <f t="array" ref="L43:Q43">VLOOKUP(A43,'Hospitalisation Details'!$A$1:$K$2344,{6,7,8,9,10,11},0)</f>
        <v>44423.8</v>
      </c>
      <c r="M43" t="str">
        <v>tier - 2</v>
      </c>
      <c r="N43" t="str">
        <v>tier - 3</v>
      </c>
      <c r="O43" t="str">
        <v>R1013</v>
      </c>
      <c r="P43" t="str">
        <v>14-Sep-1967</v>
      </c>
      <c r="Q43" s="13">
        <v>55.733333333333334</v>
      </c>
      <c r="W43" s="7"/>
    </row>
    <row r="44" spans="1:23" ht="15.5" x14ac:dyDescent="0.35">
      <c r="A44" s="7" t="s">
        <v>2330</v>
      </c>
      <c r="B44" t="str">
        <f>VLOOKUP(A44,'Customer Names'!A43:D2378,2,0)</f>
        <v>Aha</v>
      </c>
      <c r="C44" cm="1">
        <f t="array" ref="C44:K44">VLOOKUP('Health Care'!A44,'Medical Examinations'!A43:J2378,{2,3,4,5,6,7,8,9,10},0)</f>
        <v>38.06</v>
      </c>
      <c r="D44">
        <v>6.98</v>
      </c>
      <c r="E44" t="str">
        <v>No</v>
      </c>
      <c r="F44" t="str">
        <v>No</v>
      </c>
      <c r="G44" t="str">
        <v>No</v>
      </c>
      <c r="H44">
        <v>0</v>
      </c>
      <c r="I44" t="str">
        <v>Yes</v>
      </c>
      <c r="J44" t="str">
        <v>Obesity</v>
      </c>
      <c r="K44" t="str">
        <v>Diabetes</v>
      </c>
      <c r="L44" cm="1">
        <f t="array" ref="L44:Q44">VLOOKUP(A44,'Hospitalisation Details'!$A$1:$K$2344,{6,7,8,9,10,11},0)</f>
        <v>44400.41</v>
      </c>
      <c r="M44" t="str">
        <v>tier - 2</v>
      </c>
      <c r="N44" t="str">
        <v>tier - 2</v>
      </c>
      <c r="O44" t="str">
        <v>R1013</v>
      </c>
      <c r="P44" t="str">
        <v>29-Oct-1971</v>
      </c>
      <c r="Q44" s="13">
        <v>51.608333333333334</v>
      </c>
      <c r="W44" s="7"/>
    </row>
    <row r="45" spans="1:23" ht="15.5" x14ac:dyDescent="0.35">
      <c r="A45" s="7" t="s">
        <v>2329</v>
      </c>
      <c r="B45" t="str">
        <f>VLOOKUP(A45,'Customer Names'!A44:D2379,2,0)</f>
        <v>McElwain</v>
      </c>
      <c r="C45" cm="1">
        <f t="array" ref="C45:K45">VLOOKUP('Health Care'!A45,'Medical Examinations'!A44:J2379,{2,3,4,5,6,7,8,9,10},0)</f>
        <v>34.21</v>
      </c>
      <c r="D45">
        <v>8.34</v>
      </c>
      <c r="E45" t="str">
        <v>No</v>
      </c>
      <c r="F45" t="str">
        <v>No</v>
      </c>
      <c r="G45" t="str">
        <v>No</v>
      </c>
      <c r="H45">
        <v>0</v>
      </c>
      <c r="I45" t="str">
        <v>Yes</v>
      </c>
      <c r="J45" t="str">
        <v>Obesity</v>
      </c>
      <c r="K45" t="str">
        <v>Diabetes</v>
      </c>
      <c r="L45" cm="1">
        <f t="array" ref="L45:Q45">VLOOKUP(A45,'Hospitalisation Details'!$A$1:$K$2344,{6,7,8,9,10,11},0)</f>
        <v>44260.75</v>
      </c>
      <c r="M45" t="str">
        <v>tier - 2</v>
      </c>
      <c r="N45" t="str">
        <v>tier - 1</v>
      </c>
      <c r="O45" t="str">
        <v>R1013</v>
      </c>
      <c r="P45" t="str">
        <v>24-Nov-1968</v>
      </c>
      <c r="Q45" s="13">
        <v>54.538888888888891</v>
      </c>
      <c r="W45" s="7"/>
    </row>
    <row r="46" spans="1:23" ht="15.5" x14ac:dyDescent="0.35">
      <c r="A46" s="7" t="s">
        <v>2328</v>
      </c>
      <c r="B46" t="str">
        <f>VLOOKUP(A46,'Customer Names'!A45:D2380,2,0)</f>
        <v>Januszewski</v>
      </c>
      <c r="C46" cm="1">
        <f t="array" ref="C46:K46">VLOOKUP('Health Care'!A46,'Medical Examinations'!A45:J2380,{2,3,4,5,6,7,8,9,10},0)</f>
        <v>38.94</v>
      </c>
      <c r="D46">
        <v>8.49</v>
      </c>
      <c r="E46" t="str">
        <v>Yes</v>
      </c>
      <c r="F46" t="str">
        <v>No</v>
      </c>
      <c r="G46" t="str">
        <v>No</v>
      </c>
      <c r="H46">
        <v>1</v>
      </c>
      <c r="I46" t="str">
        <v>Yes</v>
      </c>
      <c r="J46" t="str">
        <v>Obesity</v>
      </c>
      <c r="K46" t="str">
        <v>Diabetes</v>
      </c>
      <c r="L46" cm="1">
        <f t="array" ref="L46:Q46">VLOOKUP(A46,'Hospitalisation Details'!$A$1:$K$2344,{6,7,8,9,10,11},0)</f>
        <v>44202.65</v>
      </c>
      <c r="M46" t="str">
        <v>tier - 2</v>
      </c>
      <c r="N46" t="str">
        <v>tier - 2</v>
      </c>
      <c r="O46" t="str">
        <v>R1013</v>
      </c>
      <c r="P46" t="str">
        <v>1-Jun-1975</v>
      </c>
      <c r="Q46" s="13">
        <v>48.019444444444446</v>
      </c>
      <c r="W46" s="7"/>
    </row>
    <row r="47" spans="1:23" ht="15.5" x14ac:dyDescent="0.35">
      <c r="A47" s="7" t="s">
        <v>2327</v>
      </c>
      <c r="B47" t="str">
        <f>VLOOKUP(A47,'Customer Names'!A46:D2381,2,0)</f>
        <v>Rohne</v>
      </c>
      <c r="C47" cm="1">
        <f t="array" ref="C47:K47">VLOOKUP('Health Care'!A47,'Medical Examinations'!A46:J2381,{2,3,4,5,6,7,8,9,10},0)</f>
        <v>30.21</v>
      </c>
      <c r="D47">
        <v>5.34</v>
      </c>
      <c r="E47" t="str">
        <v>Yes</v>
      </c>
      <c r="F47" t="str">
        <v>No</v>
      </c>
      <c r="G47" t="str">
        <v>No</v>
      </c>
      <c r="H47">
        <v>1</v>
      </c>
      <c r="I47" t="str">
        <v>Yes</v>
      </c>
      <c r="J47" t="str">
        <v>Obesity</v>
      </c>
      <c r="K47" t="str">
        <v>Normal</v>
      </c>
      <c r="L47" cm="1">
        <f t="array" ref="L47:Q47">VLOOKUP(A47,'Hospitalisation Details'!$A$1:$K$2344,{6,7,8,9,10,11},0)</f>
        <v>43943.88</v>
      </c>
      <c r="M47" t="str">
        <v>tier - 2</v>
      </c>
      <c r="N47" t="str">
        <v>tier - 1</v>
      </c>
      <c r="O47" t="str">
        <v>R1012</v>
      </c>
      <c r="P47" t="str">
        <v>16-Jul-1988</v>
      </c>
      <c r="Q47" s="13">
        <v>34.894444444444446</v>
      </c>
      <c r="W47" s="7"/>
    </row>
    <row r="48" spans="1:23" ht="15.5" x14ac:dyDescent="0.35">
      <c r="A48" s="7" t="s">
        <v>2326</v>
      </c>
      <c r="B48" t="str">
        <f>VLOOKUP(A48,'Customer Names'!A47:D2382,2,0)</f>
        <v>O'Grady</v>
      </c>
      <c r="C48" cm="1">
        <f t="array" ref="C48:K48">VLOOKUP('Health Care'!A48,'Medical Examinations'!A47:J2382,{2,3,4,5,6,7,8,9,10},0)</f>
        <v>33.630000000000003</v>
      </c>
      <c r="D48">
        <v>4.43</v>
      </c>
      <c r="E48" t="str">
        <v>Yes</v>
      </c>
      <c r="F48" t="str">
        <v>No</v>
      </c>
      <c r="G48" t="str">
        <v>No</v>
      </c>
      <c r="H48">
        <v>2</v>
      </c>
      <c r="I48" t="str">
        <v>Yes</v>
      </c>
      <c r="J48" t="str">
        <v>Obesity</v>
      </c>
      <c r="K48" t="str">
        <v>Normal</v>
      </c>
      <c r="L48" cm="1">
        <f t="array" ref="L48:Q48">VLOOKUP(A48,'Hospitalisation Details'!$A$1:$K$2344,{6,7,8,9,10,11},0)</f>
        <v>43921.18</v>
      </c>
      <c r="M48" t="str">
        <v>tier - 2</v>
      </c>
      <c r="N48" t="str">
        <v>tier - 2</v>
      </c>
      <c r="O48" t="str">
        <v>R1012</v>
      </c>
      <c r="P48" t="str">
        <v>5-Oct-1966</v>
      </c>
      <c r="Q48" s="13">
        <v>56.674999999999997</v>
      </c>
      <c r="W48" s="7"/>
    </row>
    <row r="49" spans="1:23" ht="15.5" x14ac:dyDescent="0.35">
      <c r="A49" s="7" t="s">
        <v>2325</v>
      </c>
      <c r="B49" t="str">
        <f>VLOOKUP(A49,'Customer Names'!A48:D2383,2,0)</f>
        <v>Peters</v>
      </c>
      <c r="C49" cm="1">
        <f t="array" ref="C49:K49">VLOOKUP('Health Care'!A49,'Medical Examinations'!A48:J2383,{2,3,4,5,6,7,8,9,10},0)</f>
        <v>40.369999999999997</v>
      </c>
      <c r="D49">
        <v>4.47</v>
      </c>
      <c r="E49" t="str">
        <v>No</v>
      </c>
      <c r="F49" t="str">
        <v>No</v>
      </c>
      <c r="G49" t="str">
        <v>No</v>
      </c>
      <c r="H49">
        <v>0</v>
      </c>
      <c r="I49" t="str">
        <v>Yes</v>
      </c>
      <c r="J49" t="str">
        <v>Obesity</v>
      </c>
      <c r="K49" t="str">
        <v>Normal</v>
      </c>
      <c r="L49" cm="1">
        <f t="array" ref="L49:Q49">VLOOKUP(A49,'Hospitalisation Details'!$A$1:$K$2344,{6,7,8,9,10,11},0)</f>
        <v>43896.38</v>
      </c>
      <c r="M49" t="str">
        <v>tier - 2</v>
      </c>
      <c r="N49" t="str">
        <v>tier - 1</v>
      </c>
      <c r="O49" t="str">
        <v>R1013</v>
      </c>
      <c r="P49" t="str">
        <v>10-Nov-1980</v>
      </c>
      <c r="Q49" s="13">
        <v>42.577777777777776</v>
      </c>
      <c r="W49" s="7"/>
    </row>
    <row r="50" spans="1:23" ht="15.5" x14ac:dyDescent="0.35">
      <c r="A50" s="7" t="s">
        <v>2324</v>
      </c>
      <c r="B50" t="str">
        <f>VLOOKUP(A50,'Customer Names'!A49:D2384,2,0)</f>
        <v>De Simone</v>
      </c>
      <c r="C50" cm="1">
        <f t="array" ref="C50:K50">VLOOKUP('Health Care'!A50,'Medical Examinations'!A49:J2384,{2,3,4,5,6,7,8,9,10},0)</f>
        <v>53.09</v>
      </c>
      <c r="D50">
        <v>4.82</v>
      </c>
      <c r="E50" t="str">
        <v>Yes</v>
      </c>
      <c r="F50" t="str">
        <v>No</v>
      </c>
      <c r="G50" t="str">
        <v>No</v>
      </c>
      <c r="H50">
        <v>2</v>
      </c>
      <c r="I50" t="str">
        <v>Yes</v>
      </c>
      <c r="J50" t="str">
        <v>Obesity</v>
      </c>
      <c r="K50" t="str">
        <v>Normal</v>
      </c>
      <c r="L50" cm="1">
        <f t="array" ref="L50:Q50">VLOOKUP(A50,'Hospitalisation Details'!$A$1:$K$2344,{6,7,8,9,10,11},0)</f>
        <v>43817.45</v>
      </c>
      <c r="M50" t="str">
        <v>tier - 2</v>
      </c>
      <c r="N50" t="str">
        <v>tier - 3</v>
      </c>
      <c r="O50" t="str">
        <v>R1012</v>
      </c>
      <c r="P50" t="str">
        <v>2-Jul-1966</v>
      </c>
      <c r="Q50" s="13">
        <v>56.93333333333333</v>
      </c>
      <c r="W50" s="7"/>
    </row>
    <row r="51" spans="1:23" ht="15.5" x14ac:dyDescent="0.35">
      <c r="A51" s="7" t="s">
        <v>2323</v>
      </c>
      <c r="B51" t="str">
        <f>VLOOKUP(A51,'Customer Names'!A50:D2385,2,0)</f>
        <v>Beckett</v>
      </c>
      <c r="C51" cm="1">
        <f t="array" ref="C51:K51">VLOOKUP('Health Care'!A51,'Medical Examinations'!A50:J2385,{2,3,4,5,6,7,8,9,10},0)</f>
        <v>31.79</v>
      </c>
      <c r="D51">
        <v>5.51</v>
      </c>
      <c r="E51" t="str">
        <v>Yes</v>
      </c>
      <c r="F51" t="str">
        <v>No</v>
      </c>
      <c r="G51" t="str">
        <v>No</v>
      </c>
      <c r="H51">
        <v>2</v>
      </c>
      <c r="I51" t="str">
        <v>Yes</v>
      </c>
      <c r="J51" t="str">
        <v>Obesity</v>
      </c>
      <c r="K51" t="str">
        <v>Normal</v>
      </c>
      <c r="L51" cm="1">
        <f t="array" ref="L51:Q51">VLOOKUP(A51,'Hospitalisation Details'!$A$1:$K$2344,{6,7,8,9,10,11},0)</f>
        <v>43813.87</v>
      </c>
      <c r="M51" t="str">
        <v>tier - 2</v>
      </c>
      <c r="N51" t="str">
        <v>tier - 2</v>
      </c>
      <c r="O51" t="str">
        <v>R1013</v>
      </c>
      <c r="P51" t="str">
        <v>25-Oct-1966</v>
      </c>
      <c r="Q51" s="13">
        <v>56.619444444444447</v>
      </c>
      <c r="W51" s="7"/>
    </row>
    <row r="52" spans="1:23" ht="15.5" x14ac:dyDescent="0.35">
      <c r="A52" s="7" t="s">
        <v>2322</v>
      </c>
      <c r="B52" t="str">
        <f>VLOOKUP(A52,'Customer Names'!A51:D2386,2,0)</f>
        <v>Sobrilsky</v>
      </c>
      <c r="C52" cm="1">
        <f t="array" ref="C52:K52">VLOOKUP('Health Care'!A52,'Medical Examinations'!A51:J2386,{2,3,4,5,6,7,8,9,10},0)</f>
        <v>41.895000000000003</v>
      </c>
      <c r="D52">
        <v>10.87</v>
      </c>
      <c r="E52" t="str">
        <v>Yes</v>
      </c>
      <c r="F52" t="str">
        <v>No</v>
      </c>
      <c r="G52" t="str">
        <v>No</v>
      </c>
      <c r="H52">
        <v>1</v>
      </c>
      <c r="I52" t="str">
        <v>Yes</v>
      </c>
      <c r="J52" t="str">
        <v>Obesity</v>
      </c>
      <c r="K52" t="str">
        <v>Diabetes</v>
      </c>
      <c r="L52" cm="1">
        <f t="array" ref="L52:Q52">VLOOKUP(A52,'Hospitalisation Details'!$A$1:$K$2344,{6,7,8,9,10,11},0)</f>
        <v>43753.34</v>
      </c>
      <c r="M52" t="str">
        <v>tier - 2</v>
      </c>
      <c r="N52" t="str">
        <v>tier - 1</v>
      </c>
      <c r="O52" t="str">
        <v>R1015</v>
      </c>
      <c r="P52" t="str">
        <v>29-Dec-1986</v>
      </c>
      <c r="Q52" s="13">
        <v>36.44166666666667</v>
      </c>
      <c r="W52" s="7"/>
    </row>
    <row r="53" spans="1:23" ht="15.5" x14ac:dyDescent="0.35">
      <c r="A53" s="7" t="s">
        <v>2321</v>
      </c>
      <c r="B53" t="str">
        <f>VLOOKUP(A53,'Customer Names'!A52:D2387,2,0)</f>
        <v>Wang</v>
      </c>
      <c r="C53" cm="1">
        <f t="array" ref="C53:K53">VLOOKUP('Health Care'!A53,'Medical Examinations'!A52:J2387,{2,3,4,5,6,7,8,9,10},0)</f>
        <v>31.16</v>
      </c>
      <c r="D53">
        <v>9.34</v>
      </c>
      <c r="E53" t="str">
        <v>No</v>
      </c>
      <c r="F53" t="str">
        <v>No</v>
      </c>
      <c r="G53" t="str">
        <v>No</v>
      </c>
      <c r="H53">
        <v>0</v>
      </c>
      <c r="I53" t="str">
        <v>Yes</v>
      </c>
      <c r="J53" t="str">
        <v>Obesity</v>
      </c>
      <c r="K53" t="str">
        <v>Diabetes</v>
      </c>
      <c r="L53" cm="1">
        <f t="array" ref="L53:Q53">VLOOKUP(A53,'Hospitalisation Details'!$A$1:$K$2344,{6,7,8,9,10,11},0)</f>
        <v>43578.94</v>
      </c>
      <c r="M53" t="str">
        <v>tier - 2</v>
      </c>
      <c r="N53" t="str">
        <v>tier - 2</v>
      </c>
      <c r="O53" t="str">
        <v>R1012</v>
      </c>
      <c r="P53" t="str">
        <v>22-Aug-1965</v>
      </c>
      <c r="Q53" s="13">
        <v>57.794444444444444</v>
      </c>
      <c r="W53" s="7"/>
    </row>
    <row r="54" spans="1:23" ht="15.5" x14ac:dyDescent="0.35">
      <c r="A54" s="7" t="s">
        <v>2320</v>
      </c>
      <c r="B54" t="str">
        <f>VLOOKUP(A54,'Customer Names'!A53:D2388,2,0)</f>
        <v>Campa</v>
      </c>
      <c r="C54" cm="1">
        <f t="array" ref="C54:K54">VLOOKUP('Health Care'!A54,'Medical Examinations'!A53:J2388,{2,3,4,5,6,7,8,9,10},0)</f>
        <v>34.104999999999997</v>
      </c>
      <c r="D54">
        <v>5.03</v>
      </c>
      <c r="E54" t="str">
        <v>Yes</v>
      </c>
      <c r="F54" t="str">
        <v>No</v>
      </c>
      <c r="G54" t="str">
        <v>Yes</v>
      </c>
      <c r="H54">
        <v>1</v>
      </c>
      <c r="I54" t="str">
        <v>Yes</v>
      </c>
      <c r="J54" t="str">
        <v>Obesity</v>
      </c>
      <c r="K54" t="str">
        <v>Normal</v>
      </c>
      <c r="L54" cm="1">
        <f t="array" ref="L54:Q54">VLOOKUP(A54,'Hospitalisation Details'!$A$1:$K$2344,{6,7,8,9,10,11},0)</f>
        <v>43254.42</v>
      </c>
      <c r="M54" t="str">
        <v>tier - 2</v>
      </c>
      <c r="N54" t="str">
        <v>tier - 2</v>
      </c>
      <c r="O54" t="str">
        <v>R1016</v>
      </c>
      <c r="P54" t="str">
        <v>3-Dec-1969</v>
      </c>
      <c r="Q54" s="13">
        <v>53.513888888888886</v>
      </c>
      <c r="W54" s="7"/>
    </row>
    <row r="55" spans="1:23" ht="15.5" x14ac:dyDescent="0.35">
      <c r="A55" s="7" t="s">
        <v>2319</v>
      </c>
      <c r="B55" t="str">
        <f>VLOOKUP(A55,'Customer Names'!A54:D2389,2,0)</f>
        <v>Clifford</v>
      </c>
      <c r="C55" cm="1">
        <f t="array" ref="C55:K55">VLOOKUP('Health Care'!A55,'Medical Examinations'!A54:J2389,{2,3,4,5,6,7,8,9,10},0)</f>
        <v>51.93</v>
      </c>
      <c r="D55">
        <v>11.05</v>
      </c>
      <c r="E55" t="str">
        <v>No</v>
      </c>
      <c r="F55" t="str">
        <v>No</v>
      </c>
      <c r="G55" t="str">
        <v>No</v>
      </c>
      <c r="H55">
        <v>0</v>
      </c>
      <c r="I55" t="str">
        <v>Yes</v>
      </c>
      <c r="J55" t="str">
        <v>Obesity</v>
      </c>
      <c r="K55" t="str">
        <v>Diabetes</v>
      </c>
      <c r="L55" cm="1">
        <f t="array" ref="L55:Q55">VLOOKUP(A55,'Hospitalisation Details'!$A$1:$K$2344,{6,7,8,9,10,11},0)</f>
        <v>43073.760000000002</v>
      </c>
      <c r="M55" t="str">
        <v>tier - 2</v>
      </c>
      <c r="N55" t="str">
        <v>tier - 2</v>
      </c>
      <c r="O55" t="str">
        <v>R1011</v>
      </c>
      <c r="P55" t="str">
        <v>29-Nov-1965</v>
      </c>
      <c r="Q55" s="13">
        <v>57.524999999999999</v>
      </c>
      <c r="W55" s="7"/>
    </row>
    <row r="56" spans="1:23" ht="15.5" x14ac:dyDescent="0.35">
      <c r="A56" s="7" t="s">
        <v>2318</v>
      </c>
      <c r="B56" t="str">
        <f>VLOOKUP(A56,'Customer Names'!A55:D2390,2,0)</f>
        <v>Dalmata</v>
      </c>
      <c r="C56" cm="1">
        <f t="array" ref="C56:K56">VLOOKUP('Health Care'!A56,'Medical Examinations'!A55:J2390,{2,3,4,5,6,7,8,9,10},0)</f>
        <v>38.950000000000003</v>
      </c>
      <c r="D56">
        <v>11.95</v>
      </c>
      <c r="E56" t="str">
        <v>No</v>
      </c>
      <c r="F56" t="str">
        <v>No</v>
      </c>
      <c r="G56" t="str">
        <v>No</v>
      </c>
      <c r="H56">
        <v>0</v>
      </c>
      <c r="I56" t="str">
        <v>Yes</v>
      </c>
      <c r="J56" t="str">
        <v>Obesity</v>
      </c>
      <c r="K56" t="str">
        <v>Diabetes</v>
      </c>
      <c r="L56" cm="1">
        <f t="array" ref="L56:Q56">VLOOKUP(A56,'Hospitalisation Details'!$A$1:$K$2344,{6,7,8,9,10,11},0)</f>
        <v>42983.46</v>
      </c>
      <c r="M56" t="str">
        <v>tier - 1</v>
      </c>
      <c r="N56" t="str">
        <v>tier - 2</v>
      </c>
      <c r="O56" t="str">
        <v>R1012</v>
      </c>
      <c r="P56" t="str">
        <v>4-Nov-1978</v>
      </c>
      <c r="Q56" s="13">
        <v>44.594444444444441</v>
      </c>
      <c r="W56" s="7"/>
    </row>
    <row r="57" spans="1:23" ht="15.5" x14ac:dyDescent="0.35">
      <c r="A57" s="7" t="s">
        <v>2317</v>
      </c>
      <c r="B57" t="str">
        <f>VLOOKUP(A57,'Customer Names'!A56:D2391,2,0)</f>
        <v>Vishik</v>
      </c>
      <c r="C57" cm="1">
        <f t="array" ref="C57:K57">VLOOKUP('Health Care'!A57,'Medical Examinations'!A56:J2391,{2,3,4,5,6,7,8,9,10},0)</f>
        <v>36.630000000000003</v>
      </c>
      <c r="D57">
        <v>7.72</v>
      </c>
      <c r="E57" t="str">
        <v>Yes</v>
      </c>
      <c r="F57" t="str">
        <v>No</v>
      </c>
      <c r="G57" t="str">
        <v>No</v>
      </c>
      <c r="H57">
        <v>1</v>
      </c>
      <c r="I57" t="str">
        <v>Yes</v>
      </c>
      <c r="J57" t="str">
        <v>Obesity</v>
      </c>
      <c r="K57" t="str">
        <v>Diabetes</v>
      </c>
      <c r="L57" cm="1">
        <f t="array" ref="L57:Q57">VLOOKUP(A57,'Hospitalisation Details'!$A$1:$K$2344,{6,7,8,9,10,11},0)</f>
        <v>42969.85</v>
      </c>
      <c r="M57" t="str">
        <v>tier - 1</v>
      </c>
      <c r="N57" t="str">
        <v>tier - 3</v>
      </c>
      <c r="O57" t="str">
        <v>R1013</v>
      </c>
      <c r="P57" t="str">
        <v>23-Oct-1975</v>
      </c>
      <c r="Q57" s="13">
        <v>47.625</v>
      </c>
      <c r="W57" s="7"/>
    </row>
    <row r="58" spans="1:23" ht="15.5" x14ac:dyDescent="0.35">
      <c r="A58" s="7" t="s">
        <v>2316</v>
      </c>
      <c r="B58" t="str">
        <f>VLOOKUP(A58,'Customer Names'!A57:D2392,2,0)</f>
        <v>Schorr</v>
      </c>
      <c r="C58" cm="1">
        <f t="array" ref="C58:K58">VLOOKUP('Health Care'!A58,'Medical Examinations'!A57:J2392,{2,3,4,5,6,7,8,9,10},0)</f>
        <v>34.200000000000003</v>
      </c>
      <c r="D58">
        <v>5.75</v>
      </c>
      <c r="E58" t="str">
        <v>No</v>
      </c>
      <c r="F58" t="str">
        <v>No</v>
      </c>
      <c r="G58" t="str">
        <v>No</v>
      </c>
      <c r="H58">
        <v>2</v>
      </c>
      <c r="I58" t="str">
        <v>Yes</v>
      </c>
      <c r="J58" t="str">
        <v>Obesity</v>
      </c>
      <c r="K58" t="str">
        <v>Prediabetes</v>
      </c>
      <c r="L58" cm="1">
        <f t="array" ref="L58:Q58">VLOOKUP(A58,'Hospitalisation Details'!$A$1:$K$2344,{6,7,8,9,10,11},0)</f>
        <v>42856.84</v>
      </c>
      <c r="M58" t="str">
        <v>tier - 1</v>
      </c>
      <c r="N58" t="str">
        <v>tier - 1</v>
      </c>
      <c r="O58" t="str">
        <v>R1011</v>
      </c>
      <c r="P58" t="str">
        <v>10-Sep-1972</v>
      </c>
      <c r="Q58" s="13">
        <v>50.744444444444447</v>
      </c>
      <c r="W58" s="7"/>
    </row>
    <row r="59" spans="1:23" ht="15.5" x14ac:dyDescent="0.35">
      <c r="A59" s="7" t="s">
        <v>2315</v>
      </c>
      <c r="B59" t="str">
        <f>VLOOKUP(A59,'Customer Names'!A58:D2393,2,0)</f>
        <v>Lusardi</v>
      </c>
      <c r="C59" cm="1">
        <f t="array" ref="C59:K59">VLOOKUP('Health Care'!A59,'Medical Examinations'!A58:J2393,{2,3,4,5,6,7,8,9,10},0)</f>
        <v>50.63</v>
      </c>
      <c r="D59">
        <v>11.89</v>
      </c>
      <c r="E59" t="str">
        <v>No</v>
      </c>
      <c r="F59" t="str">
        <v>No</v>
      </c>
      <c r="G59" t="str">
        <v>No</v>
      </c>
      <c r="H59">
        <v>0</v>
      </c>
      <c r="I59" t="str">
        <v>Yes</v>
      </c>
      <c r="J59" t="str">
        <v>Obesity</v>
      </c>
      <c r="K59" t="str">
        <v>Diabetes</v>
      </c>
      <c r="L59" cm="1">
        <f t="array" ref="L59:Q59">VLOOKUP(A59,'Hospitalisation Details'!$A$1:$K$2344,{6,7,8,9,10,11},0)</f>
        <v>42764.12</v>
      </c>
      <c r="M59" t="str">
        <v>tier - 1</v>
      </c>
      <c r="N59" t="str">
        <v>tier - 2</v>
      </c>
      <c r="O59" t="str">
        <v>R1011</v>
      </c>
      <c r="P59" t="str">
        <v>29-Oct-1965</v>
      </c>
      <c r="Q59" s="13">
        <v>57.608333333333334</v>
      </c>
      <c r="W59" s="7"/>
    </row>
    <row r="60" spans="1:23" ht="15.5" x14ac:dyDescent="0.35">
      <c r="A60" s="7" t="s">
        <v>2314</v>
      </c>
      <c r="B60" t="str">
        <f>VLOOKUP(A60,'Customer Names'!A59:D2394,2,0)</f>
        <v>Rayner</v>
      </c>
      <c r="C60" cm="1">
        <f t="array" ref="C60:K60">VLOOKUP('Health Care'!A60,'Medical Examinations'!A59:J2394,{2,3,4,5,6,7,8,9,10},0)</f>
        <v>36.479999999999997</v>
      </c>
      <c r="D60">
        <v>6.2</v>
      </c>
      <c r="E60" t="str">
        <v>No</v>
      </c>
      <c r="F60" t="str">
        <v>No</v>
      </c>
      <c r="G60" t="str">
        <v>No</v>
      </c>
      <c r="H60">
        <v>0</v>
      </c>
      <c r="I60" t="str">
        <v>Yes</v>
      </c>
      <c r="J60" t="str">
        <v>Obesity</v>
      </c>
      <c r="K60" t="str">
        <v>Prediabetes</v>
      </c>
      <c r="L60" cm="1">
        <f t="array" ref="L60:Q60">VLOOKUP(A60,'Hospitalisation Details'!$A$1:$K$2344,{6,7,8,9,10,11},0)</f>
        <v>42760.5</v>
      </c>
      <c r="M60" t="str">
        <v>tier - 1</v>
      </c>
      <c r="N60" t="str">
        <v>tier - 2</v>
      </c>
      <c r="O60" t="str">
        <v>R1012</v>
      </c>
      <c r="P60" t="str">
        <v>21-Oct-1977</v>
      </c>
      <c r="Q60" s="13">
        <v>45.630555555555553</v>
      </c>
      <c r="W60" s="7"/>
    </row>
    <row r="61" spans="1:23" ht="15.5" x14ac:dyDescent="0.35">
      <c r="A61" s="7" t="s">
        <v>2313</v>
      </c>
      <c r="B61" t="str">
        <f>VLOOKUP(A61,'Customer Names'!A60:D2395,2,0)</f>
        <v>Voghel</v>
      </c>
      <c r="C61" cm="1">
        <f t="array" ref="C61:K61">VLOOKUP('Health Care'!A61,'Medical Examinations'!A60:J2395,{2,3,4,5,6,7,8,9,10},0)</f>
        <v>54.82</v>
      </c>
      <c r="D61">
        <v>10.61</v>
      </c>
      <c r="E61" t="str">
        <v>No</v>
      </c>
      <c r="F61" t="str">
        <v>No</v>
      </c>
      <c r="G61" t="str">
        <v>No</v>
      </c>
      <c r="H61">
        <v>0</v>
      </c>
      <c r="I61" t="str">
        <v>Yes</v>
      </c>
      <c r="J61" t="str">
        <v>Obesity</v>
      </c>
      <c r="K61" t="str">
        <v>Diabetes</v>
      </c>
      <c r="L61" cm="1">
        <f t="array" ref="L61:Q61">VLOOKUP(A61,'Hospitalisation Details'!$A$1:$K$2344,{6,7,8,9,10,11},0)</f>
        <v>42644.2</v>
      </c>
      <c r="M61" t="str">
        <v>tier - 1</v>
      </c>
      <c r="N61" t="str">
        <v>tier - 3</v>
      </c>
      <c r="O61" t="str">
        <v>R1011</v>
      </c>
      <c r="P61" t="str">
        <v>3-Nov-1971</v>
      </c>
      <c r="Q61" s="13">
        <v>51.597222222222221</v>
      </c>
      <c r="W61" s="7"/>
    </row>
    <row r="62" spans="1:23" ht="15.5" x14ac:dyDescent="0.35">
      <c r="A62" s="7" t="s">
        <v>2312</v>
      </c>
      <c r="B62" t="str">
        <f>VLOOKUP(A62,'Customer Names'!A61:D2396,2,0)</f>
        <v>Rieth</v>
      </c>
      <c r="C62" cm="1">
        <f t="array" ref="C62:K62">VLOOKUP('Health Care'!A62,'Medical Examinations'!A61:J2396,{2,3,4,5,6,7,8,9,10},0)</f>
        <v>38.06</v>
      </c>
      <c r="D62">
        <v>6.04</v>
      </c>
      <c r="E62" t="str">
        <v>No</v>
      </c>
      <c r="F62" t="str">
        <v>No</v>
      </c>
      <c r="G62" t="str">
        <v>Yes</v>
      </c>
      <c r="H62">
        <v>1</v>
      </c>
      <c r="I62" t="str">
        <v>Yes</v>
      </c>
      <c r="J62" t="str">
        <v>Obesity</v>
      </c>
      <c r="K62" t="str">
        <v>Prediabetes</v>
      </c>
      <c r="L62" cm="1">
        <f t="array" ref="L62:Q62">VLOOKUP(A62,'Hospitalisation Details'!$A$1:$K$2344,{6,7,8,9,10,11},0)</f>
        <v>42560.43</v>
      </c>
      <c r="M62" t="str">
        <v>tier - 1</v>
      </c>
      <c r="N62" t="str">
        <v>tier - 3</v>
      </c>
      <c r="O62" t="str">
        <v>R1013</v>
      </c>
      <c r="P62" t="str">
        <v>27-Dec-1979</v>
      </c>
      <c r="Q62" s="13">
        <v>43.447222222222223</v>
      </c>
      <c r="W62" s="7"/>
    </row>
    <row r="63" spans="1:23" ht="15.5" x14ac:dyDescent="0.35">
      <c r="A63" s="7" t="s">
        <v>2311</v>
      </c>
      <c r="B63" t="str">
        <f>VLOOKUP(A63,'Customer Names'!A62:D2397,2,0)</f>
        <v>Gollotto</v>
      </c>
      <c r="C63" cm="1">
        <f t="array" ref="C63:K63">VLOOKUP('Health Care'!A63,'Medical Examinations'!A62:J2397,{2,3,4,5,6,7,8,9,10},0)</f>
        <v>51.48</v>
      </c>
      <c r="D63">
        <v>9.33</v>
      </c>
      <c r="E63" t="str">
        <v>Yes</v>
      </c>
      <c r="F63" t="str">
        <v>No</v>
      </c>
      <c r="G63" t="str">
        <v>No</v>
      </c>
      <c r="H63">
        <v>0</v>
      </c>
      <c r="I63" t="str">
        <v>Yes</v>
      </c>
      <c r="J63" t="str">
        <v>Obesity</v>
      </c>
      <c r="K63" t="str">
        <v>Diabetes</v>
      </c>
      <c r="L63" cm="1">
        <f t="array" ref="L63:Q63">VLOOKUP(A63,'Hospitalisation Details'!$A$1:$K$2344,{6,7,8,9,10,11},0)</f>
        <v>42538.720000000001</v>
      </c>
      <c r="M63" t="str">
        <v>tier - 1</v>
      </c>
      <c r="N63" t="str">
        <v>tier - 3</v>
      </c>
      <c r="O63" t="str">
        <v>R1011</v>
      </c>
      <c r="P63" t="str">
        <v>27-Jun-1967</v>
      </c>
      <c r="Q63" s="13">
        <v>55.947222222222223</v>
      </c>
      <c r="W63" s="7"/>
    </row>
    <row r="64" spans="1:23" ht="15.5" x14ac:dyDescent="0.35">
      <c r="A64" s="7" t="s">
        <v>2310</v>
      </c>
      <c r="B64" t="str">
        <f>VLOOKUP(A64,'Customer Names'!A63:D2398,2,0)</f>
        <v>Dunn</v>
      </c>
      <c r="C64" cm="1">
        <f t="array" ref="C64:K64">VLOOKUP('Health Care'!A64,'Medical Examinations'!A63:J2398,{2,3,4,5,6,7,8,9,10},0)</f>
        <v>52.06</v>
      </c>
      <c r="D64">
        <v>11.47</v>
      </c>
      <c r="E64" t="str">
        <v>No</v>
      </c>
      <c r="F64" t="str">
        <v>No</v>
      </c>
      <c r="G64" t="str">
        <v>No</v>
      </c>
      <c r="H64">
        <v>0</v>
      </c>
      <c r="I64" t="str">
        <v>Yes</v>
      </c>
      <c r="J64" t="str">
        <v>Obesity</v>
      </c>
      <c r="K64" t="str">
        <v>Diabetes</v>
      </c>
      <c r="L64" cm="1">
        <f t="array" ref="L64:Q64">VLOOKUP(A64,'Hospitalisation Details'!$A$1:$K$2344,{6,7,8,9,10,11},0)</f>
        <v>42478.6</v>
      </c>
      <c r="M64" t="str">
        <v>tier - 1</v>
      </c>
      <c r="N64" t="str">
        <v>tier - 2</v>
      </c>
      <c r="O64" t="str">
        <v>R1011</v>
      </c>
      <c r="P64" t="str">
        <v>3-Aug-1968</v>
      </c>
      <c r="Q64" s="13">
        <v>54.847222222222221</v>
      </c>
      <c r="W64" s="7"/>
    </row>
    <row r="65" spans="1:23" ht="15.5" x14ac:dyDescent="0.35">
      <c r="A65" s="7" t="s">
        <v>2309</v>
      </c>
      <c r="B65" t="str">
        <f>VLOOKUP(A65,'Customer Names'!A64:D2399,2,0)</f>
        <v>Blitzer</v>
      </c>
      <c r="C65" cm="1">
        <f t="array" ref="C65:K65">VLOOKUP('Health Care'!A65,'Medical Examinations'!A64:J2399,{2,3,4,5,6,7,8,9,10},0)</f>
        <v>30.684999999999999</v>
      </c>
      <c r="D65">
        <v>7.02</v>
      </c>
      <c r="E65" t="str">
        <v>Yes</v>
      </c>
      <c r="F65" t="str">
        <v>No</v>
      </c>
      <c r="G65" t="str">
        <v>No</v>
      </c>
      <c r="H65">
        <v>0</v>
      </c>
      <c r="I65" t="str">
        <v>Yes</v>
      </c>
      <c r="J65" t="str">
        <v>Obesity</v>
      </c>
      <c r="K65" t="str">
        <v>Diabetes</v>
      </c>
      <c r="L65" cm="1">
        <f t="array" ref="L65:Q65">VLOOKUP(A65,'Hospitalisation Details'!$A$1:$K$2344,{6,7,8,9,10,11},0)</f>
        <v>42303.69</v>
      </c>
      <c r="M65" t="str">
        <v>tier - 1</v>
      </c>
      <c r="N65" t="str">
        <v>tier - 2</v>
      </c>
      <c r="O65" t="str">
        <v>R1016</v>
      </c>
      <c r="P65" t="str">
        <v>28-Jun-1967</v>
      </c>
      <c r="Q65" s="13">
        <v>55.944444444444443</v>
      </c>
      <c r="W65" s="7"/>
    </row>
    <row r="66" spans="1:23" ht="15.5" x14ac:dyDescent="0.35">
      <c r="A66" s="7" t="s">
        <v>2308</v>
      </c>
      <c r="B66" t="str">
        <f>VLOOKUP(A66,'Customer Names'!A65:D2400,2,0)</f>
        <v>Smith</v>
      </c>
      <c r="C66" cm="1">
        <f t="array" ref="C66:K66">VLOOKUP('Health Care'!A66,'Medical Examinations'!A65:J2400,{2,3,4,5,6,7,8,9,10},0)</f>
        <v>36.08</v>
      </c>
      <c r="D66">
        <v>8.8000000000000007</v>
      </c>
      <c r="E66" t="str">
        <v>Yes</v>
      </c>
      <c r="F66" t="str">
        <v>No</v>
      </c>
      <c r="G66" t="str">
        <v>No</v>
      </c>
      <c r="H66">
        <v>1</v>
      </c>
      <c r="I66" t="str">
        <v>Yes</v>
      </c>
      <c r="J66" t="str">
        <v>Obesity</v>
      </c>
      <c r="K66" t="str">
        <v>Diabetes</v>
      </c>
      <c r="L66" cm="1">
        <f t="array" ref="L66:Q66">VLOOKUP(A66,'Hospitalisation Details'!$A$1:$K$2344,{6,7,8,9,10,11},0)</f>
        <v>42211.14</v>
      </c>
      <c r="M66" t="str">
        <v>tier - 1</v>
      </c>
      <c r="N66" t="str">
        <v>tier - 3</v>
      </c>
      <c r="O66" t="str">
        <v>R1013</v>
      </c>
      <c r="P66" t="str">
        <v>15-Aug-1975</v>
      </c>
      <c r="Q66" s="13">
        <v>47.81388888888889</v>
      </c>
      <c r="W66" s="7"/>
    </row>
    <row r="67" spans="1:23" ht="15.5" x14ac:dyDescent="0.35">
      <c r="A67" s="7" t="s">
        <v>2307</v>
      </c>
      <c r="B67" t="str">
        <f>VLOOKUP(A67,'Customer Names'!A66:D2401,2,0)</f>
        <v>Hyland</v>
      </c>
      <c r="C67" cm="1">
        <f t="array" ref="C67:K67">VLOOKUP('Health Care'!A67,'Medical Examinations'!A66:J2401,{2,3,4,5,6,7,8,9,10},0)</f>
        <v>54.99</v>
      </c>
      <c r="D67">
        <v>8.68</v>
      </c>
      <c r="E67" t="str">
        <v>No</v>
      </c>
      <c r="F67" t="str">
        <v>No</v>
      </c>
      <c r="G67" t="str">
        <v>No</v>
      </c>
      <c r="H67">
        <v>2</v>
      </c>
      <c r="I67" t="str">
        <v>Yes</v>
      </c>
      <c r="J67" t="str">
        <v>Obesity</v>
      </c>
      <c r="K67" t="str">
        <v>Diabetes</v>
      </c>
      <c r="L67" cm="1">
        <f t="array" ref="L67:Q67">VLOOKUP(A67,'Hospitalisation Details'!$A$1:$K$2344,{6,7,8,9,10,11},0)</f>
        <v>42188.15</v>
      </c>
      <c r="M67" t="str">
        <v>tier - 1</v>
      </c>
      <c r="N67" t="str">
        <v>tier - 1</v>
      </c>
      <c r="O67" t="str">
        <v>R1011</v>
      </c>
      <c r="P67" t="str">
        <v>18-Sep-1973</v>
      </c>
      <c r="Q67" s="13">
        <v>49.722222222222221</v>
      </c>
      <c r="W67" s="7"/>
    </row>
    <row r="68" spans="1:23" ht="15.5" x14ac:dyDescent="0.35">
      <c r="A68" s="7" t="s">
        <v>2306</v>
      </c>
      <c r="B68" t="str">
        <f>VLOOKUP(A68,'Customer Names'!A67:D2402,2,0)</f>
        <v>Ducharme</v>
      </c>
      <c r="C68" cm="1">
        <f t="array" ref="C68:K68">VLOOKUP('Health Care'!A68,'Medical Examinations'!A67:J2402,{2,3,4,5,6,7,8,9,10},0)</f>
        <v>35.97</v>
      </c>
      <c r="D68">
        <v>6.12</v>
      </c>
      <c r="E68" t="str">
        <v>No</v>
      </c>
      <c r="F68" t="str">
        <v>No</v>
      </c>
      <c r="G68" t="str">
        <v>Yes</v>
      </c>
      <c r="H68">
        <v>1</v>
      </c>
      <c r="I68" t="str">
        <v>Yes</v>
      </c>
      <c r="J68" t="str">
        <v>Obesity</v>
      </c>
      <c r="K68" t="str">
        <v>Prediabetes</v>
      </c>
      <c r="L68" cm="1">
        <f t="array" ref="L68:Q68">VLOOKUP(A68,'Hospitalisation Details'!$A$1:$K$2344,{6,7,8,9,10,11},0)</f>
        <v>42124.52</v>
      </c>
      <c r="M68" t="str">
        <v>tier - 1</v>
      </c>
      <c r="N68" t="str">
        <v>tier - 1</v>
      </c>
      <c r="O68" t="str">
        <v>R1013</v>
      </c>
      <c r="P68" t="str">
        <v>3-Jul-1979</v>
      </c>
      <c r="Q68" s="13">
        <v>43.930555555555557</v>
      </c>
      <c r="W68" s="7"/>
    </row>
    <row r="69" spans="1:23" ht="15.5" x14ac:dyDescent="0.35">
      <c r="A69" s="7" t="s">
        <v>2305</v>
      </c>
      <c r="B69" t="str">
        <f>VLOOKUP(A69,'Customer Names'!A68:D2403,2,0)</f>
        <v>Johnson</v>
      </c>
      <c r="C69" cm="1">
        <f t="array" ref="C69:K69">VLOOKUP('Health Care'!A69,'Medical Examinations'!A68:J2403,{2,3,4,5,6,7,8,9,10},0)</f>
        <v>45.54</v>
      </c>
      <c r="D69">
        <v>5.4</v>
      </c>
      <c r="E69" t="str">
        <v>Yes</v>
      </c>
      <c r="F69" t="str">
        <v>No</v>
      </c>
      <c r="G69" t="str">
        <v>Yes</v>
      </c>
      <c r="H69">
        <v>1</v>
      </c>
      <c r="I69" t="str">
        <v>Yes</v>
      </c>
      <c r="J69" t="str">
        <v>Obesity</v>
      </c>
      <c r="K69" t="str">
        <v>Normal</v>
      </c>
      <c r="L69" cm="1">
        <f t="array" ref="L69:Q69">VLOOKUP(A69,'Hospitalisation Details'!$A$1:$K$2344,{6,7,8,9,10,11},0)</f>
        <v>42112.24</v>
      </c>
      <c r="M69" t="str">
        <v>tier - 1</v>
      </c>
      <c r="N69" t="str">
        <v>tier - 3</v>
      </c>
      <c r="O69" t="str">
        <v>R1013</v>
      </c>
      <c r="P69" t="str">
        <v>9-Dec-1997</v>
      </c>
      <c r="Q69" s="13">
        <v>25.497222222222224</v>
      </c>
      <c r="W69" s="7"/>
    </row>
    <row r="70" spans="1:23" ht="15.5" x14ac:dyDescent="0.35">
      <c r="A70" s="7" t="s">
        <v>2304</v>
      </c>
      <c r="B70" t="str">
        <f>VLOOKUP(A70,'Customer Names'!A69:D2404,2,0)</f>
        <v>Mutz</v>
      </c>
      <c r="C70" cm="1">
        <f t="array" ref="C70:K70">VLOOKUP('Health Care'!A70,'Medical Examinations'!A69:J2404,{2,3,4,5,6,7,8,9,10},0)</f>
        <v>35.53</v>
      </c>
      <c r="D70">
        <v>4.3600000000000003</v>
      </c>
      <c r="E70" t="str">
        <v>Yes</v>
      </c>
      <c r="F70" t="str">
        <v>No</v>
      </c>
      <c r="G70" t="str">
        <v>No</v>
      </c>
      <c r="H70">
        <v>0</v>
      </c>
      <c r="I70" t="str">
        <v>Yes</v>
      </c>
      <c r="J70" t="str">
        <v>Obesity</v>
      </c>
      <c r="K70" t="str">
        <v>Normal</v>
      </c>
      <c r="L70" cm="1">
        <f t="array" ref="L70:Q70">VLOOKUP(A70,'Hospitalisation Details'!$A$1:$K$2344,{6,7,8,9,10,11},0)</f>
        <v>42111.66</v>
      </c>
      <c r="M70" t="str">
        <v>tier - 1</v>
      </c>
      <c r="N70" t="str">
        <v>tier - 1</v>
      </c>
      <c r="O70" t="str">
        <v>R1024</v>
      </c>
      <c r="P70" t="str">
        <v>28-Nov-1976</v>
      </c>
      <c r="Q70" s="13">
        <v>46.527777777777779</v>
      </c>
      <c r="W70" s="7"/>
    </row>
    <row r="71" spans="1:23" ht="15.5" x14ac:dyDescent="0.35">
      <c r="A71" s="7" t="s">
        <v>2303</v>
      </c>
      <c r="B71" t="str">
        <f>VLOOKUP(A71,'Customer Names'!A70:D2405,2,0)</f>
        <v>Lee</v>
      </c>
      <c r="C71" cm="1">
        <f t="array" ref="C71:K71">VLOOKUP('Health Care'!A71,'Medical Examinations'!A70:J2405,{2,3,4,5,6,7,8,9,10},0)</f>
        <v>30.8</v>
      </c>
      <c r="D71">
        <v>9.77</v>
      </c>
      <c r="E71" t="str">
        <v>No</v>
      </c>
      <c r="F71" t="str">
        <v>No</v>
      </c>
      <c r="G71" t="str">
        <v>No</v>
      </c>
      <c r="H71">
        <v>0</v>
      </c>
      <c r="I71" t="str">
        <v>Yes</v>
      </c>
      <c r="J71" t="str">
        <v>Obesity</v>
      </c>
      <c r="K71" t="str">
        <v>Diabetes</v>
      </c>
      <c r="L71" cm="1">
        <f t="array" ref="L71:Q71">VLOOKUP(A71,'Hospitalisation Details'!$A$1:$K$2344,{6,7,8,9,10,11},0)</f>
        <v>41999.519999999997</v>
      </c>
      <c r="M71" t="str">
        <v>tier - 1</v>
      </c>
      <c r="N71" t="str">
        <v>tier - 3</v>
      </c>
      <c r="O71" t="str">
        <v>R1013</v>
      </c>
      <c r="P71" t="str">
        <v>19-Dec-1968</v>
      </c>
      <c r="Q71" s="13">
        <v>54.469444444444441</v>
      </c>
      <c r="W71" s="7"/>
    </row>
    <row r="72" spans="1:23" ht="15.5" x14ac:dyDescent="0.35">
      <c r="A72" s="7" t="s">
        <v>2302</v>
      </c>
      <c r="B72" t="str">
        <f>VLOOKUP(A72,'Customer Names'!A71:D2406,2,0)</f>
        <v>Turner</v>
      </c>
      <c r="C72" cm="1">
        <f t="array" ref="C72:K72">VLOOKUP('Health Care'!A72,'Medical Examinations'!A71:J2406,{2,3,4,5,6,7,8,9,10},0)</f>
        <v>38.39</v>
      </c>
      <c r="D72">
        <v>4.25</v>
      </c>
      <c r="E72" t="str">
        <v>No</v>
      </c>
      <c r="F72" t="str">
        <v>No</v>
      </c>
      <c r="G72" t="str">
        <v>No</v>
      </c>
      <c r="H72">
        <v>1</v>
      </c>
      <c r="I72" t="str">
        <v>Yes</v>
      </c>
      <c r="J72" t="str">
        <v>Obesity</v>
      </c>
      <c r="K72" t="str">
        <v>Normal</v>
      </c>
      <c r="L72" cm="1">
        <f t="array" ref="L72:Q72">VLOOKUP(A72,'Hospitalisation Details'!$A$1:$K$2344,{6,7,8,9,10,11},0)</f>
        <v>41949.24</v>
      </c>
      <c r="M72" t="str">
        <v>tier - 1</v>
      </c>
      <c r="N72" t="str">
        <v>tier - 1</v>
      </c>
      <c r="O72" t="str">
        <v>R1013</v>
      </c>
      <c r="P72" t="str">
        <v>10-Nov-1984</v>
      </c>
      <c r="Q72" s="13">
        <v>38.577777777777776</v>
      </c>
      <c r="W72" s="7"/>
    </row>
    <row r="73" spans="1:23" ht="15.5" x14ac:dyDescent="0.35">
      <c r="A73" s="7" t="s">
        <v>2301</v>
      </c>
      <c r="B73" t="str">
        <f>VLOOKUP(A73,'Customer Names'!A72:D2407,2,0)</f>
        <v>Rangel</v>
      </c>
      <c r="C73" cm="1">
        <f t="array" ref="C73:K73">VLOOKUP('Health Care'!A73,'Medical Examinations'!A72:J2407,{2,3,4,5,6,7,8,9,10},0)</f>
        <v>32.299999999999997</v>
      </c>
      <c r="D73">
        <v>4.76</v>
      </c>
      <c r="E73" t="str">
        <v>No</v>
      </c>
      <c r="F73" t="str">
        <v>No</v>
      </c>
      <c r="G73" t="str">
        <v>No</v>
      </c>
      <c r="H73">
        <v>2</v>
      </c>
      <c r="I73" t="str">
        <v>Yes</v>
      </c>
      <c r="J73" t="str">
        <v>Obesity</v>
      </c>
      <c r="K73" t="str">
        <v>Normal</v>
      </c>
      <c r="L73" cm="1">
        <f t="array" ref="L73:Q73">VLOOKUP(A73,'Hospitalisation Details'!$A$1:$K$2344,{6,7,8,9,10,11},0)</f>
        <v>41919.1</v>
      </c>
      <c r="M73" t="str">
        <v>tier - 1</v>
      </c>
      <c r="N73" t="str">
        <v>tier - 1</v>
      </c>
      <c r="O73" t="str">
        <v>R1016</v>
      </c>
      <c r="P73" t="str">
        <v>8-Jun-1972</v>
      </c>
      <c r="Q73" s="13">
        <v>51</v>
      </c>
      <c r="W73" s="7"/>
    </row>
    <row r="74" spans="1:23" ht="15.5" x14ac:dyDescent="0.35">
      <c r="A74" s="7" t="s">
        <v>2300</v>
      </c>
      <c r="B74" t="str">
        <f>VLOOKUP(A74,'Customer Names'!A73:D2408,2,0)</f>
        <v>Lacey</v>
      </c>
      <c r="C74" cm="1">
        <f t="array" ref="C74:K74">VLOOKUP('Health Care'!A74,'Medical Examinations'!A73:J2408,{2,3,4,5,6,7,8,9,10},0)</f>
        <v>48.8</v>
      </c>
      <c r="D74">
        <v>6.22</v>
      </c>
      <c r="E74" t="str">
        <v>Yes</v>
      </c>
      <c r="F74" t="str">
        <v>No</v>
      </c>
      <c r="G74" t="str">
        <v>No</v>
      </c>
      <c r="H74">
        <v>2</v>
      </c>
      <c r="I74" t="str">
        <v>Yes</v>
      </c>
      <c r="J74" t="str">
        <v>Obesity</v>
      </c>
      <c r="K74" t="str">
        <v>Prediabetes</v>
      </c>
      <c r="L74" cm="1">
        <f t="array" ref="L74:Q74">VLOOKUP(A74,'Hospitalisation Details'!$A$1:$K$2344,{6,7,8,9,10,11},0)</f>
        <v>41886.54</v>
      </c>
      <c r="M74" t="str">
        <v>tier - 1</v>
      </c>
      <c r="N74" t="str">
        <v>tier - 3</v>
      </c>
      <c r="O74" t="str">
        <v>R1011</v>
      </c>
      <c r="P74" t="str">
        <v>21-Sep-1966</v>
      </c>
      <c r="Q74" s="13">
        <v>56.713888888888889</v>
      </c>
      <c r="W74" s="7"/>
    </row>
    <row r="75" spans="1:23" ht="15.5" x14ac:dyDescent="0.35">
      <c r="A75" s="7" t="s">
        <v>2299</v>
      </c>
      <c r="B75" t="str">
        <f>VLOOKUP(A75,'Customer Names'!A74:D2409,2,0)</f>
        <v>Stiger</v>
      </c>
      <c r="C75" cm="1">
        <f t="array" ref="C75:K75">VLOOKUP('Health Care'!A75,'Medical Examinations'!A74:J2409,{2,3,4,5,6,7,8,9,10},0)</f>
        <v>45.5</v>
      </c>
      <c r="D75">
        <v>7.96</v>
      </c>
      <c r="E75" t="str">
        <v>No</v>
      </c>
      <c r="F75" t="str">
        <v>No</v>
      </c>
      <c r="G75" t="str">
        <v>No</v>
      </c>
      <c r="H75">
        <v>0</v>
      </c>
      <c r="I75" t="str">
        <v>Yes</v>
      </c>
      <c r="J75" t="str">
        <v>Obesity</v>
      </c>
      <c r="K75" t="str">
        <v>Diabetes</v>
      </c>
      <c r="L75" cm="1">
        <f t="array" ref="L75:Q75">VLOOKUP(A75,'Hospitalisation Details'!$A$1:$K$2344,{6,7,8,9,10,11},0)</f>
        <v>41794.629999999997</v>
      </c>
      <c r="M75" t="str">
        <v>tier - 1</v>
      </c>
      <c r="N75" t="str">
        <v>tier - 3</v>
      </c>
      <c r="O75" t="str">
        <v>R1011</v>
      </c>
      <c r="P75" t="str">
        <v>22-Sep-1962</v>
      </c>
      <c r="Q75" s="13">
        <v>60.711111111111109</v>
      </c>
      <c r="W75" s="7"/>
    </row>
    <row r="76" spans="1:23" ht="15.5" x14ac:dyDescent="0.35">
      <c r="A76" s="7" t="s">
        <v>2298</v>
      </c>
      <c r="B76" t="str">
        <f>VLOOKUP(A76,'Customer Names'!A75:D2410,2,0)</f>
        <v>Caldwell</v>
      </c>
      <c r="C76" cm="1">
        <f t="array" ref="C76:K76">VLOOKUP('Health Care'!A76,'Medical Examinations'!A75:J2410,{2,3,4,5,6,7,8,9,10},0)</f>
        <v>53.61</v>
      </c>
      <c r="D76">
        <v>10.92</v>
      </c>
      <c r="E76" t="str">
        <v>Yes</v>
      </c>
      <c r="F76" t="str">
        <v>No</v>
      </c>
      <c r="G76" t="str">
        <v>No</v>
      </c>
      <c r="H76">
        <v>1</v>
      </c>
      <c r="I76" t="str">
        <v>Yes</v>
      </c>
      <c r="J76" t="str">
        <v>Obesity</v>
      </c>
      <c r="K76" t="str">
        <v>Diabetes</v>
      </c>
      <c r="L76" cm="1">
        <f t="array" ref="L76:Q76">VLOOKUP(A76,'Hospitalisation Details'!$A$1:$K$2344,{6,7,8,9,10,11},0)</f>
        <v>41681.86</v>
      </c>
      <c r="M76" t="str">
        <v>tier - 1</v>
      </c>
      <c r="N76" t="str">
        <v>tier - 1</v>
      </c>
      <c r="O76" t="str">
        <v>R1011</v>
      </c>
      <c r="P76" t="str">
        <v>29-Sep-1975</v>
      </c>
      <c r="Q76" s="13">
        <v>47.69166666666667</v>
      </c>
      <c r="W76" s="7"/>
    </row>
    <row r="77" spans="1:23" ht="15.5" x14ac:dyDescent="0.35">
      <c r="A77" s="7" t="s">
        <v>2297</v>
      </c>
      <c r="B77" t="str">
        <f>VLOOKUP(A77,'Customer Names'!A76:D2411,2,0)</f>
        <v>Marmillod</v>
      </c>
      <c r="C77" cm="1">
        <f t="array" ref="C77:K77">VLOOKUP('Health Care'!A77,'Medical Examinations'!A76:J2411,{2,3,4,5,6,7,8,9,10},0)</f>
        <v>36.19</v>
      </c>
      <c r="D77">
        <v>11.51</v>
      </c>
      <c r="E77" t="str">
        <v>Yes</v>
      </c>
      <c r="F77" t="str">
        <v>No</v>
      </c>
      <c r="G77" t="str">
        <v>No</v>
      </c>
      <c r="H77">
        <v>1</v>
      </c>
      <c r="I77" t="str">
        <v>Yes</v>
      </c>
      <c r="J77" t="str">
        <v>Obesity</v>
      </c>
      <c r="K77" t="str">
        <v>Diabetes</v>
      </c>
      <c r="L77" cm="1">
        <f t="array" ref="L77:Q77">VLOOKUP(A77,'Hospitalisation Details'!$A$1:$K$2344,{6,7,8,9,10,11},0)</f>
        <v>41676.080000000002</v>
      </c>
      <c r="M77" t="str">
        <v>tier - 1</v>
      </c>
      <c r="N77" t="str">
        <v>tier - 2</v>
      </c>
      <c r="O77" t="str">
        <v>R1013</v>
      </c>
      <c r="P77" t="str">
        <v>14-Nov-1975</v>
      </c>
      <c r="Q77" s="13">
        <v>47.56666666666667</v>
      </c>
      <c r="W77" s="7"/>
    </row>
    <row r="78" spans="1:23" ht="15.5" x14ac:dyDescent="0.35">
      <c r="A78" s="7" t="s">
        <v>2296</v>
      </c>
      <c r="B78" t="str">
        <f>VLOOKUP(A78,'Customer Names'!A77:D2412,2,0)</f>
        <v>Cloutier-Simons</v>
      </c>
      <c r="C78" cm="1">
        <f t="array" ref="C78:K78">VLOOKUP('Health Care'!A78,'Medical Examinations'!A77:J2412,{2,3,4,5,6,7,8,9,10},0)</f>
        <v>34.6</v>
      </c>
      <c r="D78">
        <v>5.99</v>
      </c>
      <c r="E78" t="str">
        <v>Yes</v>
      </c>
      <c r="F78" t="str">
        <v>No</v>
      </c>
      <c r="G78" t="str">
        <v>No</v>
      </c>
      <c r="H78">
        <v>0</v>
      </c>
      <c r="I78" t="str">
        <v>Yes</v>
      </c>
      <c r="J78" t="str">
        <v>Obesity</v>
      </c>
      <c r="K78" t="str">
        <v>Prediabetes</v>
      </c>
      <c r="L78" cm="1">
        <f t="array" ref="L78:Q78">VLOOKUP(A78,'Hospitalisation Details'!$A$1:$K$2344,{6,7,8,9,10,11},0)</f>
        <v>41661.599999999999</v>
      </c>
      <c r="M78" t="str">
        <v>tier - 1</v>
      </c>
      <c r="N78" t="str">
        <v>tier - 3</v>
      </c>
      <c r="O78" t="str">
        <v>R1011</v>
      </c>
      <c r="P78" t="str">
        <v>29-Oct-1976</v>
      </c>
      <c r="Q78" s="13">
        <v>46.608333333333334</v>
      </c>
      <c r="W78" s="7"/>
    </row>
    <row r="79" spans="1:23" ht="15.5" x14ac:dyDescent="0.35">
      <c r="A79" s="7" t="s">
        <v>2295</v>
      </c>
      <c r="B79" t="str">
        <f>VLOOKUP(A79,'Customer Names'!A78:D2413,2,0)</f>
        <v>Vegas</v>
      </c>
      <c r="C79" cm="1">
        <f t="array" ref="C79:K79">VLOOKUP('Health Care'!A79,'Medical Examinations'!A78:J2413,{2,3,4,5,6,7,8,9,10},0)</f>
        <v>54.12</v>
      </c>
      <c r="D79">
        <v>11.57</v>
      </c>
      <c r="E79" t="str">
        <v>No</v>
      </c>
      <c r="F79" t="str">
        <v>No</v>
      </c>
      <c r="G79" t="str">
        <v>No</v>
      </c>
      <c r="H79">
        <v>0</v>
      </c>
      <c r="I79" t="str">
        <v>Yes</v>
      </c>
      <c r="J79" t="str">
        <v>Obesity</v>
      </c>
      <c r="K79" t="str">
        <v>Diabetes</v>
      </c>
      <c r="L79" cm="1">
        <f t="array" ref="L79:Q79">VLOOKUP(A79,'Hospitalisation Details'!$A$1:$K$2344,{6,7,8,9,10,11},0)</f>
        <v>41636.199999999997</v>
      </c>
      <c r="M79" t="str">
        <v>tier - 1</v>
      </c>
      <c r="N79" t="str">
        <v>tier - 1</v>
      </c>
      <c r="O79" t="str">
        <v>R1011</v>
      </c>
      <c r="P79" t="str">
        <v>24-Nov-1974</v>
      </c>
      <c r="Q79" s="13">
        <v>48.538888888888891</v>
      </c>
      <c r="W79" s="7"/>
    </row>
    <row r="80" spans="1:23" ht="15.5" x14ac:dyDescent="0.35">
      <c r="A80" s="7" t="s">
        <v>2294</v>
      </c>
      <c r="B80" t="str">
        <f>VLOOKUP(A80,'Customer Names'!A79:D2414,2,0)</f>
        <v>Cochran</v>
      </c>
      <c r="C80" cm="1">
        <f t="array" ref="C80:K80">VLOOKUP('Health Care'!A80,'Medical Examinations'!A79:J2414,{2,3,4,5,6,7,8,9,10},0)</f>
        <v>48.82</v>
      </c>
      <c r="D80">
        <v>6.67</v>
      </c>
      <c r="E80" t="str">
        <v>Yes</v>
      </c>
      <c r="F80" t="str">
        <v>No</v>
      </c>
      <c r="G80" t="str">
        <v>No</v>
      </c>
      <c r="H80">
        <v>0</v>
      </c>
      <c r="I80" t="str">
        <v>Yes</v>
      </c>
      <c r="J80" t="str">
        <v>Obesity</v>
      </c>
      <c r="K80" t="str">
        <v>Diabetes</v>
      </c>
      <c r="L80" cm="1">
        <f t="array" ref="L80:Q80">VLOOKUP(A80,'Hospitalisation Details'!$A$1:$K$2344,{6,7,8,9,10,11},0)</f>
        <v>41505.15</v>
      </c>
      <c r="M80" t="str">
        <v>tier - 1</v>
      </c>
      <c r="N80" t="str">
        <v>tier - 2</v>
      </c>
      <c r="O80" t="str">
        <v>R1011</v>
      </c>
      <c r="P80" t="str">
        <v>22-Dec-1967</v>
      </c>
      <c r="Q80" s="13">
        <v>55.461111111111109</v>
      </c>
      <c r="W80" s="7"/>
    </row>
    <row r="81" spans="1:23" ht="15.5" x14ac:dyDescent="0.35">
      <c r="A81" s="7" t="s">
        <v>2293</v>
      </c>
      <c r="B81" t="str">
        <f>VLOOKUP(A81,'Customer Names'!A80:D2415,2,0)</f>
        <v>Holtzapple</v>
      </c>
      <c r="C81" cm="1">
        <f t="array" ref="C81:K81">VLOOKUP('Health Care'!A81,'Medical Examinations'!A80:J2415,{2,3,4,5,6,7,8,9,10},0)</f>
        <v>51.01</v>
      </c>
      <c r="D81">
        <v>9.1999999999999993</v>
      </c>
      <c r="E81" t="str">
        <v>No</v>
      </c>
      <c r="F81" t="str">
        <v>No</v>
      </c>
      <c r="G81" t="str">
        <v>No</v>
      </c>
      <c r="H81">
        <v>0</v>
      </c>
      <c r="I81" t="str">
        <v>Yes</v>
      </c>
      <c r="J81" t="str">
        <v>Obesity</v>
      </c>
      <c r="K81" t="str">
        <v>Diabetes</v>
      </c>
      <c r="L81" cm="1">
        <f t="array" ref="L81:Q81">VLOOKUP(A81,'Hospitalisation Details'!$A$1:$K$2344,{6,7,8,9,10,11},0)</f>
        <v>41351.879999999997</v>
      </c>
      <c r="M81" t="str">
        <v>tier - 1</v>
      </c>
      <c r="N81" t="str">
        <v>tier - 2</v>
      </c>
      <c r="O81" t="str">
        <v>R1011</v>
      </c>
      <c r="P81" t="str">
        <v>16-Oct-1971</v>
      </c>
      <c r="Q81" s="13">
        <v>51.644444444444446</v>
      </c>
      <c r="W81" s="7"/>
    </row>
    <row r="82" spans="1:23" ht="15.5" x14ac:dyDescent="0.35">
      <c r="A82" s="7" t="s">
        <v>2292</v>
      </c>
      <c r="B82" t="str">
        <f>VLOOKUP(A82,'Customer Names'!A81:D2416,2,0)</f>
        <v>Meyer</v>
      </c>
      <c r="C82" cm="1">
        <f t="array" ref="C82:K82">VLOOKUP('Health Care'!A82,'Medical Examinations'!A81:J2416,{2,3,4,5,6,7,8,9,10},0)</f>
        <v>45.65</v>
      </c>
      <c r="D82">
        <v>5.1100000000000003</v>
      </c>
      <c r="E82" t="str">
        <v>Yes</v>
      </c>
      <c r="F82" t="str">
        <v>No</v>
      </c>
      <c r="G82" t="str">
        <v>No</v>
      </c>
      <c r="H82">
        <v>1</v>
      </c>
      <c r="I82" t="str">
        <v>Yes</v>
      </c>
      <c r="J82" t="str">
        <v>Obesity</v>
      </c>
      <c r="K82" t="str">
        <v>Normal</v>
      </c>
      <c r="L82" cm="1">
        <f t="array" ref="L82:Q82">VLOOKUP(A82,'Hospitalisation Details'!$A$1:$K$2344,{6,7,8,9,10,11},0)</f>
        <v>41331.79</v>
      </c>
      <c r="M82" t="str">
        <v>tier - 1</v>
      </c>
      <c r="N82" t="str">
        <v>tier - 2</v>
      </c>
      <c r="O82" t="str">
        <v>R1011</v>
      </c>
      <c r="P82" t="str">
        <v>7-Oct-1964</v>
      </c>
      <c r="Q82" s="13">
        <v>58.669444444444444</v>
      </c>
      <c r="W82" s="7"/>
    </row>
    <row r="83" spans="1:23" ht="15.5" x14ac:dyDescent="0.35">
      <c r="A83" s="7" t="s">
        <v>2291</v>
      </c>
      <c r="B83" t="str">
        <f>VLOOKUP(A83,'Customer Names'!A82:D2417,2,0)</f>
        <v>Brickley</v>
      </c>
      <c r="C83" cm="1">
        <f t="array" ref="C83:K83">VLOOKUP('Health Care'!A83,'Medical Examinations'!A82:J2417,{2,3,4,5,6,7,8,9,10},0)</f>
        <v>52.9</v>
      </c>
      <c r="D83">
        <v>5.34</v>
      </c>
      <c r="E83" t="str">
        <v>No</v>
      </c>
      <c r="F83" t="str">
        <v>No</v>
      </c>
      <c r="G83" t="str">
        <v>No</v>
      </c>
      <c r="H83">
        <v>0</v>
      </c>
      <c r="I83" t="str">
        <v>Yes</v>
      </c>
      <c r="J83" t="str">
        <v>Obesity</v>
      </c>
      <c r="K83" t="str">
        <v>Normal</v>
      </c>
      <c r="L83" cm="1">
        <f t="array" ref="L83:Q83">VLOOKUP(A83,'Hospitalisation Details'!$A$1:$K$2344,{6,7,8,9,10,11},0)</f>
        <v>41271.5</v>
      </c>
      <c r="M83" t="str">
        <v>tier - 1</v>
      </c>
      <c r="N83" t="str">
        <v>tier - 2</v>
      </c>
      <c r="O83" t="str">
        <v>R1011</v>
      </c>
      <c r="P83" t="str">
        <v>27-Aug-1977</v>
      </c>
      <c r="Q83" s="13">
        <v>45.780555555555559</v>
      </c>
      <c r="W83" s="7"/>
    </row>
    <row r="84" spans="1:23" ht="15.5" x14ac:dyDescent="0.35">
      <c r="A84" s="7" t="s">
        <v>2290</v>
      </c>
      <c r="B84" t="str">
        <f>VLOOKUP(A84,'Customer Names'!A83:D2418,2,0)</f>
        <v>Magee</v>
      </c>
      <c r="C84" cm="1">
        <f t="array" ref="C84:K84">VLOOKUP('Health Care'!A84,'Medical Examinations'!A83:J2418,{2,3,4,5,6,7,8,9,10},0)</f>
        <v>45.41</v>
      </c>
      <c r="D84">
        <v>4.03</v>
      </c>
      <c r="E84" t="str">
        <v>Yes</v>
      </c>
      <c r="F84" t="str">
        <v>No</v>
      </c>
      <c r="G84" t="str">
        <v>No</v>
      </c>
      <c r="H84">
        <v>1</v>
      </c>
      <c r="I84" t="str">
        <v>Yes</v>
      </c>
      <c r="J84" t="str">
        <v>Obesity</v>
      </c>
      <c r="K84" t="str">
        <v>Normal</v>
      </c>
      <c r="L84" cm="1">
        <f t="array" ref="L84:Q84">VLOOKUP(A84,'Hospitalisation Details'!$A$1:$K$2344,{6,7,8,9,10,11},0)</f>
        <v>41250.39</v>
      </c>
      <c r="M84" t="str">
        <v>tier - 1</v>
      </c>
      <c r="N84" t="str">
        <v>tier - 3</v>
      </c>
      <c r="O84" t="str">
        <v>R1011</v>
      </c>
      <c r="P84" t="str">
        <v>6-Jun-1964</v>
      </c>
      <c r="Q84" s="13">
        <v>59.005555555555553</v>
      </c>
      <c r="W84" s="7"/>
    </row>
    <row r="85" spans="1:23" ht="15.5" x14ac:dyDescent="0.35">
      <c r="A85" s="7" t="s">
        <v>2289</v>
      </c>
      <c r="B85" t="str">
        <f>VLOOKUP(A85,'Customer Names'!A84:D2419,2,0)</f>
        <v>Thoma</v>
      </c>
      <c r="C85" cm="1">
        <f t="array" ref="C85:K85">VLOOKUP('Health Care'!A85,'Medical Examinations'!A84:J2419,{2,3,4,5,6,7,8,9,10},0)</f>
        <v>49.41</v>
      </c>
      <c r="D85">
        <v>4.2300000000000004</v>
      </c>
      <c r="E85" t="str">
        <v>Yes</v>
      </c>
      <c r="F85" t="str">
        <v>No</v>
      </c>
      <c r="G85" t="str">
        <v>Yes</v>
      </c>
      <c r="H85">
        <v>1</v>
      </c>
      <c r="I85" t="str">
        <v>Yes</v>
      </c>
      <c r="J85" t="str">
        <v>Obesity</v>
      </c>
      <c r="K85" t="str">
        <v>Normal</v>
      </c>
      <c r="L85" cm="1">
        <f t="array" ref="L85:Q85">VLOOKUP(A85,'Hospitalisation Details'!$A$1:$K$2344,{6,7,8,9,10,11},0)</f>
        <v>41191.57</v>
      </c>
      <c r="M85" t="str">
        <v>tier - 1</v>
      </c>
      <c r="N85" t="str">
        <v>tier - 2</v>
      </c>
      <c r="O85" t="str">
        <v>R1011</v>
      </c>
      <c r="P85" t="str">
        <v>8-Aug-1969</v>
      </c>
      <c r="Q85" s="13">
        <v>53.833333333333336</v>
      </c>
      <c r="W85" s="7"/>
    </row>
    <row r="86" spans="1:23" ht="15.5" x14ac:dyDescent="0.35">
      <c r="A86" s="7" t="s">
        <v>2288</v>
      </c>
      <c r="B86" t="str">
        <f>VLOOKUP(A86,'Customer Names'!A85:D2420,2,0)</f>
        <v>Heagy</v>
      </c>
      <c r="C86" cm="1">
        <f t="array" ref="C86:K86">VLOOKUP('Health Care'!A86,'Medical Examinations'!A85:J2420,{2,3,4,5,6,7,8,9,10},0)</f>
        <v>31.824999999999999</v>
      </c>
      <c r="D86">
        <v>4.0599999999999996</v>
      </c>
      <c r="E86" t="str">
        <v>No</v>
      </c>
      <c r="F86" t="str">
        <v>No</v>
      </c>
      <c r="G86" t="str">
        <v>No</v>
      </c>
      <c r="H86">
        <v>2</v>
      </c>
      <c r="I86" t="str">
        <v>Yes</v>
      </c>
      <c r="J86" t="str">
        <v>Obesity</v>
      </c>
      <c r="K86" t="str">
        <v>Normal</v>
      </c>
      <c r="L86" cm="1">
        <f t="array" ref="L86:Q86">VLOOKUP(A86,'Hospitalisation Details'!$A$1:$K$2344,{6,7,8,9,10,11},0)</f>
        <v>41097.160000000003</v>
      </c>
      <c r="M86" t="str">
        <v>tier - 1</v>
      </c>
      <c r="N86" t="str">
        <v>tier - 3</v>
      </c>
      <c r="O86" t="str">
        <v>R1016</v>
      </c>
      <c r="P86" t="str">
        <v>6-Sep-1972</v>
      </c>
      <c r="Q86" s="13">
        <v>50.755555555555553</v>
      </c>
      <c r="W86" s="7"/>
    </row>
    <row r="87" spans="1:23" ht="15.5" x14ac:dyDescent="0.35">
      <c r="A87" s="7" t="s">
        <v>2287</v>
      </c>
      <c r="B87" t="str">
        <f>VLOOKUP(A87,'Customer Names'!A86:D2421,2,0)</f>
        <v>Regnier</v>
      </c>
      <c r="C87" cm="1">
        <f t="array" ref="C87:K87">VLOOKUP('Health Care'!A87,'Medical Examinations'!A86:J2421,{2,3,4,5,6,7,8,9,10},0)</f>
        <v>51.28</v>
      </c>
      <c r="D87">
        <v>4.68</v>
      </c>
      <c r="E87" t="str">
        <v>No</v>
      </c>
      <c r="F87" t="str">
        <v>No</v>
      </c>
      <c r="G87" t="str">
        <v>No</v>
      </c>
      <c r="H87">
        <v>2</v>
      </c>
      <c r="I87" t="str">
        <v>Yes</v>
      </c>
      <c r="J87" t="str">
        <v>Obesity</v>
      </c>
      <c r="K87" t="str">
        <v>Normal</v>
      </c>
      <c r="L87" cm="1">
        <f t="array" ref="L87:Q87">VLOOKUP(A87,'Hospitalisation Details'!$A$1:$K$2344,{6,7,8,9,10,11},0)</f>
        <v>41055.29</v>
      </c>
      <c r="M87" t="str">
        <v>tier - 1</v>
      </c>
      <c r="N87" t="str">
        <v>tier - 2</v>
      </c>
      <c r="O87" t="str">
        <v>R1011</v>
      </c>
      <c r="P87" t="str">
        <v>12-Aug-1972</v>
      </c>
      <c r="Q87" s="13">
        <v>50.822222222222223</v>
      </c>
      <c r="W87" s="7"/>
    </row>
    <row r="88" spans="1:23" ht="15.5" x14ac:dyDescent="0.35">
      <c r="A88" s="7" t="s">
        <v>2286</v>
      </c>
      <c r="B88" t="str">
        <f>VLOOKUP(A88,'Customer Names'!A87:D2422,2,0)</f>
        <v>Parendo</v>
      </c>
      <c r="C88" cm="1">
        <f t="array" ref="C88:K88">VLOOKUP('Health Care'!A88,'Medical Examinations'!A87:J2422,{2,3,4,5,6,7,8,9,10},0)</f>
        <v>34.96</v>
      </c>
      <c r="D88">
        <v>4.34</v>
      </c>
      <c r="E88" t="str">
        <v>No</v>
      </c>
      <c r="F88" t="str">
        <v>No</v>
      </c>
      <c r="G88" t="str">
        <v>Yes</v>
      </c>
      <c r="H88">
        <v>1</v>
      </c>
      <c r="I88" t="str">
        <v>Yes</v>
      </c>
      <c r="J88" t="str">
        <v>Obesity</v>
      </c>
      <c r="K88" t="str">
        <v>Normal</v>
      </c>
      <c r="L88" cm="1">
        <f t="array" ref="L88:Q88">VLOOKUP(A88,'Hospitalisation Details'!$A$1:$K$2344,{6,7,8,9,10,11},0)</f>
        <v>41034.22</v>
      </c>
      <c r="M88" t="str">
        <v>tier - 1</v>
      </c>
      <c r="N88" t="str">
        <v>tier - 3</v>
      </c>
      <c r="O88" t="str">
        <v>R1017</v>
      </c>
      <c r="P88" t="str">
        <v>11-Oct-1979</v>
      </c>
      <c r="Q88" s="13">
        <v>43.658333333333331</v>
      </c>
      <c r="W88" s="7"/>
    </row>
    <row r="89" spans="1:23" ht="15.5" x14ac:dyDescent="0.35">
      <c r="A89" s="7" t="s">
        <v>2285</v>
      </c>
      <c r="B89" t="str">
        <f>VLOOKUP(A89,'Customer Names'!A88:D2423,2,0)</f>
        <v>Schell</v>
      </c>
      <c r="C89" cm="1">
        <f t="array" ref="C89:K89">VLOOKUP('Health Care'!A89,'Medical Examinations'!A88:J2423,{2,3,4,5,6,7,8,9,10},0)</f>
        <v>33.11</v>
      </c>
      <c r="D89">
        <v>10.51</v>
      </c>
      <c r="E89" t="str">
        <v>No</v>
      </c>
      <c r="F89" t="str">
        <v>No</v>
      </c>
      <c r="G89" t="str">
        <v>No</v>
      </c>
      <c r="H89">
        <v>0</v>
      </c>
      <c r="I89" t="str">
        <v>Yes</v>
      </c>
      <c r="J89" t="str">
        <v>Obesity</v>
      </c>
      <c r="K89" t="str">
        <v>Diabetes</v>
      </c>
      <c r="L89" cm="1">
        <f t="array" ref="L89:Q89">VLOOKUP(A89,'Hospitalisation Details'!$A$1:$K$2344,{6,7,8,9,10,11},0)</f>
        <v>40974.160000000003</v>
      </c>
      <c r="M89" t="str">
        <v>tier - 1</v>
      </c>
      <c r="N89" t="str">
        <v>tier - 2</v>
      </c>
      <c r="O89" t="str">
        <v>R1013</v>
      </c>
      <c r="P89" t="str">
        <v>5-Jun-1974</v>
      </c>
      <c r="Q89" s="13">
        <v>49.008333333333333</v>
      </c>
      <c r="W89" s="7"/>
    </row>
    <row r="90" spans="1:23" ht="15.5" x14ac:dyDescent="0.35">
      <c r="A90" s="7" t="s">
        <v>2284</v>
      </c>
      <c r="B90" t="str">
        <f>VLOOKUP(A90,'Customer Names'!A89:D2424,2,0)</f>
        <v>Driscoll</v>
      </c>
      <c r="C90" cm="1">
        <f t="array" ref="C90:K90">VLOOKUP('Health Care'!A90,'Medical Examinations'!A89:J2424,{2,3,4,5,6,7,8,9,10},0)</f>
        <v>54.74</v>
      </c>
      <c r="D90">
        <v>5.84</v>
      </c>
      <c r="E90" t="str">
        <v>Yes</v>
      </c>
      <c r="F90" t="str">
        <v>No</v>
      </c>
      <c r="G90" t="str">
        <v>Yes</v>
      </c>
      <c r="H90">
        <v>1</v>
      </c>
      <c r="I90" t="str">
        <v>Yes</v>
      </c>
      <c r="J90" t="str">
        <v>Obesity</v>
      </c>
      <c r="K90" t="str">
        <v>Prediabetes</v>
      </c>
      <c r="L90" cm="1">
        <f t="array" ref="L90:Q90">VLOOKUP(A90,'Hospitalisation Details'!$A$1:$K$2344,{6,7,8,9,10,11},0)</f>
        <v>40961.29</v>
      </c>
      <c r="M90" t="str">
        <v>tier - 1</v>
      </c>
      <c r="N90" t="str">
        <v>tier - 2</v>
      </c>
      <c r="O90" t="str">
        <v>R1011</v>
      </c>
      <c r="P90" t="str">
        <v>8-Sep-1983</v>
      </c>
      <c r="Q90" s="13">
        <v>39.75</v>
      </c>
      <c r="W90" s="7"/>
    </row>
    <row r="91" spans="1:23" ht="15.5" x14ac:dyDescent="0.35">
      <c r="A91" s="7" t="s">
        <v>2283</v>
      </c>
      <c r="B91" t="str">
        <f>VLOOKUP(A91,'Customer Names'!A90:D2425,2,0)</f>
        <v>Mitchell</v>
      </c>
      <c r="C91" cm="1">
        <f t="array" ref="C91:K91">VLOOKUP('Health Care'!A91,'Medical Examinations'!A90:J2425,{2,3,4,5,6,7,8,9,10},0)</f>
        <v>32.56</v>
      </c>
      <c r="D91">
        <v>5.41</v>
      </c>
      <c r="E91" t="str">
        <v>No</v>
      </c>
      <c r="F91" t="str">
        <v>No</v>
      </c>
      <c r="G91" t="str">
        <v>Yes</v>
      </c>
      <c r="H91">
        <v>1</v>
      </c>
      <c r="I91" t="str">
        <v>Yes</v>
      </c>
      <c r="J91" t="str">
        <v>Obesity</v>
      </c>
      <c r="K91" t="str">
        <v>Normal</v>
      </c>
      <c r="L91" cm="1">
        <f t="array" ref="L91:Q91">VLOOKUP(A91,'Hospitalisation Details'!$A$1:$K$2344,{6,7,8,9,10,11},0)</f>
        <v>40941.29</v>
      </c>
      <c r="M91" t="str">
        <v>tier - 1</v>
      </c>
      <c r="N91" t="str">
        <v>tier - 2</v>
      </c>
      <c r="O91" t="str">
        <v>R1013</v>
      </c>
      <c r="P91" t="str">
        <v>16-Sep-1979</v>
      </c>
      <c r="Q91" s="13">
        <v>43.727777777777774</v>
      </c>
      <c r="W91" s="7"/>
    </row>
    <row r="92" spans="1:23" ht="15.5" x14ac:dyDescent="0.35">
      <c r="A92" s="7" t="s">
        <v>2282</v>
      </c>
      <c r="B92" t="str">
        <f>VLOOKUP(A92,'Customer Names'!A91:D2426,2,0)</f>
        <v>Cutler</v>
      </c>
      <c r="C92" cm="1">
        <f t="array" ref="C92:K92">VLOOKUP('Health Care'!A92,'Medical Examinations'!A91:J2426,{2,3,4,5,6,7,8,9,10},0)</f>
        <v>39.049999999999997</v>
      </c>
      <c r="D92">
        <v>6.06</v>
      </c>
      <c r="E92" t="str">
        <v>No</v>
      </c>
      <c r="F92" t="str">
        <v>No</v>
      </c>
      <c r="G92" t="str">
        <v>No</v>
      </c>
      <c r="H92">
        <v>1</v>
      </c>
      <c r="I92" t="str">
        <v>Yes</v>
      </c>
      <c r="J92" t="str">
        <v>Obesity</v>
      </c>
      <c r="K92" t="str">
        <v>Prediabetes</v>
      </c>
      <c r="L92" cm="1">
        <f t="array" ref="L92:Q92">VLOOKUP(A92,'Hospitalisation Details'!$A$1:$K$2344,{6,7,8,9,10,11},0)</f>
        <v>40932.43</v>
      </c>
      <c r="M92" t="str">
        <v>tier - 1</v>
      </c>
      <c r="N92" t="str">
        <v>tier - 2</v>
      </c>
      <c r="O92" t="str">
        <v>R1013</v>
      </c>
      <c r="P92" t="str">
        <v>4-Aug-1992</v>
      </c>
      <c r="Q92" s="13">
        <v>30.844444444444445</v>
      </c>
      <c r="W92" s="7"/>
    </row>
    <row r="93" spans="1:23" ht="15.5" x14ac:dyDescent="0.35">
      <c r="A93" s="7" t="s">
        <v>2281</v>
      </c>
      <c r="B93" t="str">
        <f>VLOOKUP(A93,'Customer Names'!A92:D2427,2,0)</f>
        <v>Derian</v>
      </c>
      <c r="C93" cm="1">
        <f t="array" ref="C93:K93">VLOOKUP('Health Care'!A93,'Medical Examinations'!A92:J2427,{2,3,4,5,6,7,8,9,10},0)</f>
        <v>42.75</v>
      </c>
      <c r="D93">
        <v>4.22</v>
      </c>
      <c r="E93" t="str">
        <v>No</v>
      </c>
      <c r="F93" t="str">
        <v>No</v>
      </c>
      <c r="G93" t="str">
        <v>No</v>
      </c>
      <c r="H93">
        <v>0</v>
      </c>
      <c r="I93" t="str">
        <v>Yes</v>
      </c>
      <c r="J93" t="str">
        <v>Obesity</v>
      </c>
      <c r="K93" t="str">
        <v>Normal</v>
      </c>
      <c r="L93" cm="1">
        <f t="array" ref="L93:Q93">VLOOKUP(A93,'Hospitalisation Details'!$A$1:$K$2344,{6,7,8,9,10,11},0)</f>
        <v>40904.199999999997</v>
      </c>
      <c r="M93" t="str">
        <v>tier - 1</v>
      </c>
      <c r="N93" t="str">
        <v>tier - 1</v>
      </c>
      <c r="O93" t="str">
        <v>R1024</v>
      </c>
      <c r="P93" t="str">
        <v>2-Jul-1999</v>
      </c>
      <c r="Q93" s="13">
        <v>23.933333333333334</v>
      </c>
      <c r="W93" s="7"/>
    </row>
    <row r="94" spans="1:23" ht="15.5" x14ac:dyDescent="0.35">
      <c r="A94" s="7" t="s">
        <v>2280</v>
      </c>
      <c r="B94" t="str">
        <f>VLOOKUP(A94,'Customer Names'!A93:D2428,2,0)</f>
        <v>Farina</v>
      </c>
      <c r="C94" cm="1">
        <f t="array" ref="C94:K94">VLOOKUP('Health Care'!A94,'Medical Examinations'!A93:J2428,{2,3,4,5,6,7,8,9,10},0)</f>
        <v>50.58</v>
      </c>
      <c r="D94">
        <v>5.12</v>
      </c>
      <c r="E94" t="str">
        <v>No</v>
      </c>
      <c r="F94" t="str">
        <v>No</v>
      </c>
      <c r="G94" t="str">
        <v>No</v>
      </c>
      <c r="H94">
        <v>2</v>
      </c>
      <c r="I94" t="str">
        <v>Yes</v>
      </c>
      <c r="J94" t="str">
        <v>Obesity</v>
      </c>
      <c r="K94" t="str">
        <v>Normal</v>
      </c>
      <c r="L94" cm="1">
        <f t="array" ref="L94:Q94">VLOOKUP(A94,'Hospitalisation Details'!$A$1:$K$2344,{6,7,8,9,10,11},0)</f>
        <v>40817.85</v>
      </c>
      <c r="M94" t="str">
        <v>tier - 1</v>
      </c>
      <c r="N94" t="str">
        <v>tier - 3</v>
      </c>
      <c r="O94" t="str">
        <v>R1011</v>
      </c>
      <c r="P94" t="str">
        <v>10-Jun-1972</v>
      </c>
      <c r="Q94" s="13">
        <v>50.994444444444447</v>
      </c>
      <c r="W94" s="7"/>
    </row>
    <row r="95" spans="1:23" ht="15.5" x14ac:dyDescent="0.35">
      <c r="A95" s="7" t="s">
        <v>2279</v>
      </c>
      <c r="B95" t="str">
        <f>VLOOKUP(A95,'Customer Names'!A94:D2429,2,0)</f>
        <v>Saunders</v>
      </c>
      <c r="C95" cm="1">
        <f t="array" ref="C95:K95">VLOOKUP('Health Care'!A95,'Medical Examinations'!A94:J2429,{2,3,4,5,6,7,8,9,10},0)</f>
        <v>30.495000000000001</v>
      </c>
      <c r="D95">
        <v>4.57</v>
      </c>
      <c r="E95" t="str">
        <v>Yes</v>
      </c>
      <c r="F95" t="str">
        <v>No</v>
      </c>
      <c r="G95" t="str">
        <v>No</v>
      </c>
      <c r="H95">
        <v>0</v>
      </c>
      <c r="I95" t="str">
        <v>Yes</v>
      </c>
      <c r="J95" t="str">
        <v>Obesity</v>
      </c>
      <c r="K95" t="str">
        <v>Normal</v>
      </c>
      <c r="L95" cm="1">
        <f t="array" ref="L95:Q95">VLOOKUP(A95,'Hospitalisation Details'!$A$1:$K$2344,{6,7,8,9,10,11},0)</f>
        <v>40720.550000000003</v>
      </c>
      <c r="M95" t="str">
        <v>tier - 1</v>
      </c>
      <c r="N95" t="str">
        <v>tier - 3</v>
      </c>
      <c r="O95" t="str">
        <v>R1012</v>
      </c>
      <c r="P95" t="str">
        <v>26-Dec-1976</v>
      </c>
      <c r="Q95" s="13">
        <v>46.45</v>
      </c>
      <c r="W95" s="7"/>
    </row>
    <row r="96" spans="1:23" ht="15.5" x14ac:dyDescent="0.35">
      <c r="A96" s="7" t="s">
        <v>2278</v>
      </c>
      <c r="B96" t="str">
        <f>VLOOKUP(A96,'Customer Names'!A95:D2430,2,0)</f>
        <v>Kratz</v>
      </c>
      <c r="C96" cm="1">
        <f t="array" ref="C96:K96">VLOOKUP('Health Care'!A96,'Medical Examinations'!A95:J2430,{2,3,4,5,6,7,8,9,10},0)</f>
        <v>48.31</v>
      </c>
      <c r="D96">
        <v>9.58</v>
      </c>
      <c r="E96" t="str">
        <v>Yes</v>
      </c>
      <c r="F96" t="str">
        <v>No</v>
      </c>
      <c r="G96" t="str">
        <v>No</v>
      </c>
      <c r="H96">
        <v>2</v>
      </c>
      <c r="I96" t="str">
        <v>Yes</v>
      </c>
      <c r="J96" t="str">
        <v>Obesity</v>
      </c>
      <c r="K96" t="str">
        <v>Diabetes</v>
      </c>
      <c r="L96" cm="1">
        <f t="array" ref="L96:Q96">VLOOKUP(A96,'Hospitalisation Details'!$A$1:$K$2344,{6,7,8,9,10,11},0)</f>
        <v>40692.910000000003</v>
      </c>
      <c r="M96" t="str">
        <v>tier - 1</v>
      </c>
      <c r="N96" t="str">
        <v>tier - 1</v>
      </c>
      <c r="O96" t="str">
        <v>R1011</v>
      </c>
      <c r="P96" t="str">
        <v>25-Sep-1970</v>
      </c>
      <c r="Q96" s="13">
        <v>52.702777777777776</v>
      </c>
      <c r="W96" s="7"/>
    </row>
    <row r="97" spans="1:23" ht="15.5" x14ac:dyDescent="0.35">
      <c r="A97" s="7" t="s">
        <v>2277</v>
      </c>
      <c r="B97" t="str">
        <f>VLOOKUP(A97,'Customer Names'!A96:D2431,2,0)</f>
        <v>Boland</v>
      </c>
      <c r="C97" cm="1">
        <f t="array" ref="C97:K97">VLOOKUP('Health Care'!A97,'Medical Examinations'!A96:J2431,{2,3,4,5,6,7,8,9,10},0)</f>
        <v>48.99</v>
      </c>
      <c r="D97">
        <v>9.7799999999999994</v>
      </c>
      <c r="E97" t="str">
        <v>Yes</v>
      </c>
      <c r="F97" t="str">
        <v>No</v>
      </c>
      <c r="G97" t="str">
        <v>No</v>
      </c>
      <c r="H97">
        <v>1</v>
      </c>
      <c r="I97" t="str">
        <v>Yes</v>
      </c>
      <c r="J97" t="str">
        <v>Obesity</v>
      </c>
      <c r="K97" t="str">
        <v>Diabetes</v>
      </c>
      <c r="L97" cm="1">
        <f t="array" ref="L97:Q97">VLOOKUP(A97,'Hospitalisation Details'!$A$1:$K$2344,{6,7,8,9,10,11},0)</f>
        <v>40590.550000000003</v>
      </c>
      <c r="M97" t="str">
        <v>tier - 1</v>
      </c>
      <c r="N97" t="str">
        <v>tier - 3</v>
      </c>
      <c r="O97" t="str">
        <v>R1012</v>
      </c>
      <c r="P97" t="str">
        <v>10-Jul-1975</v>
      </c>
      <c r="Q97" s="13">
        <v>47.911111111111111</v>
      </c>
      <c r="W97" s="7"/>
    </row>
    <row r="98" spans="1:23" ht="15.5" x14ac:dyDescent="0.35">
      <c r="A98" s="7" t="s">
        <v>2276</v>
      </c>
      <c r="B98" t="str">
        <f>VLOOKUP(A98,'Customer Names'!A97:D2432,2,0)</f>
        <v>Van Hout</v>
      </c>
      <c r="C98" cm="1">
        <f t="array" ref="C98:K98">VLOOKUP('Health Care'!A98,'Medical Examinations'!A97:J2432,{2,3,4,5,6,7,8,9,10},0)</f>
        <v>38.39</v>
      </c>
      <c r="D98">
        <v>4.1100000000000003</v>
      </c>
      <c r="E98" t="str">
        <v>Yes</v>
      </c>
      <c r="F98" t="str">
        <v>No</v>
      </c>
      <c r="G98" t="str">
        <v>No</v>
      </c>
      <c r="H98">
        <v>0</v>
      </c>
      <c r="I98" t="str">
        <v>Yes</v>
      </c>
      <c r="J98" t="str">
        <v>Obesity</v>
      </c>
      <c r="K98" t="str">
        <v>Normal</v>
      </c>
      <c r="L98" cm="1">
        <f t="array" ref="L98:Q98">VLOOKUP(A98,'Hospitalisation Details'!$A$1:$K$2344,{6,7,8,9,10,11},0)</f>
        <v>40419.019999999997</v>
      </c>
      <c r="M98" t="str">
        <v>tier - 1</v>
      </c>
      <c r="N98" t="str">
        <v>tier - 2</v>
      </c>
      <c r="O98" t="str">
        <v>R1013</v>
      </c>
      <c r="P98" t="str">
        <v>3-Nov-1985</v>
      </c>
      <c r="Q98" s="13">
        <v>37.597222222222221</v>
      </c>
      <c r="W98" s="7"/>
    </row>
    <row r="99" spans="1:23" ht="15.5" x14ac:dyDescent="0.35">
      <c r="A99" s="7" t="s">
        <v>2275</v>
      </c>
      <c r="B99" t="str">
        <f>VLOOKUP(A99,'Customer Names'!A98:D2433,2,0)</f>
        <v>Ramsey</v>
      </c>
      <c r="C99" cm="1">
        <f t="array" ref="C99:K99">VLOOKUP('Health Care'!A99,'Medical Examinations'!A98:J2433,{2,3,4,5,6,7,8,9,10},0)</f>
        <v>44.34</v>
      </c>
      <c r="D99">
        <v>4.0199999999999996</v>
      </c>
      <c r="E99" t="str">
        <v>Yes</v>
      </c>
      <c r="F99" t="str">
        <v>No</v>
      </c>
      <c r="G99" t="str">
        <v>No</v>
      </c>
      <c r="H99">
        <v>2</v>
      </c>
      <c r="I99" t="str">
        <v>Yes</v>
      </c>
      <c r="J99" t="str">
        <v>Obesity</v>
      </c>
      <c r="K99" t="str">
        <v>Normal</v>
      </c>
      <c r="L99" cm="1">
        <f t="array" ref="L99:Q99">VLOOKUP(A99,'Hospitalisation Details'!$A$1:$K$2344,{6,7,8,9,10,11},0)</f>
        <v>40373.74</v>
      </c>
      <c r="M99" t="str">
        <v>tier - 1</v>
      </c>
      <c r="N99" t="str">
        <v>tier - 3</v>
      </c>
      <c r="O99" t="str">
        <v>R1011</v>
      </c>
      <c r="P99" t="str">
        <v>12-Aug-1966</v>
      </c>
      <c r="Q99" s="13">
        <v>56.822222222222223</v>
      </c>
      <c r="W99" s="7"/>
    </row>
    <row r="100" spans="1:23" ht="15.5" x14ac:dyDescent="0.35">
      <c r="A100" s="7" t="s">
        <v>2274</v>
      </c>
      <c r="B100" t="str">
        <f>VLOOKUP(A100,'Customer Names'!A99:D2434,2,0)</f>
        <v>Gage</v>
      </c>
      <c r="C100" cm="1">
        <f t="array" ref="C100:K100">VLOOKUP('Health Care'!A100,'Medical Examinations'!A99:J2434,{2,3,4,5,6,7,8,9,10},0)</f>
        <v>41.51</v>
      </c>
      <c r="D100">
        <v>6.92</v>
      </c>
      <c r="E100" t="str">
        <v>No</v>
      </c>
      <c r="F100" t="str">
        <v>No</v>
      </c>
      <c r="G100" t="str">
        <v>No</v>
      </c>
      <c r="H100">
        <v>0</v>
      </c>
      <c r="I100" t="str">
        <v>Yes</v>
      </c>
      <c r="J100" t="str">
        <v>Obesity</v>
      </c>
      <c r="K100" t="str">
        <v>Diabetes</v>
      </c>
      <c r="L100" cm="1">
        <f t="array" ref="L100:Q100">VLOOKUP(A100,'Hospitalisation Details'!$A$1:$K$2344,{6,7,8,9,10,11},0)</f>
        <v>40309.93</v>
      </c>
      <c r="M100" t="str">
        <v>tier - 1</v>
      </c>
      <c r="N100" t="str">
        <v>tier - 3</v>
      </c>
      <c r="O100" t="str">
        <v>R1011</v>
      </c>
      <c r="P100" t="str">
        <v>4-Sep-1962</v>
      </c>
      <c r="Q100" s="13">
        <v>60.761111111111113</v>
      </c>
      <c r="W100" s="7"/>
    </row>
    <row r="101" spans="1:23" ht="15.5" x14ac:dyDescent="0.35">
      <c r="A101" s="7" t="s">
        <v>2273</v>
      </c>
      <c r="B101" t="str">
        <f>VLOOKUP(A101,'Customer Names'!A100:D2435,2,0)</f>
        <v>Gollins</v>
      </c>
      <c r="C101" cm="1">
        <f t="array" ref="C101:K101">VLOOKUP('Health Care'!A101,'Medical Examinations'!A100:J2435,{2,3,4,5,6,7,8,9,10},0)</f>
        <v>48.2</v>
      </c>
      <c r="D101">
        <v>4.84</v>
      </c>
      <c r="E101" t="str">
        <v>No</v>
      </c>
      <c r="F101" t="str">
        <v>No</v>
      </c>
      <c r="G101" t="str">
        <v>No</v>
      </c>
      <c r="H101">
        <v>0</v>
      </c>
      <c r="I101" t="str">
        <v>Yes</v>
      </c>
      <c r="J101" t="str">
        <v>Obesity</v>
      </c>
      <c r="K101" t="str">
        <v>Normal</v>
      </c>
      <c r="L101" cm="1">
        <f t="array" ref="L101:Q101">VLOOKUP(A101,'Hospitalisation Details'!$A$1:$K$2344,{6,7,8,9,10,11},0)</f>
        <v>40284.379999999997</v>
      </c>
      <c r="M101" t="str">
        <v>tier - 1</v>
      </c>
      <c r="N101" t="str">
        <v>tier - 3</v>
      </c>
      <c r="O101" t="str">
        <v>R1012</v>
      </c>
      <c r="P101" t="str">
        <v>27-Jun-1977</v>
      </c>
      <c r="Q101" s="13">
        <v>45.947222222222223</v>
      </c>
      <c r="W101" s="7"/>
    </row>
    <row r="102" spans="1:23" ht="15.5" x14ac:dyDescent="0.35">
      <c r="A102" s="7" t="s">
        <v>2272</v>
      </c>
      <c r="B102" t="str">
        <f>VLOOKUP(A102,'Customer Names'!A101:D2436,2,0)</f>
        <v>Benestad</v>
      </c>
      <c r="C102" cm="1">
        <f t="array" ref="C102:K102">VLOOKUP('Health Care'!A102,'Medical Examinations'!A101:J2436,{2,3,4,5,6,7,8,9,10},0)</f>
        <v>35.75</v>
      </c>
      <c r="D102">
        <v>8</v>
      </c>
      <c r="E102" t="str">
        <v>Yes</v>
      </c>
      <c r="F102" t="str">
        <v>No</v>
      </c>
      <c r="G102" t="str">
        <v>No</v>
      </c>
      <c r="H102">
        <v>0</v>
      </c>
      <c r="I102" t="str">
        <v>Yes</v>
      </c>
      <c r="J102" t="str">
        <v>Obesity</v>
      </c>
      <c r="K102" t="str">
        <v>Diabetes</v>
      </c>
      <c r="L102" cm="1">
        <f t="array" ref="L102:Q102">VLOOKUP(A102,'Hospitalisation Details'!$A$1:$K$2344,{6,7,8,9,10,11},0)</f>
        <v>40273.65</v>
      </c>
      <c r="M102" t="str">
        <v>tier - 1</v>
      </c>
      <c r="N102" t="str">
        <v>tier - 3</v>
      </c>
      <c r="O102" t="str">
        <v>R1013</v>
      </c>
      <c r="P102" t="str">
        <v>4-Oct-1981</v>
      </c>
      <c r="Q102" s="13">
        <v>41.677777777777777</v>
      </c>
      <c r="W102" s="7"/>
    </row>
    <row r="103" spans="1:23" ht="15.5" x14ac:dyDescent="0.35">
      <c r="A103" s="7" t="s">
        <v>2271</v>
      </c>
      <c r="B103" t="str">
        <f>VLOOKUP(A103,'Customer Names'!A102:D2437,2,0)</f>
        <v>Aviv</v>
      </c>
      <c r="C103" cm="1">
        <f t="array" ref="C103:K103">VLOOKUP('Health Care'!A103,'Medical Examinations'!A102:J2437,{2,3,4,5,6,7,8,9,10},0)</f>
        <v>53.81</v>
      </c>
      <c r="D103">
        <v>8.77</v>
      </c>
      <c r="E103" t="str">
        <v>Yes</v>
      </c>
      <c r="F103" t="str">
        <v>No</v>
      </c>
      <c r="G103" t="str">
        <v>No</v>
      </c>
      <c r="H103">
        <v>0</v>
      </c>
      <c r="I103" t="str">
        <v>Yes</v>
      </c>
      <c r="J103" t="str">
        <v>Obesity</v>
      </c>
      <c r="K103" t="str">
        <v>Diabetes</v>
      </c>
      <c r="L103" cm="1">
        <f t="array" ref="L103:Q103">VLOOKUP(A103,'Hospitalisation Details'!$A$1:$K$2344,{6,7,8,9,10,11},0)</f>
        <v>40208.559999999998</v>
      </c>
      <c r="M103" t="str">
        <v>tier - 1</v>
      </c>
      <c r="N103" t="str">
        <v>tier - 2</v>
      </c>
      <c r="O103" t="str">
        <v>R1011</v>
      </c>
      <c r="P103" t="str">
        <v>28-Jul-1981</v>
      </c>
      <c r="Q103" s="13">
        <v>41.861111111111114</v>
      </c>
      <c r="W103" s="7"/>
    </row>
    <row r="104" spans="1:23" ht="15.5" x14ac:dyDescent="0.35">
      <c r="A104" s="7" t="s">
        <v>2270</v>
      </c>
      <c r="B104" t="str">
        <f>VLOOKUP(A104,'Customer Names'!A103:D2438,2,0)</f>
        <v>Burns</v>
      </c>
      <c r="C104" cm="1">
        <f t="array" ref="C104:K104">VLOOKUP('Health Care'!A104,'Medical Examinations'!A103:J2438,{2,3,4,5,6,7,8,9,10},0)</f>
        <v>49.48</v>
      </c>
      <c r="D104">
        <v>4.96</v>
      </c>
      <c r="E104" t="str">
        <v>No</v>
      </c>
      <c r="F104" t="str">
        <v>No</v>
      </c>
      <c r="G104" t="str">
        <v>Yes</v>
      </c>
      <c r="H104">
        <v>1</v>
      </c>
      <c r="I104" t="str">
        <v>Yes</v>
      </c>
      <c r="J104" t="str">
        <v>Obesity</v>
      </c>
      <c r="K104" t="str">
        <v>Normal</v>
      </c>
      <c r="L104" cm="1">
        <f t="array" ref="L104:Q104">VLOOKUP(A104,'Hospitalisation Details'!$A$1:$K$2344,{6,7,8,9,10,11},0)</f>
        <v>40204.83</v>
      </c>
      <c r="M104" t="str">
        <v>tier - 1</v>
      </c>
      <c r="N104" t="str">
        <v>tier - 3</v>
      </c>
      <c r="O104" t="str">
        <v>R1012</v>
      </c>
      <c r="P104" t="str">
        <v>18-Aug-1979</v>
      </c>
      <c r="Q104" s="13">
        <v>43.805555555555557</v>
      </c>
      <c r="W104" s="7"/>
    </row>
    <row r="105" spans="1:23" ht="15.5" x14ac:dyDescent="0.35">
      <c r="A105" s="7" t="s">
        <v>2269</v>
      </c>
      <c r="B105" t="str">
        <f>VLOOKUP(A105,'Customer Names'!A104:D2439,2,0)</f>
        <v>Maldonado</v>
      </c>
      <c r="C105" cm="1">
        <f t="array" ref="C105:K105">VLOOKUP('Health Care'!A105,'Medical Examinations'!A104:J2439,{2,3,4,5,6,7,8,9,10},0)</f>
        <v>34.1</v>
      </c>
      <c r="D105">
        <v>4.43</v>
      </c>
      <c r="E105" t="str">
        <v>Yes</v>
      </c>
      <c r="F105" t="str">
        <v>No</v>
      </c>
      <c r="G105" t="str">
        <v>No</v>
      </c>
      <c r="H105">
        <v>0</v>
      </c>
      <c r="I105" t="str">
        <v>Yes</v>
      </c>
      <c r="J105" t="str">
        <v>Obesity</v>
      </c>
      <c r="K105" t="str">
        <v>Normal</v>
      </c>
      <c r="L105" cm="1">
        <f t="array" ref="L105:Q105">VLOOKUP(A105,'Hospitalisation Details'!$A$1:$K$2344,{6,7,8,9,10,11},0)</f>
        <v>40182.25</v>
      </c>
      <c r="M105" t="str">
        <v>tier - 1</v>
      </c>
      <c r="N105" t="str">
        <v>tier - 2</v>
      </c>
      <c r="O105" t="str">
        <v>R1011</v>
      </c>
      <c r="P105" t="str">
        <v>21-Oct-1985</v>
      </c>
      <c r="Q105" s="13">
        <v>37.630555555555553</v>
      </c>
      <c r="W105" s="7"/>
    </row>
    <row r="106" spans="1:23" ht="15.5" x14ac:dyDescent="0.35">
      <c r="A106" s="7" t="s">
        <v>2268</v>
      </c>
      <c r="B106" t="str">
        <f>VLOOKUP(A106,'Customer Names'!A105:D2440,2,0)</f>
        <v>Yitref</v>
      </c>
      <c r="C106" cm="1">
        <f t="array" ref="C106:K106">VLOOKUP('Health Care'!A106,'Medical Examinations'!A105:J2440,{2,3,4,5,6,7,8,9,10},0)</f>
        <v>35.299999999999997</v>
      </c>
      <c r="D106">
        <v>5.82</v>
      </c>
      <c r="E106" t="str">
        <v>Yes</v>
      </c>
      <c r="F106" t="str">
        <v>No</v>
      </c>
      <c r="G106" t="str">
        <v>Yes</v>
      </c>
      <c r="H106">
        <v>1</v>
      </c>
      <c r="I106" t="str">
        <v>Yes</v>
      </c>
      <c r="J106" t="str">
        <v>Obesity</v>
      </c>
      <c r="K106" t="str">
        <v>Prediabetes</v>
      </c>
      <c r="L106" cm="1">
        <f t="array" ref="L106:Q106">VLOOKUP(A106,'Hospitalisation Details'!$A$1:$K$2344,{6,7,8,9,10,11},0)</f>
        <v>40103.89</v>
      </c>
      <c r="M106" t="str">
        <v>tier - 1</v>
      </c>
      <c r="N106" t="str">
        <v>tier - 2</v>
      </c>
      <c r="O106" t="str">
        <v>R1011</v>
      </c>
      <c r="P106" t="str">
        <v>14-Oct-1983</v>
      </c>
      <c r="Q106" s="13">
        <v>39.65</v>
      </c>
      <c r="W106" s="7"/>
    </row>
    <row r="107" spans="1:23" ht="15.5" x14ac:dyDescent="0.35">
      <c r="A107" s="7" t="s">
        <v>2267</v>
      </c>
      <c r="B107" t="str">
        <f>VLOOKUP(A107,'Customer Names'!A106:D2441,2,0)</f>
        <v>Loudon-Brown</v>
      </c>
      <c r="C107" cm="1">
        <f t="array" ref="C107:K107">VLOOKUP('Health Care'!A107,'Medical Examinations'!A106:J2441,{2,3,4,5,6,7,8,9,10},0)</f>
        <v>43.83</v>
      </c>
      <c r="D107">
        <v>6.03</v>
      </c>
      <c r="E107" t="str">
        <v>Yes</v>
      </c>
      <c r="F107" t="str">
        <v>No</v>
      </c>
      <c r="G107" t="str">
        <v>No</v>
      </c>
      <c r="H107">
        <v>2</v>
      </c>
      <c r="I107" t="str">
        <v>Yes</v>
      </c>
      <c r="J107" t="str">
        <v>Obesity</v>
      </c>
      <c r="K107" t="str">
        <v>Prediabetes</v>
      </c>
      <c r="L107" cm="1">
        <f t="array" ref="L107:Q107">VLOOKUP(A107,'Hospitalisation Details'!$A$1:$K$2344,{6,7,8,9,10,11},0)</f>
        <v>40069.440000000002</v>
      </c>
      <c r="M107" t="str">
        <v>tier - 1</v>
      </c>
      <c r="N107" t="str">
        <v>tier - 3</v>
      </c>
      <c r="O107" t="str">
        <v>R1011</v>
      </c>
      <c r="P107" t="str">
        <v>12-Aug-1966</v>
      </c>
      <c r="Q107" s="13">
        <v>56.822222222222223</v>
      </c>
      <c r="W107" s="7"/>
    </row>
    <row r="108" spans="1:23" ht="15.5" x14ac:dyDescent="0.35">
      <c r="A108" s="7" t="s">
        <v>2266</v>
      </c>
      <c r="B108" t="str">
        <f>VLOOKUP(A108,'Customer Names'!A107:D2442,2,0)</f>
        <v>Sugathadasa</v>
      </c>
      <c r="C108" cm="1">
        <f t="array" ref="C108:K108">VLOOKUP('Health Care'!A108,'Medical Examinations'!A107:J2442,{2,3,4,5,6,7,8,9,10},0)</f>
        <v>50.07</v>
      </c>
      <c r="D108">
        <v>9.27</v>
      </c>
      <c r="E108" t="str">
        <v>No</v>
      </c>
      <c r="F108" t="str">
        <v>No</v>
      </c>
      <c r="G108" t="str">
        <v>No</v>
      </c>
      <c r="H108">
        <v>0</v>
      </c>
      <c r="I108" t="str">
        <v>Yes</v>
      </c>
      <c r="J108" t="str">
        <v>Obesity</v>
      </c>
      <c r="K108" t="str">
        <v>Diabetes</v>
      </c>
      <c r="L108" cm="1">
        <f t="array" ref="L108:Q108">VLOOKUP(A108,'Hospitalisation Details'!$A$1:$K$2344,{6,7,8,9,10,11},0)</f>
        <v>40054.730000000003</v>
      </c>
      <c r="M108" t="str">
        <v>tier - 1</v>
      </c>
      <c r="N108" t="str">
        <v>tier - 3</v>
      </c>
      <c r="O108" t="str">
        <v>R1011</v>
      </c>
      <c r="P108" t="str">
        <v>20-Dec-1978</v>
      </c>
      <c r="Q108" s="13">
        <v>44.466666666666669</v>
      </c>
      <c r="W108" s="7"/>
    </row>
    <row r="109" spans="1:23" ht="15.5" x14ac:dyDescent="0.35">
      <c r="A109" s="7" t="s">
        <v>2265</v>
      </c>
      <c r="B109" t="str">
        <f>VLOOKUP(A109,'Customer Names'!A108:D2443,2,0)</f>
        <v>Ganley</v>
      </c>
      <c r="C109" cm="1">
        <f t="array" ref="C109:K109">VLOOKUP('Health Care'!A109,'Medical Examinations'!A108:J2443,{2,3,4,5,6,7,8,9,10},0)</f>
        <v>32.774999999999999</v>
      </c>
      <c r="D109">
        <v>5.53</v>
      </c>
      <c r="E109" t="str">
        <v>No</v>
      </c>
      <c r="F109" t="str">
        <v>No</v>
      </c>
      <c r="G109" t="str">
        <v>No</v>
      </c>
      <c r="H109">
        <v>0</v>
      </c>
      <c r="I109" t="str">
        <v>Yes</v>
      </c>
      <c r="J109" t="str">
        <v>Obesity</v>
      </c>
      <c r="K109" t="str">
        <v>Normal</v>
      </c>
      <c r="L109" cm="1">
        <f t="array" ref="L109:Q109">VLOOKUP(A109,'Hospitalisation Details'!$A$1:$K$2344,{6,7,8,9,10,11},0)</f>
        <v>40003.33</v>
      </c>
      <c r="M109" t="str">
        <v>tier - 1</v>
      </c>
      <c r="N109" t="str">
        <v>tier - 1</v>
      </c>
      <c r="O109" t="str">
        <v>R1012</v>
      </c>
      <c r="P109" t="str">
        <v>25-Dec-1982</v>
      </c>
      <c r="Q109" s="13">
        <v>40.452777777777776</v>
      </c>
      <c r="W109" s="7"/>
    </row>
    <row r="110" spans="1:23" ht="15.5" x14ac:dyDescent="0.35">
      <c r="A110" s="7" t="s">
        <v>2264</v>
      </c>
      <c r="B110" t="str">
        <f>VLOOKUP(A110,'Customer Names'!A109:D2444,2,0)</f>
        <v>Potter</v>
      </c>
      <c r="C110" cm="1">
        <f t="array" ref="C110:K110">VLOOKUP('Health Care'!A110,'Medical Examinations'!A109:J2444,{2,3,4,5,6,7,8,9,10},0)</f>
        <v>34.104999999999997</v>
      </c>
      <c r="D110">
        <v>5.07</v>
      </c>
      <c r="E110" t="str">
        <v>No</v>
      </c>
      <c r="F110" t="str">
        <v>No</v>
      </c>
      <c r="G110" t="str">
        <v>No</v>
      </c>
      <c r="H110">
        <v>1</v>
      </c>
      <c r="I110" t="str">
        <v>Yes</v>
      </c>
      <c r="J110" t="str">
        <v>Obesity</v>
      </c>
      <c r="K110" t="str">
        <v>Normal</v>
      </c>
      <c r="L110" cm="1">
        <f t="array" ref="L110:Q110">VLOOKUP(A110,'Hospitalisation Details'!$A$1:$K$2344,{6,7,8,9,10,11},0)</f>
        <v>39983.43</v>
      </c>
      <c r="M110" t="str">
        <v>tier - 2</v>
      </c>
      <c r="N110" t="str">
        <v>tier - 3</v>
      </c>
      <c r="O110" t="str">
        <v>R1012</v>
      </c>
      <c r="P110" t="str">
        <v>8-Aug-1987</v>
      </c>
      <c r="Q110" s="13">
        <v>35.833333333333336</v>
      </c>
      <c r="W110" s="7"/>
    </row>
    <row r="111" spans="1:23" ht="15.5" x14ac:dyDescent="0.35">
      <c r="A111" s="7" t="s">
        <v>2263</v>
      </c>
      <c r="B111" t="str">
        <f>VLOOKUP(A111,'Customer Names'!A110:D2445,2,0)</f>
        <v>Rasmussen</v>
      </c>
      <c r="C111" cm="1">
        <f t="array" ref="C111:K111">VLOOKUP('Health Care'!A111,'Medical Examinations'!A110:J2445,{2,3,4,5,6,7,8,9,10},0)</f>
        <v>48.93</v>
      </c>
      <c r="D111">
        <v>11.17</v>
      </c>
      <c r="E111" t="str">
        <v>Yes</v>
      </c>
      <c r="F111" t="str">
        <v>No</v>
      </c>
      <c r="G111" t="str">
        <v>No</v>
      </c>
      <c r="H111">
        <v>1</v>
      </c>
      <c r="I111" t="str">
        <v>Yes</v>
      </c>
      <c r="J111" t="str">
        <v>Obesity</v>
      </c>
      <c r="K111" t="str">
        <v>Diabetes</v>
      </c>
      <c r="L111" cm="1">
        <f t="array" ref="L111:Q111">VLOOKUP(A111,'Hospitalisation Details'!$A$1:$K$2344,{6,7,8,9,10,11},0)</f>
        <v>39963.120000000003</v>
      </c>
      <c r="M111" t="str">
        <v>tier - 2</v>
      </c>
      <c r="N111" t="str">
        <v>tier - 2</v>
      </c>
      <c r="O111" t="str">
        <v>R1011</v>
      </c>
      <c r="P111" t="str">
        <v>2-Dec-1975</v>
      </c>
      <c r="Q111" s="13">
        <v>47.516666666666666</v>
      </c>
      <c r="W111" s="7"/>
    </row>
    <row r="112" spans="1:23" ht="15.5" x14ac:dyDescent="0.35">
      <c r="A112" s="7" t="s">
        <v>2262</v>
      </c>
      <c r="B112" t="str">
        <f>VLOOKUP(A112,'Customer Names'!A111:D2446,2,0)</f>
        <v>Robinson</v>
      </c>
      <c r="C112" cm="1">
        <f t="array" ref="C112:K112">VLOOKUP('Health Care'!A112,'Medical Examinations'!A111:J2446,{2,3,4,5,6,7,8,9,10},0)</f>
        <v>37.07</v>
      </c>
      <c r="D112">
        <v>6.14</v>
      </c>
      <c r="E112" t="str">
        <v>Yes</v>
      </c>
      <c r="F112" t="str">
        <v>No</v>
      </c>
      <c r="G112" t="str">
        <v>No</v>
      </c>
      <c r="H112">
        <v>0</v>
      </c>
      <c r="I112" t="str">
        <v>Yes</v>
      </c>
      <c r="J112" t="str">
        <v>Obesity</v>
      </c>
      <c r="K112" t="str">
        <v>Prediabetes</v>
      </c>
      <c r="L112" cm="1">
        <f t="array" ref="L112:Q112">VLOOKUP(A112,'Hospitalisation Details'!$A$1:$K$2344,{6,7,8,9,10,11},0)</f>
        <v>39871.699999999997</v>
      </c>
      <c r="M112" t="str">
        <v>tier - 1</v>
      </c>
      <c r="N112" t="str">
        <v>tier - 2</v>
      </c>
      <c r="O112" t="str">
        <v>R1013</v>
      </c>
      <c r="P112" t="str">
        <v>22-Aug-1985</v>
      </c>
      <c r="Q112" s="13">
        <v>37.794444444444444</v>
      </c>
      <c r="W112" s="7"/>
    </row>
    <row r="113" spans="1:23" ht="15.5" x14ac:dyDescent="0.35">
      <c r="A113" s="7" t="s">
        <v>2261</v>
      </c>
      <c r="B113" t="str">
        <f>VLOOKUP(A113,'Customer Names'!A112:D2447,2,0)</f>
        <v>Antonopoulos</v>
      </c>
      <c r="C113" cm="1">
        <f t="array" ref="C113:K113">VLOOKUP('Health Care'!A113,'Medical Examinations'!A112:J2447,{2,3,4,5,6,7,8,9,10},0)</f>
        <v>51.51</v>
      </c>
      <c r="D113">
        <v>6.26</v>
      </c>
      <c r="E113" t="str">
        <v>Yes</v>
      </c>
      <c r="F113" t="str">
        <v>No</v>
      </c>
      <c r="G113" t="str">
        <v>Yes</v>
      </c>
      <c r="H113">
        <v>1</v>
      </c>
      <c r="I113" t="str">
        <v>Yes</v>
      </c>
      <c r="J113" t="str">
        <v>Obesity</v>
      </c>
      <c r="K113" t="str">
        <v>Prediabetes</v>
      </c>
      <c r="L113" cm="1">
        <f t="array" ref="L113:Q113">VLOOKUP(A113,'Hospitalisation Details'!$A$1:$K$2344,{6,7,8,9,10,11},0)</f>
        <v>39865.699999999997</v>
      </c>
      <c r="M113" t="str">
        <v>tier - 2</v>
      </c>
      <c r="N113" t="str">
        <v>tier - 2</v>
      </c>
      <c r="O113" t="str">
        <v>R1011</v>
      </c>
      <c r="P113" t="str">
        <v>1-Jun-1983</v>
      </c>
      <c r="Q113" s="13">
        <v>40.019444444444446</v>
      </c>
      <c r="W113" s="7"/>
    </row>
    <row r="114" spans="1:23" ht="15.5" x14ac:dyDescent="0.35">
      <c r="A114" s="7" t="s">
        <v>2260</v>
      </c>
      <c r="B114" t="str">
        <f>VLOOKUP(A114,'Customer Names'!A113:D2448,2,0)</f>
        <v>Groner</v>
      </c>
      <c r="C114" cm="1">
        <f t="array" ref="C114:K114">VLOOKUP('Health Care'!A114,'Medical Examinations'!A113:J2448,{2,3,4,5,6,7,8,9,10},0)</f>
        <v>34.799999999999997</v>
      </c>
      <c r="D114">
        <v>4.72</v>
      </c>
      <c r="E114" t="str">
        <v>Yes</v>
      </c>
      <c r="F114" t="str">
        <v>No</v>
      </c>
      <c r="G114" t="str">
        <v>No</v>
      </c>
      <c r="H114">
        <v>0</v>
      </c>
      <c r="I114" t="str">
        <v>Yes</v>
      </c>
      <c r="J114" t="str">
        <v>Obesity</v>
      </c>
      <c r="K114" t="str">
        <v>Normal</v>
      </c>
      <c r="L114" cm="1">
        <f t="array" ref="L114:Q114">VLOOKUP(A114,'Hospitalisation Details'!$A$1:$K$2344,{6,7,8,9,10,11},0)</f>
        <v>39836.519999999997</v>
      </c>
      <c r="M114" t="str">
        <v>tier - 2</v>
      </c>
      <c r="N114" t="str">
        <v>tier - 1</v>
      </c>
      <c r="O114" t="str">
        <v>R1011</v>
      </c>
      <c r="P114" t="str">
        <v>17-Jul-1985</v>
      </c>
      <c r="Q114" s="13">
        <v>37.891666666666666</v>
      </c>
      <c r="W114" s="7"/>
    </row>
    <row r="115" spans="1:23" ht="15.5" x14ac:dyDescent="0.35">
      <c r="A115" s="7" t="s">
        <v>2259</v>
      </c>
      <c r="B115" t="str">
        <f>VLOOKUP(A115,'Customer Names'!A114:D2449,2,0)</f>
        <v>Zywicki</v>
      </c>
      <c r="C115" cm="1">
        <f t="array" ref="C115:K115">VLOOKUP('Health Care'!A115,'Medical Examinations'!A114:J2449,{2,3,4,5,6,7,8,9,10},0)</f>
        <v>36.67</v>
      </c>
      <c r="D115">
        <v>5.18</v>
      </c>
      <c r="E115" t="str">
        <v>No</v>
      </c>
      <c r="F115" t="str">
        <v>No</v>
      </c>
      <c r="G115" t="str">
        <v>No</v>
      </c>
      <c r="H115">
        <v>1</v>
      </c>
      <c r="I115" t="str">
        <v>Yes</v>
      </c>
      <c r="J115" t="str">
        <v>Obesity</v>
      </c>
      <c r="K115" t="str">
        <v>Normal</v>
      </c>
      <c r="L115" cm="1">
        <f t="array" ref="L115:Q115">VLOOKUP(A115,'Hospitalisation Details'!$A$1:$K$2344,{6,7,8,9,10,11},0)</f>
        <v>39774.28</v>
      </c>
      <c r="M115" t="str">
        <v>tier - 1</v>
      </c>
      <c r="N115" t="str">
        <v>tier - 1</v>
      </c>
      <c r="O115" t="str">
        <v>R1014</v>
      </c>
      <c r="P115" t="str">
        <v>24-Jul-1987</v>
      </c>
      <c r="Q115" s="13">
        <v>35.87222222222222</v>
      </c>
      <c r="W115" s="7"/>
    </row>
    <row r="116" spans="1:23" ht="15.5" x14ac:dyDescent="0.35">
      <c r="A116" s="7" t="s">
        <v>2258</v>
      </c>
      <c r="B116" t="str">
        <f>VLOOKUP(A116,'Customer Names'!A115:D2450,2,0)</f>
        <v>Cardinal</v>
      </c>
      <c r="C116" cm="1">
        <f t="array" ref="C116:K116">VLOOKUP('Health Care'!A116,'Medical Examinations'!A115:J2450,{2,3,4,5,6,7,8,9,10},0)</f>
        <v>30.9</v>
      </c>
      <c r="D116">
        <v>9.4</v>
      </c>
      <c r="E116" t="str">
        <v>No</v>
      </c>
      <c r="F116" t="str">
        <v>No</v>
      </c>
      <c r="G116" t="str">
        <v>No</v>
      </c>
      <c r="H116">
        <v>2</v>
      </c>
      <c r="I116" t="str">
        <v>Yes</v>
      </c>
      <c r="J116" t="str">
        <v>Obesity</v>
      </c>
      <c r="K116" t="str">
        <v>Diabetes</v>
      </c>
      <c r="L116" cm="1">
        <f t="array" ref="L116:Q116">VLOOKUP(A116,'Hospitalisation Details'!$A$1:$K$2344,{6,7,8,9,10,11},0)</f>
        <v>39727.61</v>
      </c>
      <c r="M116" t="str">
        <v>tier - 1</v>
      </c>
      <c r="N116" t="str">
        <v>tier - 2</v>
      </c>
      <c r="O116" t="str">
        <v>R1011</v>
      </c>
      <c r="P116" t="str">
        <v>17-Dec-1973</v>
      </c>
      <c r="Q116" s="13">
        <v>49.475000000000001</v>
      </c>
      <c r="W116" s="7"/>
    </row>
    <row r="117" spans="1:23" ht="15.5" x14ac:dyDescent="0.35">
      <c r="A117" s="7" t="s">
        <v>2257</v>
      </c>
      <c r="B117" t="str">
        <f>VLOOKUP(A117,'Customer Names'!A116:D2451,2,0)</f>
        <v>Alleman</v>
      </c>
      <c r="C117" cm="1">
        <f t="array" ref="C117:K117">VLOOKUP('Health Care'!A117,'Medical Examinations'!A116:J2451,{2,3,4,5,6,7,8,9,10},0)</f>
        <v>30.495000000000001</v>
      </c>
      <c r="D117">
        <v>6.29</v>
      </c>
      <c r="E117" t="str">
        <v>No</v>
      </c>
      <c r="F117" t="str">
        <v>No</v>
      </c>
      <c r="G117" t="str">
        <v>No</v>
      </c>
      <c r="H117">
        <v>0</v>
      </c>
      <c r="I117" t="str">
        <v>Yes</v>
      </c>
      <c r="J117" t="str">
        <v>Obesity</v>
      </c>
      <c r="K117" t="str">
        <v>Prediabetes</v>
      </c>
      <c r="L117" cm="1">
        <f t="array" ref="L117:Q117">VLOOKUP(A117,'Hospitalisation Details'!$A$1:$K$2344,{6,7,8,9,10,11},0)</f>
        <v>39725.519999999997</v>
      </c>
      <c r="M117" t="str">
        <v>tier - 2</v>
      </c>
      <c r="N117" t="str">
        <v>tier - 1</v>
      </c>
      <c r="O117" t="str">
        <v>R1012</v>
      </c>
      <c r="P117" t="str">
        <v>12-Aug-1977</v>
      </c>
      <c r="Q117" s="13">
        <v>45.822222222222223</v>
      </c>
      <c r="W117" s="7"/>
    </row>
    <row r="118" spans="1:23" ht="15.5" x14ac:dyDescent="0.35">
      <c r="A118" s="7" t="s">
        <v>2256</v>
      </c>
      <c r="B118" t="str">
        <f>VLOOKUP(A118,'Customer Names'!A117:D2452,2,0)</f>
        <v>Stroffolino</v>
      </c>
      <c r="C118" cm="1">
        <f t="array" ref="C118:K118">VLOOKUP('Health Care'!A118,'Medical Examinations'!A117:J2452,{2,3,4,5,6,7,8,9,10},0)</f>
        <v>44.88</v>
      </c>
      <c r="D118">
        <v>6.04</v>
      </c>
      <c r="E118" t="str">
        <v>No</v>
      </c>
      <c r="F118" t="str">
        <v>No</v>
      </c>
      <c r="G118" t="str">
        <v>Yes</v>
      </c>
      <c r="H118">
        <v>1</v>
      </c>
      <c r="I118" t="str">
        <v>Yes</v>
      </c>
      <c r="J118" t="str">
        <v>Obesity</v>
      </c>
      <c r="K118" t="str">
        <v>Prediabetes</v>
      </c>
      <c r="L118" cm="1">
        <f t="array" ref="L118:Q118">VLOOKUP(A118,'Hospitalisation Details'!$A$1:$K$2344,{6,7,8,9,10,11},0)</f>
        <v>39722.75</v>
      </c>
      <c r="M118" t="str">
        <v>tier - 1</v>
      </c>
      <c r="N118" t="str">
        <v>tier - 1</v>
      </c>
      <c r="O118" t="str">
        <v>R1013</v>
      </c>
      <c r="P118" t="str">
        <v>16-Jul-2003</v>
      </c>
      <c r="Q118" s="13">
        <v>19.894444444444446</v>
      </c>
      <c r="W118" s="7"/>
    </row>
    <row r="119" spans="1:23" ht="15.5" x14ac:dyDescent="0.35">
      <c r="A119" s="7" t="s">
        <v>2255</v>
      </c>
      <c r="B119" t="str">
        <f>VLOOKUP(A119,'Customer Names'!A118:D2453,2,0)</f>
        <v>Clubb</v>
      </c>
      <c r="C119" cm="1">
        <f t="array" ref="C119:K119">VLOOKUP('Health Care'!A119,'Medical Examinations'!A118:J2453,{2,3,4,5,6,7,8,9,10},0)</f>
        <v>44.32</v>
      </c>
      <c r="D119">
        <v>10.55</v>
      </c>
      <c r="E119" t="str">
        <v>No</v>
      </c>
      <c r="F119" t="str">
        <v>No</v>
      </c>
      <c r="G119" t="str">
        <v>No</v>
      </c>
      <c r="H119">
        <v>0</v>
      </c>
      <c r="I119" t="str">
        <v>Yes</v>
      </c>
      <c r="J119" t="str">
        <v>Obesity</v>
      </c>
      <c r="K119" t="str">
        <v>Diabetes</v>
      </c>
      <c r="L119" cm="1">
        <f t="array" ref="L119:Q119">VLOOKUP(A119,'Hospitalisation Details'!$A$1:$K$2344,{6,7,8,9,10,11},0)</f>
        <v>39721.93</v>
      </c>
      <c r="M119" t="str">
        <v>tier - 2</v>
      </c>
      <c r="N119" t="str">
        <v>tier - 2</v>
      </c>
      <c r="O119" t="str">
        <v>R1011</v>
      </c>
      <c r="P119" t="str">
        <v>29-Sep-1968</v>
      </c>
      <c r="Q119" s="13">
        <v>54.69166666666667</v>
      </c>
      <c r="W119" s="7"/>
    </row>
    <row r="120" spans="1:23" ht="15.5" x14ac:dyDescent="0.35">
      <c r="A120" s="7" t="s">
        <v>2254</v>
      </c>
      <c r="B120" t="str">
        <f>VLOOKUP(A120,'Customer Names'!A119:D2454,2,0)</f>
        <v>McGoogan</v>
      </c>
      <c r="C120" cm="1">
        <f t="array" ref="C120:K120">VLOOKUP('Health Care'!A120,'Medical Examinations'!A119:J2454,{2,3,4,5,6,7,8,9,10},0)</f>
        <v>46.39</v>
      </c>
      <c r="D120">
        <v>5.09</v>
      </c>
      <c r="E120" t="str">
        <v>No</v>
      </c>
      <c r="F120" t="str">
        <v>No</v>
      </c>
      <c r="G120" t="str">
        <v>No</v>
      </c>
      <c r="H120">
        <v>0</v>
      </c>
      <c r="I120" t="str">
        <v>Yes</v>
      </c>
      <c r="J120" t="str">
        <v>Obesity</v>
      </c>
      <c r="K120" t="str">
        <v>Normal</v>
      </c>
      <c r="L120" cm="1">
        <f t="array" ref="L120:Q120">VLOOKUP(A120,'Hospitalisation Details'!$A$1:$K$2344,{6,7,8,9,10,11},0)</f>
        <v>39670.44</v>
      </c>
      <c r="M120" t="str">
        <v>tier - 2</v>
      </c>
      <c r="N120" t="str">
        <v>tier - 1</v>
      </c>
      <c r="O120" t="str">
        <v>R1012</v>
      </c>
      <c r="P120" t="str">
        <v>17-Dec-1977</v>
      </c>
      <c r="Q120" s="13">
        <v>45.475000000000001</v>
      </c>
      <c r="W120" s="7"/>
    </row>
    <row r="121" spans="1:23" ht="15.5" x14ac:dyDescent="0.35">
      <c r="A121" s="7" t="s">
        <v>2253</v>
      </c>
      <c r="B121" t="str">
        <f>VLOOKUP(A121,'Customer Names'!A120:D2455,2,0)</f>
        <v>Keflezighi</v>
      </c>
      <c r="C121" cm="1">
        <f t="array" ref="C121:K121">VLOOKUP('Health Care'!A121,'Medical Examinations'!A120:J2455,{2,3,4,5,6,7,8,9,10},0)</f>
        <v>42.13</v>
      </c>
      <c r="D121">
        <v>5.2</v>
      </c>
      <c r="E121" t="str">
        <v>Yes</v>
      </c>
      <c r="F121" t="str">
        <v>No</v>
      </c>
      <c r="G121" t="str">
        <v>No</v>
      </c>
      <c r="H121">
        <v>1</v>
      </c>
      <c r="I121" t="str">
        <v>Yes</v>
      </c>
      <c r="J121" t="str">
        <v>Obesity</v>
      </c>
      <c r="K121" t="str">
        <v>Normal</v>
      </c>
      <c r="L121" cm="1">
        <f t="array" ref="L121:Q121">VLOOKUP(A121,'Hospitalisation Details'!$A$1:$K$2344,{6,7,8,9,10,11},0)</f>
        <v>39611.760000000002</v>
      </c>
      <c r="M121" t="str">
        <v>tier - 1</v>
      </c>
      <c r="N121" t="str">
        <v>tier - 3</v>
      </c>
      <c r="O121" t="str">
        <v>R1013</v>
      </c>
      <c r="P121" t="str">
        <v>7-Aug-1995</v>
      </c>
      <c r="Q121" s="13">
        <v>27.836111111111112</v>
      </c>
      <c r="W121" s="7"/>
    </row>
    <row r="122" spans="1:23" ht="15.5" x14ac:dyDescent="0.35">
      <c r="A122" s="7" t="s">
        <v>2252</v>
      </c>
      <c r="B122" t="str">
        <f>VLOOKUP(A122,'Customer Names'!A121:D2456,2,0)</f>
        <v>Syed</v>
      </c>
      <c r="C122" cm="1">
        <f t="array" ref="C122:K122">VLOOKUP('Health Care'!A122,'Medical Examinations'!A121:J2456,{2,3,4,5,6,7,8,9,10},0)</f>
        <v>30.78</v>
      </c>
      <c r="D122">
        <v>8.4499999999999993</v>
      </c>
      <c r="E122" t="str">
        <v>Yes</v>
      </c>
      <c r="F122" t="str">
        <v>No</v>
      </c>
      <c r="G122" t="str">
        <v>No</v>
      </c>
      <c r="H122">
        <v>0</v>
      </c>
      <c r="I122" t="str">
        <v>Yes</v>
      </c>
      <c r="J122" t="str">
        <v>Obesity</v>
      </c>
      <c r="K122" t="str">
        <v>Diabetes</v>
      </c>
      <c r="L122" cm="1">
        <f t="array" ref="L122:Q122">VLOOKUP(A122,'Hospitalisation Details'!$A$1:$K$2344,{6,7,8,9,10,11},0)</f>
        <v>39597.410000000003</v>
      </c>
      <c r="M122" t="str">
        <v>tier - 1</v>
      </c>
      <c r="N122" t="str">
        <v>tier - 2</v>
      </c>
      <c r="O122" t="str">
        <v>R1017</v>
      </c>
      <c r="P122" t="str">
        <v>5-Jul-1981</v>
      </c>
      <c r="Q122" s="13">
        <v>41.924999999999997</v>
      </c>
      <c r="W122" s="7"/>
    </row>
    <row r="123" spans="1:23" ht="15.5" x14ac:dyDescent="0.35">
      <c r="A123" s="7" t="s">
        <v>2251</v>
      </c>
      <c r="B123" t="str">
        <f>VLOOKUP(A123,'Customer Names'!A122:D2457,2,0)</f>
        <v>Segal</v>
      </c>
      <c r="C123" cm="1">
        <f t="array" ref="C123:K123">VLOOKUP('Health Care'!A123,'Medical Examinations'!A122:J2457,{2,3,4,5,6,7,8,9,10},0)</f>
        <v>31.35</v>
      </c>
      <c r="D123">
        <v>9.5399999999999991</v>
      </c>
      <c r="E123" t="str">
        <v>No</v>
      </c>
      <c r="F123" t="str">
        <v>No</v>
      </c>
      <c r="G123" t="str">
        <v>No</v>
      </c>
      <c r="H123">
        <v>0</v>
      </c>
      <c r="I123" t="str">
        <v>Yes</v>
      </c>
      <c r="J123" t="str">
        <v>Obesity</v>
      </c>
      <c r="K123" t="str">
        <v>Diabetes</v>
      </c>
      <c r="L123" cm="1">
        <f t="array" ref="L123:Q123">VLOOKUP(A123,'Hospitalisation Details'!$A$1:$K$2344,{6,7,8,9,10,11},0)</f>
        <v>39556.49</v>
      </c>
      <c r="M123" t="str">
        <v>tier - 1</v>
      </c>
      <c r="N123" t="str">
        <v>tier - 2</v>
      </c>
      <c r="O123" t="str">
        <v>R1015</v>
      </c>
      <c r="P123" t="str">
        <v>12-Jul-1978</v>
      </c>
      <c r="Q123" s="13">
        <v>44.905555555555559</v>
      </c>
      <c r="W123" s="7"/>
    </row>
    <row r="124" spans="1:23" ht="15.5" x14ac:dyDescent="0.35">
      <c r="A124" s="7" t="s">
        <v>2250</v>
      </c>
      <c r="B124" t="str">
        <f>VLOOKUP(A124,'Customer Names'!A123:D2458,2,0)</f>
        <v>Defranco</v>
      </c>
      <c r="C124" cm="1">
        <f t="array" ref="C124:K124">VLOOKUP('Health Care'!A124,'Medical Examinations'!A123:J2458,{2,3,4,5,6,7,8,9,10},0)</f>
        <v>41.46</v>
      </c>
      <c r="D124">
        <v>4.99</v>
      </c>
      <c r="E124" t="str">
        <v>Yes</v>
      </c>
      <c r="F124" t="str">
        <v>No</v>
      </c>
      <c r="G124" t="str">
        <v>No</v>
      </c>
      <c r="H124">
        <v>2</v>
      </c>
      <c r="I124" t="str">
        <v>Yes</v>
      </c>
      <c r="J124" t="str">
        <v>Obesity</v>
      </c>
      <c r="K124" t="str">
        <v>Normal</v>
      </c>
      <c r="L124" cm="1">
        <f t="array" ref="L124:Q124">VLOOKUP(A124,'Hospitalisation Details'!$A$1:$K$2344,{6,7,8,9,10,11},0)</f>
        <v>39396.86</v>
      </c>
      <c r="M124" t="str">
        <v>tier - 2</v>
      </c>
      <c r="N124" t="str">
        <v>tier - 2</v>
      </c>
      <c r="O124" t="str">
        <v>R1011</v>
      </c>
      <c r="P124" t="str">
        <v>24-Jun-1966</v>
      </c>
      <c r="Q124" s="13">
        <v>56.955555555555556</v>
      </c>
      <c r="W124" s="7"/>
    </row>
    <row r="125" spans="1:23" ht="15.5" x14ac:dyDescent="0.35">
      <c r="A125" s="7" t="s">
        <v>2249</v>
      </c>
      <c r="B125" t="str">
        <f>VLOOKUP(A125,'Customer Names'!A124:D2459,2,0)</f>
        <v>Kells</v>
      </c>
      <c r="C125" cm="1">
        <f t="array" ref="C125:K125">VLOOKUP('Health Care'!A125,'Medical Examinations'!A124:J2459,{2,3,4,5,6,7,8,9,10},0)</f>
        <v>48</v>
      </c>
      <c r="D125">
        <v>10.54</v>
      </c>
      <c r="E125" t="str">
        <v>No</v>
      </c>
      <c r="F125" t="str">
        <v>No</v>
      </c>
      <c r="G125" t="str">
        <v>No</v>
      </c>
      <c r="H125">
        <v>0</v>
      </c>
      <c r="I125" t="str">
        <v>Yes</v>
      </c>
      <c r="J125" t="str">
        <v>Obesity</v>
      </c>
      <c r="K125" t="str">
        <v>Diabetes</v>
      </c>
      <c r="L125" cm="1">
        <f t="array" ref="L125:Q125">VLOOKUP(A125,'Hospitalisation Details'!$A$1:$K$2344,{6,7,8,9,10,11},0)</f>
        <v>39352.6</v>
      </c>
      <c r="M125" t="str">
        <v>tier - 2</v>
      </c>
      <c r="N125" t="str">
        <v>tier - 3</v>
      </c>
      <c r="O125" t="str">
        <v>R1011</v>
      </c>
      <c r="P125" t="str">
        <v>5-Aug-1978</v>
      </c>
      <c r="Q125" s="13">
        <v>44.841666666666669</v>
      </c>
      <c r="W125" s="7"/>
    </row>
    <row r="126" spans="1:23" ht="15.5" x14ac:dyDescent="0.35">
      <c r="A126" s="7" t="s">
        <v>2248</v>
      </c>
      <c r="B126" t="str">
        <f>VLOOKUP(A126,'Customer Names'!A125:D2460,2,0)</f>
        <v>Lawton</v>
      </c>
      <c r="C126" cm="1">
        <f t="array" ref="C126:K126">VLOOKUP('Health Care'!A126,'Medical Examinations'!A125:J2460,{2,3,4,5,6,7,8,9,10},0)</f>
        <v>49.13</v>
      </c>
      <c r="D126">
        <v>4.54</v>
      </c>
      <c r="E126" t="str">
        <v>No</v>
      </c>
      <c r="F126" t="str">
        <v>No</v>
      </c>
      <c r="G126" t="str">
        <v>No</v>
      </c>
      <c r="H126">
        <v>0</v>
      </c>
      <c r="I126" t="str">
        <v>Yes</v>
      </c>
      <c r="J126" t="str">
        <v>Obesity</v>
      </c>
      <c r="K126" t="str">
        <v>Normal</v>
      </c>
      <c r="L126" cm="1">
        <f t="array" ref="L126:Q126">VLOOKUP(A126,'Hospitalisation Details'!$A$1:$K$2344,{6,7,8,9,10,11},0)</f>
        <v>39315.279999999999</v>
      </c>
      <c r="M126" t="str">
        <v>tier - 2</v>
      </c>
      <c r="N126" t="str">
        <v>tier - 3</v>
      </c>
      <c r="O126" t="str">
        <v>R1011</v>
      </c>
      <c r="P126" t="str">
        <v>16-Aug-1982</v>
      </c>
      <c r="Q126" s="13">
        <v>40.81111111111111</v>
      </c>
      <c r="W126" s="7"/>
    </row>
    <row r="127" spans="1:23" ht="15.5" x14ac:dyDescent="0.35">
      <c r="A127" s="7" t="s">
        <v>2247</v>
      </c>
      <c r="B127" t="str">
        <f>VLOOKUP(A127,'Customer Names'!A126:D2461,2,0)</f>
        <v>Bejar</v>
      </c>
      <c r="C127" cm="1">
        <f t="array" ref="C127:K127">VLOOKUP('Health Care'!A127,'Medical Examinations'!A126:J2461,{2,3,4,5,6,7,8,9,10},0)</f>
        <v>37.799999999999997</v>
      </c>
      <c r="D127">
        <v>6.29</v>
      </c>
      <c r="E127" t="str">
        <v>No</v>
      </c>
      <c r="F127" t="str">
        <v>No</v>
      </c>
      <c r="G127" t="str">
        <v>No</v>
      </c>
      <c r="H127">
        <v>1</v>
      </c>
      <c r="I127" t="str">
        <v>Yes</v>
      </c>
      <c r="J127" t="str">
        <v>Obesity</v>
      </c>
      <c r="K127" t="str">
        <v>Prediabetes</v>
      </c>
      <c r="L127" cm="1">
        <f t="array" ref="L127:Q127">VLOOKUP(A127,'Hospitalisation Details'!$A$1:$K$2344,{6,7,8,9,10,11},0)</f>
        <v>39241.440000000002</v>
      </c>
      <c r="M127" t="str">
        <v>tier - 1</v>
      </c>
      <c r="N127" t="str">
        <v>tier - 3</v>
      </c>
      <c r="O127" t="str">
        <v>R1011</v>
      </c>
      <c r="P127" t="str">
        <v>30-Nov-1992</v>
      </c>
      <c r="Q127" s="13">
        <v>30.522222222222222</v>
      </c>
      <c r="W127" s="7"/>
    </row>
    <row r="128" spans="1:23" ht="15.5" x14ac:dyDescent="0.35">
      <c r="A128" s="7" t="s">
        <v>2246</v>
      </c>
      <c r="B128" t="str">
        <f>VLOOKUP(A128,'Customer Names'!A127:D2462,2,0)</f>
        <v>Navarro Castro</v>
      </c>
      <c r="C128" cm="1">
        <f t="array" ref="C128:K128">VLOOKUP('Health Care'!A128,'Medical Examinations'!A127:J2462,{2,3,4,5,6,7,8,9,10},0)</f>
        <v>38.299999999999997</v>
      </c>
      <c r="D128">
        <v>9.51</v>
      </c>
      <c r="E128" t="str">
        <v>No</v>
      </c>
      <c r="F128" t="str">
        <v>No</v>
      </c>
      <c r="G128" t="str">
        <v>No</v>
      </c>
      <c r="H128">
        <v>0</v>
      </c>
      <c r="I128" t="str">
        <v>Yes</v>
      </c>
      <c r="J128" t="str">
        <v>Obesity</v>
      </c>
      <c r="K128" t="str">
        <v>Diabetes</v>
      </c>
      <c r="L128" cm="1">
        <f t="array" ref="L128:Q128">VLOOKUP(A128,'Hospitalisation Details'!$A$1:$K$2344,{6,7,8,9,10,11},0)</f>
        <v>39221.120000000003</v>
      </c>
      <c r="M128" t="str">
        <v>tier - 2</v>
      </c>
      <c r="N128" t="str">
        <v>tier - 1</v>
      </c>
      <c r="O128" t="str">
        <v>R1011</v>
      </c>
      <c r="P128" t="str">
        <v>7-Jul-1962</v>
      </c>
      <c r="Q128" s="13">
        <v>60.919444444444444</v>
      </c>
      <c r="W128" s="7"/>
    </row>
    <row r="129" spans="1:23" ht="15.5" x14ac:dyDescent="0.35">
      <c r="A129" s="7" t="s">
        <v>2245</v>
      </c>
      <c r="B129" t="str">
        <f>VLOOKUP(A129,'Customer Names'!A128:D2463,2,0)</f>
        <v>Tice</v>
      </c>
      <c r="C129" cm="1">
        <f t="array" ref="C129:K129">VLOOKUP('Health Care'!A129,'Medical Examinations'!A128:J2463,{2,3,4,5,6,7,8,9,10},0)</f>
        <v>32.774999999999999</v>
      </c>
      <c r="D129">
        <v>4.72</v>
      </c>
      <c r="E129" t="str">
        <v>No</v>
      </c>
      <c r="F129" t="str">
        <v>No</v>
      </c>
      <c r="G129" t="str">
        <v>No</v>
      </c>
      <c r="H129">
        <v>0</v>
      </c>
      <c r="I129" t="str">
        <v>Yes</v>
      </c>
      <c r="J129" t="str">
        <v>Obesity</v>
      </c>
      <c r="K129" t="str">
        <v>Normal</v>
      </c>
      <c r="L129" cm="1">
        <f t="array" ref="L129:Q129">VLOOKUP(A129,'Hospitalisation Details'!$A$1:$K$2344,{6,7,8,9,10,11},0)</f>
        <v>39125.33</v>
      </c>
      <c r="M129" t="str">
        <v>tier - 1</v>
      </c>
      <c r="N129" t="str">
        <v>tier - 1</v>
      </c>
      <c r="O129" t="str">
        <v>R1016</v>
      </c>
      <c r="P129" t="str">
        <v>4-Aug-1982</v>
      </c>
      <c r="Q129" s="13">
        <v>40.844444444444441</v>
      </c>
      <c r="W129" s="7"/>
    </row>
    <row r="130" spans="1:23" ht="15.5" x14ac:dyDescent="0.35">
      <c r="A130" s="7" t="s">
        <v>2244</v>
      </c>
      <c r="B130" t="str">
        <f>VLOOKUP(A130,'Customer Names'!A129:D2464,2,0)</f>
        <v>Wolf</v>
      </c>
      <c r="C130" cm="1">
        <f t="array" ref="C130:K130">VLOOKUP('Health Care'!A130,'Medical Examinations'!A129:J2464,{2,3,4,5,6,7,8,9,10},0)</f>
        <v>34.200000000000003</v>
      </c>
      <c r="D130">
        <v>5.91</v>
      </c>
      <c r="E130" t="str">
        <v>Yes</v>
      </c>
      <c r="F130" t="str">
        <v>No</v>
      </c>
      <c r="G130" t="str">
        <v>No</v>
      </c>
      <c r="H130">
        <v>0</v>
      </c>
      <c r="I130" t="str">
        <v>Yes</v>
      </c>
      <c r="J130" t="str">
        <v>Obesity</v>
      </c>
      <c r="K130" t="str">
        <v>Prediabetes</v>
      </c>
      <c r="L130" cm="1">
        <f t="array" ref="L130:Q130">VLOOKUP(A130,'Hospitalisation Details'!$A$1:$K$2344,{6,7,8,9,10,11},0)</f>
        <v>39047.29</v>
      </c>
      <c r="M130" t="str">
        <v>tier - 1</v>
      </c>
      <c r="N130" t="str">
        <v>tier - 3</v>
      </c>
      <c r="O130" t="str">
        <v>R1017</v>
      </c>
      <c r="P130" t="str">
        <v>20-Sep-1985</v>
      </c>
      <c r="Q130" s="13">
        <v>37.716666666666669</v>
      </c>
      <c r="W130" s="7"/>
    </row>
    <row r="131" spans="1:23" ht="15.5" x14ac:dyDescent="0.35">
      <c r="A131" s="7" t="s">
        <v>2243</v>
      </c>
      <c r="B131" t="str">
        <f>VLOOKUP(A131,'Customer Names'!A130:D2465,2,0)</f>
        <v>Oppedal</v>
      </c>
      <c r="C131" cm="1">
        <f t="array" ref="C131:K131">VLOOKUP('Health Care'!A131,'Medical Examinations'!A130:J2465,{2,3,4,5,6,7,8,9,10},0)</f>
        <v>30.2</v>
      </c>
      <c r="D131">
        <v>9.58</v>
      </c>
      <c r="E131" t="str">
        <v>No</v>
      </c>
      <c r="F131" t="str">
        <v>No</v>
      </c>
      <c r="G131" t="str">
        <v>No</v>
      </c>
      <c r="H131">
        <v>0</v>
      </c>
      <c r="I131" t="str">
        <v>Yes</v>
      </c>
      <c r="J131" t="str">
        <v>Obesity</v>
      </c>
      <c r="K131" t="str">
        <v>Diabetes</v>
      </c>
      <c r="L131" cm="1">
        <f t="array" ref="L131:Q131">VLOOKUP(A131,'Hospitalisation Details'!$A$1:$K$2344,{6,7,8,9,10,11},0)</f>
        <v>38998.550000000003</v>
      </c>
      <c r="M131" t="str">
        <v>tier - 1</v>
      </c>
      <c r="N131" t="str">
        <v>tier - 1</v>
      </c>
      <c r="O131" t="str">
        <v>R1011</v>
      </c>
      <c r="P131" t="str">
        <v>12-Oct-1978</v>
      </c>
      <c r="Q131" s="13">
        <v>44.655555555555559</v>
      </c>
      <c r="W131" s="7"/>
    </row>
    <row r="132" spans="1:23" ht="15.5" x14ac:dyDescent="0.35">
      <c r="A132" s="7" t="s">
        <v>2242</v>
      </c>
      <c r="B132" t="str">
        <f>VLOOKUP(A132,'Customer Names'!A131:D2466,2,0)</f>
        <v>Wright</v>
      </c>
      <c r="C132" cm="1">
        <f t="array" ref="C132:K132">VLOOKUP('Health Care'!A132,'Medical Examinations'!A131:J2466,{2,3,4,5,6,7,8,9,10},0)</f>
        <v>48.32</v>
      </c>
      <c r="D132">
        <v>5.77</v>
      </c>
      <c r="E132" t="str">
        <v>No</v>
      </c>
      <c r="F132" t="str">
        <v>No</v>
      </c>
      <c r="G132" t="str">
        <v>No</v>
      </c>
      <c r="H132">
        <v>0</v>
      </c>
      <c r="I132" t="str">
        <v>Yes</v>
      </c>
      <c r="J132" t="str">
        <v>Obesity</v>
      </c>
      <c r="K132" t="str">
        <v>Prediabetes</v>
      </c>
      <c r="L132" cm="1">
        <f t="array" ref="L132:Q132">VLOOKUP(A132,'Hospitalisation Details'!$A$1:$K$2344,{6,7,8,9,10,11},0)</f>
        <v>38947.43</v>
      </c>
      <c r="M132" t="str">
        <v>tier - 2</v>
      </c>
      <c r="N132" t="str">
        <v>tier - 3</v>
      </c>
      <c r="O132" t="str">
        <v>R1011</v>
      </c>
      <c r="P132" t="str">
        <v>24-Sep-1980</v>
      </c>
      <c r="Q132" s="13">
        <v>42.705555555555556</v>
      </c>
      <c r="W132" s="7"/>
    </row>
    <row r="133" spans="1:23" ht="15.5" x14ac:dyDescent="0.35">
      <c r="A133" s="7" t="s">
        <v>2241</v>
      </c>
      <c r="B133" t="str">
        <f>VLOOKUP(A133,'Customer Names'!A132:D2467,2,0)</f>
        <v>Ellis</v>
      </c>
      <c r="C133" cm="1">
        <f t="array" ref="C133:K133">VLOOKUP('Health Care'!A133,'Medical Examinations'!A132:J2467,{2,3,4,5,6,7,8,9,10},0)</f>
        <v>44.86</v>
      </c>
      <c r="D133">
        <v>4.38</v>
      </c>
      <c r="E133" t="str">
        <v>Yes</v>
      </c>
      <c r="F133" t="str">
        <v>No</v>
      </c>
      <c r="G133" t="str">
        <v>No</v>
      </c>
      <c r="H133">
        <v>0</v>
      </c>
      <c r="I133" t="str">
        <v>Yes</v>
      </c>
      <c r="J133" t="str">
        <v>Obesity</v>
      </c>
      <c r="K133" t="str">
        <v>Normal</v>
      </c>
      <c r="L133" cm="1">
        <f t="array" ref="L133:Q133">VLOOKUP(A133,'Hospitalisation Details'!$A$1:$K$2344,{6,7,8,9,10,11},0)</f>
        <v>38932.559999999998</v>
      </c>
      <c r="M133" t="str">
        <v>tier - 2</v>
      </c>
      <c r="N133" t="str">
        <v>tier - 3</v>
      </c>
      <c r="O133" t="str">
        <v>R1011</v>
      </c>
      <c r="P133" t="str">
        <v>15-Dec-1976</v>
      </c>
      <c r="Q133" s="13">
        <v>46.480555555555554</v>
      </c>
      <c r="W133" s="7"/>
    </row>
    <row r="134" spans="1:23" ht="15.5" x14ac:dyDescent="0.35">
      <c r="A134" s="7" t="s">
        <v>2240</v>
      </c>
      <c r="B134" t="str">
        <f>VLOOKUP(A134,'Customer Names'!A133:D2468,2,0)</f>
        <v>Taormina</v>
      </c>
      <c r="C134" cm="1">
        <f t="array" ref="C134:K134">VLOOKUP('Health Care'!A134,'Medical Examinations'!A133:J2468,{2,3,4,5,6,7,8,9,10},0)</f>
        <v>52.15</v>
      </c>
      <c r="D134">
        <v>5.65</v>
      </c>
      <c r="E134" t="str">
        <v>No</v>
      </c>
      <c r="F134" t="str">
        <v>No</v>
      </c>
      <c r="G134" t="str">
        <v>No</v>
      </c>
      <c r="H134">
        <v>1</v>
      </c>
      <c r="I134" t="str">
        <v>Yes</v>
      </c>
      <c r="J134" t="str">
        <v>Obesity</v>
      </c>
      <c r="K134" t="str">
        <v>Normal</v>
      </c>
      <c r="L134" cm="1">
        <f t="array" ref="L134:Q134">VLOOKUP(A134,'Hospitalisation Details'!$A$1:$K$2344,{6,7,8,9,10,11},0)</f>
        <v>38924.04</v>
      </c>
      <c r="M134" t="str">
        <v>tier - 2</v>
      </c>
      <c r="N134" t="str">
        <v>tier - 2</v>
      </c>
      <c r="O134" t="str">
        <v>R1011</v>
      </c>
      <c r="P134" t="str">
        <v>16-Jun-1987</v>
      </c>
      <c r="Q134" s="13">
        <v>35.977777777777774</v>
      </c>
      <c r="W134" s="7"/>
    </row>
    <row r="135" spans="1:23" ht="15.5" x14ac:dyDescent="0.35">
      <c r="A135" s="7" t="s">
        <v>2239</v>
      </c>
      <c r="B135" t="str">
        <f>VLOOKUP(A135,'Customer Names'!A134:D2469,2,0)</f>
        <v>Lynch</v>
      </c>
      <c r="C135" cm="1">
        <f t="array" ref="C135:K135">VLOOKUP('Health Care'!A135,'Medical Examinations'!A134:J2469,{2,3,4,5,6,7,8,9,10},0)</f>
        <v>41.12</v>
      </c>
      <c r="D135">
        <v>7.54</v>
      </c>
      <c r="E135" t="str">
        <v>Yes</v>
      </c>
      <c r="F135" t="str">
        <v>No</v>
      </c>
      <c r="G135" t="str">
        <v>No</v>
      </c>
      <c r="H135">
        <v>0</v>
      </c>
      <c r="I135" t="str">
        <v>Yes</v>
      </c>
      <c r="J135" t="str">
        <v>Obesity</v>
      </c>
      <c r="K135" t="str">
        <v>Diabetes</v>
      </c>
      <c r="L135" cm="1">
        <f t="array" ref="L135:Q135">VLOOKUP(A135,'Hospitalisation Details'!$A$1:$K$2344,{6,7,8,9,10,11},0)</f>
        <v>38893.360000000001</v>
      </c>
      <c r="M135" t="str">
        <v>tier - 1</v>
      </c>
      <c r="N135" t="str">
        <v>tier - 2</v>
      </c>
      <c r="O135" t="str">
        <v>R1011</v>
      </c>
      <c r="P135" t="str">
        <v>30-Jul-1967</v>
      </c>
      <c r="Q135" s="13">
        <v>55.855555555555554</v>
      </c>
      <c r="W135" s="7"/>
    </row>
    <row r="136" spans="1:23" ht="15.5" x14ac:dyDescent="0.35">
      <c r="A136" s="7" t="s">
        <v>2238</v>
      </c>
      <c r="B136" t="str">
        <f>VLOOKUP(A136,'Customer Names'!A135:D2470,2,0)</f>
        <v>Tavella</v>
      </c>
      <c r="C136" cm="1">
        <f t="array" ref="C136:K136">VLOOKUP('Health Care'!A136,'Medical Examinations'!A135:J2470,{2,3,4,5,6,7,8,9,10},0)</f>
        <v>38.39</v>
      </c>
      <c r="D136">
        <v>5.1100000000000003</v>
      </c>
      <c r="E136" t="str">
        <v>Yes</v>
      </c>
      <c r="F136" t="str">
        <v>No</v>
      </c>
      <c r="G136" t="str">
        <v>No</v>
      </c>
      <c r="H136">
        <v>1</v>
      </c>
      <c r="I136" t="str">
        <v>Yes</v>
      </c>
      <c r="J136" t="str">
        <v>Obesity</v>
      </c>
      <c r="K136" t="str">
        <v>Normal</v>
      </c>
      <c r="L136" cm="1">
        <f t="array" ref="L136:Q136">VLOOKUP(A136,'Hospitalisation Details'!$A$1:$K$2344,{6,7,8,9,10,11},0)</f>
        <v>38869.25</v>
      </c>
      <c r="M136" t="str">
        <v>tier - 2</v>
      </c>
      <c r="N136" t="str">
        <v>tier - 2</v>
      </c>
      <c r="O136" t="str">
        <v>R1011</v>
      </c>
      <c r="P136" t="str">
        <v>6-Jun-1964</v>
      </c>
      <c r="Q136" s="13">
        <v>59.005555555555553</v>
      </c>
      <c r="W136" s="7"/>
    </row>
    <row r="137" spans="1:23" ht="15.5" x14ac:dyDescent="0.35">
      <c r="A137" s="7" t="s">
        <v>2237</v>
      </c>
      <c r="B137" t="str">
        <f>VLOOKUP(A137,'Customer Names'!A136:D2471,2,0)</f>
        <v>Neufeld</v>
      </c>
      <c r="C137" cm="1">
        <f t="array" ref="C137:K137">VLOOKUP('Health Care'!A137,'Medical Examinations'!A136:J2471,{2,3,4,5,6,7,8,9,10},0)</f>
        <v>46.85</v>
      </c>
      <c r="D137">
        <v>4.25</v>
      </c>
      <c r="E137" t="str">
        <v>No</v>
      </c>
      <c r="F137" t="str">
        <v>No</v>
      </c>
      <c r="G137" t="str">
        <v>Yes</v>
      </c>
      <c r="H137">
        <v>1</v>
      </c>
      <c r="I137" t="str">
        <v>Yes</v>
      </c>
      <c r="J137" t="str">
        <v>Obesity</v>
      </c>
      <c r="K137" t="str">
        <v>Normal</v>
      </c>
      <c r="L137" cm="1">
        <f t="array" ref="L137:Q137">VLOOKUP(A137,'Hospitalisation Details'!$A$1:$K$2344,{6,7,8,9,10,11},0)</f>
        <v>38836.980000000003</v>
      </c>
      <c r="M137" t="str">
        <v>tier - 2</v>
      </c>
      <c r="N137" t="str">
        <v>tier - 1</v>
      </c>
      <c r="O137" t="str">
        <v>R1011</v>
      </c>
      <c r="P137" t="str">
        <v>3-Dec-1979</v>
      </c>
      <c r="Q137" s="13">
        <v>43.513888888888886</v>
      </c>
      <c r="W137" s="7"/>
    </row>
    <row r="138" spans="1:23" ht="15.5" x14ac:dyDescent="0.35">
      <c r="A138" s="7" t="s">
        <v>2236</v>
      </c>
      <c r="B138" t="str">
        <f>VLOOKUP(A138,'Customer Names'!A137:D2472,2,0)</f>
        <v>Walhovd</v>
      </c>
      <c r="C138" cm="1">
        <f t="array" ref="C138:K138">VLOOKUP('Health Care'!A138,'Medical Examinations'!A137:J2472,{2,3,4,5,6,7,8,9,10},0)</f>
        <v>42.24</v>
      </c>
      <c r="D138">
        <v>5.55</v>
      </c>
      <c r="E138" t="str">
        <v>No</v>
      </c>
      <c r="F138" t="str">
        <v>Yes</v>
      </c>
      <c r="G138" t="str">
        <v>No</v>
      </c>
      <c r="H138">
        <v>1</v>
      </c>
      <c r="I138" t="str">
        <v>Yes</v>
      </c>
      <c r="J138" t="str">
        <v>Obesity</v>
      </c>
      <c r="K138" t="str">
        <v>Normal</v>
      </c>
      <c r="L138" cm="1">
        <f t="array" ref="L138:Q138">VLOOKUP(A138,'Hospitalisation Details'!$A$1:$K$2344,{6,7,8,9,10,11},0)</f>
        <v>38792.69</v>
      </c>
      <c r="M138" t="str">
        <v>tier - 2</v>
      </c>
      <c r="N138" t="str">
        <v>tier - 2</v>
      </c>
      <c r="O138" t="str">
        <v>R1013</v>
      </c>
      <c r="P138" t="str">
        <v>5-Dec-2004</v>
      </c>
      <c r="Q138" s="13">
        <v>18.508333333333333</v>
      </c>
      <c r="W138" s="7"/>
    </row>
    <row r="139" spans="1:23" ht="15.5" x14ac:dyDescent="0.35">
      <c r="A139" s="7" t="s">
        <v>2235</v>
      </c>
      <c r="B139" t="str">
        <f>VLOOKUP(A139,'Customer Names'!A138:D2473,2,0)</f>
        <v>Washburn</v>
      </c>
      <c r="C139" cm="1">
        <f t="array" ref="C139:K139">VLOOKUP('Health Care'!A139,'Medical Examinations'!A138:J2473,{2,3,4,5,6,7,8,9,10},0)</f>
        <v>34.39</v>
      </c>
      <c r="D139">
        <v>5.78</v>
      </c>
      <c r="E139" t="str">
        <v>No</v>
      </c>
      <c r="F139" t="str">
        <v>No</v>
      </c>
      <c r="G139" t="str">
        <v>No</v>
      </c>
      <c r="H139">
        <v>0</v>
      </c>
      <c r="I139" t="str">
        <v>Yes</v>
      </c>
      <c r="J139" t="str">
        <v>Obesity</v>
      </c>
      <c r="K139" t="str">
        <v>Prediabetes</v>
      </c>
      <c r="L139" cm="1">
        <f t="array" ref="L139:Q139">VLOOKUP(A139,'Hospitalisation Details'!$A$1:$K$2344,{6,7,8,9,10,11},0)</f>
        <v>38746.36</v>
      </c>
      <c r="M139" t="str">
        <v>tier - 1</v>
      </c>
      <c r="N139" t="str">
        <v>tier - 2</v>
      </c>
      <c r="O139" t="str">
        <v>R1012</v>
      </c>
      <c r="P139" t="str">
        <v>8-Nov-1991</v>
      </c>
      <c r="Q139" s="13">
        <v>31.583333333333332</v>
      </c>
      <c r="W139" s="7"/>
    </row>
    <row r="140" spans="1:23" ht="15.5" x14ac:dyDescent="0.35">
      <c r="A140" s="7" t="s">
        <v>2234</v>
      </c>
      <c r="B140" t="str">
        <f>VLOOKUP(A140,'Customer Names'!A139:D2474,2,0)</f>
        <v>Mroz</v>
      </c>
      <c r="C140" cm="1">
        <f t="array" ref="C140:K140">VLOOKUP('Health Care'!A140,'Medical Examinations'!A139:J2474,{2,3,4,5,6,7,8,9,10},0)</f>
        <v>42.89</v>
      </c>
      <c r="D140">
        <v>5.28</v>
      </c>
      <c r="E140" t="str">
        <v>Yes</v>
      </c>
      <c r="F140" t="str">
        <v>No</v>
      </c>
      <c r="G140" t="str">
        <v>No</v>
      </c>
      <c r="H140">
        <v>0</v>
      </c>
      <c r="I140" t="str">
        <v>Yes</v>
      </c>
      <c r="J140" t="str">
        <v>Obesity</v>
      </c>
      <c r="K140" t="str">
        <v>Normal</v>
      </c>
      <c r="L140" cm="1">
        <f t="array" ref="L140:Q140">VLOOKUP(A140,'Hospitalisation Details'!$A$1:$K$2344,{6,7,8,9,10,11},0)</f>
        <v>38740.120000000003</v>
      </c>
      <c r="M140" t="str">
        <v>tier - 2</v>
      </c>
      <c r="N140" t="str">
        <v>tier - 2</v>
      </c>
      <c r="O140" t="str">
        <v>R1012</v>
      </c>
      <c r="P140" t="str">
        <v>15-Jun-1976</v>
      </c>
      <c r="Q140" s="13">
        <v>46.980555555555554</v>
      </c>
      <c r="W140" s="7"/>
    </row>
    <row r="141" spans="1:23" ht="15.5" x14ac:dyDescent="0.35">
      <c r="A141" s="7" t="s">
        <v>2233</v>
      </c>
      <c r="B141" t="str">
        <f>VLOOKUP(A141,'Customer Names'!A140:D2475,2,0)</f>
        <v>Canaday</v>
      </c>
      <c r="C141" cm="1">
        <f t="array" ref="C141:K141">VLOOKUP('Health Care'!A141,'Medical Examinations'!A140:J2475,{2,3,4,5,6,7,8,9,10},0)</f>
        <v>36.299999999999997</v>
      </c>
      <c r="D141">
        <v>5.39</v>
      </c>
      <c r="E141" t="str">
        <v>No</v>
      </c>
      <c r="F141" t="str">
        <v>No</v>
      </c>
      <c r="G141" t="str">
        <v>No</v>
      </c>
      <c r="H141">
        <v>0</v>
      </c>
      <c r="I141" t="str">
        <v>Yes</v>
      </c>
      <c r="J141" t="str">
        <v>Obesity</v>
      </c>
      <c r="K141" t="str">
        <v>Normal</v>
      </c>
      <c r="L141" cm="1">
        <f t="array" ref="L141:Q141">VLOOKUP(A141,'Hospitalisation Details'!$A$1:$K$2344,{6,7,8,9,10,11},0)</f>
        <v>38711</v>
      </c>
      <c r="M141" t="str">
        <v>tier - 2</v>
      </c>
      <c r="N141" t="str">
        <v>tier - 2</v>
      </c>
      <c r="O141" t="str">
        <v>R1011</v>
      </c>
      <c r="P141" t="str">
        <v>2-Nov-1991</v>
      </c>
      <c r="Q141" s="13">
        <v>31.6</v>
      </c>
      <c r="W141" s="7"/>
    </row>
    <row r="142" spans="1:23" ht="15.5" x14ac:dyDescent="0.35">
      <c r="A142" s="7" t="s">
        <v>2232</v>
      </c>
      <c r="B142" t="str">
        <f>VLOOKUP(A142,'Customer Names'!A141:D2476,2,0)</f>
        <v>Atkins</v>
      </c>
      <c r="C142" cm="1">
        <f t="array" ref="C142:K142">VLOOKUP('Health Care'!A142,'Medical Examinations'!A141:J2476,{2,3,4,5,6,7,8,9,10},0)</f>
        <v>35.200000000000003</v>
      </c>
      <c r="D142">
        <v>8.01</v>
      </c>
      <c r="E142" t="str">
        <v>Yes</v>
      </c>
      <c r="F142" t="str">
        <v>No</v>
      </c>
      <c r="G142" t="str">
        <v>No</v>
      </c>
      <c r="H142">
        <v>1</v>
      </c>
      <c r="I142" t="str">
        <v>Yes</v>
      </c>
      <c r="J142" t="str">
        <v>Obesity</v>
      </c>
      <c r="K142" t="str">
        <v>Diabetes</v>
      </c>
      <c r="L142" cm="1">
        <f t="array" ref="L142:Q142">VLOOKUP(A142,'Hospitalisation Details'!$A$1:$K$2344,{6,7,8,9,10,11},0)</f>
        <v>38709.18</v>
      </c>
      <c r="M142" t="str">
        <v>tier - 1</v>
      </c>
      <c r="N142" t="str">
        <v>tier - 3</v>
      </c>
      <c r="O142" t="str">
        <v>R1013</v>
      </c>
      <c r="P142" t="str">
        <v>20-Jul-1986</v>
      </c>
      <c r="Q142" s="13">
        <v>36.883333333333333</v>
      </c>
      <c r="W142" s="7"/>
    </row>
    <row r="143" spans="1:23" ht="15.5" x14ac:dyDescent="0.35">
      <c r="A143" s="7" t="s">
        <v>2231</v>
      </c>
      <c r="B143" t="str">
        <f>VLOOKUP(A143,'Customer Names'!A142:D2477,2,0)</f>
        <v>Kropelnicki</v>
      </c>
      <c r="C143" cm="1">
        <f t="array" ref="C143:K143">VLOOKUP('Health Care'!A143,'Medical Examinations'!A142:J2477,{2,3,4,5,6,7,8,9,10},0)</f>
        <v>53.62</v>
      </c>
      <c r="D143">
        <v>5.21</v>
      </c>
      <c r="E143" t="str">
        <v>No</v>
      </c>
      <c r="F143" t="str">
        <v>No</v>
      </c>
      <c r="G143" t="str">
        <v>No</v>
      </c>
      <c r="H143">
        <v>0</v>
      </c>
      <c r="I143" t="str">
        <v>Yes</v>
      </c>
      <c r="J143" t="str">
        <v>Obesity</v>
      </c>
      <c r="K143" t="str">
        <v>Normal</v>
      </c>
      <c r="L143" cm="1">
        <f t="array" ref="L143:Q143">VLOOKUP(A143,'Hospitalisation Details'!$A$1:$K$2344,{6,7,8,9,10,11},0)</f>
        <v>38652.089999999997</v>
      </c>
      <c r="M143" t="str">
        <v>tier - 2</v>
      </c>
      <c r="N143" t="str">
        <v>tier - 2</v>
      </c>
      <c r="O143" t="str">
        <v>R1011</v>
      </c>
      <c r="P143" t="str">
        <v>13-Jul-1990</v>
      </c>
      <c r="Q143" s="13">
        <v>32.902777777777779</v>
      </c>
      <c r="W143" s="7"/>
    </row>
    <row r="144" spans="1:23" ht="15.5" x14ac:dyDescent="0.35">
      <c r="A144" s="7" t="s">
        <v>2230</v>
      </c>
      <c r="B144" t="str">
        <f>VLOOKUP(A144,'Customer Names'!A143:D2478,2,0)</f>
        <v>Braund</v>
      </c>
      <c r="C144" cm="1">
        <f t="array" ref="C144:K144">VLOOKUP('Health Care'!A144,'Medical Examinations'!A143:J2478,{2,3,4,5,6,7,8,9,10},0)</f>
        <v>36.67</v>
      </c>
      <c r="D144">
        <v>6.27</v>
      </c>
      <c r="E144" t="str">
        <v>No</v>
      </c>
      <c r="F144" t="str">
        <v>No</v>
      </c>
      <c r="G144" t="str">
        <v>No</v>
      </c>
      <c r="H144">
        <v>0</v>
      </c>
      <c r="I144" t="str">
        <v>Yes</v>
      </c>
      <c r="J144" t="str">
        <v>Obesity</v>
      </c>
      <c r="K144" t="str">
        <v>Prediabetes</v>
      </c>
      <c r="L144" cm="1">
        <f t="array" ref="L144:Q144">VLOOKUP(A144,'Hospitalisation Details'!$A$1:$K$2344,{6,7,8,9,10,11},0)</f>
        <v>38511.629999999997</v>
      </c>
      <c r="M144" t="str">
        <v>tier - 2</v>
      </c>
      <c r="N144" t="str">
        <v>tier - 2</v>
      </c>
      <c r="O144" t="str">
        <v>R1024</v>
      </c>
      <c r="P144" t="str">
        <v>12-Nov-1999</v>
      </c>
      <c r="Q144" s="13">
        <v>23.572222222222223</v>
      </c>
      <c r="W144" s="7"/>
    </row>
    <row r="145" spans="1:23" ht="15.5" x14ac:dyDescent="0.35">
      <c r="A145" s="7" t="s">
        <v>2229</v>
      </c>
      <c r="B145" t="str">
        <f>VLOOKUP(A145,'Customer Names'!A144:D2479,2,0)</f>
        <v>Anderson</v>
      </c>
      <c r="C145" cm="1">
        <f t="array" ref="C145:K145">VLOOKUP('Health Care'!A145,'Medical Examinations'!A144:J2479,{2,3,4,5,6,7,8,9,10},0)</f>
        <v>33.4</v>
      </c>
      <c r="D145">
        <v>10.73</v>
      </c>
      <c r="E145" t="str">
        <v>Yes</v>
      </c>
      <c r="F145" t="str">
        <v>No</v>
      </c>
      <c r="G145" t="str">
        <v>No</v>
      </c>
      <c r="H145">
        <v>1</v>
      </c>
      <c r="I145" t="str">
        <v>Yes</v>
      </c>
      <c r="J145" t="str">
        <v>Obesity</v>
      </c>
      <c r="K145" t="str">
        <v>Diabetes</v>
      </c>
      <c r="L145" cm="1">
        <f t="array" ref="L145:Q145">VLOOKUP(A145,'Hospitalisation Details'!$A$1:$K$2344,{6,7,8,9,10,11},0)</f>
        <v>38415.47</v>
      </c>
      <c r="M145" t="str">
        <v>tier - 1</v>
      </c>
      <c r="N145" t="str">
        <v>tier - 2</v>
      </c>
      <c r="O145" t="str">
        <v>R1011</v>
      </c>
      <c r="P145" t="str">
        <v>21-Jun-1986</v>
      </c>
      <c r="Q145" s="13">
        <v>36.963888888888889</v>
      </c>
      <c r="W145" s="7"/>
    </row>
    <row r="146" spans="1:23" ht="15.5" x14ac:dyDescent="0.35">
      <c r="A146" s="7" t="s">
        <v>2228</v>
      </c>
      <c r="B146" t="str">
        <f>VLOOKUP(A146,'Customer Names'!A145:D2480,2,0)</f>
        <v>Bilbrey</v>
      </c>
      <c r="C146" cm="1">
        <f t="array" ref="C146:K146">VLOOKUP('Health Care'!A146,'Medical Examinations'!A145:J2480,{2,3,4,5,6,7,8,9,10},0)</f>
        <v>42.71</v>
      </c>
      <c r="D146">
        <v>10.52</v>
      </c>
      <c r="E146" t="str">
        <v>No</v>
      </c>
      <c r="F146" t="str">
        <v>No</v>
      </c>
      <c r="G146" t="str">
        <v>No</v>
      </c>
      <c r="H146">
        <v>0</v>
      </c>
      <c r="I146" t="str">
        <v>Yes</v>
      </c>
      <c r="J146" t="str">
        <v>Obesity</v>
      </c>
      <c r="K146" t="str">
        <v>Diabetes</v>
      </c>
      <c r="L146" cm="1">
        <f t="array" ref="L146:Q146">VLOOKUP(A146,'Hospitalisation Details'!$A$1:$K$2344,{6,7,8,9,10,11},0)</f>
        <v>38405.26</v>
      </c>
      <c r="M146" t="str">
        <v>tier - 2</v>
      </c>
      <c r="N146" t="str">
        <v>tier - 1</v>
      </c>
      <c r="O146" t="str">
        <v>R1011</v>
      </c>
      <c r="P146" t="str">
        <v>23-Dec-1971</v>
      </c>
      <c r="Q146" s="13">
        <v>51.458333333333336</v>
      </c>
      <c r="W146" s="7"/>
    </row>
    <row r="147" spans="1:23" ht="15.5" x14ac:dyDescent="0.35">
      <c r="A147" s="7" t="s">
        <v>2227</v>
      </c>
      <c r="B147" t="str">
        <f>VLOOKUP(A147,'Customer Names'!A146:D2481,2,0)</f>
        <v>Curtis</v>
      </c>
      <c r="C147" cm="1">
        <f t="array" ref="C147:K147">VLOOKUP('Health Care'!A147,'Medical Examinations'!A146:J2481,{2,3,4,5,6,7,8,9,10},0)</f>
        <v>41.52</v>
      </c>
      <c r="D147">
        <v>11.82</v>
      </c>
      <c r="E147" t="str">
        <v>Yes</v>
      </c>
      <c r="F147" t="str">
        <v>No</v>
      </c>
      <c r="G147" t="str">
        <v>No</v>
      </c>
      <c r="H147">
        <v>2</v>
      </c>
      <c r="I147" t="str">
        <v>Yes</v>
      </c>
      <c r="J147" t="str">
        <v>Obesity</v>
      </c>
      <c r="K147" t="str">
        <v>Diabetes</v>
      </c>
      <c r="L147" cm="1">
        <f t="array" ref="L147:Q147">VLOOKUP(A147,'Hospitalisation Details'!$A$1:$K$2344,{6,7,8,9,10,11},0)</f>
        <v>38389.79</v>
      </c>
      <c r="M147" t="str">
        <v>tier - 2</v>
      </c>
      <c r="N147" t="str">
        <v>tier - 3</v>
      </c>
      <c r="O147" t="str">
        <v>R1011</v>
      </c>
      <c r="P147" t="str">
        <v>22-Aug-1970</v>
      </c>
      <c r="Q147" s="13">
        <v>52.794444444444444</v>
      </c>
      <c r="W147" s="7"/>
    </row>
    <row r="148" spans="1:23" ht="15.5" x14ac:dyDescent="0.35">
      <c r="A148" s="7" t="s">
        <v>2226</v>
      </c>
      <c r="B148" t="str">
        <f>VLOOKUP(A148,'Customer Names'!A147:D2482,2,0)</f>
        <v>Meyer</v>
      </c>
      <c r="C148" cm="1">
        <f t="array" ref="C148:K148">VLOOKUP('Health Care'!A148,'Medical Examinations'!A147:J2482,{2,3,4,5,6,7,8,9,10},0)</f>
        <v>39.4</v>
      </c>
      <c r="D148">
        <v>6.76</v>
      </c>
      <c r="E148" t="str">
        <v>No</v>
      </c>
      <c r="F148" t="str">
        <v>No</v>
      </c>
      <c r="G148" t="str">
        <v>No</v>
      </c>
      <c r="H148">
        <v>0</v>
      </c>
      <c r="I148" t="str">
        <v>Yes</v>
      </c>
      <c r="J148" t="str">
        <v>Obesity</v>
      </c>
      <c r="K148" t="str">
        <v>Diabetes</v>
      </c>
      <c r="L148" cm="1">
        <f t="array" ref="L148:Q148">VLOOKUP(A148,'Hospitalisation Details'!$A$1:$K$2344,{6,7,8,9,10,11},0)</f>
        <v>38344.57</v>
      </c>
      <c r="M148" t="str">
        <v>tier - 1</v>
      </c>
      <c r="N148" t="str">
        <v>tier - 3</v>
      </c>
      <c r="O148" t="str">
        <v>R1011</v>
      </c>
      <c r="P148" t="str">
        <v>17-Sep-2002</v>
      </c>
      <c r="Q148" s="13">
        <v>20.725000000000001</v>
      </c>
      <c r="W148" s="7"/>
    </row>
    <row r="149" spans="1:23" ht="15.5" x14ac:dyDescent="0.35">
      <c r="A149" s="7" t="s">
        <v>2225</v>
      </c>
      <c r="B149" t="str">
        <f>VLOOKUP(A149,'Customer Names'!A148:D2483,2,0)</f>
        <v>Bardeesy</v>
      </c>
      <c r="C149" cm="1">
        <f t="array" ref="C149:K149">VLOOKUP('Health Care'!A149,'Medical Examinations'!A148:J2483,{2,3,4,5,6,7,8,9,10},0)</f>
        <v>46.45</v>
      </c>
      <c r="D149">
        <v>5.62</v>
      </c>
      <c r="E149" t="str">
        <v>No</v>
      </c>
      <c r="F149" t="str">
        <v>No</v>
      </c>
      <c r="G149" t="str">
        <v>No</v>
      </c>
      <c r="H149">
        <v>0</v>
      </c>
      <c r="I149" t="str">
        <v>Yes</v>
      </c>
      <c r="J149" t="str">
        <v>Obesity</v>
      </c>
      <c r="K149" t="str">
        <v>Normal</v>
      </c>
      <c r="L149" cm="1">
        <f t="array" ref="L149:Q149">VLOOKUP(A149,'Hospitalisation Details'!$A$1:$K$2344,{6,7,8,9,10,11},0)</f>
        <v>38313.129999999997</v>
      </c>
      <c r="M149" t="str">
        <v>tier - 1</v>
      </c>
      <c r="N149" t="str">
        <v>tier - 3</v>
      </c>
      <c r="O149" t="str">
        <v>R1011</v>
      </c>
      <c r="P149" t="str">
        <v>12-Jun-1980</v>
      </c>
      <c r="Q149" s="13">
        <v>42.988888888888887</v>
      </c>
      <c r="W149" s="7"/>
    </row>
    <row r="150" spans="1:23" ht="15.5" x14ac:dyDescent="0.35">
      <c r="A150" s="7" t="s">
        <v>2224</v>
      </c>
      <c r="B150" t="str">
        <f>VLOOKUP(A150,'Customer Names'!A149:D2484,2,0)</f>
        <v>Shanahan</v>
      </c>
      <c r="C150" cm="1">
        <f t="array" ref="C150:K150">VLOOKUP('Health Care'!A150,'Medical Examinations'!A149:J2484,{2,3,4,5,6,7,8,9,10},0)</f>
        <v>35.75</v>
      </c>
      <c r="D150">
        <v>4.1900000000000004</v>
      </c>
      <c r="E150" t="str">
        <v>No</v>
      </c>
      <c r="F150" t="str">
        <v>No</v>
      </c>
      <c r="G150" t="str">
        <v>No</v>
      </c>
      <c r="H150">
        <v>0</v>
      </c>
      <c r="I150" t="str">
        <v>Yes</v>
      </c>
      <c r="J150" t="str">
        <v>Obesity</v>
      </c>
      <c r="K150" t="str">
        <v>Normal</v>
      </c>
      <c r="L150" cm="1">
        <f t="array" ref="L150:Q150">VLOOKUP(A150,'Hospitalisation Details'!$A$1:$K$2344,{6,7,8,9,10,11},0)</f>
        <v>38282.75</v>
      </c>
      <c r="M150" t="str">
        <v>tier - 1</v>
      </c>
      <c r="N150" t="str">
        <v>tier - 2</v>
      </c>
      <c r="O150" t="str">
        <v>R1013</v>
      </c>
      <c r="P150" t="str">
        <v>30-Oct-1989</v>
      </c>
      <c r="Q150" s="13">
        <v>33.605555555555554</v>
      </c>
      <c r="W150" s="7"/>
    </row>
    <row r="151" spans="1:23" ht="15.5" x14ac:dyDescent="0.35">
      <c r="A151" s="7" t="s">
        <v>2223</v>
      </c>
      <c r="B151" t="str">
        <f>VLOOKUP(A151,'Customer Names'!A150:D2485,2,0)</f>
        <v>Sutter</v>
      </c>
      <c r="C151" cm="1">
        <f t="array" ref="C151:K151">VLOOKUP('Health Care'!A151,'Medical Examinations'!A150:J2485,{2,3,4,5,6,7,8,9,10},0)</f>
        <v>26.07</v>
      </c>
      <c r="D151">
        <v>5.32</v>
      </c>
      <c r="E151" t="str">
        <v>No</v>
      </c>
      <c r="F151" t="str">
        <v>No</v>
      </c>
      <c r="G151" t="str">
        <v>No</v>
      </c>
      <c r="H151">
        <v>0</v>
      </c>
      <c r="I151" t="str">
        <v>Yes</v>
      </c>
      <c r="J151" t="str">
        <v>Over Weight</v>
      </c>
      <c r="K151" t="str">
        <v>Normal</v>
      </c>
      <c r="L151" cm="1">
        <f t="array" ref="L151:Q151">VLOOKUP(A151,'Hospitalisation Details'!$A$1:$K$2344,{6,7,8,9,10,11},0)</f>
        <v>38245.589999999997</v>
      </c>
      <c r="M151" t="str">
        <v>tier - 1</v>
      </c>
      <c r="N151" t="str">
        <v>tier - 2</v>
      </c>
      <c r="O151" t="str">
        <v>R1013</v>
      </c>
      <c r="P151" t="str">
        <v>16-Aug-1980</v>
      </c>
      <c r="Q151" s="13">
        <v>42.81111111111111</v>
      </c>
      <c r="W151" s="7"/>
    </row>
    <row r="152" spans="1:23" ht="15.5" x14ac:dyDescent="0.35">
      <c r="A152" s="7" t="s">
        <v>2222</v>
      </c>
      <c r="B152" t="str">
        <f>VLOOKUP(A152,'Customer Names'!A151:D2486,2,0)</f>
        <v>Yesian</v>
      </c>
      <c r="C152" cm="1">
        <f t="array" ref="C152:K152">VLOOKUP('Health Care'!A152,'Medical Examinations'!A151:J2486,{2,3,4,5,6,7,8,9,10},0)</f>
        <v>36.54</v>
      </c>
      <c r="D152">
        <v>4.46</v>
      </c>
      <c r="E152" t="str">
        <v>Yes</v>
      </c>
      <c r="F152" t="str">
        <v>No</v>
      </c>
      <c r="G152" t="str">
        <v>No</v>
      </c>
      <c r="H152">
        <v>1</v>
      </c>
      <c r="I152" t="str">
        <v>Yes</v>
      </c>
      <c r="J152" t="str">
        <v>Obesity</v>
      </c>
      <c r="K152" t="str">
        <v>Normal</v>
      </c>
      <c r="L152" cm="1">
        <f t="array" ref="L152:Q152">VLOOKUP(A152,'Hospitalisation Details'!$A$1:$K$2344,{6,7,8,9,10,11},0)</f>
        <v>38241.74</v>
      </c>
      <c r="M152" t="str">
        <v>tier - 2</v>
      </c>
      <c r="N152" t="str">
        <v>tier - 3</v>
      </c>
      <c r="O152" t="str">
        <v>R1011</v>
      </c>
      <c r="P152" t="str">
        <v>16-Jun-1964</v>
      </c>
      <c r="Q152" s="13">
        <v>58.977777777777774</v>
      </c>
      <c r="W152" s="7"/>
    </row>
    <row r="153" spans="1:23" ht="15.5" x14ac:dyDescent="0.35">
      <c r="A153" s="7" t="s">
        <v>2221</v>
      </c>
      <c r="B153" t="str">
        <f>VLOOKUP(A153,'Customer Names'!A152:D2487,2,0)</f>
        <v>Meers</v>
      </c>
      <c r="C153" cm="1">
        <f t="array" ref="C153:K153">VLOOKUP('Health Care'!A153,'Medical Examinations'!A152:J2487,{2,3,4,5,6,7,8,9,10},0)</f>
        <v>51.64</v>
      </c>
      <c r="D153">
        <v>5.65</v>
      </c>
      <c r="E153" t="str">
        <v>No</v>
      </c>
      <c r="F153" t="str">
        <v>No</v>
      </c>
      <c r="G153" t="str">
        <v>No</v>
      </c>
      <c r="H153">
        <v>0</v>
      </c>
      <c r="I153" t="str">
        <v>Yes</v>
      </c>
      <c r="J153" t="str">
        <v>Obesity</v>
      </c>
      <c r="K153" t="str">
        <v>Normal</v>
      </c>
      <c r="L153" cm="1">
        <f t="array" ref="L153:Q153">VLOOKUP(A153,'Hospitalisation Details'!$A$1:$K$2344,{6,7,8,9,10,11},0)</f>
        <v>38237.339999999997</v>
      </c>
      <c r="M153" t="str">
        <v>tier - 2</v>
      </c>
      <c r="N153" t="str">
        <v>tier - 3</v>
      </c>
      <c r="O153" t="str">
        <v>R1011</v>
      </c>
      <c r="P153" t="str">
        <v>8-Sep-1989</v>
      </c>
      <c r="Q153" s="13">
        <v>33.75</v>
      </c>
      <c r="W153" s="7"/>
    </row>
    <row r="154" spans="1:23" ht="15.5" x14ac:dyDescent="0.35">
      <c r="A154" s="7" t="s">
        <v>2220</v>
      </c>
      <c r="B154" t="str">
        <f>VLOOKUP(A154,'Customer Names'!A153:D2488,2,0)</f>
        <v>Conlon</v>
      </c>
      <c r="C154" cm="1">
        <f t="array" ref="C154:K154">VLOOKUP('Health Care'!A154,'Medical Examinations'!A153:J2488,{2,3,4,5,6,7,8,9,10},0)</f>
        <v>42.83</v>
      </c>
      <c r="D154">
        <v>6.04</v>
      </c>
      <c r="E154" t="str">
        <v>No</v>
      </c>
      <c r="F154" t="str">
        <v>No</v>
      </c>
      <c r="G154" t="str">
        <v>No</v>
      </c>
      <c r="H154">
        <v>2</v>
      </c>
      <c r="I154" t="str">
        <v>Yes</v>
      </c>
      <c r="J154" t="str">
        <v>Obesity</v>
      </c>
      <c r="K154" t="str">
        <v>Prediabetes</v>
      </c>
      <c r="L154" cm="1">
        <f t="array" ref="L154:Q154">VLOOKUP(A154,'Hospitalisation Details'!$A$1:$K$2344,{6,7,8,9,10,11},0)</f>
        <v>38189.1</v>
      </c>
      <c r="M154" t="str">
        <v>tier - 2</v>
      </c>
      <c r="N154" t="str">
        <v>tier - 2</v>
      </c>
      <c r="O154" t="str">
        <v>R1011</v>
      </c>
      <c r="P154" t="str">
        <v>19-Nov-1972</v>
      </c>
      <c r="Q154" s="13">
        <v>50.552777777777777</v>
      </c>
      <c r="W154" s="7"/>
    </row>
    <row r="155" spans="1:23" ht="15.5" x14ac:dyDescent="0.35">
      <c r="A155" s="7" t="s">
        <v>2219</v>
      </c>
      <c r="B155" t="str">
        <f>VLOOKUP(A155,'Customer Names'!A154:D2489,2,0)</f>
        <v>Arnstein</v>
      </c>
      <c r="C155" cm="1">
        <f t="array" ref="C155:K155">VLOOKUP('Health Care'!A155,'Medical Examinations'!A154:J2489,{2,3,4,5,6,7,8,9,10},0)</f>
        <v>40.15</v>
      </c>
      <c r="D155">
        <v>5.76</v>
      </c>
      <c r="E155" t="str">
        <v>No</v>
      </c>
      <c r="F155" t="str">
        <v>No</v>
      </c>
      <c r="G155" t="str">
        <v>No</v>
      </c>
      <c r="H155">
        <v>1</v>
      </c>
      <c r="I155" t="str">
        <v>Yes</v>
      </c>
      <c r="J155" t="str">
        <v>Obesity</v>
      </c>
      <c r="K155" t="str">
        <v>Prediabetes</v>
      </c>
      <c r="L155" cm="1">
        <f t="array" ref="L155:Q155">VLOOKUP(A155,'Hospitalisation Details'!$A$1:$K$2344,{6,7,8,9,10,11},0)</f>
        <v>38126.25</v>
      </c>
      <c r="M155" t="str">
        <v>tier - 1</v>
      </c>
      <c r="N155" t="str">
        <v>tier - 3</v>
      </c>
      <c r="O155" t="str">
        <v>R1013</v>
      </c>
      <c r="P155" t="str">
        <v>29-Jul-1998</v>
      </c>
      <c r="Q155" s="13">
        <v>24.858333333333334</v>
      </c>
      <c r="W155" s="7"/>
    </row>
    <row r="156" spans="1:23" ht="15.5" x14ac:dyDescent="0.35">
      <c r="A156" s="7" t="s">
        <v>2218</v>
      </c>
      <c r="B156" t="str">
        <f>VLOOKUP(A156,'Customer Names'!A155:D2490,2,0)</f>
        <v>Jurek</v>
      </c>
      <c r="C156" cm="1">
        <f t="array" ref="C156:K156">VLOOKUP('Health Care'!A156,'Medical Examinations'!A155:J2490,{2,3,4,5,6,7,8,9,10},0)</f>
        <v>27.8</v>
      </c>
      <c r="D156">
        <v>4.3600000000000003</v>
      </c>
      <c r="E156" t="str">
        <v>No</v>
      </c>
      <c r="F156" t="str">
        <v>No</v>
      </c>
      <c r="G156" t="str">
        <v>Yes</v>
      </c>
      <c r="H156">
        <v>1</v>
      </c>
      <c r="I156" t="str">
        <v>Yes</v>
      </c>
      <c r="J156" t="str">
        <v>Over Weight</v>
      </c>
      <c r="K156" t="str">
        <v>Normal</v>
      </c>
      <c r="L156" cm="1">
        <f t="array" ref="L156:Q156">VLOOKUP(A156,'Hospitalisation Details'!$A$1:$K$2344,{6,7,8,9,10,11},0)</f>
        <v>37829.72</v>
      </c>
      <c r="M156" t="str">
        <v>tier - 1</v>
      </c>
      <c r="N156" t="str">
        <v>tier - 2</v>
      </c>
      <c r="O156" t="str">
        <v>R1011</v>
      </c>
      <c r="P156" t="str">
        <v>9-Sep-1979</v>
      </c>
      <c r="Q156" s="13">
        <v>43.74722222222222</v>
      </c>
      <c r="W156" s="7"/>
    </row>
    <row r="157" spans="1:23" ht="15.5" x14ac:dyDescent="0.35">
      <c r="A157" s="7" t="s">
        <v>2217</v>
      </c>
      <c r="B157" t="str">
        <f>VLOOKUP(A157,'Customer Names'!A156:D2491,2,0)</f>
        <v>Thill</v>
      </c>
      <c r="C157" cm="1">
        <f t="array" ref="C157:K157">VLOOKUP('Health Care'!A157,'Medical Examinations'!A156:J2491,{2,3,4,5,6,7,8,9,10},0)</f>
        <v>45.81</v>
      </c>
      <c r="D157">
        <v>4.76</v>
      </c>
      <c r="E157" t="str">
        <v>Yes</v>
      </c>
      <c r="F157" t="str">
        <v>No</v>
      </c>
      <c r="G157" t="str">
        <v>Yes</v>
      </c>
      <c r="H157">
        <v>1</v>
      </c>
      <c r="I157" t="str">
        <v>Yes</v>
      </c>
      <c r="J157" t="str">
        <v>Obesity</v>
      </c>
      <c r="K157" t="str">
        <v>Normal</v>
      </c>
      <c r="L157" cm="1">
        <f t="array" ref="L157:Q157">VLOOKUP(A157,'Hospitalisation Details'!$A$1:$K$2344,{6,7,8,9,10,11},0)</f>
        <v>37800.980000000003</v>
      </c>
      <c r="M157" t="str">
        <v>tier - 2</v>
      </c>
      <c r="N157" t="str">
        <v>tier - 2</v>
      </c>
      <c r="O157" t="str">
        <v>R1011</v>
      </c>
      <c r="P157" t="str">
        <v>26-Jul-1983</v>
      </c>
      <c r="Q157" s="13">
        <v>39.866666666666667</v>
      </c>
      <c r="W157" s="7"/>
    </row>
    <row r="158" spans="1:23" ht="15.5" x14ac:dyDescent="0.35">
      <c r="A158" s="7" t="s">
        <v>2216</v>
      </c>
      <c r="B158" t="str">
        <f>VLOOKUP(A158,'Customer Names'!A157:D2492,2,0)</f>
        <v>Glaz</v>
      </c>
      <c r="C158" cm="1">
        <f t="array" ref="C158:K158">VLOOKUP('Health Care'!A158,'Medical Examinations'!A157:J2492,{2,3,4,5,6,7,8,9,10},0)</f>
        <v>34.43</v>
      </c>
      <c r="D158">
        <v>10.82</v>
      </c>
      <c r="E158" t="str">
        <v>Yes</v>
      </c>
      <c r="F158" t="str">
        <v>No</v>
      </c>
      <c r="G158" t="str">
        <v>No</v>
      </c>
      <c r="H158">
        <v>1</v>
      </c>
      <c r="I158" t="str">
        <v>Yes</v>
      </c>
      <c r="J158" t="str">
        <v>Obesity</v>
      </c>
      <c r="K158" t="str">
        <v>Diabetes</v>
      </c>
      <c r="L158" cm="1">
        <f t="array" ref="L158:Q158">VLOOKUP(A158,'Hospitalisation Details'!$A$1:$K$2344,{6,7,8,9,10,11},0)</f>
        <v>37742.58</v>
      </c>
      <c r="M158" t="str">
        <v>tier - 1</v>
      </c>
      <c r="N158" t="str">
        <v>tier - 1</v>
      </c>
      <c r="O158" t="str">
        <v>R1013</v>
      </c>
      <c r="P158" t="str">
        <v>15-Aug-1986</v>
      </c>
      <c r="Q158" s="13">
        <v>36.81388888888889</v>
      </c>
      <c r="W158" s="7"/>
    </row>
    <row r="159" spans="1:23" ht="15.5" x14ac:dyDescent="0.35">
      <c r="A159" s="7" t="s">
        <v>2215</v>
      </c>
      <c r="B159" t="str">
        <f>VLOOKUP(A159,'Customer Names'!A158:D2493,2,0)</f>
        <v>Sampson</v>
      </c>
      <c r="C159" cm="1">
        <f t="array" ref="C159:K159">VLOOKUP('Health Care'!A159,'Medical Examinations'!A158:J2493,{2,3,4,5,6,7,8,9,10},0)</f>
        <v>41.33</v>
      </c>
      <c r="D159">
        <v>4.01</v>
      </c>
      <c r="E159" t="str">
        <v>Yes</v>
      </c>
      <c r="F159" t="str">
        <v>No</v>
      </c>
      <c r="G159" t="str">
        <v>No</v>
      </c>
      <c r="H159">
        <v>0</v>
      </c>
      <c r="I159" t="str">
        <v>Yes</v>
      </c>
      <c r="J159" t="str">
        <v>Obesity</v>
      </c>
      <c r="K159" t="str">
        <v>Normal</v>
      </c>
      <c r="L159" cm="1">
        <f t="array" ref="L159:Q159">VLOOKUP(A159,'Hospitalisation Details'!$A$1:$K$2344,{6,7,8,9,10,11},0)</f>
        <v>37735.199999999997</v>
      </c>
      <c r="M159" t="str">
        <v>tier - 2</v>
      </c>
      <c r="N159" t="str">
        <v>tier - 2</v>
      </c>
      <c r="O159" t="str">
        <v>R1011</v>
      </c>
      <c r="P159" t="str">
        <v>18-Sep-1976</v>
      </c>
      <c r="Q159" s="13">
        <v>46.722222222222221</v>
      </c>
      <c r="W159" s="7"/>
    </row>
    <row r="160" spans="1:23" ht="15.5" x14ac:dyDescent="0.35">
      <c r="A160" s="7" t="s">
        <v>2214</v>
      </c>
      <c r="B160" t="str">
        <f>VLOOKUP(A160,'Customer Names'!A159:D2494,2,0)</f>
        <v>Duliba</v>
      </c>
      <c r="C160" cm="1">
        <f t="array" ref="C160:K160">VLOOKUP('Health Care'!A160,'Medical Examinations'!A159:J2494,{2,3,4,5,6,7,8,9,10},0)</f>
        <v>31.92</v>
      </c>
      <c r="D160">
        <v>5.12</v>
      </c>
      <c r="E160" t="str">
        <v>Yes</v>
      </c>
      <c r="F160" t="str">
        <v>No</v>
      </c>
      <c r="G160" t="str">
        <v>No</v>
      </c>
      <c r="H160">
        <v>1</v>
      </c>
      <c r="I160" t="str">
        <v>Yes</v>
      </c>
      <c r="J160" t="str">
        <v>Obesity</v>
      </c>
      <c r="K160" t="str">
        <v>Normal</v>
      </c>
      <c r="L160" cm="1">
        <f t="array" ref="L160:Q160">VLOOKUP(A160,'Hospitalisation Details'!$A$1:$K$2344,{6,7,8,9,10,11},0)</f>
        <v>37701.879999999997</v>
      </c>
      <c r="M160" t="str">
        <v>tier - 2</v>
      </c>
      <c r="N160" t="str">
        <v>tier - 3</v>
      </c>
      <c r="O160" t="str">
        <v>R1023</v>
      </c>
      <c r="P160" t="str">
        <v>10-Oct-1988</v>
      </c>
      <c r="Q160" s="13">
        <v>34.661111111111111</v>
      </c>
      <c r="W160" s="7"/>
    </row>
    <row r="161" spans="1:23" ht="15.5" x14ac:dyDescent="0.35">
      <c r="A161" s="7" t="s">
        <v>2213</v>
      </c>
      <c r="B161" t="str">
        <f>VLOOKUP(A161,'Customer Names'!A160:D2495,2,0)</f>
        <v>Tanguay</v>
      </c>
      <c r="C161" cm="1">
        <f t="array" ref="C161:K161">VLOOKUP('Health Care'!A161,'Medical Examinations'!A160:J2495,{2,3,4,5,6,7,8,9,10},0)</f>
        <v>39.799999999999997</v>
      </c>
      <c r="D161">
        <v>10.54</v>
      </c>
      <c r="E161" t="str">
        <v>Yes</v>
      </c>
      <c r="F161" t="str">
        <v>No</v>
      </c>
      <c r="G161" t="str">
        <v>No</v>
      </c>
      <c r="H161">
        <v>2</v>
      </c>
      <c r="I161" t="str">
        <v>Yes</v>
      </c>
      <c r="J161" t="str">
        <v>Obesity</v>
      </c>
      <c r="K161" t="str">
        <v>Diabetes</v>
      </c>
      <c r="L161" cm="1">
        <f t="array" ref="L161:Q161">VLOOKUP(A161,'Hospitalisation Details'!$A$1:$K$2344,{6,7,8,9,10,11},0)</f>
        <v>37675.06</v>
      </c>
      <c r="M161" t="str">
        <v>tier - 2</v>
      </c>
      <c r="N161" t="str">
        <v>tier - 3</v>
      </c>
      <c r="O161" t="str">
        <v>R1011</v>
      </c>
      <c r="P161" t="str">
        <v>28-Oct-1970</v>
      </c>
      <c r="Q161" s="13">
        <v>52.611111111111114</v>
      </c>
      <c r="W161" s="7"/>
    </row>
    <row r="162" spans="1:23" ht="15.5" x14ac:dyDescent="0.35">
      <c r="A162" s="7" t="s">
        <v>2212</v>
      </c>
      <c r="B162" t="str">
        <f>VLOOKUP(A162,'Customer Names'!A161:D2496,2,0)</f>
        <v>McClelland</v>
      </c>
      <c r="C162" cm="1">
        <f t="array" ref="C162:K162">VLOOKUP('Health Care'!A162,'Medical Examinations'!A161:J2496,{2,3,4,5,6,7,8,9,10},0)</f>
        <v>42.82</v>
      </c>
      <c r="D162">
        <v>4.21</v>
      </c>
      <c r="E162" t="str">
        <v>No</v>
      </c>
      <c r="F162" t="str">
        <v>No</v>
      </c>
      <c r="G162" t="str">
        <v>No</v>
      </c>
      <c r="H162">
        <v>0</v>
      </c>
      <c r="I162" t="str">
        <v>Yes</v>
      </c>
      <c r="J162" t="str">
        <v>Obesity</v>
      </c>
      <c r="K162" t="str">
        <v>Normal</v>
      </c>
      <c r="L162" cm="1">
        <f t="array" ref="L162:Q162">VLOOKUP(A162,'Hospitalisation Details'!$A$1:$K$2344,{6,7,8,9,10,11},0)</f>
        <v>37650.74</v>
      </c>
      <c r="M162" t="str">
        <v>tier - 2</v>
      </c>
      <c r="N162" t="str">
        <v>tier - 2</v>
      </c>
      <c r="O162" t="str">
        <v>R1012</v>
      </c>
      <c r="P162" t="str">
        <v>20-Jun-1982</v>
      </c>
      <c r="Q162" s="13">
        <v>40.966666666666669</v>
      </c>
      <c r="W162" s="7"/>
    </row>
    <row r="163" spans="1:23" ht="15.5" x14ac:dyDescent="0.35">
      <c r="A163" s="7" t="s">
        <v>2211</v>
      </c>
      <c r="B163" t="str">
        <f>VLOOKUP(A163,'Customer Names'!A162:D2497,2,0)</f>
        <v>Gorman</v>
      </c>
      <c r="C163" cm="1">
        <f t="array" ref="C163:K163">VLOOKUP('Health Care'!A163,'Medical Examinations'!A162:J2497,{2,3,4,5,6,7,8,9,10},0)</f>
        <v>33.630000000000003</v>
      </c>
      <c r="D163">
        <v>5.42</v>
      </c>
      <c r="E163" t="str">
        <v>No</v>
      </c>
      <c r="F163" t="str">
        <v>No</v>
      </c>
      <c r="G163" t="str">
        <v>No</v>
      </c>
      <c r="H163">
        <v>0</v>
      </c>
      <c r="I163" t="str">
        <v>Yes</v>
      </c>
      <c r="J163" t="str">
        <v>Obesity</v>
      </c>
      <c r="K163" t="str">
        <v>Normal</v>
      </c>
      <c r="L163" cm="1">
        <f t="array" ref="L163:Q163">VLOOKUP(A163,'Hospitalisation Details'!$A$1:$K$2344,{6,7,8,9,10,11},0)</f>
        <v>37607.53</v>
      </c>
      <c r="M163" t="str">
        <v>tier - 1</v>
      </c>
      <c r="N163" t="str">
        <v>tier - 2</v>
      </c>
      <c r="O163" t="str">
        <v>R1019</v>
      </c>
      <c r="P163" t="str">
        <v>16-Nov-1990</v>
      </c>
      <c r="Q163" s="13">
        <v>32.56111111111111</v>
      </c>
      <c r="W163" s="7"/>
    </row>
    <row r="164" spans="1:23" ht="15.5" x14ac:dyDescent="0.35">
      <c r="A164" s="7" t="s">
        <v>2210</v>
      </c>
      <c r="B164" t="str">
        <f>VLOOKUP(A164,'Customer Names'!A163:D2498,2,0)</f>
        <v>Nishimura</v>
      </c>
      <c r="C164" cm="1">
        <f t="array" ref="C164:K164">VLOOKUP('Health Care'!A164,'Medical Examinations'!A163:J2498,{2,3,4,5,6,7,8,9,10},0)</f>
        <v>37.07</v>
      </c>
      <c r="D164">
        <v>4.28</v>
      </c>
      <c r="E164" t="str">
        <v>No</v>
      </c>
      <c r="F164" t="str">
        <v>Yes</v>
      </c>
      <c r="G164" t="str">
        <v>No</v>
      </c>
      <c r="H164">
        <v>1</v>
      </c>
      <c r="I164" t="str">
        <v>Yes</v>
      </c>
      <c r="J164" t="str">
        <v>Obesity</v>
      </c>
      <c r="K164" t="str">
        <v>Normal</v>
      </c>
      <c r="L164" cm="1">
        <f t="array" ref="L164:Q164">VLOOKUP(A164,'Hospitalisation Details'!$A$1:$K$2344,{6,7,8,9,10,11},0)</f>
        <v>37484.449999999997</v>
      </c>
      <c r="M164" t="str">
        <v>tier - 1</v>
      </c>
      <c r="N164" t="str">
        <v>tier - 1</v>
      </c>
      <c r="O164" t="str">
        <v>R1013</v>
      </c>
      <c r="P164" t="str">
        <v>12-Oct-2000</v>
      </c>
      <c r="Q164" s="13">
        <v>22.655555555555555</v>
      </c>
      <c r="W164" s="7"/>
    </row>
    <row r="165" spans="1:23" ht="15.5" x14ac:dyDescent="0.35">
      <c r="A165" s="7" t="s">
        <v>2209</v>
      </c>
      <c r="B165" t="str">
        <f>VLOOKUP(A165,'Customer Names'!A164:D2499,2,0)</f>
        <v>Brimble</v>
      </c>
      <c r="C165" cm="1">
        <f t="array" ref="C165:K165">VLOOKUP('Health Care'!A165,'Medical Examinations'!A164:J2499,{2,3,4,5,6,7,8,9,10},0)</f>
        <v>35.625</v>
      </c>
      <c r="D165">
        <v>8.9</v>
      </c>
      <c r="E165" t="str">
        <v>No</v>
      </c>
      <c r="F165" t="str">
        <v>No</v>
      </c>
      <c r="G165" t="str">
        <v>No</v>
      </c>
      <c r="H165">
        <v>0</v>
      </c>
      <c r="I165" t="str">
        <v>Yes</v>
      </c>
      <c r="J165" t="str">
        <v>Obesity</v>
      </c>
      <c r="K165" t="str">
        <v>Diabetes</v>
      </c>
      <c r="L165" cm="1">
        <f t="array" ref="L165:Q165">VLOOKUP(A165,'Hospitalisation Details'!$A$1:$K$2344,{6,7,8,9,10,11},0)</f>
        <v>37465.339999999997</v>
      </c>
      <c r="M165" t="str">
        <v>tier - 1</v>
      </c>
      <c r="N165" t="str">
        <v>tier - 2</v>
      </c>
      <c r="O165" t="str">
        <v>R1012</v>
      </c>
      <c r="P165" t="str">
        <v>27-Sep-2002</v>
      </c>
      <c r="Q165" s="13">
        <v>20.697222222222223</v>
      </c>
      <c r="W165" s="7"/>
    </row>
    <row r="166" spans="1:23" ht="15.5" x14ac:dyDescent="0.35">
      <c r="A166" s="7" t="s">
        <v>2208</v>
      </c>
      <c r="B166" t="str">
        <f>VLOOKUP(A166,'Customer Names'!A165:D2500,2,0)</f>
        <v>Trenk</v>
      </c>
      <c r="C166" cm="1">
        <f t="array" ref="C166:K166">VLOOKUP('Health Care'!A166,'Medical Examinations'!A165:J2500,{2,3,4,5,6,7,8,9,10},0)</f>
        <v>42.69</v>
      </c>
      <c r="D166">
        <v>4.8899999999999997</v>
      </c>
      <c r="E166" t="str">
        <v>No</v>
      </c>
      <c r="F166" t="str">
        <v>No</v>
      </c>
      <c r="G166" t="str">
        <v>Yes</v>
      </c>
      <c r="H166">
        <v>1</v>
      </c>
      <c r="I166" t="str">
        <v>Yes</v>
      </c>
      <c r="J166" t="str">
        <v>Obesity</v>
      </c>
      <c r="K166" t="str">
        <v>Normal</v>
      </c>
      <c r="L166" cm="1">
        <f t="array" ref="L166:Q166">VLOOKUP(A166,'Hospitalisation Details'!$A$1:$K$2344,{6,7,8,9,10,11},0)</f>
        <v>37425.94</v>
      </c>
      <c r="M166" t="str">
        <v>tier - 2</v>
      </c>
      <c r="N166" t="str">
        <v>tier - 1</v>
      </c>
      <c r="O166" t="str">
        <v>R1011</v>
      </c>
      <c r="P166" t="str">
        <v>3-Aug-1979</v>
      </c>
      <c r="Q166" s="13">
        <v>43.847222222222221</v>
      </c>
      <c r="W166" s="7"/>
    </row>
    <row r="167" spans="1:23" ht="15.5" x14ac:dyDescent="0.35">
      <c r="A167" s="7" t="s">
        <v>2207</v>
      </c>
      <c r="B167" t="str">
        <f>VLOOKUP(A167,'Customer Names'!A166:D2501,2,0)</f>
        <v>Wittmann</v>
      </c>
      <c r="C167" cm="1">
        <f t="array" ref="C167:K167">VLOOKUP('Health Care'!A167,'Medical Examinations'!A166:J2501,{2,3,4,5,6,7,8,9,10},0)</f>
        <v>37.869999999999997</v>
      </c>
      <c r="D167">
        <v>4.29</v>
      </c>
      <c r="E167" t="str">
        <v>Yes</v>
      </c>
      <c r="F167" t="str">
        <v>No</v>
      </c>
      <c r="G167" t="str">
        <v>Yes</v>
      </c>
      <c r="H167">
        <v>1</v>
      </c>
      <c r="I167" t="str">
        <v>Yes</v>
      </c>
      <c r="J167" t="str">
        <v>Obesity</v>
      </c>
      <c r="K167" t="str">
        <v>Normal</v>
      </c>
      <c r="L167" cm="1">
        <f t="array" ref="L167:Q167">VLOOKUP(A167,'Hospitalisation Details'!$A$1:$K$2344,{6,7,8,9,10,11},0)</f>
        <v>37277.269999999997</v>
      </c>
      <c r="M167" t="str">
        <v>tier - 1</v>
      </c>
      <c r="N167" t="str">
        <v>tier - 3</v>
      </c>
      <c r="O167" t="str">
        <v>R1011</v>
      </c>
      <c r="P167" t="str">
        <v>30-Oct-1969</v>
      </c>
      <c r="Q167" s="13">
        <v>53.605555555555554</v>
      </c>
      <c r="W167" s="7"/>
    </row>
    <row r="168" spans="1:23" ht="15.5" x14ac:dyDescent="0.35">
      <c r="A168" s="7" t="s">
        <v>2206</v>
      </c>
      <c r="B168" t="str">
        <f>VLOOKUP(A168,'Customer Names'!A167:D2502,2,0)</f>
        <v>Tremblay</v>
      </c>
      <c r="C168" cm="1">
        <f t="array" ref="C168:K168">VLOOKUP('Health Care'!A168,'Medical Examinations'!A167:J2502,{2,3,4,5,6,7,8,9,10},0)</f>
        <v>40.61</v>
      </c>
      <c r="D168">
        <v>8</v>
      </c>
      <c r="E168" t="str">
        <v>Yes</v>
      </c>
      <c r="F168" t="str">
        <v>No</v>
      </c>
      <c r="G168" t="str">
        <v>No</v>
      </c>
      <c r="H168">
        <v>1</v>
      </c>
      <c r="I168" t="str">
        <v>Yes</v>
      </c>
      <c r="J168" t="str">
        <v>Obesity</v>
      </c>
      <c r="K168" t="str">
        <v>Diabetes</v>
      </c>
      <c r="L168" cm="1">
        <f t="array" ref="L168:Q168">VLOOKUP(A168,'Hospitalisation Details'!$A$1:$K$2344,{6,7,8,9,10,11},0)</f>
        <v>37272.339999999997</v>
      </c>
      <c r="M168" t="str">
        <v>tier - 2</v>
      </c>
      <c r="N168" t="str">
        <v>tier - 3</v>
      </c>
      <c r="O168" t="str">
        <v>R1011</v>
      </c>
      <c r="P168" t="str">
        <v>9-Nov-1975</v>
      </c>
      <c r="Q168" s="13">
        <v>47.580555555555556</v>
      </c>
      <c r="W168" s="7"/>
    </row>
    <row r="169" spans="1:23" ht="15.5" x14ac:dyDescent="0.35">
      <c r="A169" s="7" t="s">
        <v>2205</v>
      </c>
      <c r="B169" t="str">
        <f>VLOOKUP(A169,'Customer Names'!A168:D2503,2,0)</f>
        <v>Scofield</v>
      </c>
      <c r="C169" cm="1">
        <f t="array" ref="C169:K169">VLOOKUP('Health Care'!A169,'Medical Examinations'!A168:J2503,{2,3,4,5,6,7,8,9,10},0)</f>
        <v>30.78</v>
      </c>
      <c r="D169">
        <v>4.67</v>
      </c>
      <c r="E169" t="str">
        <v>Yes</v>
      </c>
      <c r="F169" t="str">
        <v>No</v>
      </c>
      <c r="G169" t="str">
        <v>No</v>
      </c>
      <c r="H169">
        <v>0</v>
      </c>
      <c r="I169" t="str">
        <v>Yes</v>
      </c>
      <c r="J169" t="str">
        <v>Obesity</v>
      </c>
      <c r="K169" t="str">
        <v>Normal</v>
      </c>
      <c r="L169" cm="1">
        <f t="array" ref="L169:Q169">VLOOKUP(A169,'Hospitalisation Details'!$A$1:$K$2344,{6,7,8,9,10,11},0)</f>
        <v>37270.15</v>
      </c>
      <c r="M169" t="str">
        <v>tier - 2</v>
      </c>
      <c r="N169" t="str">
        <v>tier - 1</v>
      </c>
      <c r="O169" t="str">
        <v>R1024</v>
      </c>
      <c r="P169" t="str">
        <v>17-Nov-1985</v>
      </c>
      <c r="Q169" s="13">
        <v>37.55833333333333</v>
      </c>
      <c r="W169" s="7"/>
    </row>
    <row r="170" spans="1:23" ht="15.5" x14ac:dyDescent="0.35">
      <c r="A170" s="7" t="s">
        <v>2204</v>
      </c>
      <c r="B170" t="str">
        <f>VLOOKUP(A170,'Customer Names'!A169:D2504,2,0)</f>
        <v>Yost</v>
      </c>
      <c r="C170" cm="1">
        <f t="array" ref="C170:K170">VLOOKUP('Health Care'!A170,'Medical Examinations'!A169:J2504,{2,3,4,5,6,7,8,9,10},0)</f>
        <v>49.49</v>
      </c>
      <c r="D170">
        <v>4.5</v>
      </c>
      <c r="E170" t="str">
        <v>No</v>
      </c>
      <c r="F170" t="str">
        <v>No</v>
      </c>
      <c r="G170" t="str">
        <v>No</v>
      </c>
      <c r="H170">
        <v>0</v>
      </c>
      <c r="I170" t="str">
        <v>Yes</v>
      </c>
      <c r="J170" t="str">
        <v>Obesity</v>
      </c>
      <c r="K170" t="str">
        <v>Normal</v>
      </c>
      <c r="L170" cm="1">
        <f t="array" ref="L170:Q170">VLOOKUP(A170,'Hospitalisation Details'!$A$1:$K$2344,{6,7,8,9,10,11},0)</f>
        <v>37251.22</v>
      </c>
      <c r="M170" t="str">
        <v>tier - 2</v>
      </c>
      <c r="N170" t="str">
        <v>tier - 2</v>
      </c>
      <c r="O170" t="str">
        <v>R1011</v>
      </c>
      <c r="P170" t="str">
        <v>17-Oct-1990</v>
      </c>
      <c r="Q170" s="13">
        <v>32.641666666666666</v>
      </c>
      <c r="W170" s="7"/>
    </row>
    <row r="171" spans="1:23" ht="15.5" x14ac:dyDescent="0.35">
      <c r="A171" s="7" t="s">
        <v>2203</v>
      </c>
      <c r="B171" t="str">
        <f>VLOOKUP(A171,'Customer Names'!A170:D2505,2,0)</f>
        <v>Torphy</v>
      </c>
      <c r="C171" cm="1">
        <f t="array" ref="C171:K171">VLOOKUP('Health Care'!A171,'Medical Examinations'!A170:J2505,{2,3,4,5,6,7,8,9,10},0)</f>
        <v>37.619999999999997</v>
      </c>
      <c r="D171">
        <v>6.32</v>
      </c>
      <c r="E171" t="str">
        <v>Yes</v>
      </c>
      <c r="F171" t="str">
        <v>Yes</v>
      </c>
      <c r="G171" t="str">
        <v>No</v>
      </c>
      <c r="H171">
        <v>2</v>
      </c>
      <c r="I171" t="str">
        <v>Yes</v>
      </c>
      <c r="J171" t="str">
        <v>Obesity</v>
      </c>
      <c r="K171" t="str">
        <v>Prediabetes</v>
      </c>
      <c r="L171" cm="1">
        <f t="array" ref="L171:Q171">VLOOKUP(A171,'Hospitalisation Details'!$A$1:$K$2344,{6,7,8,9,10,11},0)</f>
        <v>37165.160000000003</v>
      </c>
      <c r="M171" t="str">
        <v>tier - 1</v>
      </c>
      <c r="N171" t="str">
        <v>tier - 3</v>
      </c>
      <c r="O171" t="str">
        <v>UnKnown</v>
      </c>
      <c r="P171" t="str">
        <v>5-Sep-2000</v>
      </c>
      <c r="Q171" s="13">
        <v>22.758333333333333</v>
      </c>
      <c r="W171" s="7"/>
    </row>
    <row r="172" spans="1:23" ht="15.5" x14ac:dyDescent="0.35">
      <c r="A172" s="7" t="s">
        <v>2202</v>
      </c>
      <c r="B172" t="str">
        <f>VLOOKUP(A172,'Customer Names'!A171:D2506,2,0)</f>
        <v>Busby</v>
      </c>
      <c r="C172" cm="1">
        <f t="array" ref="C172:K172">VLOOKUP('Health Care'!A172,'Medical Examinations'!A171:J2506,{2,3,4,5,6,7,8,9,10},0)</f>
        <v>36.08</v>
      </c>
      <c r="D172">
        <v>6.1</v>
      </c>
      <c r="E172" t="str">
        <v>Yes</v>
      </c>
      <c r="F172" t="str">
        <v>No</v>
      </c>
      <c r="G172" t="str">
        <v>No</v>
      </c>
      <c r="H172">
        <v>1</v>
      </c>
      <c r="I172" t="str">
        <v>Yes</v>
      </c>
      <c r="J172" t="str">
        <v>Obesity</v>
      </c>
      <c r="K172" t="str">
        <v>Prediabetes</v>
      </c>
      <c r="L172" cm="1">
        <f t="array" ref="L172:Q172">VLOOKUP(A172,'Hospitalisation Details'!$A$1:$K$2344,{6,7,8,9,10,11},0)</f>
        <v>37133.9</v>
      </c>
      <c r="M172" t="str">
        <v>tier - 2</v>
      </c>
      <c r="N172" t="str">
        <v>tier - 2</v>
      </c>
      <c r="O172" t="str">
        <v>R1013</v>
      </c>
      <c r="P172" t="str">
        <v>30-Oct-1995</v>
      </c>
      <c r="Q172" s="13">
        <v>27.605555555555554</v>
      </c>
      <c r="W172" s="7"/>
    </row>
    <row r="173" spans="1:23" ht="15.5" x14ac:dyDescent="0.35">
      <c r="A173" s="7" t="s">
        <v>2201</v>
      </c>
      <c r="B173" t="str">
        <f>VLOOKUP(A173,'Customer Names'!A172:D2507,2,0)</f>
        <v>Nguyen</v>
      </c>
      <c r="C173" cm="1">
        <f t="array" ref="C173:K173">VLOOKUP('Health Care'!A173,'Medical Examinations'!A172:J2507,{2,3,4,5,6,7,8,9,10},0)</f>
        <v>33.5</v>
      </c>
      <c r="D173">
        <v>5.4</v>
      </c>
      <c r="E173" t="str">
        <v>No</v>
      </c>
      <c r="F173" t="str">
        <v>No</v>
      </c>
      <c r="G173" t="str">
        <v>No</v>
      </c>
      <c r="H173">
        <v>0</v>
      </c>
      <c r="I173" t="str">
        <v>Yes</v>
      </c>
      <c r="J173" t="str">
        <v>Obesity</v>
      </c>
      <c r="K173" t="str">
        <v>Normal</v>
      </c>
      <c r="L173" cm="1">
        <f t="array" ref="L173:Q173">VLOOKUP(A173,'Hospitalisation Details'!$A$1:$K$2344,{6,7,8,9,10,11},0)</f>
        <v>37079.370000000003</v>
      </c>
      <c r="M173" t="str">
        <v>tier - 2</v>
      </c>
      <c r="N173" t="str">
        <v>tier - 3</v>
      </c>
      <c r="O173" t="str">
        <v>R1011</v>
      </c>
      <c r="P173" t="str">
        <v>10-Jun-1989</v>
      </c>
      <c r="Q173" s="13">
        <v>33.994444444444447</v>
      </c>
      <c r="W173" s="7"/>
    </row>
    <row r="174" spans="1:23" ht="15.5" x14ac:dyDescent="0.35">
      <c r="A174" s="7" t="s">
        <v>2200</v>
      </c>
      <c r="B174" t="str">
        <f>VLOOKUP(A174,'Customer Names'!A173:D2508,2,0)</f>
        <v>Hanley</v>
      </c>
      <c r="C174" cm="1">
        <f t="array" ref="C174:K174">VLOOKUP('Health Care'!A174,'Medical Examinations'!A173:J2508,{2,3,4,5,6,7,8,9,10},0)</f>
        <v>47.46</v>
      </c>
      <c r="D174">
        <v>6.24</v>
      </c>
      <c r="E174" t="str">
        <v>Yes</v>
      </c>
      <c r="F174" t="str">
        <v>No</v>
      </c>
      <c r="G174" t="str">
        <v>No</v>
      </c>
      <c r="H174">
        <v>1</v>
      </c>
      <c r="I174" t="str">
        <v>Yes</v>
      </c>
      <c r="J174" t="str">
        <v>Obesity</v>
      </c>
      <c r="K174" t="str">
        <v>Prediabetes</v>
      </c>
      <c r="L174" cm="1">
        <f t="array" ref="L174:Q174">VLOOKUP(A174,'Hospitalisation Details'!$A$1:$K$2344,{6,7,8,9,10,11},0)</f>
        <v>37076.370000000003</v>
      </c>
      <c r="M174" t="str">
        <v>tier - 2</v>
      </c>
      <c r="N174" t="str">
        <v>tier - 1</v>
      </c>
      <c r="O174" t="str">
        <v>R1011</v>
      </c>
      <c r="P174" t="str">
        <v>17-Dec-1988</v>
      </c>
      <c r="Q174" s="13">
        <v>34.475000000000001</v>
      </c>
      <c r="W174" s="7"/>
    </row>
    <row r="175" spans="1:23" ht="15.5" x14ac:dyDescent="0.35">
      <c r="A175" s="7" t="s">
        <v>2199</v>
      </c>
      <c r="B175" t="str">
        <f>VLOOKUP(A175,'Customer Names'!A174:D2509,2,0)</f>
        <v>Scheer</v>
      </c>
      <c r="C175" cm="1">
        <f t="array" ref="C175:K175">VLOOKUP('Health Care'!A175,'Medical Examinations'!A174:J2509,{2,3,4,5,6,7,8,9,10},0)</f>
        <v>49.24</v>
      </c>
      <c r="D175">
        <v>4.45</v>
      </c>
      <c r="E175" t="str">
        <v>No</v>
      </c>
      <c r="F175" t="str">
        <v>No</v>
      </c>
      <c r="G175" t="str">
        <v>No</v>
      </c>
      <c r="H175">
        <v>0</v>
      </c>
      <c r="I175" t="str">
        <v>Yes</v>
      </c>
      <c r="J175" t="str">
        <v>Obesity</v>
      </c>
      <c r="K175" t="str">
        <v>Normal</v>
      </c>
      <c r="L175" cm="1">
        <f t="array" ref="L175:Q175">VLOOKUP(A175,'Hospitalisation Details'!$A$1:$K$2344,{6,7,8,9,10,11},0)</f>
        <v>37040.879999999997</v>
      </c>
      <c r="M175" t="str">
        <v>tier - 2</v>
      </c>
      <c r="N175" t="str">
        <v>tier - 2</v>
      </c>
      <c r="O175" t="str">
        <v>R1011</v>
      </c>
      <c r="P175" t="str">
        <v>1-Nov-1991</v>
      </c>
      <c r="Q175" s="13">
        <v>31.602777777777778</v>
      </c>
      <c r="W175" s="7"/>
    </row>
    <row r="176" spans="1:23" ht="15.5" x14ac:dyDescent="0.35">
      <c r="A176" s="7" t="s">
        <v>2198</v>
      </c>
      <c r="B176" t="str">
        <f>VLOOKUP(A176,'Customer Names'!A175:D2510,2,0)</f>
        <v>Rankin</v>
      </c>
      <c r="C176" cm="1">
        <f t="array" ref="C176:K176">VLOOKUP('Health Care'!A176,'Medical Examinations'!A175:J2510,{2,3,4,5,6,7,8,9,10},0)</f>
        <v>54.4</v>
      </c>
      <c r="D176">
        <v>5.22</v>
      </c>
      <c r="E176" t="str">
        <v>No</v>
      </c>
      <c r="F176" t="str">
        <v>No</v>
      </c>
      <c r="G176" t="str">
        <v>No</v>
      </c>
      <c r="H176">
        <v>1</v>
      </c>
      <c r="I176" t="str">
        <v>Yes</v>
      </c>
      <c r="J176" t="str">
        <v>Obesity</v>
      </c>
      <c r="K176" t="str">
        <v>Normal</v>
      </c>
      <c r="L176" cm="1">
        <f t="array" ref="L176:Q176">VLOOKUP(A176,'Hospitalisation Details'!$A$1:$K$2344,{6,7,8,9,10,11},0)</f>
        <v>36976.449999999997</v>
      </c>
      <c r="M176" t="str">
        <v>tier - 2</v>
      </c>
      <c r="N176" t="str">
        <v>tier - 3</v>
      </c>
      <c r="O176" t="str">
        <v>R1011</v>
      </c>
      <c r="P176" t="str">
        <v>13-Sep-1992</v>
      </c>
      <c r="Q176" s="13">
        <v>30.736111111111111</v>
      </c>
      <c r="W176" s="7"/>
    </row>
    <row r="177" spans="1:23" ht="15.5" x14ac:dyDescent="0.35">
      <c r="A177" s="7" t="s">
        <v>2197</v>
      </c>
      <c r="B177" t="str">
        <f>VLOOKUP(A177,'Customer Names'!A176:D2511,2,0)</f>
        <v>Ricardi</v>
      </c>
      <c r="C177" cm="1">
        <f t="array" ref="C177:K177">VLOOKUP('Health Care'!A177,'Medical Examinations'!A176:J2511,{2,3,4,5,6,7,8,9,10},0)</f>
        <v>35.53</v>
      </c>
      <c r="D177">
        <v>4.6100000000000003</v>
      </c>
      <c r="E177" t="str">
        <v>No</v>
      </c>
      <c r="F177" t="str">
        <v>No</v>
      </c>
      <c r="G177" t="str">
        <v>No</v>
      </c>
      <c r="H177">
        <v>1</v>
      </c>
      <c r="I177" t="str">
        <v>Yes</v>
      </c>
      <c r="J177" t="str">
        <v>Obesity</v>
      </c>
      <c r="K177" t="str">
        <v>Normal</v>
      </c>
      <c r="L177" cm="1">
        <f t="array" ref="L177:Q177">VLOOKUP(A177,'Hospitalisation Details'!$A$1:$K$2344,{6,7,8,9,10,11},0)</f>
        <v>36950.26</v>
      </c>
      <c r="M177" t="str">
        <v>tier - 1</v>
      </c>
      <c r="N177" t="str">
        <v>tier - 1</v>
      </c>
      <c r="O177" t="str">
        <v>R1013</v>
      </c>
      <c r="P177" t="str">
        <v>25-Aug-1992</v>
      </c>
      <c r="Q177" s="13">
        <v>30.786111111111111</v>
      </c>
      <c r="W177" s="7"/>
    </row>
    <row r="178" spans="1:23" ht="15.5" x14ac:dyDescent="0.35">
      <c r="A178" s="7" t="s">
        <v>2196</v>
      </c>
      <c r="B178" t="str">
        <f>VLOOKUP(A178,'Customer Names'!A177:D2512,2,0)</f>
        <v>Karkos</v>
      </c>
      <c r="C178" cm="1">
        <f t="array" ref="C178:K178">VLOOKUP('Health Care'!A178,'Medical Examinations'!A177:J2512,{2,3,4,5,6,7,8,9,10},0)</f>
        <v>39.729999999999997</v>
      </c>
      <c r="D178">
        <v>6.24</v>
      </c>
      <c r="E178" t="str">
        <v>No</v>
      </c>
      <c r="F178" t="str">
        <v>No</v>
      </c>
      <c r="G178" t="str">
        <v>No</v>
      </c>
      <c r="H178">
        <v>0</v>
      </c>
      <c r="I178" t="str">
        <v>Yes</v>
      </c>
      <c r="J178" t="str">
        <v>Obesity</v>
      </c>
      <c r="K178" t="str">
        <v>Prediabetes</v>
      </c>
      <c r="L178" cm="1">
        <f t="array" ref="L178:Q178">VLOOKUP(A178,'Hospitalisation Details'!$A$1:$K$2344,{6,7,8,9,10,11},0)</f>
        <v>36935.64</v>
      </c>
      <c r="M178" t="str">
        <v>tier - 2</v>
      </c>
      <c r="N178" t="str">
        <v>tier - 1</v>
      </c>
      <c r="O178" t="str">
        <v>R1011</v>
      </c>
      <c r="P178" t="str">
        <v>13-Aug-1977</v>
      </c>
      <c r="Q178" s="13">
        <v>45.819444444444443</v>
      </c>
      <c r="W178" s="7"/>
    </row>
    <row r="179" spans="1:23" ht="15.5" x14ac:dyDescent="0.35">
      <c r="A179" s="7" t="s">
        <v>2195</v>
      </c>
      <c r="B179" t="str">
        <f>VLOOKUP(A179,'Customer Names'!A178:D2513,2,0)</f>
        <v>Price-Dierksen</v>
      </c>
      <c r="C179" cm="1">
        <f t="array" ref="C179:K179">VLOOKUP('Health Care'!A179,'Medical Examinations'!A178:J2513,{2,3,4,5,6,7,8,9,10},0)</f>
        <v>35.68</v>
      </c>
      <c r="D179">
        <v>10.039999999999999</v>
      </c>
      <c r="E179" t="str">
        <v>No</v>
      </c>
      <c r="F179" t="str">
        <v>No</v>
      </c>
      <c r="G179" t="str">
        <v>No</v>
      </c>
      <c r="H179">
        <v>0</v>
      </c>
      <c r="I179" t="str">
        <v>Yes</v>
      </c>
      <c r="J179" t="str">
        <v>Obesity</v>
      </c>
      <c r="K179" t="str">
        <v>Diabetes</v>
      </c>
      <c r="L179" cm="1">
        <f t="array" ref="L179:Q179">VLOOKUP(A179,'Hospitalisation Details'!$A$1:$K$2344,{6,7,8,9,10,11},0)</f>
        <v>36922.61</v>
      </c>
      <c r="M179" t="str">
        <v>tier - 2</v>
      </c>
      <c r="N179" t="str">
        <v>tier - 1</v>
      </c>
      <c r="O179" t="str">
        <v>R1011</v>
      </c>
      <c r="P179" t="str">
        <v>22-Oct-1968</v>
      </c>
      <c r="Q179" s="13">
        <v>54.62777777777778</v>
      </c>
      <c r="W179" s="7"/>
    </row>
    <row r="180" spans="1:23" ht="15.5" x14ac:dyDescent="0.35">
      <c r="A180" s="7" t="s">
        <v>2194</v>
      </c>
      <c r="B180" t="str">
        <f>VLOOKUP(A180,'Customer Names'!A179:D2514,2,0)</f>
        <v>Knispel</v>
      </c>
      <c r="C180" cm="1">
        <f t="array" ref="C180:K180">VLOOKUP('Health Care'!A180,'Medical Examinations'!A179:J2514,{2,3,4,5,6,7,8,9,10},0)</f>
        <v>48.86</v>
      </c>
      <c r="D180">
        <v>6.09</v>
      </c>
      <c r="E180" t="str">
        <v>No</v>
      </c>
      <c r="F180" t="str">
        <v>No</v>
      </c>
      <c r="G180" t="str">
        <v>No</v>
      </c>
      <c r="H180">
        <v>0</v>
      </c>
      <c r="I180" t="str">
        <v>Yes</v>
      </c>
      <c r="J180" t="str">
        <v>Obesity</v>
      </c>
      <c r="K180" t="str">
        <v>Prediabetes</v>
      </c>
      <c r="L180" cm="1">
        <f t="array" ref="L180:Q180">VLOOKUP(A180,'Hospitalisation Details'!$A$1:$K$2344,{6,7,8,9,10,11},0)</f>
        <v>36911.99</v>
      </c>
      <c r="M180" t="str">
        <v>tier - 2</v>
      </c>
      <c r="N180" t="str">
        <v>tier - 2</v>
      </c>
      <c r="O180" t="str">
        <v>R1011</v>
      </c>
      <c r="P180" t="str">
        <v>10-Jun-1991</v>
      </c>
      <c r="Q180" s="13">
        <v>31.994444444444444</v>
      </c>
      <c r="W180" s="7"/>
    </row>
    <row r="181" spans="1:23" ht="15.5" x14ac:dyDescent="0.35">
      <c r="A181" s="7" t="s">
        <v>2193</v>
      </c>
      <c r="B181" t="str">
        <f>VLOOKUP(A181,'Customer Names'!A180:D2515,2,0)</f>
        <v>King</v>
      </c>
      <c r="C181" cm="1">
        <f t="array" ref="C181:K181">VLOOKUP('Health Care'!A181,'Medical Examinations'!A180:J2515,{2,3,4,5,6,7,8,9,10},0)</f>
        <v>34.799999999999997</v>
      </c>
      <c r="D181">
        <v>11.4</v>
      </c>
      <c r="E181" t="str">
        <v>Yes</v>
      </c>
      <c r="F181" t="str">
        <v>No</v>
      </c>
      <c r="G181" t="str">
        <v>Yes</v>
      </c>
      <c r="H181">
        <v>1</v>
      </c>
      <c r="I181" t="str">
        <v>No</v>
      </c>
      <c r="J181" t="str">
        <v>Obesity</v>
      </c>
      <c r="K181" t="str">
        <v>Diabetes</v>
      </c>
      <c r="L181" cm="1">
        <f t="array" ref="L181:Q181">VLOOKUP(A181,'Hospitalisation Details'!$A$1:$K$2344,{6,7,8,9,10,11},0)</f>
        <v>36910.61</v>
      </c>
      <c r="M181" t="str">
        <v>tier - 2</v>
      </c>
      <c r="N181" t="str">
        <v>tier - 2</v>
      </c>
      <c r="O181" t="str">
        <v>R1011</v>
      </c>
      <c r="P181" t="str">
        <v>24-Jul-1963</v>
      </c>
      <c r="Q181" s="13">
        <v>59.87222222222222</v>
      </c>
      <c r="W181" s="7"/>
    </row>
    <row r="182" spans="1:23" ht="15.5" x14ac:dyDescent="0.35">
      <c r="A182" s="7" t="s">
        <v>2192</v>
      </c>
      <c r="B182" t="str">
        <f>VLOOKUP(A182,'Customer Names'!A181:D2516,2,0)</f>
        <v>Samuelson</v>
      </c>
      <c r="C182" cm="1">
        <f t="array" ref="C182:K182">VLOOKUP('Health Care'!A182,'Medical Examinations'!A181:J2516,{2,3,4,5,6,7,8,9,10},0)</f>
        <v>32.49</v>
      </c>
      <c r="D182">
        <v>4.29</v>
      </c>
      <c r="E182" t="str">
        <v>No</v>
      </c>
      <c r="F182" t="str">
        <v>No</v>
      </c>
      <c r="G182" t="str">
        <v>Yes</v>
      </c>
      <c r="H182">
        <v>1</v>
      </c>
      <c r="I182" t="str">
        <v>Yes</v>
      </c>
      <c r="J182" t="str">
        <v>Obesity</v>
      </c>
      <c r="K182" t="str">
        <v>Normal</v>
      </c>
      <c r="L182" cm="1">
        <f t="array" ref="L182:Q182">VLOOKUP(A182,'Hospitalisation Details'!$A$1:$K$2344,{6,7,8,9,10,11},0)</f>
        <v>36898.730000000003</v>
      </c>
      <c r="M182" t="str">
        <v>tier - 2</v>
      </c>
      <c r="N182" t="str">
        <v>tier - 1</v>
      </c>
      <c r="O182" t="str">
        <v>R1012</v>
      </c>
      <c r="P182" t="str">
        <v>21-Jun-2003</v>
      </c>
      <c r="Q182" s="13">
        <v>19.963888888888889</v>
      </c>
      <c r="W182" s="7"/>
    </row>
    <row r="183" spans="1:23" ht="15.5" x14ac:dyDescent="0.35">
      <c r="A183" s="7" t="s">
        <v>2191</v>
      </c>
      <c r="B183" t="str">
        <f>VLOOKUP(A183,'Customer Names'!A182:D2517,2,0)</f>
        <v>Fredsall</v>
      </c>
      <c r="C183" cm="1">
        <f t="array" ref="C183:K183">VLOOKUP('Health Care'!A183,'Medical Examinations'!A182:J2517,{2,3,4,5,6,7,8,9,10},0)</f>
        <v>39</v>
      </c>
      <c r="D183">
        <v>5.7</v>
      </c>
      <c r="E183" t="str">
        <v>No</v>
      </c>
      <c r="F183" t="str">
        <v>No</v>
      </c>
      <c r="G183" t="str">
        <v>No</v>
      </c>
      <c r="H183">
        <v>2</v>
      </c>
      <c r="I183" t="str">
        <v>Yes</v>
      </c>
      <c r="J183" t="str">
        <v>Obesity</v>
      </c>
      <c r="K183" t="str">
        <v>Prediabetes</v>
      </c>
      <c r="L183" cm="1">
        <f t="array" ref="L183:Q183">VLOOKUP(A183,'Hospitalisation Details'!$A$1:$K$2344,{6,7,8,9,10,11},0)</f>
        <v>36889.99</v>
      </c>
      <c r="M183" t="str">
        <v>tier - 1</v>
      </c>
      <c r="N183" t="str">
        <v>tier - 3</v>
      </c>
      <c r="O183" t="str">
        <v>R1011</v>
      </c>
      <c r="P183" t="str">
        <v>5-Dec-1972</v>
      </c>
      <c r="Q183" s="13">
        <v>50.508333333333333</v>
      </c>
      <c r="W183" s="7"/>
    </row>
    <row r="184" spans="1:23" ht="15.5" x14ac:dyDescent="0.35">
      <c r="A184" s="7" t="s">
        <v>2190</v>
      </c>
      <c r="B184" t="str">
        <f>VLOOKUP(A184,'Customer Names'!A183:D2518,2,0)</f>
        <v>Eggleston</v>
      </c>
      <c r="C184" cm="1">
        <f t="array" ref="C184:K184">VLOOKUP('Health Care'!A184,'Medical Examinations'!A183:J2518,{2,3,4,5,6,7,8,9,10},0)</f>
        <v>35.299999999999997</v>
      </c>
      <c r="D184">
        <v>6.09</v>
      </c>
      <c r="E184" t="str">
        <v>No</v>
      </c>
      <c r="F184" t="str">
        <v>No</v>
      </c>
      <c r="G184" t="str">
        <v>No</v>
      </c>
      <c r="H184">
        <v>1</v>
      </c>
      <c r="I184" t="str">
        <v>Yes</v>
      </c>
      <c r="J184" t="str">
        <v>Obesity</v>
      </c>
      <c r="K184" t="str">
        <v>Prediabetes</v>
      </c>
      <c r="L184" cm="1">
        <f t="array" ref="L184:Q184">VLOOKUP(A184,'Hospitalisation Details'!$A$1:$K$2344,{6,7,8,9,10,11},0)</f>
        <v>36837.47</v>
      </c>
      <c r="M184" t="str">
        <v>tier - 2</v>
      </c>
      <c r="N184" t="str">
        <v>tier - 3</v>
      </c>
      <c r="O184" t="str">
        <v>R1011</v>
      </c>
      <c r="P184" t="str">
        <v>4-Jul-1992</v>
      </c>
      <c r="Q184" s="13">
        <v>30.927777777777777</v>
      </c>
      <c r="W184" s="7"/>
    </row>
    <row r="185" spans="1:23" ht="15.5" x14ac:dyDescent="0.35">
      <c r="A185" s="7" t="s">
        <v>2189</v>
      </c>
      <c r="B185" t="str">
        <f>VLOOKUP(A185,'Customer Names'!A184:D2519,2,0)</f>
        <v>Palombaro</v>
      </c>
      <c r="C185" cm="1">
        <f t="array" ref="C185:K185">VLOOKUP('Health Care'!A185,'Medical Examinations'!A184:J2519,{2,3,4,5,6,7,8,9,10},0)</f>
        <v>33.42</v>
      </c>
      <c r="D185">
        <v>10.67</v>
      </c>
      <c r="E185" t="str">
        <v>No</v>
      </c>
      <c r="F185" t="str">
        <v>No</v>
      </c>
      <c r="G185" t="str">
        <v>No</v>
      </c>
      <c r="H185">
        <v>0</v>
      </c>
      <c r="I185" t="str">
        <v>Yes</v>
      </c>
      <c r="J185" t="str">
        <v>Obesity</v>
      </c>
      <c r="K185" t="str">
        <v>Diabetes</v>
      </c>
      <c r="L185" cm="1">
        <f t="array" ref="L185:Q185">VLOOKUP(A185,'Hospitalisation Details'!$A$1:$K$2344,{6,7,8,9,10,11},0)</f>
        <v>36795.29</v>
      </c>
      <c r="M185" t="str">
        <v>tier - 2</v>
      </c>
      <c r="N185" t="str">
        <v>tier - 1</v>
      </c>
      <c r="O185" t="str">
        <v>R1011</v>
      </c>
      <c r="P185" t="str">
        <v>28-Dec-1965</v>
      </c>
      <c r="Q185" s="13">
        <v>57.444444444444443</v>
      </c>
      <c r="W185" s="7"/>
    </row>
    <row r="186" spans="1:23" ht="15.5" x14ac:dyDescent="0.35">
      <c r="A186" s="7" t="s">
        <v>2188</v>
      </c>
      <c r="B186" t="str">
        <f>VLOOKUP(A186,'Customer Names'!A185:D2520,2,0)</f>
        <v>Silva</v>
      </c>
      <c r="C186" cm="1">
        <f t="array" ref="C186:K186">VLOOKUP('Health Care'!A186,'Medical Examinations'!A185:J2520,{2,3,4,5,6,7,8,9,10},0)</f>
        <v>37.18</v>
      </c>
      <c r="D186">
        <v>6.75</v>
      </c>
      <c r="E186" t="str">
        <v>Yes</v>
      </c>
      <c r="F186" t="str">
        <v>No</v>
      </c>
      <c r="G186" t="str">
        <v>No</v>
      </c>
      <c r="H186">
        <v>2</v>
      </c>
      <c r="I186" t="str">
        <v>Yes</v>
      </c>
      <c r="J186" t="str">
        <v>Obesity</v>
      </c>
      <c r="K186" t="str">
        <v>Diabetes</v>
      </c>
      <c r="L186" cm="1">
        <f t="array" ref="L186:Q186">VLOOKUP(A186,'Hospitalisation Details'!$A$1:$K$2344,{6,7,8,9,10,11},0)</f>
        <v>36786.370000000003</v>
      </c>
      <c r="M186" t="str">
        <v>tier - 1</v>
      </c>
      <c r="N186" t="str">
        <v>tier - 1</v>
      </c>
      <c r="O186" t="str">
        <v>R1011</v>
      </c>
      <c r="P186" t="str">
        <v>14-Jul-1970</v>
      </c>
      <c r="Q186" s="13">
        <v>52.9</v>
      </c>
      <c r="W186" s="7"/>
    </row>
    <row r="187" spans="1:23" ht="15.5" x14ac:dyDescent="0.35">
      <c r="A187" s="7" t="s">
        <v>2187</v>
      </c>
      <c r="B187" t="str">
        <f>VLOOKUP(A187,'Customer Names'!A186:D2521,2,0)</f>
        <v>Bugala</v>
      </c>
      <c r="C187" cm="1">
        <f t="array" ref="C187:K187">VLOOKUP('Health Care'!A187,'Medical Examinations'!A186:J2521,{2,3,4,5,6,7,8,9,10},0)</f>
        <v>33.33</v>
      </c>
      <c r="D187">
        <v>9.26</v>
      </c>
      <c r="E187" t="str">
        <v>Yes</v>
      </c>
      <c r="F187" t="str">
        <v>No</v>
      </c>
      <c r="G187" t="str">
        <v>No</v>
      </c>
      <c r="H187">
        <v>2</v>
      </c>
      <c r="I187" t="str">
        <v>No</v>
      </c>
      <c r="J187" t="str">
        <v>Obesity</v>
      </c>
      <c r="K187" t="str">
        <v>Diabetes</v>
      </c>
      <c r="L187" cm="1">
        <f t="array" ref="L187:Q187">VLOOKUP(A187,'Hospitalisation Details'!$A$1:$K$2344,{6,7,8,9,10,11},0)</f>
        <v>36580.28</v>
      </c>
      <c r="M187" t="str">
        <v>tier - 2</v>
      </c>
      <c r="N187" t="str">
        <v>tier - 2</v>
      </c>
      <c r="O187" t="str">
        <v>R1013</v>
      </c>
      <c r="P187" t="str">
        <v>29-Jul-1961</v>
      </c>
      <c r="Q187" s="13">
        <v>61.858333333333334</v>
      </c>
      <c r="W187" s="7"/>
    </row>
    <row r="188" spans="1:23" ht="15.5" x14ac:dyDescent="0.35">
      <c r="A188" s="7" t="s">
        <v>2186</v>
      </c>
      <c r="B188" t="str">
        <f>VLOOKUP(A188,'Customer Names'!A187:D2522,2,0)</f>
        <v>Dublin</v>
      </c>
      <c r="C188" cm="1">
        <f t="array" ref="C188:K188">VLOOKUP('Health Care'!A188,'Medical Examinations'!A187:J2522,{2,3,4,5,6,7,8,9,10},0)</f>
        <v>53.21</v>
      </c>
      <c r="D188">
        <v>4.2699999999999996</v>
      </c>
      <c r="E188" t="str">
        <v>No</v>
      </c>
      <c r="F188" t="str">
        <v>No</v>
      </c>
      <c r="G188" t="str">
        <v>No</v>
      </c>
      <c r="H188">
        <v>1</v>
      </c>
      <c r="I188" t="str">
        <v>Yes</v>
      </c>
      <c r="J188" t="str">
        <v>Obesity</v>
      </c>
      <c r="K188" t="str">
        <v>Normal</v>
      </c>
      <c r="L188" cm="1">
        <f t="array" ref="L188:Q188">VLOOKUP(A188,'Hospitalisation Details'!$A$1:$K$2344,{6,7,8,9,10,11},0)</f>
        <v>36572.800000000003</v>
      </c>
      <c r="M188" t="str">
        <v>tier - 1</v>
      </c>
      <c r="N188" t="str">
        <v>tier - 2</v>
      </c>
      <c r="O188" t="str">
        <v>R1011</v>
      </c>
      <c r="P188" t="str">
        <v>9-Oct-1992</v>
      </c>
      <c r="Q188" s="13">
        <v>30.663888888888888</v>
      </c>
      <c r="W188" s="7"/>
    </row>
    <row r="189" spans="1:23" ht="15.5" x14ac:dyDescent="0.35">
      <c r="A189" s="7" t="s">
        <v>2185</v>
      </c>
      <c r="B189" t="str">
        <f>VLOOKUP(A189,'Customer Names'!A188:D2523,2,0)</f>
        <v>Cleland</v>
      </c>
      <c r="C189" cm="1">
        <f t="array" ref="C189:K189">VLOOKUP('Health Care'!A189,'Medical Examinations'!A188:J2523,{2,3,4,5,6,7,8,9,10},0)</f>
        <v>38.729999999999997</v>
      </c>
      <c r="D189">
        <v>11.51</v>
      </c>
      <c r="E189" t="str">
        <v>No</v>
      </c>
      <c r="F189" t="str">
        <v>No</v>
      </c>
      <c r="G189" t="str">
        <v>No</v>
      </c>
      <c r="H189">
        <v>2</v>
      </c>
      <c r="I189" t="str">
        <v>Yes</v>
      </c>
      <c r="J189" t="str">
        <v>Obesity</v>
      </c>
      <c r="K189" t="str">
        <v>Diabetes</v>
      </c>
      <c r="L189" cm="1">
        <f t="array" ref="L189:Q189">VLOOKUP(A189,'Hospitalisation Details'!$A$1:$K$2344,{6,7,8,9,10,11},0)</f>
        <v>36541.550000000003</v>
      </c>
      <c r="M189" t="str">
        <v>tier - 2</v>
      </c>
      <c r="N189" t="str">
        <v>tier - 3</v>
      </c>
      <c r="O189" t="str">
        <v>R1011</v>
      </c>
      <c r="P189" t="str">
        <v>9-Aug-1973</v>
      </c>
      <c r="Q189" s="13">
        <v>49.830555555555556</v>
      </c>
      <c r="W189" s="7"/>
    </row>
    <row r="190" spans="1:23" ht="15.5" x14ac:dyDescent="0.35">
      <c r="A190" s="7" t="s">
        <v>2184</v>
      </c>
      <c r="B190" t="str">
        <f>VLOOKUP(A190,'Customer Names'!A189:D2524,2,0)</f>
        <v>Evans</v>
      </c>
      <c r="C190" cm="1">
        <f t="array" ref="C190:K190">VLOOKUP('Health Care'!A190,'Medical Examinations'!A189:J2524,{2,3,4,5,6,7,8,9,10},0)</f>
        <v>29.73</v>
      </c>
      <c r="D190">
        <v>7.22</v>
      </c>
      <c r="E190" t="str">
        <v>No</v>
      </c>
      <c r="F190" t="str">
        <v>No</v>
      </c>
      <c r="G190" t="str">
        <v>No</v>
      </c>
      <c r="H190">
        <v>0</v>
      </c>
      <c r="I190" t="str">
        <v>Yes</v>
      </c>
      <c r="J190" t="str">
        <v>Over Weight</v>
      </c>
      <c r="K190" t="str">
        <v>Diabetes</v>
      </c>
      <c r="L190" cm="1">
        <f t="array" ref="L190:Q190">VLOOKUP(A190,'Hospitalisation Details'!$A$1:$K$2344,{6,7,8,9,10,11},0)</f>
        <v>36445.550000000003</v>
      </c>
      <c r="M190" t="str">
        <v>tier - 2</v>
      </c>
      <c r="N190" t="str">
        <v>tier - 2</v>
      </c>
      <c r="O190" t="str">
        <v>R1011</v>
      </c>
      <c r="P190" t="str">
        <v>19-Nov-1962</v>
      </c>
      <c r="Q190" s="13">
        <v>60.552777777777777</v>
      </c>
      <c r="W190" s="7"/>
    </row>
    <row r="191" spans="1:23" ht="15.5" x14ac:dyDescent="0.35">
      <c r="A191" s="7" t="s">
        <v>2183</v>
      </c>
      <c r="B191" t="str">
        <f>VLOOKUP(A191,'Customer Names'!A190:D2525,2,0)</f>
        <v>Boyd</v>
      </c>
      <c r="C191" cm="1">
        <f t="array" ref="C191:K191">VLOOKUP('Health Care'!A191,'Medical Examinations'!A190:J2525,{2,3,4,5,6,7,8,9,10},0)</f>
        <v>34.700000000000003</v>
      </c>
      <c r="D191">
        <v>4.37</v>
      </c>
      <c r="E191" t="str">
        <v>No</v>
      </c>
      <c r="F191" t="str">
        <v>No</v>
      </c>
      <c r="G191" t="str">
        <v>Yes</v>
      </c>
      <c r="H191">
        <v>1</v>
      </c>
      <c r="I191" t="str">
        <v>Yes</v>
      </c>
      <c r="J191" t="str">
        <v>Obesity</v>
      </c>
      <c r="K191" t="str">
        <v>Normal</v>
      </c>
      <c r="L191" cm="1">
        <f t="array" ref="L191:Q191">VLOOKUP(A191,'Hospitalisation Details'!$A$1:$K$2344,{6,7,8,9,10,11},0)</f>
        <v>36397.58</v>
      </c>
      <c r="M191" t="str">
        <v>tier - 2</v>
      </c>
      <c r="N191" t="str">
        <v>tier - 3</v>
      </c>
      <c r="O191" t="str">
        <v>R1011</v>
      </c>
      <c r="P191" t="str">
        <v>9-Dec-2003</v>
      </c>
      <c r="Q191" s="13">
        <v>19.497222222222224</v>
      </c>
      <c r="W191" s="7"/>
    </row>
    <row r="192" spans="1:23" ht="15.5" x14ac:dyDescent="0.35">
      <c r="A192" s="7" t="s">
        <v>2182</v>
      </c>
      <c r="B192" t="str">
        <f>VLOOKUP(A192,'Customer Names'!A191:D2526,2,0)</f>
        <v>Roulier</v>
      </c>
      <c r="C192" cm="1">
        <f t="array" ref="C192:K192">VLOOKUP('Health Care'!A192,'Medical Examinations'!A191:J2526,{2,3,4,5,6,7,8,9,10},0)</f>
        <v>38.28</v>
      </c>
      <c r="D192">
        <v>11.56</v>
      </c>
      <c r="E192" t="str">
        <v>Yes</v>
      </c>
      <c r="F192" t="str">
        <v>No</v>
      </c>
      <c r="G192" t="str">
        <v>No</v>
      </c>
      <c r="H192">
        <v>1</v>
      </c>
      <c r="I192" t="str">
        <v>Yes</v>
      </c>
      <c r="J192" t="str">
        <v>Obesity</v>
      </c>
      <c r="K192" t="str">
        <v>Diabetes</v>
      </c>
      <c r="L192" cm="1">
        <f t="array" ref="L192:Q192">VLOOKUP(A192,'Hospitalisation Details'!$A$1:$K$2344,{6,7,8,9,10,11},0)</f>
        <v>36350.71</v>
      </c>
      <c r="M192" t="str">
        <v>tier - 1</v>
      </c>
      <c r="N192" t="str">
        <v>tier - 2</v>
      </c>
      <c r="O192" t="str">
        <v>R1011</v>
      </c>
      <c r="P192" t="str">
        <v>5-Jun-1975</v>
      </c>
      <c r="Q192" s="13">
        <v>48.008333333333333</v>
      </c>
      <c r="W192" s="7"/>
    </row>
    <row r="193" spans="1:23" ht="15.5" x14ac:dyDescent="0.35">
      <c r="A193" s="7" t="s">
        <v>2181</v>
      </c>
      <c r="B193" t="str">
        <f>VLOOKUP(A193,'Customer Names'!A192:D2527,2,0)</f>
        <v>Mullins</v>
      </c>
      <c r="C193" cm="1">
        <f t="array" ref="C193:K193">VLOOKUP('Health Care'!A193,'Medical Examinations'!A192:J2527,{2,3,4,5,6,7,8,9,10},0)</f>
        <v>33.57</v>
      </c>
      <c r="D193">
        <v>8.82</v>
      </c>
      <c r="E193" t="str">
        <v>Yes</v>
      </c>
      <c r="F193" t="str">
        <v>No</v>
      </c>
      <c r="G193" t="str">
        <v>No</v>
      </c>
      <c r="H193">
        <v>0</v>
      </c>
      <c r="I193" t="str">
        <v>Yes</v>
      </c>
      <c r="J193" t="str">
        <v>Obesity</v>
      </c>
      <c r="K193" t="str">
        <v>Diabetes</v>
      </c>
      <c r="L193" cm="1">
        <f t="array" ref="L193:Q193">VLOOKUP(A193,'Hospitalisation Details'!$A$1:$K$2344,{6,7,8,9,10,11},0)</f>
        <v>36332.449999999997</v>
      </c>
      <c r="M193" t="str">
        <v>tier - 1</v>
      </c>
      <c r="N193" t="str">
        <v>tier - 3</v>
      </c>
      <c r="O193" t="str">
        <v>R1011</v>
      </c>
      <c r="P193" t="str">
        <v>18-Oct-1967</v>
      </c>
      <c r="Q193" s="13">
        <v>55.638888888888886</v>
      </c>
      <c r="W193" s="7"/>
    </row>
    <row r="194" spans="1:23" ht="15.5" x14ac:dyDescent="0.35">
      <c r="A194" s="7" t="s">
        <v>2180</v>
      </c>
      <c r="B194" t="str">
        <f>VLOOKUP(A194,'Customer Names'!A193:D2528,2,0)</f>
        <v>Hofmann</v>
      </c>
      <c r="C194" cm="1">
        <f t="array" ref="C194:K194">VLOOKUP('Health Care'!A194,'Medical Examinations'!A193:J2528,{2,3,4,5,6,7,8,9,10},0)</f>
        <v>52.06</v>
      </c>
      <c r="D194">
        <v>4.6900000000000004</v>
      </c>
      <c r="E194" t="str">
        <v>No</v>
      </c>
      <c r="F194" t="str">
        <v>No</v>
      </c>
      <c r="G194" t="str">
        <v>No</v>
      </c>
      <c r="H194">
        <v>1</v>
      </c>
      <c r="I194" t="str">
        <v>Yes</v>
      </c>
      <c r="J194" t="str">
        <v>Obesity</v>
      </c>
      <c r="K194" t="str">
        <v>Normal</v>
      </c>
      <c r="L194" cm="1">
        <f t="array" ref="L194:Q194">VLOOKUP(A194,'Hospitalisation Details'!$A$1:$K$2344,{6,7,8,9,10,11},0)</f>
        <v>36314.050000000003</v>
      </c>
      <c r="M194" t="str">
        <v>tier - 2</v>
      </c>
      <c r="N194" t="str">
        <v>tier - 2</v>
      </c>
      <c r="O194" t="str">
        <v>R1011</v>
      </c>
      <c r="P194" t="str">
        <v>16-Jun-1992</v>
      </c>
      <c r="Q194" s="13">
        <v>30.977777777777778</v>
      </c>
      <c r="W194" s="7"/>
    </row>
    <row r="195" spans="1:23" ht="15.5" x14ac:dyDescent="0.35">
      <c r="A195" s="7" t="s">
        <v>2179</v>
      </c>
      <c r="B195" t="str">
        <f>VLOOKUP(A195,'Customer Names'!A194:D2529,2,0)</f>
        <v>Garcia Garcia</v>
      </c>
      <c r="C195" cm="1">
        <f t="array" ref="C195:K195">VLOOKUP('Health Care'!A195,'Medical Examinations'!A194:J2529,{2,3,4,5,6,7,8,9,10},0)</f>
        <v>38.17</v>
      </c>
      <c r="D195">
        <v>4.53</v>
      </c>
      <c r="E195" t="str">
        <v>No</v>
      </c>
      <c r="F195" t="str">
        <v>Yes</v>
      </c>
      <c r="G195" t="str">
        <v>No</v>
      </c>
      <c r="H195">
        <v>1</v>
      </c>
      <c r="I195" t="str">
        <v>Yes</v>
      </c>
      <c r="J195" t="str">
        <v>Obesity</v>
      </c>
      <c r="K195" t="str">
        <v>Normal</v>
      </c>
      <c r="L195" cm="1">
        <f t="array" ref="L195:Q195">VLOOKUP(A195,'Hospitalisation Details'!$A$1:$K$2344,{6,7,8,9,10,11},0)</f>
        <v>36307.800000000003</v>
      </c>
      <c r="M195" t="str">
        <v>tier - 1</v>
      </c>
      <c r="N195" t="str">
        <v>tier - 2</v>
      </c>
      <c r="O195" t="str">
        <v>R1013</v>
      </c>
      <c r="P195" t="str">
        <v>25-Dec-2004</v>
      </c>
      <c r="Q195" s="13">
        <v>18.452777777777779</v>
      </c>
      <c r="W195" s="7"/>
    </row>
    <row r="196" spans="1:23" ht="15.5" x14ac:dyDescent="0.35">
      <c r="A196" s="7" t="s">
        <v>2178</v>
      </c>
      <c r="B196" t="str">
        <f>VLOOKUP(A196,'Customer Names'!A195:D2530,2,0)</f>
        <v>Klecker</v>
      </c>
      <c r="C196" cm="1">
        <f t="array" ref="C196:K196">VLOOKUP('Health Care'!A196,'Medical Examinations'!A195:J2530,{2,3,4,5,6,7,8,9,10},0)</f>
        <v>36.954999999999998</v>
      </c>
      <c r="D196">
        <v>5.84</v>
      </c>
      <c r="E196" t="str">
        <v>No</v>
      </c>
      <c r="F196" t="str">
        <v>No</v>
      </c>
      <c r="G196" t="str">
        <v>Yes</v>
      </c>
      <c r="H196">
        <v>1</v>
      </c>
      <c r="I196" t="str">
        <v>Yes</v>
      </c>
      <c r="J196" t="str">
        <v>Obesity</v>
      </c>
      <c r="K196" t="str">
        <v>Prediabetes</v>
      </c>
      <c r="L196" cm="1">
        <f t="array" ref="L196:Q196">VLOOKUP(A196,'Hospitalisation Details'!$A$1:$K$2344,{6,7,8,9,10,11},0)</f>
        <v>36219.410000000003</v>
      </c>
      <c r="M196" t="str">
        <v>tier - 1</v>
      </c>
      <c r="N196" t="str">
        <v>tier - 1</v>
      </c>
      <c r="O196" t="str">
        <v>R1012</v>
      </c>
      <c r="P196" t="str">
        <v>5-Sep-2003</v>
      </c>
      <c r="Q196" s="13">
        <v>19.758333333333333</v>
      </c>
      <c r="W196" s="7"/>
    </row>
    <row r="197" spans="1:23" ht="15.5" x14ac:dyDescent="0.35">
      <c r="A197" s="7" t="s">
        <v>2177</v>
      </c>
      <c r="B197" t="str">
        <f>VLOOKUP(A197,'Customer Names'!A196:D2531,2,0)</f>
        <v>Cancre</v>
      </c>
      <c r="C197" cm="1">
        <f t="array" ref="C197:K197">VLOOKUP('Health Care'!A197,'Medical Examinations'!A196:J2531,{2,3,4,5,6,7,8,9,10},0)</f>
        <v>34.4</v>
      </c>
      <c r="D197">
        <v>4.9000000000000004</v>
      </c>
      <c r="E197" t="str">
        <v>No</v>
      </c>
      <c r="F197" t="str">
        <v>No</v>
      </c>
      <c r="G197" t="str">
        <v>Yes</v>
      </c>
      <c r="H197">
        <v>1</v>
      </c>
      <c r="I197" t="str">
        <v>Yes</v>
      </c>
      <c r="J197" t="str">
        <v>Obesity</v>
      </c>
      <c r="K197" t="str">
        <v>Normal</v>
      </c>
      <c r="L197" cm="1">
        <f t="array" ref="L197:Q197">VLOOKUP(A197,'Hospitalisation Details'!$A$1:$K$2344,{6,7,8,9,10,11},0)</f>
        <v>36197.699999999997</v>
      </c>
      <c r="M197" t="str">
        <v>tier - 1</v>
      </c>
      <c r="N197" t="str">
        <v>tier - 3</v>
      </c>
      <c r="O197" t="str">
        <v>R1011</v>
      </c>
      <c r="P197" t="str">
        <v>28-Dec-1993</v>
      </c>
      <c r="Q197" s="13">
        <v>29.444444444444443</v>
      </c>
      <c r="W197" s="7"/>
    </row>
    <row r="198" spans="1:23" ht="15.5" x14ac:dyDescent="0.35">
      <c r="A198" s="7" t="s">
        <v>2176</v>
      </c>
      <c r="B198" t="str">
        <f>VLOOKUP(A198,'Customer Names'!A197:D2532,2,0)</f>
        <v>Denucci</v>
      </c>
      <c r="C198" cm="1">
        <f t="array" ref="C198:K198">VLOOKUP('Health Care'!A198,'Medical Examinations'!A197:J2532,{2,3,4,5,6,7,8,9,10},0)</f>
        <v>31.73</v>
      </c>
      <c r="D198">
        <v>4.3</v>
      </c>
      <c r="E198" t="str">
        <v>No</v>
      </c>
      <c r="F198" t="str">
        <v>No</v>
      </c>
      <c r="G198" t="str">
        <v>No</v>
      </c>
      <c r="H198">
        <v>0</v>
      </c>
      <c r="I198" t="str">
        <v>Yes</v>
      </c>
      <c r="J198" t="str">
        <v>Obesity</v>
      </c>
      <c r="K198" t="str">
        <v>Normal</v>
      </c>
      <c r="L198" cm="1">
        <f t="array" ref="L198:Q198">VLOOKUP(A198,'Hospitalisation Details'!$A$1:$K$2344,{6,7,8,9,10,11},0)</f>
        <v>36189.1</v>
      </c>
      <c r="M198" t="str">
        <v>tier - 1</v>
      </c>
      <c r="N198" t="str">
        <v>tier - 3</v>
      </c>
      <c r="O198" t="str">
        <v>R1016</v>
      </c>
      <c r="P198" t="str">
        <v>1-Oct-1999</v>
      </c>
      <c r="Q198" s="13">
        <v>23.68611111111111</v>
      </c>
      <c r="W198" s="7"/>
    </row>
    <row r="199" spans="1:23" ht="15.5" x14ac:dyDescent="0.35">
      <c r="A199" s="7" t="s">
        <v>2175</v>
      </c>
      <c r="B199" t="str">
        <f>VLOOKUP(A199,'Customer Names'!A198:D2533,2,0)</f>
        <v>Saldana</v>
      </c>
      <c r="C199" cm="1">
        <f t="array" ref="C199:K199">VLOOKUP('Health Care'!A199,'Medical Examinations'!A198:J2533,{2,3,4,5,6,7,8,9,10},0)</f>
        <v>36.64</v>
      </c>
      <c r="D199">
        <v>11.34</v>
      </c>
      <c r="E199" t="str">
        <v>No</v>
      </c>
      <c r="F199" t="str">
        <v>No</v>
      </c>
      <c r="G199" t="str">
        <v>No</v>
      </c>
      <c r="H199">
        <v>0</v>
      </c>
      <c r="I199" t="str">
        <v>Yes</v>
      </c>
      <c r="J199" t="str">
        <v>Obesity</v>
      </c>
      <c r="K199" t="str">
        <v>Diabetes</v>
      </c>
      <c r="L199" cm="1">
        <f t="array" ref="L199:Q199">VLOOKUP(A199,'Hospitalisation Details'!$A$1:$K$2344,{6,7,8,9,10,11},0)</f>
        <v>36182.870000000003</v>
      </c>
      <c r="M199" t="str">
        <v>tier - 2</v>
      </c>
      <c r="N199" t="str">
        <v>tier - 3</v>
      </c>
      <c r="O199" t="str">
        <v>R1012</v>
      </c>
      <c r="P199" t="str">
        <v>6-Dec-1974</v>
      </c>
      <c r="Q199" s="13">
        <v>48.505555555555553</v>
      </c>
      <c r="W199" s="7"/>
    </row>
    <row r="200" spans="1:23" ht="15.5" x14ac:dyDescent="0.35">
      <c r="A200" s="7" t="s">
        <v>2174</v>
      </c>
      <c r="B200" t="str">
        <f>VLOOKUP(A200,'Customer Names'!A199:D2534,2,0)</f>
        <v>Weinberg</v>
      </c>
      <c r="C200" cm="1">
        <f t="array" ref="C200:K200">VLOOKUP('Health Care'!A200,'Medical Examinations'!A199:J2534,{2,3,4,5,6,7,8,9,10},0)</f>
        <v>36.85</v>
      </c>
      <c r="D200">
        <v>5.88</v>
      </c>
      <c r="E200" t="str">
        <v>No</v>
      </c>
      <c r="F200" t="str">
        <v>Yes</v>
      </c>
      <c r="G200" t="str">
        <v>No</v>
      </c>
      <c r="H200">
        <v>1</v>
      </c>
      <c r="I200" t="str">
        <v>Yes</v>
      </c>
      <c r="J200" t="str">
        <v>Obesity</v>
      </c>
      <c r="K200" t="str">
        <v>Prediabetes</v>
      </c>
      <c r="L200" cm="1">
        <f t="array" ref="L200:Q200">VLOOKUP(A200,'Hospitalisation Details'!$A$1:$K$2344,{6,7,8,9,10,11},0)</f>
        <v>36149.480000000003</v>
      </c>
      <c r="M200" t="str">
        <v>tier - 2</v>
      </c>
      <c r="N200" t="str">
        <v>tier - 2</v>
      </c>
      <c r="O200" t="str">
        <v>R1013</v>
      </c>
      <c r="P200" t="str">
        <v>30-Aug-2004</v>
      </c>
      <c r="Q200" s="13">
        <v>18.772222222222222</v>
      </c>
      <c r="W200" s="7"/>
    </row>
    <row r="201" spans="1:23" ht="15.5" x14ac:dyDescent="0.35">
      <c r="A201" s="7" t="s">
        <v>2173</v>
      </c>
      <c r="B201" t="str">
        <f>VLOOKUP(A201,'Customer Names'!A200:D2535,2,0)</f>
        <v>Walsh</v>
      </c>
      <c r="C201" cm="1">
        <f t="array" ref="C201:K201">VLOOKUP('Health Care'!A201,'Medical Examinations'!A200:J2535,{2,3,4,5,6,7,8,9,10},0)</f>
        <v>33.33</v>
      </c>
      <c r="D201">
        <v>5.01</v>
      </c>
      <c r="E201" t="str">
        <v>Yes</v>
      </c>
      <c r="F201" t="str">
        <v>No</v>
      </c>
      <c r="G201" t="str">
        <v>Yes</v>
      </c>
      <c r="H201">
        <v>1</v>
      </c>
      <c r="I201" t="str">
        <v>Yes</v>
      </c>
      <c r="J201" t="str">
        <v>Obesity</v>
      </c>
      <c r="K201" t="str">
        <v>Normal</v>
      </c>
      <c r="L201" cm="1">
        <f t="array" ref="L201:Q201">VLOOKUP(A201,'Hospitalisation Details'!$A$1:$K$2344,{6,7,8,9,10,11},0)</f>
        <v>36124.57</v>
      </c>
      <c r="M201" t="str">
        <v>tier - 1</v>
      </c>
      <c r="N201" t="str">
        <v>tier - 3</v>
      </c>
      <c r="O201" t="str">
        <v>R1013</v>
      </c>
      <c r="P201" t="str">
        <v>12-Jun-1997</v>
      </c>
      <c r="Q201" s="13">
        <v>25.988888888888887</v>
      </c>
      <c r="W201" s="7"/>
    </row>
    <row r="202" spans="1:23" ht="15.5" x14ac:dyDescent="0.35">
      <c r="A202" s="7" t="s">
        <v>2172</v>
      </c>
      <c r="B202" t="str">
        <f>VLOOKUP(A202,'Customer Names'!A201:D2536,2,0)</f>
        <v>Pasten</v>
      </c>
      <c r="C202" cm="1">
        <f t="array" ref="C202:K202">VLOOKUP('Health Care'!A202,'Medical Examinations'!A201:J2536,{2,3,4,5,6,7,8,9,10},0)</f>
        <v>39.14</v>
      </c>
      <c r="D202">
        <v>4.4000000000000004</v>
      </c>
      <c r="E202" t="str">
        <v>No</v>
      </c>
      <c r="F202" t="str">
        <v>No</v>
      </c>
      <c r="G202" t="str">
        <v>Yes</v>
      </c>
      <c r="H202">
        <v>1</v>
      </c>
      <c r="I202" t="str">
        <v>Yes</v>
      </c>
      <c r="J202" t="str">
        <v>Obesity</v>
      </c>
      <c r="K202" t="str">
        <v>Normal</v>
      </c>
      <c r="L202" cm="1">
        <f t="array" ref="L202:Q202">VLOOKUP(A202,'Hospitalisation Details'!$A$1:$K$2344,{6,7,8,9,10,11},0)</f>
        <v>36090.49</v>
      </c>
      <c r="M202" t="str">
        <v>tier - 2</v>
      </c>
      <c r="N202" t="str">
        <v>tier - 2</v>
      </c>
      <c r="O202" t="str">
        <v>R1011</v>
      </c>
      <c r="P202" t="str">
        <v>4-Nov-1979</v>
      </c>
      <c r="Q202" s="13">
        <v>43.594444444444441</v>
      </c>
      <c r="W202" s="7"/>
    </row>
    <row r="203" spans="1:23" ht="15.5" x14ac:dyDescent="0.35">
      <c r="A203" s="7" t="s">
        <v>2171</v>
      </c>
      <c r="B203" t="str">
        <f>VLOOKUP(A203,'Customer Names'!A202:D2537,2,0)</f>
        <v>LaBelle</v>
      </c>
      <c r="C203" cm="1">
        <f t="array" ref="C203:K203">VLOOKUP('Health Care'!A203,'Medical Examinations'!A202:J2537,{2,3,4,5,6,7,8,9,10},0)</f>
        <v>32.9</v>
      </c>
      <c r="D203">
        <v>6.26</v>
      </c>
      <c r="E203" t="str">
        <v>Yes</v>
      </c>
      <c r="F203" t="str">
        <v>No</v>
      </c>
      <c r="G203" t="str">
        <v>No</v>
      </c>
      <c r="H203">
        <v>0</v>
      </c>
      <c r="I203" t="str">
        <v>Yes</v>
      </c>
      <c r="J203" t="str">
        <v>Obesity</v>
      </c>
      <c r="K203" t="str">
        <v>Prediabetes</v>
      </c>
      <c r="L203" cm="1">
        <f t="array" ref="L203:Q203">VLOOKUP(A203,'Hospitalisation Details'!$A$1:$K$2344,{6,7,8,9,10,11},0)</f>
        <v>36085.22</v>
      </c>
      <c r="M203" t="str">
        <v>tier - 1</v>
      </c>
      <c r="N203" t="str">
        <v>tier - 1</v>
      </c>
      <c r="O203" t="str">
        <v>R1011</v>
      </c>
      <c r="P203" t="str">
        <v>20-Aug-1996</v>
      </c>
      <c r="Q203" s="13">
        <v>26.8</v>
      </c>
      <c r="W203" s="7"/>
    </row>
    <row r="204" spans="1:23" ht="15.5" x14ac:dyDescent="0.35">
      <c r="A204" s="7" t="s">
        <v>2170</v>
      </c>
      <c r="B204" t="str">
        <f>VLOOKUP(A204,'Customer Names'!A203:D2538,2,0)</f>
        <v>Guzman</v>
      </c>
      <c r="C204" cm="1">
        <f t="array" ref="C204:K204">VLOOKUP('Health Care'!A204,'Medical Examinations'!A203:J2538,{2,3,4,5,6,7,8,9,10},0)</f>
        <v>29.78</v>
      </c>
      <c r="D204">
        <v>10.27</v>
      </c>
      <c r="E204" t="str">
        <v>Yes</v>
      </c>
      <c r="F204" t="str">
        <v>No</v>
      </c>
      <c r="G204" t="str">
        <v>Yes</v>
      </c>
      <c r="H204">
        <v>1</v>
      </c>
      <c r="I204" t="str">
        <v>Yes</v>
      </c>
      <c r="J204" t="str">
        <v>Over Weight</v>
      </c>
      <c r="K204" t="str">
        <v>Diabetes</v>
      </c>
      <c r="L204" cm="1">
        <f t="array" ref="L204:Q204">VLOOKUP(A204,'Hospitalisation Details'!$A$1:$K$2344,{6,7,8,9,10,11},0)</f>
        <v>36074.339999999997</v>
      </c>
      <c r="M204" t="str">
        <v>tier - 2</v>
      </c>
      <c r="N204" t="str">
        <v>tier - 1</v>
      </c>
      <c r="O204" t="str">
        <v>R1011</v>
      </c>
      <c r="P204" t="str">
        <v>22-Jul-1963</v>
      </c>
      <c r="Q204" s="13">
        <v>59.87777777777778</v>
      </c>
      <c r="W204" s="7"/>
    </row>
    <row r="205" spans="1:23" ht="15.5" x14ac:dyDescent="0.35">
      <c r="A205" s="7" t="s">
        <v>2169</v>
      </c>
      <c r="B205" t="str">
        <f>VLOOKUP(A205,'Customer Names'!A204:D2539,2,0)</f>
        <v>Turnbull</v>
      </c>
      <c r="C205" cm="1">
        <f t="array" ref="C205:K205">VLOOKUP('Health Care'!A205,'Medical Examinations'!A204:J2539,{2,3,4,5,6,7,8,9,10},0)</f>
        <v>32.78</v>
      </c>
      <c r="D205">
        <v>5.27</v>
      </c>
      <c r="E205" t="str">
        <v>No</v>
      </c>
      <c r="F205" t="str">
        <v>No</v>
      </c>
      <c r="G205" t="str">
        <v>No</v>
      </c>
      <c r="H205">
        <v>0</v>
      </c>
      <c r="I205" t="str">
        <v>Yes</v>
      </c>
      <c r="J205" t="str">
        <v>Obesity</v>
      </c>
      <c r="K205" t="str">
        <v>Normal</v>
      </c>
      <c r="L205" cm="1">
        <f t="array" ref="L205:Q205">VLOOKUP(A205,'Hospitalisation Details'!$A$1:$K$2344,{6,7,8,9,10,11},0)</f>
        <v>36021.01</v>
      </c>
      <c r="M205" t="str">
        <v>tier - 2</v>
      </c>
      <c r="N205" t="str">
        <v>tier - 3</v>
      </c>
      <c r="O205" t="str">
        <v>R1013</v>
      </c>
      <c r="P205" t="str">
        <v>4-Sep-1999</v>
      </c>
      <c r="Q205" s="13">
        <v>23.761111111111113</v>
      </c>
      <c r="W205" s="7"/>
    </row>
    <row r="206" spans="1:23" ht="15.5" x14ac:dyDescent="0.35">
      <c r="A206" s="7" t="s">
        <v>2168</v>
      </c>
      <c r="B206" t="str">
        <f>VLOOKUP(A206,'Customer Names'!A205:D2540,2,0)</f>
        <v>Aguero</v>
      </c>
      <c r="C206" cm="1">
        <f t="array" ref="C206:K206">VLOOKUP('Health Care'!A206,'Medical Examinations'!A205:J2540,{2,3,4,5,6,7,8,9,10},0)</f>
        <v>41.65</v>
      </c>
      <c r="D206">
        <v>10.73</v>
      </c>
      <c r="E206" t="str">
        <v>Yes</v>
      </c>
      <c r="F206" t="str">
        <v>No</v>
      </c>
      <c r="G206" t="str">
        <v>No</v>
      </c>
      <c r="H206">
        <v>0</v>
      </c>
      <c r="I206" t="str">
        <v>Yes</v>
      </c>
      <c r="J206" t="str">
        <v>Obesity</v>
      </c>
      <c r="K206" t="str">
        <v>Diabetes</v>
      </c>
      <c r="L206" cm="1">
        <f t="array" ref="L206:Q206">VLOOKUP(A206,'Hospitalisation Details'!$A$1:$K$2344,{6,7,8,9,10,11},0)</f>
        <v>35952.65</v>
      </c>
      <c r="M206" t="str">
        <v>tier - 1</v>
      </c>
      <c r="N206" t="str">
        <v>tier - 3</v>
      </c>
      <c r="O206" t="str">
        <v>R1011</v>
      </c>
      <c r="P206" t="str">
        <v>22-Nov-1981</v>
      </c>
      <c r="Q206" s="13">
        <v>41.544444444444444</v>
      </c>
      <c r="W206" s="7"/>
    </row>
    <row r="207" spans="1:23" ht="15.5" x14ac:dyDescent="0.35">
      <c r="A207" s="7" t="s">
        <v>2167</v>
      </c>
      <c r="B207" t="str">
        <f>VLOOKUP(A207,'Customer Names'!A206:D2541,2,0)</f>
        <v>Woodward</v>
      </c>
      <c r="C207" cm="1">
        <f t="array" ref="C207:K207">VLOOKUP('Health Care'!A207,'Medical Examinations'!A206:J2541,{2,3,4,5,6,7,8,9,10},0)</f>
        <v>50.79</v>
      </c>
      <c r="D207">
        <v>4.45</v>
      </c>
      <c r="E207" t="str">
        <v>No</v>
      </c>
      <c r="F207" t="str">
        <v>No</v>
      </c>
      <c r="G207" t="str">
        <v>No</v>
      </c>
      <c r="H207">
        <v>1</v>
      </c>
      <c r="I207" t="str">
        <v>Yes</v>
      </c>
      <c r="J207" t="str">
        <v>Obesity</v>
      </c>
      <c r="K207" t="str">
        <v>Normal</v>
      </c>
      <c r="L207" cm="1">
        <f t="array" ref="L207:Q207">VLOOKUP(A207,'Hospitalisation Details'!$A$1:$K$2344,{6,7,8,9,10,11},0)</f>
        <v>35883.269999999997</v>
      </c>
      <c r="M207" t="str">
        <v>tier - 2</v>
      </c>
      <c r="N207" t="str">
        <v>tier - 1</v>
      </c>
      <c r="O207" t="str">
        <v>R1011</v>
      </c>
      <c r="P207" t="str">
        <v>18-Jun-1992</v>
      </c>
      <c r="Q207" s="13">
        <v>30.972222222222221</v>
      </c>
      <c r="W207" s="7"/>
    </row>
    <row r="208" spans="1:23" ht="15.5" x14ac:dyDescent="0.35">
      <c r="A208" s="7" t="s">
        <v>2166</v>
      </c>
      <c r="B208" t="str">
        <f>VLOOKUP(A208,'Customer Names'!A207:D2542,2,0)</f>
        <v>McElroy</v>
      </c>
      <c r="C208" cm="1">
        <f t="array" ref="C208:K208">VLOOKUP('Health Care'!A208,'Medical Examinations'!A207:J2542,{2,3,4,5,6,7,8,9,10},0)</f>
        <v>35.43</v>
      </c>
      <c r="D208">
        <v>5.25</v>
      </c>
      <c r="E208" t="str">
        <v>Yes</v>
      </c>
      <c r="F208" t="str">
        <v>No</v>
      </c>
      <c r="G208" t="str">
        <v>No</v>
      </c>
      <c r="H208">
        <v>0</v>
      </c>
      <c r="I208" t="str">
        <v>Yes</v>
      </c>
      <c r="J208" t="str">
        <v>Obesity</v>
      </c>
      <c r="K208" t="str">
        <v>Normal</v>
      </c>
      <c r="L208" cm="1">
        <f t="array" ref="L208:Q208">VLOOKUP(A208,'Hospitalisation Details'!$A$1:$K$2344,{6,7,8,9,10,11},0)</f>
        <v>35733.96</v>
      </c>
      <c r="M208" t="str">
        <v>tier - 2</v>
      </c>
      <c r="N208" t="str">
        <v>tier - 2</v>
      </c>
      <c r="O208" t="str">
        <v>R1011</v>
      </c>
      <c r="P208" t="str">
        <v>4-Oct-1976</v>
      </c>
      <c r="Q208" s="13">
        <v>46.677777777777777</v>
      </c>
      <c r="W208" s="7"/>
    </row>
    <row r="209" spans="1:23" ht="15.5" x14ac:dyDescent="0.35">
      <c r="A209" s="7" t="s">
        <v>2165</v>
      </c>
      <c r="B209" t="str">
        <f>VLOOKUP(A209,'Customer Names'!A208:D2543,2,0)</f>
        <v>Lopez</v>
      </c>
      <c r="C209" cm="1">
        <f t="array" ref="C209:K209">VLOOKUP('Health Care'!A209,'Medical Examinations'!A208:J2543,{2,3,4,5,6,7,8,9,10},0)</f>
        <v>35.25</v>
      </c>
      <c r="D209">
        <v>9.51</v>
      </c>
      <c r="E209" t="str">
        <v>No</v>
      </c>
      <c r="F209" t="str">
        <v>No</v>
      </c>
      <c r="G209" t="str">
        <v>No</v>
      </c>
      <c r="H209">
        <v>0</v>
      </c>
      <c r="I209" t="str">
        <v>Yes</v>
      </c>
      <c r="J209" t="str">
        <v>Obesity</v>
      </c>
      <c r="K209" t="str">
        <v>Diabetes</v>
      </c>
      <c r="L209" cm="1">
        <f t="array" ref="L209:Q209">VLOOKUP(A209,'Hospitalisation Details'!$A$1:$K$2344,{6,7,8,9,10,11},0)</f>
        <v>35711.39</v>
      </c>
      <c r="M209" t="str">
        <v>tier - 2</v>
      </c>
      <c r="N209" t="str">
        <v>tier - 3</v>
      </c>
      <c r="O209" t="str">
        <v>R1012</v>
      </c>
      <c r="P209" t="str">
        <v>15-Jul-1974</v>
      </c>
      <c r="Q209" s="13">
        <v>48.897222222222226</v>
      </c>
      <c r="W209" s="7"/>
    </row>
    <row r="210" spans="1:23" ht="15.5" x14ac:dyDescent="0.35">
      <c r="A210" s="7" t="s">
        <v>2164</v>
      </c>
      <c r="B210" t="str">
        <f>VLOOKUP(A210,'Customer Names'!A209:D2544,2,0)</f>
        <v>Cardosi</v>
      </c>
      <c r="C210" cm="1">
        <f t="array" ref="C210:K210">VLOOKUP('Health Care'!A210,'Medical Examinations'!A209:J2544,{2,3,4,5,6,7,8,9,10},0)</f>
        <v>36.85</v>
      </c>
      <c r="D210">
        <v>11.12</v>
      </c>
      <c r="E210" t="str">
        <v>No</v>
      </c>
      <c r="F210" t="str">
        <v>No</v>
      </c>
      <c r="G210" t="str">
        <v>No</v>
      </c>
      <c r="H210">
        <v>0</v>
      </c>
      <c r="I210" t="str">
        <v>Yes</v>
      </c>
      <c r="J210" t="str">
        <v>Obesity</v>
      </c>
      <c r="K210" t="str">
        <v>Diabetes</v>
      </c>
      <c r="L210" cm="1">
        <f t="array" ref="L210:Q210">VLOOKUP(A210,'Hospitalisation Details'!$A$1:$K$2344,{6,7,8,9,10,11},0)</f>
        <v>35701.9</v>
      </c>
      <c r="M210" t="str">
        <v>tier - 2</v>
      </c>
      <c r="N210" t="str">
        <v>tier - 1</v>
      </c>
      <c r="O210" t="str">
        <v>R1011</v>
      </c>
      <c r="P210" t="str">
        <v>19-Dec-1978</v>
      </c>
      <c r="Q210" s="13">
        <v>44.469444444444441</v>
      </c>
      <c r="W210" s="7"/>
    </row>
    <row r="211" spans="1:23" ht="15.5" x14ac:dyDescent="0.35">
      <c r="A211" s="7" t="s">
        <v>2163</v>
      </c>
      <c r="B211" t="str">
        <f>VLOOKUP(A211,'Customer Names'!A210:D2545,2,0)</f>
        <v>Looney</v>
      </c>
      <c r="C211" cm="1">
        <f t="array" ref="C211:K211">VLOOKUP('Health Care'!A211,'Medical Examinations'!A210:J2545,{2,3,4,5,6,7,8,9,10},0)</f>
        <v>31.02</v>
      </c>
      <c r="D211">
        <v>4.5599999999999996</v>
      </c>
      <c r="E211" t="str">
        <v>No</v>
      </c>
      <c r="F211" t="str">
        <v>Yes</v>
      </c>
      <c r="G211" t="str">
        <v>No</v>
      </c>
      <c r="H211">
        <v>1</v>
      </c>
      <c r="I211" t="str">
        <v>Yes</v>
      </c>
      <c r="J211" t="str">
        <v>Obesity</v>
      </c>
      <c r="K211" t="str">
        <v>Normal</v>
      </c>
      <c r="L211" cm="1">
        <f t="array" ref="L211:Q211">VLOOKUP(A211,'Hospitalisation Details'!$A$1:$K$2344,{6,7,8,9,10,11},0)</f>
        <v>35595.589999999997</v>
      </c>
      <c r="M211" t="str">
        <v>tier - 2</v>
      </c>
      <c r="N211" t="str">
        <v>tier - 3</v>
      </c>
      <c r="O211" t="str">
        <v>R1013</v>
      </c>
      <c r="P211" t="str">
        <v>17-Dec-2000</v>
      </c>
      <c r="Q211" s="13">
        <v>22.475000000000001</v>
      </c>
      <c r="W211" s="7"/>
    </row>
    <row r="212" spans="1:23" ht="15.5" x14ac:dyDescent="0.35">
      <c r="A212" s="7" t="s">
        <v>2162</v>
      </c>
      <c r="B212" t="str">
        <f>VLOOKUP(A212,'Customer Names'!A211:D2546,2,0)</f>
        <v>Zyryanov</v>
      </c>
      <c r="C212" cm="1">
        <f t="array" ref="C212:K212">VLOOKUP('Health Care'!A212,'Medical Examinations'!A211:J2546,{2,3,4,5,6,7,8,9,10},0)</f>
        <v>35.6</v>
      </c>
      <c r="D212">
        <v>4.0199999999999996</v>
      </c>
      <c r="E212" t="str">
        <v>Yes</v>
      </c>
      <c r="F212" t="str">
        <v>Yes</v>
      </c>
      <c r="G212" t="str">
        <v>No</v>
      </c>
      <c r="H212">
        <v>2</v>
      </c>
      <c r="I212" t="str">
        <v>Yes</v>
      </c>
      <c r="J212" t="str">
        <v>Obesity</v>
      </c>
      <c r="K212" t="str">
        <v>Normal</v>
      </c>
      <c r="L212" cm="1">
        <f t="array" ref="L212:Q212">VLOOKUP(A212,'Hospitalisation Details'!$A$1:$K$2344,{6,7,8,9,10,11},0)</f>
        <v>35585.58</v>
      </c>
      <c r="M212" t="str">
        <v>tier - 2</v>
      </c>
      <c r="N212" t="str">
        <v>tier - 3</v>
      </c>
      <c r="O212" t="str">
        <v>R1011</v>
      </c>
      <c r="P212" t="str">
        <v>19-Nov-2000</v>
      </c>
      <c r="Q212" s="13">
        <v>22.552777777777777</v>
      </c>
      <c r="W212" s="7"/>
    </row>
    <row r="213" spans="1:23" ht="15.5" x14ac:dyDescent="0.35">
      <c r="A213" s="7" t="s">
        <v>2161</v>
      </c>
      <c r="B213" t="str">
        <f>VLOOKUP(A213,'Customer Names'!A212:D2547,2,0)</f>
        <v>Gavin</v>
      </c>
      <c r="C213" cm="1">
        <f t="array" ref="C213:K213">VLOOKUP('Health Care'!A213,'Medical Examinations'!A212:J2547,{2,3,4,5,6,7,8,9,10},0)</f>
        <v>34.39</v>
      </c>
      <c r="D213">
        <v>8.7200000000000006</v>
      </c>
      <c r="E213" t="str">
        <v>No</v>
      </c>
      <c r="F213" t="str">
        <v>No</v>
      </c>
      <c r="G213" t="str">
        <v>No</v>
      </c>
      <c r="H213">
        <v>0</v>
      </c>
      <c r="I213" t="str">
        <v>Yes</v>
      </c>
      <c r="J213" t="str">
        <v>Obesity</v>
      </c>
      <c r="K213" t="str">
        <v>Diabetes</v>
      </c>
      <c r="L213" cm="1">
        <f t="array" ref="L213:Q213">VLOOKUP(A213,'Hospitalisation Details'!$A$1:$K$2344,{6,7,8,9,10,11},0)</f>
        <v>35583.17</v>
      </c>
      <c r="M213" t="str">
        <v>tier - 1</v>
      </c>
      <c r="N213" t="str">
        <v>tier - 3</v>
      </c>
      <c r="O213" t="str">
        <v>R1011</v>
      </c>
      <c r="P213" t="str">
        <v>10-Aug-1971</v>
      </c>
      <c r="Q213" s="13">
        <v>51.827777777777776</v>
      </c>
      <c r="W213" s="7"/>
    </row>
    <row r="214" spans="1:23" ht="15.5" x14ac:dyDescent="0.35">
      <c r="A214" s="7" t="s">
        <v>2160</v>
      </c>
      <c r="B214" t="str">
        <f>VLOOKUP(A214,'Customer Names'!A213:D2548,2,0)</f>
        <v>Littlefield</v>
      </c>
      <c r="C214" cm="1">
        <f t="array" ref="C214:K214">VLOOKUP('Health Care'!A214,'Medical Examinations'!A213:J2548,{2,3,4,5,6,7,8,9,10},0)</f>
        <v>29.06</v>
      </c>
      <c r="D214">
        <v>6.25</v>
      </c>
      <c r="E214" t="str">
        <v>Yes</v>
      </c>
      <c r="F214" t="str">
        <v>No</v>
      </c>
      <c r="G214" t="str">
        <v>No</v>
      </c>
      <c r="H214">
        <v>1</v>
      </c>
      <c r="I214" t="str">
        <v>Yes</v>
      </c>
      <c r="J214" t="str">
        <v>Over Weight</v>
      </c>
      <c r="K214" t="str">
        <v>Prediabetes</v>
      </c>
      <c r="L214" cm="1">
        <f t="array" ref="L214:Q214">VLOOKUP(A214,'Hospitalisation Details'!$A$1:$K$2344,{6,7,8,9,10,11},0)</f>
        <v>35573.26</v>
      </c>
      <c r="M214" t="str">
        <v>tier - 2</v>
      </c>
      <c r="N214" t="str">
        <v>tier - 1</v>
      </c>
      <c r="O214" t="str">
        <v>R1011</v>
      </c>
      <c r="P214" t="str">
        <v>29-Aug-1964</v>
      </c>
      <c r="Q214" s="13">
        <v>58.774999999999999</v>
      </c>
      <c r="W214" s="7"/>
    </row>
    <row r="215" spans="1:23" ht="15.5" x14ac:dyDescent="0.35">
      <c r="A215" s="7" t="s">
        <v>2159</v>
      </c>
      <c r="B215" t="str">
        <f>VLOOKUP(A215,'Customer Names'!A214:D2549,2,0)</f>
        <v>Shearer</v>
      </c>
      <c r="C215" cm="1">
        <f t="array" ref="C215:K215">VLOOKUP('Health Care'!A215,'Medical Examinations'!A214:J2549,{2,3,4,5,6,7,8,9,10},0)</f>
        <v>35.799999999999997</v>
      </c>
      <c r="D215">
        <v>7.32</v>
      </c>
      <c r="E215" t="str">
        <v>No</v>
      </c>
      <c r="F215" t="str">
        <v>No</v>
      </c>
      <c r="G215" t="str">
        <v>No</v>
      </c>
      <c r="H215">
        <v>2</v>
      </c>
      <c r="I215" t="str">
        <v>Yes</v>
      </c>
      <c r="J215" t="str">
        <v>Obesity</v>
      </c>
      <c r="K215" t="str">
        <v>Diabetes</v>
      </c>
      <c r="L215" cm="1">
        <f t="array" ref="L215:Q215">VLOOKUP(A215,'Hospitalisation Details'!$A$1:$K$2344,{6,7,8,9,10,11},0)</f>
        <v>35547.72</v>
      </c>
      <c r="M215" t="str">
        <v>tier - 1</v>
      </c>
      <c r="N215" t="str">
        <v>tier - 1</v>
      </c>
      <c r="O215" t="str">
        <v>R1011</v>
      </c>
      <c r="P215" t="str">
        <v>27-Oct-1973</v>
      </c>
      <c r="Q215" s="13">
        <v>49.613888888888887</v>
      </c>
      <c r="W215" s="7"/>
    </row>
    <row r="216" spans="1:23" ht="15.5" x14ac:dyDescent="0.35">
      <c r="A216" s="7" t="s">
        <v>2158</v>
      </c>
      <c r="B216" t="str">
        <f>VLOOKUP(A216,'Customer Names'!A215:D2550,2,0)</f>
        <v>Armstrong</v>
      </c>
      <c r="C216" cm="1">
        <f t="array" ref="C216:K216">VLOOKUP('Health Care'!A216,'Medical Examinations'!A215:J2550,{2,3,4,5,6,7,8,9,10},0)</f>
        <v>49.8</v>
      </c>
      <c r="D216">
        <v>4.24</v>
      </c>
      <c r="E216" t="str">
        <v>No</v>
      </c>
      <c r="F216" t="str">
        <v>No</v>
      </c>
      <c r="G216" t="str">
        <v>No</v>
      </c>
      <c r="H216">
        <v>1</v>
      </c>
      <c r="I216" t="str">
        <v>Yes</v>
      </c>
      <c r="J216" t="str">
        <v>Obesity</v>
      </c>
      <c r="K216" t="str">
        <v>Normal</v>
      </c>
      <c r="L216" cm="1">
        <f t="array" ref="L216:Q216">VLOOKUP(A216,'Hospitalisation Details'!$A$1:$K$2344,{6,7,8,9,10,11},0)</f>
        <v>35547.47</v>
      </c>
      <c r="M216" t="str">
        <v>tier - 2</v>
      </c>
      <c r="N216" t="str">
        <v>tier - 3</v>
      </c>
      <c r="O216" t="str">
        <v>R1011</v>
      </c>
      <c r="P216" t="str">
        <v>13-Sep-1992</v>
      </c>
      <c r="Q216" s="13">
        <v>30.736111111111111</v>
      </c>
      <c r="W216" s="7"/>
    </row>
    <row r="217" spans="1:23" ht="15.5" x14ac:dyDescent="0.35">
      <c r="A217" s="7" t="s">
        <v>2157</v>
      </c>
      <c r="B217" t="str">
        <f>VLOOKUP(A217,'Customer Names'!A216:D2551,2,0)</f>
        <v>Warriner</v>
      </c>
      <c r="C217" cm="1">
        <f t="array" ref="C217:K217">VLOOKUP('Health Care'!A217,'Medical Examinations'!A216:J2551,{2,3,4,5,6,7,8,9,10},0)</f>
        <v>35.71</v>
      </c>
      <c r="D217">
        <v>6.84</v>
      </c>
      <c r="E217" t="str">
        <v>No</v>
      </c>
      <c r="F217" t="str">
        <v>No</v>
      </c>
      <c r="G217" t="str">
        <v>No</v>
      </c>
      <c r="H217">
        <v>2</v>
      </c>
      <c r="I217" t="str">
        <v>Yes</v>
      </c>
      <c r="J217" t="str">
        <v>Obesity</v>
      </c>
      <c r="K217" t="str">
        <v>Diabetes</v>
      </c>
      <c r="L217" cm="1">
        <f t="array" ref="L217:Q217">VLOOKUP(A217,'Hospitalisation Details'!$A$1:$K$2344,{6,7,8,9,10,11},0)</f>
        <v>35517.19</v>
      </c>
      <c r="M217" t="str">
        <v>tier - 2</v>
      </c>
      <c r="N217" t="str">
        <v>tier - 2</v>
      </c>
      <c r="O217" t="str">
        <v>R1011</v>
      </c>
      <c r="P217" t="str">
        <v>16-Dec-1973</v>
      </c>
      <c r="Q217" s="13">
        <v>49.477777777777774</v>
      </c>
      <c r="W217" s="7"/>
    </row>
    <row r="218" spans="1:23" ht="15.5" x14ac:dyDescent="0.35">
      <c r="A218" s="7" t="s">
        <v>2156</v>
      </c>
      <c r="B218" t="str">
        <f>VLOOKUP(A218,'Customer Names'!A217:D2552,2,0)</f>
        <v>White</v>
      </c>
      <c r="C218" cm="1">
        <f t="array" ref="C218:K218">VLOOKUP('Health Care'!A218,'Medical Examinations'!A217:J2552,{2,3,4,5,6,7,8,9,10},0)</f>
        <v>30.8</v>
      </c>
      <c r="D218">
        <v>5.23</v>
      </c>
      <c r="E218" t="str">
        <v>Yes</v>
      </c>
      <c r="F218" t="str">
        <v>No</v>
      </c>
      <c r="G218" t="str">
        <v>No</v>
      </c>
      <c r="H218">
        <v>1</v>
      </c>
      <c r="I218" t="str">
        <v>Yes</v>
      </c>
      <c r="J218" t="str">
        <v>Obesity</v>
      </c>
      <c r="K218" t="str">
        <v>Normal</v>
      </c>
      <c r="L218" cm="1">
        <f t="array" ref="L218:Q218">VLOOKUP(A218,'Hospitalisation Details'!$A$1:$K$2344,{6,7,8,9,10,11},0)</f>
        <v>35491.64</v>
      </c>
      <c r="M218" t="str">
        <v>tier - 1</v>
      </c>
      <c r="N218" t="str">
        <v>tier - 2</v>
      </c>
      <c r="O218" t="str">
        <v>R1011</v>
      </c>
      <c r="P218" t="str">
        <v>20-Nov-1988</v>
      </c>
      <c r="Q218" s="13">
        <v>34.549999999999997</v>
      </c>
      <c r="W218" s="7"/>
    </row>
    <row r="219" spans="1:23" ht="15.5" x14ac:dyDescent="0.35">
      <c r="A219" s="7" t="s">
        <v>2155</v>
      </c>
      <c r="B219" t="str">
        <f>VLOOKUP(A219,'Customer Names'!A218:D2553,2,0)</f>
        <v>Cordaro</v>
      </c>
      <c r="C219" cm="1">
        <f t="array" ref="C219:K219">VLOOKUP('Health Care'!A219,'Medical Examinations'!A218:J2553,{2,3,4,5,6,7,8,9,10},0)</f>
        <v>33.69</v>
      </c>
      <c r="D219">
        <v>9.68</v>
      </c>
      <c r="E219" t="str">
        <v>No</v>
      </c>
      <c r="F219" t="str">
        <v>No</v>
      </c>
      <c r="G219" t="str">
        <v>No</v>
      </c>
      <c r="H219">
        <v>0</v>
      </c>
      <c r="I219" t="str">
        <v>Yes</v>
      </c>
      <c r="J219" t="str">
        <v>Obesity</v>
      </c>
      <c r="K219" t="str">
        <v>Diabetes</v>
      </c>
      <c r="L219" cm="1">
        <f t="array" ref="L219:Q219">VLOOKUP(A219,'Hospitalisation Details'!$A$1:$K$2344,{6,7,8,9,10,11},0)</f>
        <v>35345.730000000003</v>
      </c>
      <c r="M219" t="str">
        <v>tier - 2</v>
      </c>
      <c r="N219" t="str">
        <v>tier - 3</v>
      </c>
      <c r="O219" t="str">
        <v>R1011</v>
      </c>
      <c r="P219" t="str">
        <v>22-Sep-1971</v>
      </c>
      <c r="Q219" s="13">
        <v>51.711111111111109</v>
      </c>
      <c r="W219" s="7"/>
    </row>
    <row r="220" spans="1:23" ht="15.5" x14ac:dyDescent="0.35">
      <c r="A220" s="7" t="s">
        <v>2154</v>
      </c>
      <c r="B220" t="str">
        <f>VLOOKUP(A220,'Customer Names'!A219:D2554,2,0)</f>
        <v>Hamilton</v>
      </c>
      <c r="C220" cm="1">
        <f t="array" ref="C220:K220">VLOOKUP('Health Care'!A220,'Medical Examinations'!A219:J2554,{2,3,4,5,6,7,8,9,10},0)</f>
        <v>42.27</v>
      </c>
      <c r="D220">
        <v>6.05</v>
      </c>
      <c r="E220" t="str">
        <v>Yes</v>
      </c>
      <c r="F220" t="str">
        <v>No</v>
      </c>
      <c r="G220" t="str">
        <v>No</v>
      </c>
      <c r="H220">
        <v>1</v>
      </c>
      <c r="I220" t="str">
        <v>Yes</v>
      </c>
      <c r="J220" t="str">
        <v>Obesity</v>
      </c>
      <c r="K220" t="str">
        <v>Prediabetes</v>
      </c>
      <c r="L220" cm="1">
        <f t="array" ref="L220:Q220">VLOOKUP(A220,'Hospitalisation Details'!$A$1:$K$2344,{6,7,8,9,10,11},0)</f>
        <v>35315.96</v>
      </c>
      <c r="M220" t="str">
        <v>tier - 2</v>
      </c>
      <c r="N220" t="str">
        <v>tier - 1</v>
      </c>
      <c r="O220" t="str">
        <v>R1011</v>
      </c>
      <c r="P220" t="str">
        <v>19-Sep-1988</v>
      </c>
      <c r="Q220" s="13">
        <v>34.719444444444441</v>
      </c>
      <c r="W220" s="7"/>
    </row>
    <row r="221" spans="1:23" ht="15.5" x14ac:dyDescent="0.35">
      <c r="A221" s="7" t="s">
        <v>2153</v>
      </c>
      <c r="B221" t="str">
        <f>VLOOKUP(A221,'Customer Names'!A220:D2555,2,0)</f>
        <v>Meyer</v>
      </c>
      <c r="C221" cm="1">
        <f t="array" ref="C221:K221">VLOOKUP('Health Care'!A221,'Medical Examinations'!A220:J2555,{2,3,4,5,6,7,8,9,10},0)</f>
        <v>53.25</v>
      </c>
      <c r="D221">
        <v>6.11</v>
      </c>
      <c r="E221" t="str">
        <v>Yes</v>
      </c>
      <c r="F221" t="str">
        <v>No</v>
      </c>
      <c r="G221" t="str">
        <v>Yes</v>
      </c>
      <c r="H221">
        <v>1</v>
      </c>
      <c r="I221" t="str">
        <v>Yes</v>
      </c>
      <c r="J221" t="str">
        <v>Obesity</v>
      </c>
      <c r="K221" t="str">
        <v>Prediabetes</v>
      </c>
      <c r="L221" cm="1">
        <f t="array" ref="L221:Q221">VLOOKUP(A221,'Hospitalisation Details'!$A$1:$K$2344,{6,7,8,9,10,11},0)</f>
        <v>35302.089999999997</v>
      </c>
      <c r="M221" t="str">
        <v>tier - 1</v>
      </c>
      <c r="N221" t="str">
        <v>tier - 2</v>
      </c>
      <c r="O221" t="str">
        <v>R1011</v>
      </c>
      <c r="P221" t="str">
        <v>9-Jul-1997</v>
      </c>
      <c r="Q221" s="13">
        <v>25.913888888888888</v>
      </c>
      <c r="W221" s="7"/>
    </row>
    <row r="222" spans="1:23" ht="15.5" x14ac:dyDescent="0.35">
      <c r="A222" s="7" t="s">
        <v>2152</v>
      </c>
      <c r="B222" t="str">
        <f>VLOOKUP(A222,'Customer Names'!A221:D2556,2,0)</f>
        <v>Duke</v>
      </c>
      <c r="C222" cm="1">
        <f t="array" ref="C222:K222">VLOOKUP('Health Care'!A222,'Medical Examinations'!A221:J2556,{2,3,4,5,6,7,8,9,10},0)</f>
        <v>26.8</v>
      </c>
      <c r="D222">
        <v>10.93</v>
      </c>
      <c r="E222" t="str">
        <v>Yes</v>
      </c>
      <c r="F222" t="str">
        <v>No</v>
      </c>
      <c r="G222" t="str">
        <v>No</v>
      </c>
      <c r="H222">
        <v>0</v>
      </c>
      <c r="I222" t="str">
        <v>No</v>
      </c>
      <c r="J222" t="str">
        <v>Over Weight</v>
      </c>
      <c r="K222" t="str">
        <v>Diabetes</v>
      </c>
      <c r="L222" cm="1">
        <f t="array" ref="L222:Q222">VLOOKUP(A222,'Hospitalisation Details'!$A$1:$K$2344,{6,7,8,9,10,11},0)</f>
        <v>35160.129999999997</v>
      </c>
      <c r="M222" t="str">
        <v>tier - 2</v>
      </c>
      <c r="N222" t="str">
        <v>tier - 2</v>
      </c>
      <c r="O222" t="str">
        <v>R1011</v>
      </c>
      <c r="P222" t="str">
        <v>30-Dec-1967</v>
      </c>
      <c r="Q222" s="13">
        <v>55.43888888888889</v>
      </c>
      <c r="W222" s="7"/>
    </row>
    <row r="223" spans="1:23" ht="15.5" x14ac:dyDescent="0.35">
      <c r="A223" s="7" t="s">
        <v>2151</v>
      </c>
      <c r="B223" t="str">
        <f>VLOOKUP(A223,'Customer Names'!A222:D2557,2,0)</f>
        <v>Malatesta</v>
      </c>
      <c r="C223" cm="1">
        <f t="array" ref="C223:K223">VLOOKUP('Health Care'!A223,'Medical Examinations'!A222:J2557,{2,3,4,5,6,7,8,9,10},0)</f>
        <v>28.5</v>
      </c>
      <c r="D223">
        <v>5.12</v>
      </c>
      <c r="E223" t="str">
        <v>No</v>
      </c>
      <c r="F223" t="str">
        <v>No</v>
      </c>
      <c r="G223" t="str">
        <v>No</v>
      </c>
      <c r="H223">
        <v>1</v>
      </c>
      <c r="I223" t="str">
        <v>Yes</v>
      </c>
      <c r="J223" t="str">
        <v>Over Weight</v>
      </c>
      <c r="K223" t="str">
        <v>Normal</v>
      </c>
      <c r="L223" cm="1">
        <f t="array" ref="L223:Q223">VLOOKUP(A223,'Hospitalisation Details'!$A$1:$K$2344,{6,7,8,9,10,11},0)</f>
        <v>35147.53</v>
      </c>
      <c r="M223" t="str">
        <v>tier - 1</v>
      </c>
      <c r="N223" t="str">
        <v>tier - 1</v>
      </c>
      <c r="O223" t="str">
        <v>R1016</v>
      </c>
      <c r="P223" t="str">
        <v>22-Dec-1998</v>
      </c>
      <c r="Q223" s="13">
        <v>24.461111111111112</v>
      </c>
      <c r="W223" s="7"/>
    </row>
    <row r="224" spans="1:23" ht="15.5" x14ac:dyDescent="0.35">
      <c r="A224" s="7" t="s">
        <v>2150</v>
      </c>
      <c r="B224" t="str">
        <f>VLOOKUP(A224,'Customer Names'!A223:D2558,2,0)</f>
        <v>Hinrichsen</v>
      </c>
      <c r="C224" cm="1">
        <f t="array" ref="C224:K224">VLOOKUP('Health Care'!A224,'Medical Examinations'!A223:J2558,{2,3,4,5,6,7,8,9,10},0)</f>
        <v>22.895</v>
      </c>
      <c r="D224">
        <v>5.72</v>
      </c>
      <c r="E224" t="str">
        <v>No</v>
      </c>
      <c r="F224" t="str">
        <v>No</v>
      </c>
      <c r="G224" t="str">
        <v>No</v>
      </c>
      <c r="H224">
        <v>0</v>
      </c>
      <c r="I224" t="str">
        <v>Yes</v>
      </c>
      <c r="J224" t="str">
        <v>Normal Weight</v>
      </c>
      <c r="K224" t="str">
        <v>Prediabetes</v>
      </c>
      <c r="L224" cm="1">
        <f t="array" ref="L224:Q224">VLOOKUP(A224,'Hospitalisation Details'!$A$1:$K$2344,{6,7,8,9,10,11},0)</f>
        <v>35069.370000000003</v>
      </c>
      <c r="M224" t="str">
        <v>tier - 1</v>
      </c>
      <c r="N224" t="str">
        <v>tier - 1</v>
      </c>
      <c r="O224" t="str">
        <v>R1017</v>
      </c>
      <c r="P224" t="str">
        <v>29-Jun-1977</v>
      </c>
      <c r="Q224" s="13">
        <v>45.94166666666667</v>
      </c>
      <c r="W224" s="7"/>
    </row>
    <row r="225" spans="1:23" ht="15.5" x14ac:dyDescent="0.35">
      <c r="A225" s="7" t="s">
        <v>2149</v>
      </c>
      <c r="B225" t="str">
        <f>VLOOKUP(A225,'Customer Names'!A224:D2559,2,0)</f>
        <v>Lucan</v>
      </c>
      <c r="C225" cm="1">
        <f t="array" ref="C225:K225">VLOOKUP('Health Care'!A225,'Medical Examinations'!A224:J2559,{2,3,4,5,6,7,8,9,10},0)</f>
        <v>34.06</v>
      </c>
      <c r="D225">
        <v>11.83</v>
      </c>
      <c r="E225" t="str">
        <v>Yes</v>
      </c>
      <c r="F225" t="str">
        <v>No</v>
      </c>
      <c r="G225" t="str">
        <v>No</v>
      </c>
      <c r="H225">
        <v>1</v>
      </c>
      <c r="I225" t="str">
        <v>Yes</v>
      </c>
      <c r="J225" t="str">
        <v>Obesity</v>
      </c>
      <c r="K225" t="str">
        <v>Diabetes</v>
      </c>
      <c r="L225" cm="1">
        <f t="array" ref="L225:Q225">VLOOKUP(A225,'Hospitalisation Details'!$A$1:$K$2344,{6,7,8,9,10,11},0)</f>
        <v>35050.620000000003</v>
      </c>
      <c r="M225" t="str">
        <v>tier - 2</v>
      </c>
      <c r="N225" t="str">
        <v>tier - 1</v>
      </c>
      <c r="O225" t="str">
        <v>R1011</v>
      </c>
      <c r="P225" t="str">
        <v>29-Aug-1975</v>
      </c>
      <c r="Q225" s="13">
        <v>47.774999999999999</v>
      </c>
      <c r="W225" s="7"/>
    </row>
    <row r="226" spans="1:23" ht="15.5" x14ac:dyDescent="0.35">
      <c r="A226" s="7" t="s">
        <v>2148</v>
      </c>
      <c r="B226" t="str">
        <f>VLOOKUP(A226,'Customer Names'!A225:D2560,2,0)</f>
        <v>Koch</v>
      </c>
      <c r="C226" cm="1">
        <f t="array" ref="C226:K226">VLOOKUP('Health Care'!A226,'Medical Examinations'!A225:J2560,{2,3,4,5,6,7,8,9,10},0)</f>
        <v>36.409999999999997</v>
      </c>
      <c r="D226">
        <v>4.55</v>
      </c>
      <c r="E226" t="str">
        <v>No</v>
      </c>
      <c r="F226" t="str">
        <v>No</v>
      </c>
      <c r="G226" t="str">
        <v>No</v>
      </c>
      <c r="H226">
        <v>0</v>
      </c>
      <c r="I226" t="str">
        <v>Yes</v>
      </c>
      <c r="J226" t="str">
        <v>Obesity</v>
      </c>
      <c r="K226" t="str">
        <v>Normal</v>
      </c>
      <c r="L226" cm="1">
        <f t="array" ref="L226:Q226">VLOOKUP(A226,'Hospitalisation Details'!$A$1:$K$2344,{6,7,8,9,10,11},0)</f>
        <v>35000.730000000003</v>
      </c>
      <c r="M226" t="str">
        <v>tier - 2</v>
      </c>
      <c r="N226" t="str">
        <v>tier - 3</v>
      </c>
      <c r="O226" t="str">
        <v>R1011</v>
      </c>
      <c r="P226" t="str">
        <v>5-Jul-1982</v>
      </c>
      <c r="Q226" s="13">
        <v>40.924999999999997</v>
      </c>
      <c r="W226" s="7"/>
    </row>
    <row r="227" spans="1:23" ht="15.5" x14ac:dyDescent="0.35">
      <c r="A227" s="7" t="s">
        <v>2147</v>
      </c>
      <c r="B227" t="str">
        <f>VLOOKUP(A227,'Customer Names'!A226:D2561,2,0)</f>
        <v>Smith</v>
      </c>
      <c r="C227" cm="1">
        <f t="array" ref="C227:K227">VLOOKUP('Health Care'!A227,'Medical Examinations'!A226:J2561,{2,3,4,5,6,7,8,9,10},0)</f>
        <v>52.3</v>
      </c>
      <c r="D227">
        <v>4.87</v>
      </c>
      <c r="E227" t="str">
        <v>Yes</v>
      </c>
      <c r="F227" t="str">
        <v>No</v>
      </c>
      <c r="G227" t="str">
        <v>Yes</v>
      </c>
      <c r="H227">
        <v>1</v>
      </c>
      <c r="I227" t="str">
        <v>Yes</v>
      </c>
      <c r="J227" t="str">
        <v>Obesity</v>
      </c>
      <c r="K227" t="str">
        <v>Normal</v>
      </c>
      <c r="L227" cm="1">
        <f t="array" ref="L227:Q227">VLOOKUP(A227,'Hospitalisation Details'!$A$1:$K$2344,{6,7,8,9,10,11},0)</f>
        <v>34979.86</v>
      </c>
      <c r="M227" t="str">
        <v>tier - 2</v>
      </c>
      <c r="N227" t="str">
        <v>tier - 2</v>
      </c>
      <c r="O227" t="str">
        <v>R1011</v>
      </c>
      <c r="P227" t="str">
        <v>22-Aug-1997</v>
      </c>
      <c r="Q227" s="13">
        <v>25.794444444444444</v>
      </c>
      <c r="W227" s="7"/>
    </row>
    <row r="228" spans="1:23" ht="15.5" x14ac:dyDescent="0.35">
      <c r="A228" s="7" t="s">
        <v>2146</v>
      </c>
      <c r="B228" t="str">
        <f>VLOOKUP(A228,'Customer Names'!A227:D2562,2,0)</f>
        <v>O'Connor</v>
      </c>
      <c r="C228" cm="1">
        <f t="array" ref="C228:K228">VLOOKUP('Health Care'!A228,'Medical Examinations'!A227:J2562,{2,3,4,5,6,7,8,9,10},0)</f>
        <v>52.66</v>
      </c>
      <c r="D228">
        <v>4.45</v>
      </c>
      <c r="E228" t="str">
        <v>No</v>
      </c>
      <c r="F228" t="str">
        <v>No</v>
      </c>
      <c r="G228" t="str">
        <v>No</v>
      </c>
      <c r="H228">
        <v>1</v>
      </c>
      <c r="I228" t="str">
        <v>Yes</v>
      </c>
      <c r="J228" t="str">
        <v>Obesity</v>
      </c>
      <c r="K228" t="str">
        <v>Normal</v>
      </c>
      <c r="L228" cm="1">
        <f t="array" ref="L228:Q228">VLOOKUP(A228,'Hospitalisation Details'!$A$1:$K$2344,{6,7,8,9,10,11},0)</f>
        <v>34976.42</v>
      </c>
      <c r="M228" t="str">
        <v>tier - 2</v>
      </c>
      <c r="N228" t="str">
        <v>tier - 1</v>
      </c>
      <c r="O228" t="str">
        <v>R1011</v>
      </c>
      <c r="P228" t="str">
        <v>22-Aug-1998</v>
      </c>
      <c r="Q228" s="13">
        <v>24.794444444444444</v>
      </c>
      <c r="W228" s="7"/>
    </row>
    <row r="229" spans="1:23" ht="15.5" x14ac:dyDescent="0.35">
      <c r="A229" s="7" t="s">
        <v>2145</v>
      </c>
      <c r="B229" t="str">
        <f>VLOOKUP(A229,'Customer Names'!A228:D2563,2,0)</f>
        <v>Kampwerth</v>
      </c>
      <c r="C229" cm="1">
        <f t="array" ref="C229:K229">VLOOKUP('Health Care'!A229,'Medical Examinations'!A228:J2563,{2,3,4,5,6,7,8,9,10},0)</f>
        <v>29.57</v>
      </c>
      <c r="D229">
        <v>9.42</v>
      </c>
      <c r="E229" t="str">
        <v>Yes</v>
      </c>
      <c r="F229" t="str">
        <v>No</v>
      </c>
      <c r="G229" t="str">
        <v>No</v>
      </c>
      <c r="H229">
        <v>0</v>
      </c>
      <c r="I229" t="str">
        <v>Yes</v>
      </c>
      <c r="J229" t="str">
        <v>Over Weight</v>
      </c>
      <c r="K229" t="str">
        <v>Diabetes</v>
      </c>
      <c r="L229" cm="1">
        <f t="array" ref="L229:Q229">VLOOKUP(A229,'Hospitalisation Details'!$A$1:$K$2344,{6,7,8,9,10,11},0)</f>
        <v>34975.68</v>
      </c>
      <c r="M229" t="str">
        <v>tier - 2</v>
      </c>
      <c r="N229" t="str">
        <v>tier - 2</v>
      </c>
      <c r="O229" t="str">
        <v>R1011</v>
      </c>
      <c r="P229" t="str">
        <v>7-Oct-1967</v>
      </c>
      <c r="Q229" s="13">
        <v>55.669444444444444</v>
      </c>
      <c r="W229" s="7"/>
    </row>
    <row r="230" spans="1:23" ht="15.5" x14ac:dyDescent="0.35">
      <c r="A230" s="7" t="s">
        <v>2144</v>
      </c>
      <c r="B230" t="str">
        <f>VLOOKUP(A230,'Customer Names'!A229:D2564,2,0)</f>
        <v>Federoff</v>
      </c>
      <c r="C230" cm="1">
        <f t="array" ref="C230:K230">VLOOKUP('Health Care'!A230,'Medical Examinations'!A229:J2564,{2,3,4,5,6,7,8,9,10},0)</f>
        <v>36.99</v>
      </c>
      <c r="D230">
        <v>5.37</v>
      </c>
      <c r="E230" t="str">
        <v>Yes</v>
      </c>
      <c r="F230" t="str">
        <v>No</v>
      </c>
      <c r="G230" t="str">
        <v>Yes</v>
      </c>
      <c r="H230">
        <v>1</v>
      </c>
      <c r="I230" t="str">
        <v>Yes</v>
      </c>
      <c r="J230" t="str">
        <v>Obesity</v>
      </c>
      <c r="K230" t="str">
        <v>Normal</v>
      </c>
      <c r="L230" cm="1">
        <f t="array" ref="L230:Q230">VLOOKUP(A230,'Hospitalisation Details'!$A$1:$K$2344,{6,7,8,9,10,11},0)</f>
        <v>34940.61</v>
      </c>
      <c r="M230" t="str">
        <v>tier - 2</v>
      </c>
      <c r="N230" t="str">
        <v>tier - 3</v>
      </c>
      <c r="O230" t="str">
        <v>R1011</v>
      </c>
      <c r="P230" t="str">
        <v>29-Jul-1983</v>
      </c>
      <c r="Q230" s="13">
        <v>39.858333333333334</v>
      </c>
      <c r="W230" s="7"/>
    </row>
    <row r="231" spans="1:23" ht="15.5" x14ac:dyDescent="0.35">
      <c r="A231" s="7" t="s">
        <v>2143</v>
      </c>
      <c r="B231" t="str">
        <f>VLOOKUP(A231,'Customer Names'!A230:D2565,2,0)</f>
        <v>Goya</v>
      </c>
      <c r="C231" cm="1">
        <f t="array" ref="C231:K231">VLOOKUP('Health Care'!A231,'Medical Examinations'!A230:J2565,{2,3,4,5,6,7,8,9,10},0)</f>
        <v>31.4</v>
      </c>
      <c r="D231">
        <v>4.5999999999999996</v>
      </c>
      <c r="E231" t="str">
        <v>Yes</v>
      </c>
      <c r="F231" t="str">
        <v>No</v>
      </c>
      <c r="G231" t="str">
        <v>No</v>
      </c>
      <c r="H231">
        <v>1</v>
      </c>
      <c r="I231" t="str">
        <v>Yes</v>
      </c>
      <c r="J231" t="str">
        <v>Obesity</v>
      </c>
      <c r="K231" t="str">
        <v>Normal</v>
      </c>
      <c r="L231" cm="1">
        <f t="array" ref="L231:Q231">VLOOKUP(A231,'Hospitalisation Details'!$A$1:$K$2344,{6,7,8,9,10,11},0)</f>
        <v>34838.870000000003</v>
      </c>
      <c r="M231" t="str">
        <v>tier - 2</v>
      </c>
      <c r="N231" t="str">
        <v>tier - 3</v>
      </c>
      <c r="O231" t="str">
        <v>R1011</v>
      </c>
      <c r="P231" t="str">
        <v>17-Oct-1995</v>
      </c>
      <c r="Q231" s="13">
        <v>27.641666666666666</v>
      </c>
      <c r="W231" s="7"/>
    </row>
    <row r="232" spans="1:23" ht="15.5" x14ac:dyDescent="0.35">
      <c r="A232" s="7" t="s">
        <v>2142</v>
      </c>
      <c r="B232" t="str">
        <f>VLOOKUP(A232,'Customer Names'!A231:D2566,2,0)</f>
        <v>Hodges</v>
      </c>
      <c r="C232" cm="1">
        <f t="array" ref="C232:K232">VLOOKUP('Health Care'!A232,'Medical Examinations'!A231:J2566,{2,3,4,5,6,7,8,9,10},0)</f>
        <v>34.9</v>
      </c>
      <c r="D232">
        <v>6.22</v>
      </c>
      <c r="E232" t="str">
        <v>No</v>
      </c>
      <c r="F232" t="str">
        <v>No</v>
      </c>
      <c r="G232" t="str">
        <v>Yes</v>
      </c>
      <c r="H232">
        <v>1</v>
      </c>
      <c r="I232" t="str">
        <v>Yes</v>
      </c>
      <c r="J232" t="str">
        <v>Obesity</v>
      </c>
      <c r="K232" t="str">
        <v>Prediabetes</v>
      </c>
      <c r="L232" cm="1">
        <f t="array" ref="L232:Q232">VLOOKUP(A232,'Hospitalisation Details'!$A$1:$K$2344,{6,7,8,9,10,11},0)</f>
        <v>34828.65</v>
      </c>
      <c r="M232" t="str">
        <v>tier - 1</v>
      </c>
      <c r="N232" t="str">
        <v>tier - 3</v>
      </c>
      <c r="O232" t="str">
        <v>R1011</v>
      </c>
      <c r="P232" t="str">
        <v>17-Sep-2003</v>
      </c>
      <c r="Q232" s="13">
        <v>19.725000000000001</v>
      </c>
      <c r="W232" s="7"/>
    </row>
    <row r="233" spans="1:23" ht="15.5" x14ac:dyDescent="0.35">
      <c r="A233" s="7" t="s">
        <v>2141</v>
      </c>
      <c r="B233" t="str">
        <f>VLOOKUP(A233,'Customer Names'!A232:D2567,2,0)</f>
        <v>Erickson</v>
      </c>
      <c r="C233" cm="1">
        <f t="array" ref="C233:K233">VLOOKUP('Health Care'!A233,'Medical Examinations'!A232:J2567,{2,3,4,5,6,7,8,9,10},0)</f>
        <v>31.13</v>
      </c>
      <c r="D233">
        <v>4.5199999999999996</v>
      </c>
      <c r="E233" t="str">
        <v>Yes</v>
      </c>
      <c r="F233" t="str">
        <v>No</v>
      </c>
      <c r="G233" t="str">
        <v>No</v>
      </c>
      <c r="H233">
        <v>1</v>
      </c>
      <c r="I233" t="str">
        <v>Yes</v>
      </c>
      <c r="J233" t="str">
        <v>Obesity</v>
      </c>
      <c r="K233" t="str">
        <v>Normal</v>
      </c>
      <c r="L233" cm="1">
        <f t="array" ref="L233:Q233">VLOOKUP(A233,'Hospitalisation Details'!$A$1:$K$2344,{6,7,8,9,10,11},0)</f>
        <v>34806.47</v>
      </c>
      <c r="M233" t="str">
        <v>tier - 1</v>
      </c>
      <c r="N233" t="str">
        <v>tier - 2</v>
      </c>
      <c r="O233" t="str">
        <v>R1013</v>
      </c>
      <c r="P233" t="str">
        <v>27-Dec-1995</v>
      </c>
      <c r="Q233" s="13">
        <v>27.447222222222223</v>
      </c>
      <c r="W233" s="7"/>
    </row>
    <row r="234" spans="1:23" ht="15.5" x14ac:dyDescent="0.35">
      <c r="A234" s="7" t="s">
        <v>2140</v>
      </c>
      <c r="B234" t="str">
        <f>VLOOKUP(A234,'Customer Names'!A233:D2568,2,0)</f>
        <v>Welleck</v>
      </c>
      <c r="C234" cm="1">
        <f t="array" ref="C234:K234">VLOOKUP('Health Care'!A234,'Medical Examinations'!A233:J2568,{2,3,4,5,6,7,8,9,10},0)</f>
        <v>34.799999999999997</v>
      </c>
      <c r="D234">
        <v>6.18</v>
      </c>
      <c r="E234" t="str">
        <v>No</v>
      </c>
      <c r="F234" t="str">
        <v>No</v>
      </c>
      <c r="G234" t="str">
        <v>Yes</v>
      </c>
      <c r="H234">
        <v>1</v>
      </c>
      <c r="I234" t="str">
        <v>Yes</v>
      </c>
      <c r="J234" t="str">
        <v>Obesity</v>
      </c>
      <c r="K234" t="str">
        <v>Prediabetes</v>
      </c>
      <c r="L234" cm="1">
        <f t="array" ref="L234:Q234">VLOOKUP(A234,'Hospitalisation Details'!$A$1:$K$2344,{6,7,8,9,10,11},0)</f>
        <v>34779.620000000003</v>
      </c>
      <c r="M234" t="str">
        <v>tier - 1</v>
      </c>
      <c r="N234" t="str">
        <v>tier - 2</v>
      </c>
      <c r="O234" t="str">
        <v>R1011</v>
      </c>
      <c r="P234" t="str">
        <v>3-Jul-2003</v>
      </c>
      <c r="Q234" s="13">
        <v>19.930555555555557</v>
      </c>
      <c r="W234" s="7"/>
    </row>
    <row r="235" spans="1:23" ht="15.5" x14ac:dyDescent="0.35">
      <c r="A235" s="7" t="s">
        <v>2139</v>
      </c>
      <c r="B235" t="str">
        <f>VLOOKUP(A235,'Customer Names'!A234:D2569,2,0)</f>
        <v>Polen</v>
      </c>
      <c r="C235" cm="1">
        <f t="array" ref="C235:K235">VLOOKUP('Health Care'!A235,'Medical Examinations'!A234:J2569,{2,3,4,5,6,7,8,9,10},0)</f>
        <v>31.68</v>
      </c>
      <c r="D235">
        <v>4.4000000000000004</v>
      </c>
      <c r="E235" t="str">
        <v>No</v>
      </c>
      <c r="F235" t="str">
        <v>No</v>
      </c>
      <c r="G235" t="str">
        <v>No</v>
      </c>
      <c r="H235">
        <v>0</v>
      </c>
      <c r="I235" t="str">
        <v>Yes</v>
      </c>
      <c r="J235" t="str">
        <v>Obesity</v>
      </c>
      <c r="K235" t="str">
        <v>Normal</v>
      </c>
      <c r="L235" cm="1">
        <f t="array" ref="L235:Q235">VLOOKUP(A235,'Hospitalisation Details'!$A$1:$K$2344,{6,7,8,9,10,11},0)</f>
        <v>34672.15</v>
      </c>
      <c r="M235" t="str">
        <v>tier - 1</v>
      </c>
      <c r="N235" t="str">
        <v>tier - 3</v>
      </c>
      <c r="O235" t="str">
        <v>R1013</v>
      </c>
      <c r="P235" t="str">
        <v>7-Jul-1994</v>
      </c>
      <c r="Q235" s="13">
        <v>28.919444444444444</v>
      </c>
      <c r="W235" s="7"/>
    </row>
    <row r="236" spans="1:23" ht="15.5" x14ac:dyDescent="0.35">
      <c r="A236" s="7" t="s">
        <v>2138</v>
      </c>
      <c r="B236" t="str">
        <f>VLOOKUP(A236,'Customer Names'!A235:D2570,2,0)</f>
        <v>Lynch</v>
      </c>
      <c r="C236" cm="1">
        <f t="array" ref="C236:K236">VLOOKUP('Health Care'!A236,'Medical Examinations'!A235:J2570,{2,3,4,5,6,7,8,9,10},0)</f>
        <v>33.534999999999997</v>
      </c>
      <c r="D236">
        <v>6.23</v>
      </c>
      <c r="E236" t="str">
        <v>No</v>
      </c>
      <c r="F236" t="str">
        <v>Yes</v>
      </c>
      <c r="G236" t="str">
        <v>No</v>
      </c>
      <c r="H236">
        <v>1</v>
      </c>
      <c r="I236" t="str">
        <v>Yes</v>
      </c>
      <c r="J236" t="str">
        <v>Obesity</v>
      </c>
      <c r="K236" t="str">
        <v>Prediabetes</v>
      </c>
      <c r="L236" cm="1">
        <f t="array" ref="L236:Q236">VLOOKUP(A236,'Hospitalisation Details'!$A$1:$K$2344,{6,7,8,9,10,11},0)</f>
        <v>34617.839999999997</v>
      </c>
      <c r="M236" t="str">
        <v>tier - 1</v>
      </c>
      <c r="N236" t="str">
        <v>tier - 3</v>
      </c>
      <c r="O236" t="str">
        <v>R1016</v>
      </c>
      <c r="P236" t="str">
        <v>9-Oct-2004</v>
      </c>
      <c r="Q236" s="13">
        <v>18.663888888888888</v>
      </c>
      <c r="W236" s="7"/>
    </row>
    <row r="237" spans="1:23" ht="15.5" x14ac:dyDescent="0.35">
      <c r="A237" s="7" t="s">
        <v>2137</v>
      </c>
      <c r="B237" t="str">
        <f>VLOOKUP(A237,'Customer Names'!A236:D2571,2,0)</f>
        <v>Hufstader</v>
      </c>
      <c r="C237" cm="1">
        <f t="array" ref="C237:K237">VLOOKUP('Health Care'!A237,'Medical Examinations'!A236:J2571,{2,3,4,5,6,7,8,9,10},0)</f>
        <v>31.92</v>
      </c>
      <c r="D237">
        <v>5.33</v>
      </c>
      <c r="E237" t="str">
        <v>Yes</v>
      </c>
      <c r="F237" t="str">
        <v>No</v>
      </c>
      <c r="G237" t="str">
        <v>No</v>
      </c>
      <c r="H237">
        <v>0</v>
      </c>
      <c r="I237" t="str">
        <v>Yes</v>
      </c>
      <c r="J237" t="str">
        <v>Obesity</v>
      </c>
      <c r="K237" t="str">
        <v>Normal</v>
      </c>
      <c r="L237" cm="1">
        <f t="array" ref="L237:Q237">VLOOKUP(A237,'Hospitalisation Details'!$A$1:$K$2344,{6,7,8,9,10,11},0)</f>
        <v>34543.39</v>
      </c>
      <c r="M237" t="str">
        <v>tier - 2</v>
      </c>
      <c r="N237" t="str">
        <v>tier - 3</v>
      </c>
      <c r="O237" t="str">
        <v>R1011</v>
      </c>
      <c r="P237" t="str">
        <v>25-Nov-1976</v>
      </c>
      <c r="Q237" s="13">
        <v>46.536111111111111</v>
      </c>
      <c r="W237" s="7"/>
    </row>
    <row r="238" spans="1:23" ht="15.5" x14ac:dyDescent="0.35">
      <c r="A238" s="7" t="s">
        <v>2136</v>
      </c>
      <c r="B238" t="str">
        <f>VLOOKUP(A238,'Customer Names'!A237:D2572,2,0)</f>
        <v>Doak</v>
      </c>
      <c r="C238" cm="1">
        <f t="array" ref="C238:K238">VLOOKUP('Health Care'!A238,'Medical Examinations'!A237:J2572,{2,3,4,5,6,7,8,9,10},0)</f>
        <v>32.700000000000003</v>
      </c>
      <c r="D238">
        <v>4.09</v>
      </c>
      <c r="E238" t="str">
        <v>No</v>
      </c>
      <c r="F238" t="str">
        <v>No</v>
      </c>
      <c r="G238" t="str">
        <v>No</v>
      </c>
      <c r="H238">
        <v>1</v>
      </c>
      <c r="I238" t="str">
        <v>Yes</v>
      </c>
      <c r="J238" t="str">
        <v>Obesity</v>
      </c>
      <c r="K238" t="str">
        <v>Normal</v>
      </c>
      <c r="L238" cm="1">
        <f t="array" ref="L238:Q238">VLOOKUP(A238,'Hospitalisation Details'!$A$1:$K$2344,{6,7,8,9,10,11},0)</f>
        <v>34472.839999999997</v>
      </c>
      <c r="M238" t="str">
        <v>tier - 1</v>
      </c>
      <c r="N238" t="str">
        <v>tier - 3</v>
      </c>
      <c r="O238" t="str">
        <v>R1011</v>
      </c>
      <c r="P238" t="str">
        <v>24-Jun-1998</v>
      </c>
      <c r="Q238" s="13">
        <v>24.955555555555556</v>
      </c>
      <c r="W238" s="7"/>
    </row>
    <row r="239" spans="1:23" ht="15.5" x14ac:dyDescent="0.35">
      <c r="A239" s="7" t="s">
        <v>2135</v>
      </c>
      <c r="B239" t="str">
        <f>VLOOKUP(A239,'Customer Names'!A238:D2573,2,0)</f>
        <v>Noya</v>
      </c>
      <c r="C239" cm="1">
        <f t="array" ref="C239:K239">VLOOKUP('Health Care'!A239,'Medical Examinations'!A238:J2573,{2,3,4,5,6,7,8,9,10},0)</f>
        <v>41.25</v>
      </c>
      <c r="D239">
        <v>5.19</v>
      </c>
      <c r="E239" t="str">
        <v>No</v>
      </c>
      <c r="F239" t="str">
        <v>No</v>
      </c>
      <c r="G239" t="str">
        <v>No</v>
      </c>
      <c r="H239">
        <v>0</v>
      </c>
      <c r="I239" t="str">
        <v>Yes</v>
      </c>
      <c r="J239" t="str">
        <v>Obesity</v>
      </c>
      <c r="K239" t="str">
        <v>Normal</v>
      </c>
      <c r="L239" cm="1">
        <f t="array" ref="L239:Q239">VLOOKUP(A239,'Hospitalisation Details'!$A$1:$K$2344,{6,7,8,9,10,11},0)</f>
        <v>34456.269999999997</v>
      </c>
      <c r="M239" t="str">
        <v>tier - 1</v>
      </c>
      <c r="N239" t="str">
        <v>tier - 2</v>
      </c>
      <c r="O239" t="str">
        <v>R1011</v>
      </c>
      <c r="P239" t="str">
        <v>24-Sep-1990</v>
      </c>
      <c r="Q239" s="13">
        <v>32.705555555555556</v>
      </c>
      <c r="W239" s="7"/>
    </row>
    <row r="240" spans="1:23" ht="15.5" x14ac:dyDescent="0.35">
      <c r="A240" s="7" t="s">
        <v>2134</v>
      </c>
      <c r="B240" t="str">
        <f>VLOOKUP(A240,'Customer Names'!A239:D2574,2,0)</f>
        <v>Heninger</v>
      </c>
      <c r="C240" cm="1">
        <f t="array" ref="C240:K240">VLOOKUP('Health Care'!A240,'Medical Examinations'!A239:J2574,{2,3,4,5,6,7,8,9,10},0)</f>
        <v>33.11</v>
      </c>
      <c r="D240">
        <v>4.12</v>
      </c>
      <c r="E240" t="str">
        <v>No</v>
      </c>
      <c r="F240" t="str">
        <v>No</v>
      </c>
      <c r="G240" t="str">
        <v>Yes</v>
      </c>
      <c r="H240">
        <v>1</v>
      </c>
      <c r="I240" t="str">
        <v>Yes</v>
      </c>
      <c r="J240" t="str">
        <v>Obesity</v>
      </c>
      <c r="K240" t="str">
        <v>Normal</v>
      </c>
      <c r="L240" cm="1">
        <f t="array" ref="L240:Q240">VLOOKUP(A240,'Hospitalisation Details'!$A$1:$K$2344,{6,7,8,9,10,11},0)</f>
        <v>34439.86</v>
      </c>
      <c r="M240" t="str">
        <v>tier - 2</v>
      </c>
      <c r="N240" t="str">
        <v>tier - 1</v>
      </c>
      <c r="O240" t="str">
        <v>R1013</v>
      </c>
      <c r="P240" t="str">
        <v>5-Oct-2003</v>
      </c>
      <c r="Q240" s="13">
        <v>19.675000000000001</v>
      </c>
      <c r="W240" s="7"/>
    </row>
    <row r="241" spans="1:23" ht="15.5" x14ac:dyDescent="0.35">
      <c r="A241" s="7" t="s">
        <v>2133</v>
      </c>
      <c r="B241" t="str">
        <f>VLOOKUP(A241,'Customer Names'!A240:D2575,2,0)</f>
        <v>Richardson</v>
      </c>
      <c r="C241" cm="1">
        <f t="array" ref="C241:K241">VLOOKUP('Health Care'!A241,'Medical Examinations'!A240:J2575,{2,3,4,5,6,7,8,9,10},0)</f>
        <v>36.159999999999997</v>
      </c>
      <c r="D241">
        <v>5.0999999999999996</v>
      </c>
      <c r="E241" t="str">
        <v>No</v>
      </c>
      <c r="F241" t="str">
        <v>No</v>
      </c>
      <c r="G241" t="str">
        <v>No</v>
      </c>
      <c r="H241">
        <v>1</v>
      </c>
      <c r="I241" t="str">
        <v>Yes</v>
      </c>
      <c r="J241" t="str">
        <v>Obesity</v>
      </c>
      <c r="K241" t="str">
        <v>Normal</v>
      </c>
      <c r="L241" cm="1">
        <f t="array" ref="L241:Q241">VLOOKUP(A241,'Hospitalisation Details'!$A$1:$K$2344,{6,7,8,9,10,11},0)</f>
        <v>34402.22</v>
      </c>
      <c r="M241" t="str">
        <v>tier - 2</v>
      </c>
      <c r="N241" t="str">
        <v>tier - 3</v>
      </c>
      <c r="O241" t="str">
        <v>R1011</v>
      </c>
      <c r="P241" t="str">
        <v>1-Oct-1984</v>
      </c>
      <c r="Q241" s="13">
        <v>38.68611111111111</v>
      </c>
      <c r="W241" s="7"/>
    </row>
    <row r="242" spans="1:23" ht="15.5" x14ac:dyDescent="0.35">
      <c r="A242" s="7" t="s">
        <v>2132</v>
      </c>
      <c r="B242" t="str">
        <f>VLOOKUP(A242,'Customer Names'!A241:D2576,2,0)</f>
        <v>Deucher</v>
      </c>
      <c r="C242" cm="1">
        <f t="array" ref="C242:K242">VLOOKUP('Health Care'!A242,'Medical Examinations'!A241:J2576,{2,3,4,5,6,7,8,9,10},0)</f>
        <v>33.72</v>
      </c>
      <c r="D242">
        <v>6.21</v>
      </c>
      <c r="E242" t="str">
        <v>Yes</v>
      </c>
      <c r="F242" t="str">
        <v>No</v>
      </c>
      <c r="G242" t="str">
        <v>Yes</v>
      </c>
      <c r="H242">
        <v>1</v>
      </c>
      <c r="I242" t="str">
        <v>Yes</v>
      </c>
      <c r="J242" t="str">
        <v>Obesity</v>
      </c>
      <c r="K242" t="str">
        <v>Prediabetes</v>
      </c>
      <c r="L242" cm="1">
        <f t="array" ref="L242:Q242">VLOOKUP(A242,'Hospitalisation Details'!$A$1:$K$2344,{6,7,8,9,10,11},0)</f>
        <v>34307.22</v>
      </c>
      <c r="M242" t="str">
        <v>tier - 2</v>
      </c>
      <c r="N242" t="str">
        <v>tier - 2</v>
      </c>
      <c r="O242" t="str">
        <v>R1012</v>
      </c>
      <c r="P242" t="str">
        <v>2-Oct-1983</v>
      </c>
      <c r="Q242" s="13">
        <v>39.68333333333333</v>
      </c>
      <c r="W242" s="7"/>
    </row>
    <row r="243" spans="1:23" ht="15.5" x14ac:dyDescent="0.35">
      <c r="A243" s="7" t="s">
        <v>2130</v>
      </c>
      <c r="B243" t="str">
        <f>VLOOKUP(A243,'Customer Names'!A242:D2577,2,0)</f>
        <v>Wilson</v>
      </c>
      <c r="C243" cm="1">
        <f t="array" ref="C243:K243">VLOOKUP('Health Care'!A243,'Medical Examinations'!A242:J2577,{2,3,4,5,6,7,8,9,10},0)</f>
        <v>37.74</v>
      </c>
      <c r="D243">
        <v>9.5299999999999994</v>
      </c>
      <c r="E243" t="str">
        <v>Yes</v>
      </c>
      <c r="F243" t="str">
        <v>No</v>
      </c>
      <c r="G243" t="str">
        <v>No</v>
      </c>
      <c r="H243">
        <v>1</v>
      </c>
      <c r="I243" t="str">
        <v>Yes</v>
      </c>
      <c r="J243" t="str">
        <v>Obesity</v>
      </c>
      <c r="K243" t="str">
        <v>Diabetes</v>
      </c>
      <c r="L243" cm="1">
        <f t="array" ref="L243:Q243">VLOOKUP(A243,'Hospitalisation Details'!$A$1:$K$2344,{6,7,8,9,10,11},0)</f>
        <v>34293.120000000003</v>
      </c>
      <c r="M243" t="str">
        <v>tier - 1</v>
      </c>
      <c r="N243" t="str">
        <v>tier - 2</v>
      </c>
      <c r="O243" t="str">
        <v>R1011</v>
      </c>
      <c r="P243" t="str">
        <v>11-Oct-1986</v>
      </c>
      <c r="Q243" s="13">
        <v>36.658333333333331</v>
      </c>
      <c r="W243" s="7"/>
    </row>
    <row r="244" spans="1:23" ht="15.5" x14ac:dyDescent="0.35">
      <c r="A244" s="7" t="s">
        <v>2129</v>
      </c>
      <c r="B244" t="str">
        <f>VLOOKUP(A244,'Customer Names'!A243:D2578,2,0)</f>
        <v>Hall</v>
      </c>
      <c r="C244" cm="1">
        <f t="array" ref="C244:K244">VLOOKUP('Health Care'!A244,'Medical Examinations'!A243:J2578,{2,3,4,5,6,7,8,9,10},0)</f>
        <v>48.75</v>
      </c>
      <c r="D244">
        <v>4.6399999999999997</v>
      </c>
      <c r="E244" t="str">
        <v>Yes</v>
      </c>
      <c r="F244" t="str">
        <v>No</v>
      </c>
      <c r="G244" t="str">
        <v>No</v>
      </c>
      <c r="H244">
        <v>1</v>
      </c>
      <c r="I244" t="str">
        <v>Yes</v>
      </c>
      <c r="J244" t="str">
        <v>Obesity</v>
      </c>
      <c r="K244" t="str">
        <v>Normal</v>
      </c>
      <c r="L244" cm="1">
        <f t="array" ref="L244:Q244">VLOOKUP(A244,'Hospitalisation Details'!$A$1:$K$2344,{6,7,8,9,10,11},0)</f>
        <v>34289.43</v>
      </c>
      <c r="M244" t="str">
        <v>tier - 1</v>
      </c>
      <c r="N244" t="str">
        <v>tier - 1</v>
      </c>
      <c r="O244" t="str">
        <v>R1011</v>
      </c>
      <c r="P244" t="str">
        <v>30-Oct-1995</v>
      </c>
      <c r="Q244" s="13">
        <v>27.605555555555554</v>
      </c>
      <c r="W244" s="7"/>
    </row>
    <row r="245" spans="1:23" ht="15.5" x14ac:dyDescent="0.35">
      <c r="A245" s="7" t="s">
        <v>2128</v>
      </c>
      <c r="B245" t="str">
        <f>VLOOKUP(A245,'Customer Names'!A244:D2579,2,0)</f>
        <v>Reed</v>
      </c>
      <c r="C245" cm="1">
        <f t="array" ref="C245:K245">VLOOKUP('Health Care'!A245,'Medical Examinations'!A244:J2579,{2,3,4,5,6,7,8,9,10},0)</f>
        <v>31.065000000000001</v>
      </c>
      <c r="D245">
        <v>5.05</v>
      </c>
      <c r="E245" t="str">
        <v>No</v>
      </c>
      <c r="F245" t="str">
        <v>No</v>
      </c>
      <c r="G245" t="str">
        <v>No</v>
      </c>
      <c r="H245">
        <v>1</v>
      </c>
      <c r="I245" t="str">
        <v>Yes</v>
      </c>
      <c r="J245" t="str">
        <v>Obesity</v>
      </c>
      <c r="K245" t="str">
        <v>Normal</v>
      </c>
      <c r="L245" cm="1">
        <f t="array" ref="L245:Q245">VLOOKUP(A245,'Hospitalisation Details'!$A$1:$K$2344,{6,7,8,9,10,11},0)</f>
        <v>34254.050000000003</v>
      </c>
      <c r="M245" t="str">
        <v>tier - 1</v>
      </c>
      <c r="N245" t="str">
        <v>tier - 3</v>
      </c>
      <c r="O245" t="str">
        <v>R1019</v>
      </c>
      <c r="P245" t="str">
        <v>11-Jun-1998</v>
      </c>
      <c r="Q245" s="13">
        <v>24.991666666666667</v>
      </c>
      <c r="W245" s="7"/>
    </row>
    <row r="246" spans="1:23" ht="15.5" x14ac:dyDescent="0.35">
      <c r="A246" s="7" t="s">
        <v>2127</v>
      </c>
      <c r="B246" t="str">
        <f>VLOOKUP(A246,'Customer Names'!A245:D2580,2,0)</f>
        <v>Frome</v>
      </c>
      <c r="C246" cm="1">
        <f t="array" ref="C246:K246">VLOOKUP('Health Care'!A246,'Medical Examinations'!A245:J2580,{2,3,4,5,6,7,8,9,10},0)</f>
        <v>23.55</v>
      </c>
      <c r="D246">
        <v>10.38</v>
      </c>
      <c r="E246" t="str">
        <v>No</v>
      </c>
      <c r="F246" t="str">
        <v>No</v>
      </c>
      <c r="G246" t="str">
        <v>No</v>
      </c>
      <c r="H246">
        <v>0</v>
      </c>
      <c r="I246" t="str">
        <v>Yes</v>
      </c>
      <c r="J246" t="str">
        <v>Normal Weight</v>
      </c>
      <c r="K246" t="str">
        <v>Diabetes</v>
      </c>
      <c r="L246" cm="1">
        <f t="array" ref="L246:Q246">VLOOKUP(A246,'Hospitalisation Details'!$A$1:$K$2344,{6,7,8,9,10,11},0)</f>
        <v>34218.019999999997</v>
      </c>
      <c r="M246" t="str">
        <v>tier - 1</v>
      </c>
      <c r="N246" t="str">
        <v>tier - 1</v>
      </c>
      <c r="O246" t="str">
        <v>R1011</v>
      </c>
      <c r="P246" t="str">
        <v>5-Jul-1962</v>
      </c>
      <c r="Q246" s="13">
        <v>60.924999999999997</v>
      </c>
      <c r="W246" s="7"/>
    </row>
    <row r="247" spans="1:23" ht="15.5" x14ac:dyDescent="0.35">
      <c r="A247" s="7" t="s">
        <v>2126</v>
      </c>
      <c r="B247" t="str">
        <f>VLOOKUP(A247,'Customer Names'!A246:D2581,2,0)</f>
        <v>Creasy</v>
      </c>
      <c r="C247" cm="1">
        <f t="array" ref="C247:K247">VLOOKUP('Health Care'!A247,'Medical Examinations'!A246:J2581,{2,3,4,5,6,7,8,9,10},0)</f>
        <v>30.18</v>
      </c>
      <c r="D247">
        <v>8.31</v>
      </c>
      <c r="E247" t="str">
        <v>Yes</v>
      </c>
      <c r="F247" t="str">
        <v>No</v>
      </c>
      <c r="G247" t="str">
        <v>No</v>
      </c>
      <c r="H247">
        <v>1</v>
      </c>
      <c r="I247" t="str">
        <v>Yes</v>
      </c>
      <c r="J247" t="str">
        <v>Obesity</v>
      </c>
      <c r="K247" t="str">
        <v>Diabetes</v>
      </c>
      <c r="L247" cm="1">
        <f t="array" ref="L247:Q247">VLOOKUP(A247,'Hospitalisation Details'!$A$1:$K$2344,{6,7,8,9,10,11},0)</f>
        <v>34210.33</v>
      </c>
      <c r="M247" t="str">
        <v>tier - 2</v>
      </c>
      <c r="N247" t="str">
        <v>tier - 1</v>
      </c>
      <c r="O247" t="str">
        <v>R1012</v>
      </c>
      <c r="P247" t="str">
        <v>21-Jul-1975</v>
      </c>
      <c r="Q247" s="13">
        <v>47.880555555555553</v>
      </c>
      <c r="W247" s="7"/>
    </row>
    <row r="248" spans="1:23" ht="15.5" x14ac:dyDescent="0.35">
      <c r="A248" s="7" t="s">
        <v>2125</v>
      </c>
      <c r="B248" t="str">
        <f>VLOOKUP(A248,'Customer Names'!A247:D2582,2,0)</f>
        <v>Latimer</v>
      </c>
      <c r="C248" cm="1">
        <f t="array" ref="C248:K248">VLOOKUP('Health Care'!A248,'Medical Examinations'!A247:J2582,{2,3,4,5,6,7,8,9,10},0)</f>
        <v>29.94</v>
      </c>
      <c r="D248">
        <v>7.59</v>
      </c>
      <c r="E248" t="str">
        <v>No</v>
      </c>
      <c r="F248" t="str">
        <v>No</v>
      </c>
      <c r="G248" t="str">
        <v>No</v>
      </c>
      <c r="H248">
        <v>0</v>
      </c>
      <c r="I248" t="str">
        <v>Yes</v>
      </c>
      <c r="J248" t="str">
        <v>Obesity</v>
      </c>
      <c r="K248" t="str">
        <v>Diabetes</v>
      </c>
      <c r="L248" cm="1">
        <f t="array" ref="L248:Q248">VLOOKUP(A248,'Hospitalisation Details'!$A$1:$K$2344,{6,7,8,9,10,11},0)</f>
        <v>34205.07</v>
      </c>
      <c r="M248" t="str">
        <v>tier - 2</v>
      </c>
      <c r="N248" t="str">
        <v>tier - 2</v>
      </c>
      <c r="O248" t="str">
        <v>R1011</v>
      </c>
      <c r="P248" t="str">
        <v>25-Aug-1971</v>
      </c>
      <c r="Q248" s="13">
        <v>51.786111111111111</v>
      </c>
      <c r="W248" s="7"/>
    </row>
    <row r="249" spans="1:23" ht="15.5" x14ac:dyDescent="0.35">
      <c r="A249" s="7" t="s">
        <v>2124</v>
      </c>
      <c r="B249" t="str">
        <f>VLOOKUP(A249,'Customer Names'!A248:D2583,2,0)</f>
        <v>Wei</v>
      </c>
      <c r="C249" cm="1">
        <f t="array" ref="C249:K249">VLOOKUP('Health Care'!A249,'Medical Examinations'!A248:J2583,{2,3,4,5,6,7,8,9,10},0)</f>
        <v>31.4</v>
      </c>
      <c r="D249">
        <v>5.49</v>
      </c>
      <c r="E249" t="str">
        <v>No</v>
      </c>
      <c r="F249" t="str">
        <v>No</v>
      </c>
      <c r="G249" t="str">
        <v>No</v>
      </c>
      <c r="H249">
        <v>0</v>
      </c>
      <c r="I249" t="str">
        <v>Yes</v>
      </c>
      <c r="J249" t="str">
        <v>Obesity</v>
      </c>
      <c r="K249" t="str">
        <v>Normal</v>
      </c>
      <c r="L249" cm="1">
        <f t="array" ref="L249:Q249">VLOOKUP(A249,'Hospitalisation Details'!$A$1:$K$2344,{6,7,8,9,10,11},0)</f>
        <v>34166.269999999997</v>
      </c>
      <c r="M249" t="str">
        <v>tier - 2</v>
      </c>
      <c r="N249" t="str">
        <v>tier - 3</v>
      </c>
      <c r="O249" t="str">
        <v>R1011</v>
      </c>
      <c r="P249" t="str">
        <v>6-Nov-1999</v>
      </c>
      <c r="Q249" s="13">
        <v>23.588888888888889</v>
      </c>
      <c r="W249" s="7"/>
    </row>
    <row r="250" spans="1:23" ht="15.5" x14ac:dyDescent="0.35">
      <c r="A250" s="7" t="s">
        <v>2123</v>
      </c>
      <c r="B250" t="str">
        <f>VLOOKUP(A250,'Customer Names'!A249:D2584,2,0)</f>
        <v>Hayes</v>
      </c>
      <c r="C250" cm="1">
        <f t="array" ref="C250:K250">VLOOKUP('Health Care'!A250,'Medical Examinations'!A249:J2584,{2,3,4,5,6,7,8,9,10},0)</f>
        <v>53.06</v>
      </c>
      <c r="D250">
        <v>11.68</v>
      </c>
      <c r="E250" t="str">
        <v>No</v>
      </c>
      <c r="F250" t="str">
        <v>No</v>
      </c>
      <c r="G250" t="str">
        <v>No</v>
      </c>
      <c r="H250">
        <v>0</v>
      </c>
      <c r="I250" t="str">
        <v>Yes</v>
      </c>
      <c r="J250" t="str">
        <v>Obesity</v>
      </c>
      <c r="K250" t="str">
        <v>Diabetes</v>
      </c>
      <c r="L250" cm="1">
        <f t="array" ref="L250:Q250">VLOOKUP(A250,'Hospitalisation Details'!$A$1:$K$2344,{6,7,8,9,10,11},0)</f>
        <v>34084.68</v>
      </c>
      <c r="M250" t="str">
        <v>tier - 2</v>
      </c>
      <c r="N250" t="str">
        <v>tier - 3</v>
      </c>
      <c r="O250" t="str">
        <v>R1011</v>
      </c>
      <c r="P250" t="str">
        <v>26-Dec-2002</v>
      </c>
      <c r="Q250" s="13">
        <v>20.45</v>
      </c>
      <c r="W250" s="7"/>
    </row>
    <row r="251" spans="1:23" ht="15.5" x14ac:dyDescent="0.35">
      <c r="A251" s="7" t="s">
        <v>2122</v>
      </c>
      <c r="B251" t="str">
        <f>VLOOKUP(A251,'Customer Names'!A250:D2585,2,0)</f>
        <v>Velardo</v>
      </c>
      <c r="C251" cm="1">
        <f t="array" ref="C251:K251">VLOOKUP('Health Care'!A251,'Medical Examinations'!A250:J2585,{2,3,4,5,6,7,8,9,10},0)</f>
        <v>30.25</v>
      </c>
      <c r="D251">
        <v>4.1900000000000004</v>
      </c>
      <c r="E251" t="str">
        <v>No</v>
      </c>
      <c r="F251" t="str">
        <v>No</v>
      </c>
      <c r="G251" t="str">
        <v>No</v>
      </c>
      <c r="H251">
        <v>2</v>
      </c>
      <c r="I251" t="str">
        <v>Yes</v>
      </c>
      <c r="J251" t="str">
        <v>Obesity</v>
      </c>
      <c r="K251" t="str">
        <v>Normal</v>
      </c>
      <c r="L251" cm="1">
        <f t="array" ref="L251:Q251">VLOOKUP(A251,'Hospitalisation Details'!$A$1:$K$2344,{6,7,8,9,10,11},0)</f>
        <v>34053.360000000001</v>
      </c>
      <c r="M251" t="str">
        <v>tier - 2</v>
      </c>
      <c r="N251" t="str">
        <v>tier - 2</v>
      </c>
      <c r="O251" t="str">
        <v>R1011</v>
      </c>
      <c r="P251" t="str">
        <v>26-Jul-1972</v>
      </c>
      <c r="Q251" s="13">
        <v>50.866666666666667</v>
      </c>
      <c r="W251" s="7"/>
    </row>
    <row r="252" spans="1:23" ht="15.5" x14ac:dyDescent="0.35">
      <c r="A252" s="7" t="s">
        <v>2121</v>
      </c>
      <c r="B252" t="str">
        <f>VLOOKUP(A252,'Customer Names'!A251:D2586,2,0)</f>
        <v>Kastes</v>
      </c>
      <c r="C252" cm="1">
        <f t="array" ref="C252:K252">VLOOKUP('Health Care'!A252,'Medical Examinations'!A251:J2586,{2,3,4,5,6,7,8,9,10},0)</f>
        <v>46.68</v>
      </c>
      <c r="D252">
        <v>4.01</v>
      </c>
      <c r="E252" t="str">
        <v>No</v>
      </c>
      <c r="F252" t="str">
        <v>No</v>
      </c>
      <c r="G252" t="str">
        <v>No</v>
      </c>
      <c r="H252">
        <v>0</v>
      </c>
      <c r="I252" t="str">
        <v>Yes</v>
      </c>
      <c r="J252" t="str">
        <v>Obesity</v>
      </c>
      <c r="K252" t="str">
        <v>Normal</v>
      </c>
      <c r="L252" cm="1">
        <f t="array" ref="L252:Q252">VLOOKUP(A252,'Hospitalisation Details'!$A$1:$K$2344,{6,7,8,9,10,11},0)</f>
        <v>33975.47</v>
      </c>
      <c r="M252" t="str">
        <v>tier - 2</v>
      </c>
      <c r="N252" t="str">
        <v>tier - 2</v>
      </c>
      <c r="O252" t="str">
        <v>R1011</v>
      </c>
      <c r="P252" t="str">
        <v>25-Sep-1994</v>
      </c>
      <c r="Q252" s="13">
        <v>28.702777777777779</v>
      </c>
      <c r="W252" s="7"/>
    </row>
    <row r="253" spans="1:23" ht="15.5" x14ac:dyDescent="0.35">
      <c r="A253" s="7" t="s">
        <v>2120</v>
      </c>
      <c r="B253" t="str">
        <f>VLOOKUP(A253,'Customer Names'!A252:D2587,2,0)</f>
        <v>Escorcia</v>
      </c>
      <c r="C253" cm="1">
        <f t="array" ref="C253:K253">VLOOKUP('Health Care'!A253,'Medical Examinations'!A252:J2587,{2,3,4,5,6,7,8,9,10},0)</f>
        <v>30.4</v>
      </c>
      <c r="D253">
        <v>5.91</v>
      </c>
      <c r="E253" t="str">
        <v>No</v>
      </c>
      <c r="F253" t="str">
        <v>Yes</v>
      </c>
      <c r="G253" t="str">
        <v>No</v>
      </c>
      <c r="H253">
        <v>2</v>
      </c>
      <c r="I253" t="str">
        <v>Yes</v>
      </c>
      <c r="J253" t="str">
        <v>Obesity</v>
      </c>
      <c r="K253" t="str">
        <v>Prediabetes</v>
      </c>
      <c r="L253" cm="1">
        <f t="array" ref="L253:Q253">VLOOKUP(A253,'Hospitalisation Details'!$A$1:$K$2344,{6,7,8,9,10,11},0)</f>
        <v>33907.550000000003</v>
      </c>
      <c r="M253" t="str">
        <v>tier - 2</v>
      </c>
      <c r="N253" t="str">
        <v>tier - 2</v>
      </c>
      <c r="O253" t="str">
        <v>R1012</v>
      </c>
      <c r="P253" t="str">
        <v>27-Dec-2000</v>
      </c>
      <c r="Q253" s="13">
        <v>22.447222222222223</v>
      </c>
      <c r="W253" s="7"/>
    </row>
    <row r="254" spans="1:23" ht="15.5" x14ac:dyDescent="0.35">
      <c r="A254" s="7" t="s">
        <v>2119</v>
      </c>
      <c r="B254" t="str">
        <f>VLOOKUP(A254,'Customer Names'!A253:D2588,2,0)</f>
        <v>Larscheid</v>
      </c>
      <c r="C254" cm="1">
        <f t="array" ref="C254:K254">VLOOKUP('Health Care'!A254,'Medical Examinations'!A253:J2588,{2,3,4,5,6,7,8,9,10},0)</f>
        <v>30.2</v>
      </c>
      <c r="D254">
        <v>4.47</v>
      </c>
      <c r="E254" t="str">
        <v>Yes</v>
      </c>
      <c r="F254" t="str">
        <v>No</v>
      </c>
      <c r="G254" t="str">
        <v>Yes</v>
      </c>
      <c r="H254">
        <v>1</v>
      </c>
      <c r="I254" t="str">
        <v>Yes</v>
      </c>
      <c r="J254" t="str">
        <v>Obesity</v>
      </c>
      <c r="K254" t="str">
        <v>Normal</v>
      </c>
      <c r="L254" cm="1">
        <f t="array" ref="L254:Q254">VLOOKUP(A254,'Hospitalisation Details'!$A$1:$K$2344,{6,7,8,9,10,11},0)</f>
        <v>33900.65</v>
      </c>
      <c r="M254" t="str">
        <v>tier - 2</v>
      </c>
      <c r="N254" t="str">
        <v>tier - 3</v>
      </c>
      <c r="O254" t="str">
        <v>R1011</v>
      </c>
      <c r="P254" t="str">
        <v>9-Aug-1997</v>
      </c>
      <c r="Q254" s="13">
        <v>25.830555555555556</v>
      </c>
      <c r="W254" s="7"/>
    </row>
    <row r="255" spans="1:23" ht="15.5" x14ac:dyDescent="0.35">
      <c r="A255" s="7" t="s">
        <v>2118</v>
      </c>
      <c r="B255" t="str">
        <f>VLOOKUP(A255,'Customer Names'!A254:D2589,2,0)</f>
        <v>O'Bannon</v>
      </c>
      <c r="C255" cm="1">
        <f t="array" ref="C255:K255">VLOOKUP('Health Care'!A255,'Medical Examinations'!A254:J2589,{2,3,4,5,6,7,8,9,10},0)</f>
        <v>51.18</v>
      </c>
      <c r="D255">
        <v>4.5599999999999996</v>
      </c>
      <c r="E255" t="str">
        <v>Yes</v>
      </c>
      <c r="F255" t="str">
        <v>Yes</v>
      </c>
      <c r="G255" t="str">
        <v>No</v>
      </c>
      <c r="H255">
        <v>2</v>
      </c>
      <c r="I255" t="str">
        <v>Yes</v>
      </c>
      <c r="J255" t="str">
        <v>Obesity</v>
      </c>
      <c r="K255" t="str">
        <v>Normal</v>
      </c>
      <c r="L255" cm="1">
        <f t="array" ref="L255:Q255">VLOOKUP(A255,'Hospitalisation Details'!$A$1:$K$2344,{6,7,8,9,10,11},0)</f>
        <v>33829.39</v>
      </c>
      <c r="M255" t="str">
        <v>tier - 2</v>
      </c>
      <c r="N255" t="str">
        <v>tier - 3</v>
      </c>
      <c r="O255" t="str">
        <v>R1011</v>
      </c>
      <c r="P255" t="str">
        <v>26-Oct-2000</v>
      </c>
      <c r="Q255" s="13">
        <v>22.616666666666667</v>
      </c>
      <c r="W255" s="7"/>
    </row>
    <row r="256" spans="1:23" ht="15.5" x14ac:dyDescent="0.35">
      <c r="A256" s="7" t="s">
        <v>2117</v>
      </c>
      <c r="B256" t="str">
        <f>VLOOKUP(A256,'Customer Names'!A255:D2590,2,0)</f>
        <v>Ridgway</v>
      </c>
      <c r="C256" cm="1">
        <f t="array" ref="C256:K256">VLOOKUP('Health Care'!A256,'Medical Examinations'!A255:J2590,{2,3,4,5,6,7,8,9,10},0)</f>
        <v>22.18</v>
      </c>
      <c r="D256">
        <v>9.9</v>
      </c>
      <c r="E256" t="str">
        <v>No</v>
      </c>
      <c r="F256" t="str">
        <v>No</v>
      </c>
      <c r="G256" t="str">
        <v>No</v>
      </c>
      <c r="H256">
        <v>0</v>
      </c>
      <c r="I256" t="str">
        <v>Yes</v>
      </c>
      <c r="J256" t="str">
        <v>Normal Weight</v>
      </c>
      <c r="K256" t="str">
        <v>Diabetes</v>
      </c>
      <c r="L256" cm="1">
        <f t="array" ref="L256:Q256">VLOOKUP(A256,'Hospitalisation Details'!$A$1:$K$2344,{6,7,8,9,10,11},0)</f>
        <v>33753.32</v>
      </c>
      <c r="M256" t="str">
        <v>tier - 1</v>
      </c>
      <c r="N256" t="str">
        <v>tier - 3</v>
      </c>
      <c r="O256" t="str">
        <v>R1011</v>
      </c>
      <c r="P256" t="str">
        <v>11-Dec-1962</v>
      </c>
      <c r="Q256" s="13">
        <v>60.491666666666667</v>
      </c>
      <c r="W256" s="7"/>
    </row>
    <row r="257" spans="1:23" ht="15.5" x14ac:dyDescent="0.35">
      <c r="A257" s="7" t="s">
        <v>2116</v>
      </c>
      <c r="B257" t="str">
        <f>VLOOKUP(A257,'Customer Names'!A256:D2591,2,0)</f>
        <v>Black</v>
      </c>
      <c r="C257" cm="1">
        <f t="array" ref="C257:K257">VLOOKUP('Health Care'!A257,'Medical Examinations'!A256:J2591,{2,3,4,5,6,7,8,9,10},0)</f>
        <v>31.92</v>
      </c>
      <c r="D257">
        <v>5.1100000000000003</v>
      </c>
      <c r="E257" t="str">
        <v>No</v>
      </c>
      <c r="F257" t="str">
        <v>No</v>
      </c>
      <c r="G257" t="str">
        <v>Yes</v>
      </c>
      <c r="H257">
        <v>1</v>
      </c>
      <c r="I257" t="str">
        <v>Yes</v>
      </c>
      <c r="J257" t="str">
        <v>Obesity</v>
      </c>
      <c r="K257" t="str">
        <v>Normal</v>
      </c>
      <c r="L257" cm="1">
        <f t="array" ref="L257:Q257">VLOOKUP(A257,'Hospitalisation Details'!$A$1:$K$2344,{6,7,8,9,10,11},0)</f>
        <v>33750.29</v>
      </c>
      <c r="M257" t="str">
        <v>tier - 1</v>
      </c>
      <c r="N257" t="str">
        <v>tier - 3</v>
      </c>
      <c r="O257" t="str">
        <v>R1012</v>
      </c>
      <c r="P257" t="str">
        <v>12-Sep-2003</v>
      </c>
      <c r="Q257" s="13">
        <v>19.738888888888887</v>
      </c>
      <c r="W257" s="7"/>
    </row>
    <row r="258" spans="1:23" ht="15.5" x14ac:dyDescent="0.35">
      <c r="A258" s="7" t="s">
        <v>2115</v>
      </c>
      <c r="B258" t="str">
        <f>VLOOKUP(A258,'Customer Names'!A257:D2592,2,0)</f>
        <v>Canton</v>
      </c>
      <c r="C258" cm="1">
        <f t="array" ref="C258:K258">VLOOKUP('Health Care'!A258,'Medical Examinations'!A257:J2592,{2,3,4,5,6,7,8,9,10},0)</f>
        <v>31.73</v>
      </c>
      <c r="D258">
        <v>5.73</v>
      </c>
      <c r="E258" t="str">
        <v>No</v>
      </c>
      <c r="F258" t="str">
        <v>Yes</v>
      </c>
      <c r="G258" t="str">
        <v>No</v>
      </c>
      <c r="H258">
        <v>1</v>
      </c>
      <c r="I258" t="str">
        <v>Yes</v>
      </c>
      <c r="J258" t="str">
        <v>Obesity</v>
      </c>
      <c r="K258" t="str">
        <v>Prediabetes</v>
      </c>
      <c r="L258" cm="1">
        <f t="array" ref="L258:Q258">VLOOKUP(A258,'Hospitalisation Details'!$A$1:$K$2344,{6,7,8,9,10,11},0)</f>
        <v>33732.69</v>
      </c>
      <c r="M258" t="str">
        <v>tier - 1</v>
      </c>
      <c r="N258" t="str">
        <v>tier - 1</v>
      </c>
      <c r="O258" t="str">
        <v>R1017</v>
      </c>
      <c r="P258" t="str">
        <v>1-Nov-2004</v>
      </c>
      <c r="Q258" s="13">
        <v>18.602777777777778</v>
      </c>
      <c r="W258" s="7"/>
    </row>
    <row r="259" spans="1:23" ht="15.5" x14ac:dyDescent="0.35">
      <c r="A259" s="7" t="s">
        <v>2114</v>
      </c>
      <c r="B259" t="str">
        <f>VLOOKUP(A259,'Customer Names'!A258:D2593,2,0)</f>
        <v>Fine</v>
      </c>
      <c r="C259" cm="1">
        <f t="array" ref="C259:K259">VLOOKUP('Health Care'!A259,'Medical Examinations'!A258:J2593,{2,3,4,5,6,7,8,9,10},0)</f>
        <v>45.52</v>
      </c>
      <c r="D259">
        <v>6.04</v>
      </c>
      <c r="E259" t="str">
        <v>No</v>
      </c>
      <c r="F259" t="str">
        <v>No</v>
      </c>
      <c r="G259" t="str">
        <v>Yes</v>
      </c>
      <c r="H259">
        <v>1</v>
      </c>
      <c r="I259" t="str">
        <v>Yes</v>
      </c>
      <c r="J259" t="str">
        <v>Obesity</v>
      </c>
      <c r="K259" t="str">
        <v>Prediabetes</v>
      </c>
      <c r="L259" cm="1">
        <f t="array" ref="L259:Q259">VLOOKUP(A259,'Hospitalisation Details'!$A$1:$K$2344,{6,7,8,9,10,11},0)</f>
        <v>33707.550000000003</v>
      </c>
      <c r="M259" t="str">
        <v>tier - 2</v>
      </c>
      <c r="N259" t="str">
        <v>tier - 2</v>
      </c>
      <c r="O259" t="str">
        <v>R1011</v>
      </c>
      <c r="P259" t="str">
        <v>28-Nov-1993</v>
      </c>
      <c r="Q259" s="13">
        <v>29.527777777777779</v>
      </c>
      <c r="W259" s="7"/>
    </row>
    <row r="260" spans="1:23" ht="15.5" x14ac:dyDescent="0.35">
      <c r="A260" s="7" t="s">
        <v>2113</v>
      </c>
      <c r="B260" t="str">
        <f>VLOOKUP(A260,'Customer Names'!A259:D2594,2,0)</f>
        <v>Bui</v>
      </c>
      <c r="C260" cm="1">
        <f t="array" ref="C260:K260">VLOOKUP('Health Care'!A260,'Medical Examinations'!A259:J2594,{2,3,4,5,6,7,8,9,10},0)</f>
        <v>52.81</v>
      </c>
      <c r="D260">
        <v>5.19</v>
      </c>
      <c r="E260" t="str">
        <v>No</v>
      </c>
      <c r="F260" t="str">
        <v>No</v>
      </c>
      <c r="G260" t="str">
        <v>Yes</v>
      </c>
      <c r="H260">
        <v>1</v>
      </c>
      <c r="I260" t="str">
        <v>Yes</v>
      </c>
      <c r="J260" t="str">
        <v>Obesity</v>
      </c>
      <c r="K260" t="str">
        <v>Normal</v>
      </c>
      <c r="L260" cm="1">
        <f t="array" ref="L260:Q260">VLOOKUP(A260,'Hospitalisation Details'!$A$1:$K$2344,{6,7,8,9,10,11},0)</f>
        <v>33611.71</v>
      </c>
      <c r="M260" t="str">
        <v>tier - 1</v>
      </c>
      <c r="N260" t="str">
        <v>tier - 2</v>
      </c>
      <c r="O260" t="str">
        <v>R1011</v>
      </c>
      <c r="P260" t="str">
        <v>9-Sep-2003</v>
      </c>
      <c r="Q260" s="13">
        <v>19.747222222222224</v>
      </c>
      <c r="W260" s="7"/>
    </row>
    <row r="261" spans="1:23" ht="15.5" x14ac:dyDescent="0.35">
      <c r="A261" s="7" t="s">
        <v>2112</v>
      </c>
      <c r="B261" t="str">
        <f>VLOOKUP(A261,'Customer Names'!A260:D2595,2,0)</f>
        <v>Riepma</v>
      </c>
      <c r="C261" cm="1">
        <f t="array" ref="C261:K261">VLOOKUP('Health Care'!A261,'Medical Examinations'!A260:J2595,{2,3,4,5,6,7,8,9,10},0)</f>
        <v>33.58</v>
      </c>
      <c r="D261">
        <v>5.56</v>
      </c>
      <c r="E261" t="str">
        <v>No</v>
      </c>
      <c r="F261" t="str">
        <v>No</v>
      </c>
      <c r="G261" t="str">
        <v>No</v>
      </c>
      <c r="H261">
        <v>1</v>
      </c>
      <c r="I261" t="str">
        <v>Yes</v>
      </c>
      <c r="J261" t="str">
        <v>Obesity</v>
      </c>
      <c r="K261" t="str">
        <v>Normal</v>
      </c>
      <c r="L261" cm="1">
        <f t="array" ref="L261:Q261">VLOOKUP(A261,'Hospitalisation Details'!$A$1:$K$2344,{6,7,8,9,10,11},0)</f>
        <v>33527.1</v>
      </c>
      <c r="M261" t="str">
        <v>tier - 2</v>
      </c>
      <c r="N261" t="str">
        <v>tier - 3</v>
      </c>
      <c r="O261" t="str">
        <v>R1011</v>
      </c>
      <c r="P261" t="str">
        <v>22-Jul-1984</v>
      </c>
      <c r="Q261" s="13">
        <v>38.87777777777778</v>
      </c>
      <c r="W261" s="7"/>
    </row>
    <row r="262" spans="1:23" ht="15.5" x14ac:dyDescent="0.35">
      <c r="A262" s="7" t="s">
        <v>2111</v>
      </c>
      <c r="B262" t="str">
        <f>VLOOKUP(A262,'Customer Names'!A261:D2596,2,0)</f>
        <v>Inman</v>
      </c>
      <c r="C262" cm="1">
        <f t="array" ref="C262:K262">VLOOKUP('Health Care'!A262,'Medical Examinations'!A261:J2596,{2,3,4,5,6,7,8,9,10},0)</f>
        <v>30.684999999999999</v>
      </c>
      <c r="D262">
        <v>8.23</v>
      </c>
      <c r="E262" t="str">
        <v>No</v>
      </c>
      <c r="F262" t="str">
        <v>No</v>
      </c>
      <c r="G262" t="str">
        <v>No</v>
      </c>
      <c r="H262">
        <v>0</v>
      </c>
      <c r="I262" t="str">
        <v>Yes</v>
      </c>
      <c r="J262" t="str">
        <v>Obesity</v>
      </c>
      <c r="K262" t="str">
        <v>Diabetes</v>
      </c>
      <c r="L262" cm="1">
        <f t="array" ref="L262:Q262">VLOOKUP(A262,'Hospitalisation Details'!$A$1:$K$2344,{6,7,8,9,10,11},0)</f>
        <v>33475.82</v>
      </c>
      <c r="M262" t="str">
        <v>tier - 1</v>
      </c>
      <c r="N262" t="str">
        <v>tier - 1</v>
      </c>
      <c r="O262" t="str">
        <v>R1018</v>
      </c>
      <c r="P262" t="str">
        <v>25-Aug-2002</v>
      </c>
      <c r="Q262" s="13">
        <v>20.786111111111111</v>
      </c>
      <c r="W262" s="7"/>
    </row>
    <row r="263" spans="1:23" ht="15.5" x14ac:dyDescent="0.35">
      <c r="A263" s="7" t="s">
        <v>2110</v>
      </c>
      <c r="B263" t="str">
        <f>VLOOKUP(A263,'Customer Names'!A262:D2597,2,0)</f>
        <v>Kruzel</v>
      </c>
      <c r="C263" cm="1">
        <f t="array" ref="C263:K263">VLOOKUP('Health Care'!A263,'Medical Examinations'!A262:J2597,{2,3,4,5,6,7,8,9,10},0)</f>
        <v>37.524999999999999</v>
      </c>
      <c r="D263">
        <v>9.0299999999999994</v>
      </c>
      <c r="E263" t="str">
        <v>Yes</v>
      </c>
      <c r="F263" t="str">
        <v>No</v>
      </c>
      <c r="G263" t="str">
        <v>No</v>
      </c>
      <c r="H263">
        <v>2</v>
      </c>
      <c r="I263" t="str">
        <v>No</v>
      </c>
      <c r="J263" t="str">
        <v>Obesity</v>
      </c>
      <c r="K263" t="str">
        <v>Diabetes</v>
      </c>
      <c r="L263" cm="1">
        <f t="array" ref="L263:Q263">VLOOKUP(A263,'Hospitalisation Details'!$A$1:$K$2344,{6,7,8,9,10,11},0)</f>
        <v>33471.97</v>
      </c>
      <c r="M263" t="str">
        <v>tier - 2</v>
      </c>
      <c r="N263" t="str">
        <v>tier - 2</v>
      </c>
      <c r="O263" t="str">
        <v>R1012</v>
      </c>
      <c r="P263" t="str">
        <v>18-Jun-1970</v>
      </c>
      <c r="Q263" s="13">
        <v>52.972222222222221</v>
      </c>
      <c r="W263" s="7"/>
    </row>
    <row r="264" spans="1:23" ht="15.5" x14ac:dyDescent="0.35">
      <c r="A264" s="7" t="s">
        <v>2109</v>
      </c>
      <c r="B264" t="str">
        <f>VLOOKUP(A264,'Customer Names'!A263:D2598,2,0)</f>
        <v>Lindsay</v>
      </c>
      <c r="C264" cm="1">
        <f t="array" ref="C264:K264">VLOOKUP('Health Care'!A264,'Medical Examinations'!A263:J2598,{2,3,4,5,6,7,8,9,10},0)</f>
        <v>34.5</v>
      </c>
      <c r="D264">
        <v>4.07</v>
      </c>
      <c r="E264" t="str">
        <v>Yes</v>
      </c>
      <c r="F264" t="str">
        <v>No</v>
      </c>
      <c r="G264" t="str">
        <v>No</v>
      </c>
      <c r="H264">
        <v>0</v>
      </c>
      <c r="I264" t="str">
        <v>Yes</v>
      </c>
      <c r="J264" t="str">
        <v>Obesity</v>
      </c>
      <c r="K264" t="str">
        <v>Normal</v>
      </c>
      <c r="L264" cm="1">
        <f t="array" ref="L264:Q264">VLOOKUP(A264,'Hospitalisation Details'!$A$1:$K$2344,{6,7,8,9,10,11},0)</f>
        <v>33450.99</v>
      </c>
      <c r="M264" t="str">
        <v>tier - 2</v>
      </c>
      <c r="N264" t="str">
        <v>tier - 2</v>
      </c>
      <c r="O264" t="str">
        <v>R1011</v>
      </c>
      <c r="P264" t="str">
        <v>7-Dec-1985</v>
      </c>
      <c r="Q264" s="13">
        <v>37.50277777777778</v>
      </c>
      <c r="W264" s="7"/>
    </row>
    <row r="265" spans="1:23" ht="15.5" x14ac:dyDescent="0.35">
      <c r="A265" s="7" t="s">
        <v>2108</v>
      </c>
      <c r="B265" t="str">
        <f>VLOOKUP(A265,'Customer Names'!A264:D2599,2,0)</f>
        <v>Land</v>
      </c>
      <c r="C265" cm="1">
        <f t="array" ref="C265:K265">VLOOKUP('Health Care'!A265,'Medical Examinations'!A264:J2599,{2,3,4,5,6,7,8,9,10},0)</f>
        <v>28.16</v>
      </c>
      <c r="D265">
        <v>5.77</v>
      </c>
      <c r="E265" t="str">
        <v>No</v>
      </c>
      <c r="F265" t="str">
        <v>No</v>
      </c>
      <c r="G265" t="str">
        <v>No</v>
      </c>
      <c r="H265">
        <v>2</v>
      </c>
      <c r="I265" t="str">
        <v>Yes</v>
      </c>
      <c r="J265" t="str">
        <v>Over Weight</v>
      </c>
      <c r="K265" t="str">
        <v>Prediabetes</v>
      </c>
      <c r="L265" cm="1">
        <f t="array" ref="L265:Q265">VLOOKUP(A265,'Hospitalisation Details'!$A$1:$K$2344,{6,7,8,9,10,11},0)</f>
        <v>33344.449999999997</v>
      </c>
      <c r="M265" t="str">
        <v>tier - 2</v>
      </c>
      <c r="N265" t="str">
        <v>tier - 3</v>
      </c>
      <c r="O265" t="str">
        <v>R1011</v>
      </c>
      <c r="P265" t="str">
        <v>5-Sep-1972</v>
      </c>
      <c r="Q265" s="13">
        <v>50.758333333333333</v>
      </c>
      <c r="W265" s="7"/>
    </row>
    <row r="266" spans="1:23" ht="15.5" x14ac:dyDescent="0.35">
      <c r="A266" s="7" t="s">
        <v>2107</v>
      </c>
      <c r="B266" t="str">
        <f>VLOOKUP(A266,'Customer Names'!A265:D2600,2,0)</f>
        <v>Brecher</v>
      </c>
      <c r="C266" cm="1">
        <f t="array" ref="C266:K266">VLOOKUP('Health Care'!A266,'Medical Examinations'!A265:J2600,{2,3,4,5,6,7,8,9,10},0)</f>
        <v>30.02</v>
      </c>
      <c r="D266">
        <v>5.98</v>
      </c>
      <c r="E266" t="str">
        <v>No</v>
      </c>
      <c r="F266" t="str">
        <v>No</v>
      </c>
      <c r="G266" t="str">
        <v>Yes</v>
      </c>
      <c r="H266">
        <v>1</v>
      </c>
      <c r="I266" t="str">
        <v>Yes</v>
      </c>
      <c r="J266" t="str">
        <v>Obesity</v>
      </c>
      <c r="K266" t="str">
        <v>Prediabetes</v>
      </c>
      <c r="L266" cm="1">
        <f t="array" ref="L266:Q266">VLOOKUP(A266,'Hospitalisation Details'!$A$1:$K$2344,{6,7,8,9,10,11},0)</f>
        <v>33307.550000000003</v>
      </c>
      <c r="M266" t="str">
        <v>tier - 2</v>
      </c>
      <c r="N266" t="str">
        <v>tier - 3</v>
      </c>
      <c r="O266" t="str">
        <v>R1012</v>
      </c>
      <c r="P266" t="str">
        <v>28-Nov-2003</v>
      </c>
      <c r="Q266" s="13">
        <v>19.527777777777779</v>
      </c>
      <c r="W266" s="7"/>
    </row>
    <row r="267" spans="1:23" ht="15.5" x14ac:dyDescent="0.35">
      <c r="A267" s="7" t="s">
        <v>2106</v>
      </c>
      <c r="B267" t="str">
        <f>VLOOKUP(A267,'Customer Names'!A266:D2601,2,0)</f>
        <v>Debolt</v>
      </c>
      <c r="C267" cm="1">
        <f t="array" ref="C267:K267">VLOOKUP('Health Care'!A267,'Medical Examinations'!A266:J2601,{2,3,4,5,6,7,8,9,10},0)</f>
        <v>37.82</v>
      </c>
      <c r="D267">
        <v>6.01</v>
      </c>
      <c r="E267" t="str">
        <v>No</v>
      </c>
      <c r="F267" t="str">
        <v>No</v>
      </c>
      <c r="G267" t="str">
        <v>No</v>
      </c>
      <c r="H267">
        <v>0</v>
      </c>
      <c r="I267" t="str">
        <v>Yes</v>
      </c>
      <c r="J267" t="str">
        <v>Obesity</v>
      </c>
      <c r="K267" t="str">
        <v>Prediabetes</v>
      </c>
      <c r="L267" cm="1">
        <f t="array" ref="L267:Q267">VLOOKUP(A267,'Hospitalisation Details'!$A$1:$K$2344,{6,7,8,9,10,11},0)</f>
        <v>33292.83</v>
      </c>
      <c r="M267" t="str">
        <v>tier - 2</v>
      </c>
      <c r="N267" t="str">
        <v>tier - 1</v>
      </c>
      <c r="O267" t="str">
        <v>R1011</v>
      </c>
      <c r="P267" t="str">
        <v>12-Oct-1990</v>
      </c>
      <c r="Q267" s="13">
        <v>32.655555555555559</v>
      </c>
      <c r="W267" s="7"/>
    </row>
    <row r="268" spans="1:23" ht="15.5" x14ac:dyDescent="0.35">
      <c r="A268" s="7" t="s">
        <v>2105</v>
      </c>
      <c r="B268" t="str">
        <f>VLOOKUP(A268,'Customer Names'!A267:D2602,2,0)</f>
        <v>Oswalt</v>
      </c>
      <c r="C268" cm="1">
        <f t="array" ref="C268:K268">VLOOKUP('Health Care'!A268,'Medical Examinations'!A267:J2602,{2,3,4,5,6,7,8,9,10},0)</f>
        <v>33.14</v>
      </c>
      <c r="D268">
        <v>5.67</v>
      </c>
      <c r="E268" t="str">
        <v>Yes</v>
      </c>
      <c r="F268" t="str">
        <v>No</v>
      </c>
      <c r="G268" t="str">
        <v>No</v>
      </c>
      <c r="H268">
        <v>0</v>
      </c>
      <c r="I268" t="str">
        <v>Yes</v>
      </c>
      <c r="J268" t="str">
        <v>Obesity</v>
      </c>
      <c r="K268" t="str">
        <v>Normal</v>
      </c>
      <c r="L268" cm="1">
        <f t="array" ref="L268:Q268">VLOOKUP(A268,'Hospitalisation Details'!$A$1:$K$2344,{6,7,8,9,10,11},0)</f>
        <v>33121</v>
      </c>
      <c r="M268" t="str">
        <v>tier - 2</v>
      </c>
      <c r="N268" t="str">
        <v>tier - 1</v>
      </c>
      <c r="O268" t="str">
        <v>R1011</v>
      </c>
      <c r="P268" t="str">
        <v>15-Jul-1985</v>
      </c>
      <c r="Q268" s="13">
        <v>37.897222222222226</v>
      </c>
      <c r="W268" s="7"/>
    </row>
    <row r="269" spans="1:23" ht="15.5" x14ac:dyDescent="0.35">
      <c r="A269" s="7" t="s">
        <v>2104</v>
      </c>
      <c r="B269" t="str">
        <f>VLOOKUP(A269,'Customer Names'!A268:D2603,2,0)</f>
        <v>Boyd</v>
      </c>
      <c r="C269" cm="1">
        <f t="array" ref="C269:K269">VLOOKUP('Health Care'!A269,'Medical Examinations'!A268:J2603,{2,3,4,5,6,7,8,9,10},0)</f>
        <v>25.14</v>
      </c>
      <c r="D269">
        <v>6.02</v>
      </c>
      <c r="E269" t="str">
        <v>Yes</v>
      </c>
      <c r="F269" t="str">
        <v>No</v>
      </c>
      <c r="G269" t="str">
        <v>Yes</v>
      </c>
      <c r="H269">
        <v>1</v>
      </c>
      <c r="I269" t="str">
        <v>Yes</v>
      </c>
      <c r="J269" t="str">
        <v>Over Weight</v>
      </c>
      <c r="K269" t="str">
        <v>Prediabetes</v>
      </c>
      <c r="L269" cm="1">
        <f t="array" ref="L269:Q269">VLOOKUP(A269,'Hospitalisation Details'!$A$1:$K$2344,{6,7,8,9,10,11},0)</f>
        <v>33090.660000000003</v>
      </c>
      <c r="M269" t="str">
        <v>tier - 2</v>
      </c>
      <c r="N269" t="str">
        <v>tier - 2</v>
      </c>
      <c r="O269" t="str">
        <v>R1011</v>
      </c>
      <c r="P269" t="str">
        <v>30-Oct-1969</v>
      </c>
      <c r="Q269" s="13">
        <v>53.605555555555554</v>
      </c>
      <c r="W269" s="7"/>
    </row>
    <row r="270" spans="1:23" ht="15.5" x14ac:dyDescent="0.35">
      <c r="A270" s="7" t="s">
        <v>2103</v>
      </c>
      <c r="B270" t="str">
        <f>VLOOKUP(A270,'Customer Names'!A269:D2604,2,0)</f>
        <v>Bulewich</v>
      </c>
      <c r="C270" cm="1">
        <f t="array" ref="C270:K270">VLOOKUP('Health Care'!A270,'Medical Examinations'!A269:J2604,{2,3,4,5,6,7,8,9,10},0)</f>
        <v>20.18</v>
      </c>
      <c r="D270">
        <v>11.19</v>
      </c>
      <c r="E270" t="str">
        <v>No</v>
      </c>
      <c r="F270" t="str">
        <v>No</v>
      </c>
      <c r="G270" t="str">
        <v>No</v>
      </c>
      <c r="H270">
        <v>0</v>
      </c>
      <c r="I270" t="str">
        <v>Yes</v>
      </c>
      <c r="J270" t="str">
        <v>Normal Weight</v>
      </c>
      <c r="K270" t="str">
        <v>Diabetes</v>
      </c>
      <c r="L270" cm="1">
        <f t="array" ref="L270:Q270">VLOOKUP(A270,'Hospitalisation Details'!$A$1:$K$2344,{6,7,8,9,10,11},0)</f>
        <v>33074.94</v>
      </c>
      <c r="M270" t="str">
        <v>tier - 1</v>
      </c>
      <c r="N270" t="str">
        <v>tier - 2</v>
      </c>
      <c r="O270" t="str">
        <v>R1011</v>
      </c>
      <c r="P270" t="str">
        <v>1-Jul-1962</v>
      </c>
      <c r="Q270" s="13">
        <v>60.93611111111111</v>
      </c>
      <c r="W270" s="7"/>
    </row>
    <row r="271" spans="1:23" ht="15.5" x14ac:dyDescent="0.35">
      <c r="A271" s="7" t="s">
        <v>2102</v>
      </c>
      <c r="B271" t="str">
        <f>VLOOKUP(A271,'Customer Names'!A270:D2605,2,0)</f>
        <v>Fukuda</v>
      </c>
      <c r="C271" cm="1">
        <f t="array" ref="C271:K271">VLOOKUP('Health Care'!A271,'Medical Examinations'!A270:J2605,{2,3,4,5,6,7,8,9,10},0)</f>
        <v>44.36</v>
      </c>
      <c r="D271">
        <v>5.1100000000000003</v>
      </c>
      <c r="E271" t="str">
        <v>No</v>
      </c>
      <c r="F271" t="str">
        <v>No</v>
      </c>
      <c r="G271" t="str">
        <v>No</v>
      </c>
      <c r="H271">
        <v>0</v>
      </c>
      <c r="I271" t="str">
        <v>Yes</v>
      </c>
      <c r="J271" t="str">
        <v>Obesity</v>
      </c>
      <c r="K271" t="str">
        <v>Normal</v>
      </c>
      <c r="L271" cm="1">
        <f t="array" ref="L271:Q271">VLOOKUP(A271,'Hospitalisation Details'!$A$1:$K$2344,{6,7,8,9,10,11},0)</f>
        <v>33057.230000000003</v>
      </c>
      <c r="M271" t="str">
        <v>tier - 1</v>
      </c>
      <c r="N271" t="str">
        <v>tier - 2</v>
      </c>
      <c r="O271" t="str">
        <v>R1011</v>
      </c>
      <c r="P271" t="str">
        <v>28-Jul-1994</v>
      </c>
      <c r="Q271" s="13">
        <v>28.861111111111111</v>
      </c>
      <c r="W271" s="7"/>
    </row>
    <row r="272" spans="1:23" ht="15.5" x14ac:dyDescent="0.35">
      <c r="A272" s="7" t="s">
        <v>2101</v>
      </c>
      <c r="B272" t="str">
        <f>VLOOKUP(A272,'Customer Names'!A271:D2606,2,0)</f>
        <v>Phillips</v>
      </c>
      <c r="C272" cm="1">
        <f t="array" ref="C272:K272">VLOOKUP('Health Care'!A272,'Medical Examinations'!A271:J2606,{2,3,4,5,6,7,8,9,10},0)</f>
        <v>23.82</v>
      </c>
      <c r="D272">
        <v>10.85</v>
      </c>
      <c r="E272" t="str">
        <v>Yes</v>
      </c>
      <c r="F272" t="str">
        <v>No</v>
      </c>
      <c r="G272" t="str">
        <v>No</v>
      </c>
      <c r="H272">
        <v>0</v>
      </c>
      <c r="I272" t="str">
        <v>Yes</v>
      </c>
      <c r="J272" t="str">
        <v>Normal Weight</v>
      </c>
      <c r="K272" t="str">
        <v>Diabetes</v>
      </c>
      <c r="L272" cm="1">
        <f t="array" ref="L272:Q272">VLOOKUP(A272,'Hospitalisation Details'!$A$1:$K$2344,{6,7,8,9,10,11},0)</f>
        <v>33025.32</v>
      </c>
      <c r="M272" t="str">
        <v>tier - 2</v>
      </c>
      <c r="N272" t="str">
        <v>tier - 3</v>
      </c>
      <c r="O272" t="str">
        <v>R1011</v>
      </c>
      <c r="P272" t="str">
        <v>10-Jul-1967</v>
      </c>
      <c r="Q272" s="13">
        <v>55.911111111111111</v>
      </c>
      <c r="W272" s="7"/>
    </row>
    <row r="273" spans="1:23" ht="15.5" x14ac:dyDescent="0.35">
      <c r="A273" s="7" t="s">
        <v>2100</v>
      </c>
      <c r="B273" t="str">
        <f>VLOOKUP(A273,'Customer Names'!A272:D2607,2,0)</f>
        <v>Maddison</v>
      </c>
      <c r="C273" cm="1">
        <f t="array" ref="C273:K273">VLOOKUP('Health Care'!A273,'Medical Examinations'!A272:J2607,{2,3,4,5,6,7,8,9,10},0)</f>
        <v>45</v>
      </c>
      <c r="D273">
        <v>5.24</v>
      </c>
      <c r="E273" t="str">
        <v>Yes</v>
      </c>
      <c r="F273" t="str">
        <v>No</v>
      </c>
      <c r="G273" t="str">
        <v>No</v>
      </c>
      <c r="H273">
        <v>1</v>
      </c>
      <c r="I273" t="str">
        <v>Yes</v>
      </c>
      <c r="J273" t="str">
        <v>Obesity</v>
      </c>
      <c r="K273" t="str">
        <v>Normal</v>
      </c>
      <c r="L273" cm="1">
        <f t="array" ref="L273:Q273">VLOOKUP(A273,'Hospitalisation Details'!$A$1:$K$2344,{6,7,8,9,10,11},0)</f>
        <v>33017.46</v>
      </c>
      <c r="M273" t="str">
        <v>tier - 1</v>
      </c>
      <c r="N273" t="str">
        <v>tier - 1</v>
      </c>
      <c r="O273" t="str">
        <v>R1011</v>
      </c>
      <c r="P273" t="str">
        <v>8-Jul-1995</v>
      </c>
      <c r="Q273" s="13">
        <v>27.916666666666668</v>
      </c>
      <c r="W273" s="7"/>
    </row>
    <row r="274" spans="1:23" ht="15.5" x14ac:dyDescent="0.35">
      <c r="A274" s="7" t="s">
        <v>2099</v>
      </c>
      <c r="B274" t="str">
        <f>VLOOKUP(A274,'Customer Names'!A273:D2608,2,0)</f>
        <v>Lockwood</v>
      </c>
      <c r="C274" cm="1">
        <f t="array" ref="C274:K274">VLOOKUP('Health Care'!A274,'Medical Examinations'!A273:J2608,{2,3,4,5,6,7,8,9,10},0)</f>
        <v>26.62</v>
      </c>
      <c r="D274">
        <v>10.08</v>
      </c>
      <c r="E274" t="str">
        <v>No</v>
      </c>
      <c r="F274" t="str">
        <v>No</v>
      </c>
      <c r="G274" t="str">
        <v>No</v>
      </c>
      <c r="H274">
        <v>0</v>
      </c>
      <c r="I274" t="str">
        <v>Yes</v>
      </c>
      <c r="J274" t="str">
        <v>Over Weight</v>
      </c>
      <c r="K274" t="str">
        <v>Diabetes</v>
      </c>
      <c r="L274" cm="1">
        <f t="array" ref="L274:Q274">VLOOKUP(A274,'Hospitalisation Details'!$A$1:$K$2344,{6,7,8,9,10,11},0)</f>
        <v>32947.629999999997</v>
      </c>
      <c r="M274" t="str">
        <v>tier - 2</v>
      </c>
      <c r="N274" t="str">
        <v>tier - 1</v>
      </c>
      <c r="O274" t="str">
        <v>R1011</v>
      </c>
      <c r="P274" t="str">
        <v>24-Aug-1971</v>
      </c>
      <c r="Q274" s="13">
        <v>51.788888888888891</v>
      </c>
      <c r="W274" s="7"/>
    </row>
    <row r="275" spans="1:23" ht="15.5" x14ac:dyDescent="0.35">
      <c r="A275" s="7" t="s">
        <v>2098</v>
      </c>
      <c r="B275" t="str">
        <f>VLOOKUP(A275,'Customer Names'!A274:D2609,2,0)</f>
        <v>Defilippi</v>
      </c>
      <c r="C275" cm="1">
        <f t="array" ref="C275:K275">VLOOKUP('Health Care'!A275,'Medical Examinations'!A274:J2609,{2,3,4,5,6,7,8,9,10},0)</f>
        <v>32.67</v>
      </c>
      <c r="D275">
        <v>10.97</v>
      </c>
      <c r="E275" t="str">
        <v>Yes</v>
      </c>
      <c r="F275" t="str">
        <v>No</v>
      </c>
      <c r="G275" t="str">
        <v>No</v>
      </c>
      <c r="H275">
        <v>0</v>
      </c>
      <c r="I275" t="str">
        <v>Yes</v>
      </c>
      <c r="J275" t="str">
        <v>Obesity</v>
      </c>
      <c r="K275" t="str">
        <v>Diabetes</v>
      </c>
      <c r="L275" cm="1">
        <f t="array" ref="L275:Q275">VLOOKUP(A275,'Hospitalisation Details'!$A$1:$K$2344,{6,7,8,9,10,11},0)</f>
        <v>32906.69</v>
      </c>
      <c r="M275" t="str">
        <v>tier - 2</v>
      </c>
      <c r="N275" t="str">
        <v>tier - 3</v>
      </c>
      <c r="O275" t="str">
        <v>R1011</v>
      </c>
      <c r="P275" t="str">
        <v>17-Nov-1981</v>
      </c>
      <c r="Q275" s="13">
        <v>41.55833333333333</v>
      </c>
      <c r="W275" s="7"/>
    </row>
    <row r="276" spans="1:23" ht="15.5" x14ac:dyDescent="0.35">
      <c r="A276" s="7" t="s">
        <v>2097</v>
      </c>
      <c r="B276" t="str">
        <f>VLOOKUP(A276,'Customer Names'!A275:D2610,2,0)</f>
        <v>Jackson</v>
      </c>
      <c r="C276" cm="1">
        <f t="array" ref="C276:K276">VLOOKUP('Health Care'!A276,'Medical Examinations'!A275:J2610,{2,3,4,5,6,7,8,9,10},0)</f>
        <v>44.44</v>
      </c>
      <c r="D276">
        <v>4.9000000000000004</v>
      </c>
      <c r="E276" t="str">
        <v>Yes</v>
      </c>
      <c r="F276" t="str">
        <v>No</v>
      </c>
      <c r="G276" t="str">
        <v>No</v>
      </c>
      <c r="H276">
        <v>1</v>
      </c>
      <c r="I276" t="str">
        <v>Yes</v>
      </c>
      <c r="J276" t="str">
        <v>Obesity</v>
      </c>
      <c r="K276" t="str">
        <v>Normal</v>
      </c>
      <c r="L276" cm="1">
        <f t="array" ref="L276:Q276">VLOOKUP(A276,'Hospitalisation Details'!$A$1:$K$2344,{6,7,8,9,10,11},0)</f>
        <v>32827.51</v>
      </c>
      <c r="M276" t="str">
        <v>tier - 1</v>
      </c>
      <c r="N276" t="str">
        <v>tier - 2</v>
      </c>
      <c r="O276" t="str">
        <v>R1011</v>
      </c>
      <c r="P276" t="str">
        <v>4-Dec-1995</v>
      </c>
      <c r="Q276" s="13">
        <v>27.511111111111113</v>
      </c>
      <c r="W276" s="7"/>
    </row>
    <row r="277" spans="1:23" ht="15.5" x14ac:dyDescent="0.35">
      <c r="A277" s="7" t="s">
        <v>2096</v>
      </c>
      <c r="B277" t="str">
        <f>VLOOKUP(A277,'Customer Names'!A276:D2611,2,0)</f>
        <v>Ozahowski</v>
      </c>
      <c r="C277" cm="1">
        <f t="array" ref="C277:K277">VLOOKUP('Health Care'!A277,'Medical Examinations'!A276:J2611,{2,3,4,5,6,7,8,9,10},0)</f>
        <v>28.31</v>
      </c>
      <c r="D277">
        <v>5.33</v>
      </c>
      <c r="E277" t="str">
        <v>No</v>
      </c>
      <c r="F277" t="str">
        <v>No</v>
      </c>
      <c r="G277" t="str">
        <v>No</v>
      </c>
      <c r="H277">
        <v>0</v>
      </c>
      <c r="I277" t="str">
        <v>Yes</v>
      </c>
      <c r="J277" t="str">
        <v>Over Weight</v>
      </c>
      <c r="K277" t="str">
        <v>Normal</v>
      </c>
      <c r="L277" cm="1">
        <f t="array" ref="L277:Q277">VLOOKUP(A277,'Hospitalisation Details'!$A$1:$K$2344,{6,7,8,9,10,11},0)</f>
        <v>32787.46</v>
      </c>
      <c r="M277" t="str">
        <v>tier - 1</v>
      </c>
      <c r="N277" t="str">
        <v>tier - 3</v>
      </c>
      <c r="O277" t="str">
        <v>R1012</v>
      </c>
      <c r="P277" t="str">
        <v>12-Dec-1980</v>
      </c>
      <c r="Q277" s="13">
        <v>42.488888888888887</v>
      </c>
      <c r="W277" s="7"/>
    </row>
    <row r="278" spans="1:23" ht="15.5" x14ac:dyDescent="0.35">
      <c r="A278" s="7" t="s">
        <v>2095</v>
      </c>
      <c r="B278" t="str">
        <f>VLOOKUP(A278,'Customer Names'!A277:D2612,2,0)</f>
        <v>Guthals</v>
      </c>
      <c r="C278" cm="1">
        <f t="array" ref="C278:K278">VLOOKUP('Health Care'!A278,'Medical Examinations'!A277:J2612,{2,3,4,5,6,7,8,9,10},0)</f>
        <v>25.05</v>
      </c>
      <c r="D278">
        <v>4.6100000000000003</v>
      </c>
      <c r="E278" t="str">
        <v>No</v>
      </c>
      <c r="F278" t="str">
        <v>No</v>
      </c>
      <c r="G278" t="str">
        <v>No</v>
      </c>
      <c r="H278">
        <v>2</v>
      </c>
      <c r="I278" t="str">
        <v>Yes</v>
      </c>
      <c r="J278" t="str">
        <v>Over Weight</v>
      </c>
      <c r="K278" t="str">
        <v>Normal</v>
      </c>
      <c r="L278" cm="1">
        <f t="array" ref="L278:Q278">VLOOKUP(A278,'Hospitalisation Details'!$A$1:$K$2344,{6,7,8,9,10,11},0)</f>
        <v>32765.33</v>
      </c>
      <c r="M278" t="str">
        <v>tier - 2</v>
      </c>
      <c r="N278" t="str">
        <v>tier - 2</v>
      </c>
      <c r="O278" t="str">
        <v>R1012</v>
      </c>
      <c r="P278" t="str">
        <v>7-Nov-1972</v>
      </c>
      <c r="Q278" s="13">
        <v>50.586111111111109</v>
      </c>
      <c r="W278" s="7"/>
    </row>
    <row r="279" spans="1:23" ht="15.5" x14ac:dyDescent="0.35">
      <c r="A279" s="7" t="s">
        <v>2094</v>
      </c>
      <c r="B279" t="str">
        <f>VLOOKUP(A279,'Customer Names'!A278:D2613,2,0)</f>
        <v>Yates</v>
      </c>
      <c r="C279" cm="1">
        <f t="array" ref="C279:K279">VLOOKUP('Health Care'!A279,'Medical Examinations'!A278:J2613,{2,3,4,5,6,7,8,9,10},0)</f>
        <v>28.34</v>
      </c>
      <c r="D279">
        <v>8.18</v>
      </c>
      <c r="E279" t="str">
        <v>No</v>
      </c>
      <c r="F279" t="str">
        <v>No</v>
      </c>
      <c r="G279" t="str">
        <v>No</v>
      </c>
      <c r="H279">
        <v>0</v>
      </c>
      <c r="I279" t="str">
        <v>Yes</v>
      </c>
      <c r="J279" t="str">
        <v>Over Weight</v>
      </c>
      <c r="K279" t="str">
        <v>Diabetes</v>
      </c>
      <c r="L279" cm="1">
        <f t="array" ref="L279:Q279">VLOOKUP(A279,'Hospitalisation Details'!$A$1:$K$2344,{6,7,8,9,10,11},0)</f>
        <v>32760.48</v>
      </c>
      <c r="M279" t="str">
        <v>tier - 1</v>
      </c>
      <c r="N279" t="str">
        <v>tier - 1</v>
      </c>
      <c r="O279" t="str">
        <v>R1011</v>
      </c>
      <c r="P279" t="str">
        <v>6-Dec-1974</v>
      </c>
      <c r="Q279" s="13">
        <v>48.505555555555553</v>
      </c>
      <c r="W279" s="7"/>
    </row>
    <row r="280" spans="1:23" ht="15.5" x14ac:dyDescent="0.35">
      <c r="A280" s="7" t="s">
        <v>2093</v>
      </c>
      <c r="B280" t="str">
        <f>VLOOKUP(A280,'Customer Names'!A279:D2614,2,0)</f>
        <v>Samuelson</v>
      </c>
      <c r="C280" cm="1">
        <f t="array" ref="C280:K280">VLOOKUP('Health Care'!A280,'Medical Examinations'!A279:J2614,{2,3,4,5,6,7,8,9,10},0)</f>
        <v>17.765000000000001</v>
      </c>
      <c r="D280">
        <v>5.62</v>
      </c>
      <c r="E280" t="str">
        <v>No</v>
      </c>
      <c r="F280" t="str">
        <v>No</v>
      </c>
      <c r="G280" t="str">
        <v>No</v>
      </c>
      <c r="H280">
        <v>0</v>
      </c>
      <c r="I280" t="str">
        <v>Yes</v>
      </c>
      <c r="J280" t="str">
        <v>under Weight</v>
      </c>
      <c r="K280" t="str">
        <v>Normal</v>
      </c>
      <c r="L280" cm="1">
        <f t="array" ref="L280:Q280">VLOOKUP(A280,'Hospitalisation Details'!$A$1:$K$2344,{6,7,8,9,10,11},0)</f>
        <v>32734.19</v>
      </c>
      <c r="M280" t="str">
        <v>tier - 2</v>
      </c>
      <c r="N280" t="str">
        <v>tier - 1</v>
      </c>
      <c r="O280" t="str">
        <v>R1012</v>
      </c>
      <c r="P280" t="str">
        <v>9-Jul-1990</v>
      </c>
      <c r="Q280" s="13">
        <v>32.913888888888891</v>
      </c>
      <c r="W280" s="7"/>
    </row>
    <row r="281" spans="1:23" ht="15.5" x14ac:dyDescent="0.35">
      <c r="A281" s="7" t="s">
        <v>2092</v>
      </c>
      <c r="B281" t="str">
        <f>VLOOKUP(A281,'Customer Names'!A280:D2615,2,0)</f>
        <v>Lemos</v>
      </c>
      <c r="C281" cm="1">
        <f t="array" ref="C281:K281">VLOOKUP('Health Care'!A281,'Medical Examinations'!A280:J2615,{2,3,4,5,6,7,8,9,10},0)</f>
        <v>36.119999999999997</v>
      </c>
      <c r="D281">
        <v>5.82</v>
      </c>
      <c r="E281" t="str">
        <v>No</v>
      </c>
      <c r="F281" t="str">
        <v>No</v>
      </c>
      <c r="G281" t="str">
        <v>No</v>
      </c>
      <c r="H281">
        <v>0</v>
      </c>
      <c r="I281" t="str">
        <v>Yes</v>
      </c>
      <c r="J281" t="str">
        <v>Obesity</v>
      </c>
      <c r="K281" t="str">
        <v>Prediabetes</v>
      </c>
      <c r="L281" cm="1">
        <f t="array" ref="L281:Q281">VLOOKUP(A281,'Hospitalisation Details'!$A$1:$K$2344,{6,7,8,9,10,11},0)</f>
        <v>32716.2</v>
      </c>
      <c r="M281" t="str">
        <v>tier - 1</v>
      </c>
      <c r="N281" t="str">
        <v>tier - 2</v>
      </c>
      <c r="O281" t="str">
        <v>R1011</v>
      </c>
      <c r="P281" t="str">
        <v>30-Sep-1990</v>
      </c>
      <c r="Q281" s="13">
        <v>32.68888888888889</v>
      </c>
      <c r="W281" s="7"/>
    </row>
    <row r="282" spans="1:23" ht="15.5" x14ac:dyDescent="0.35">
      <c r="A282" s="7" t="s">
        <v>2091</v>
      </c>
      <c r="B282" t="str">
        <f>VLOOKUP(A282,'Customer Names'!A281:D2616,2,0)</f>
        <v>Seynders</v>
      </c>
      <c r="C282" cm="1">
        <f t="array" ref="C282:K282">VLOOKUP('Health Care'!A282,'Medical Examinations'!A281:J2616,{2,3,4,5,6,7,8,9,10},0)</f>
        <v>23.19</v>
      </c>
      <c r="D282">
        <v>7.66</v>
      </c>
      <c r="E282" t="str">
        <v>No</v>
      </c>
      <c r="F282" t="str">
        <v>No</v>
      </c>
      <c r="G282" t="str">
        <v>No</v>
      </c>
      <c r="H282">
        <v>0</v>
      </c>
      <c r="I282" t="str">
        <v>Yes</v>
      </c>
      <c r="J282" t="str">
        <v>Normal Weight</v>
      </c>
      <c r="K282" t="str">
        <v>Diabetes</v>
      </c>
      <c r="L282" cm="1">
        <f t="array" ref="L282:Q282">VLOOKUP(A282,'Hospitalisation Details'!$A$1:$K$2344,{6,7,8,9,10,11},0)</f>
        <v>32686.080000000002</v>
      </c>
      <c r="M282" t="str">
        <v>tier - 2</v>
      </c>
      <c r="N282" t="str">
        <v>tier - 3</v>
      </c>
      <c r="O282" t="str">
        <v>R1011</v>
      </c>
      <c r="P282" t="str">
        <v>1-Nov-1968</v>
      </c>
      <c r="Q282" s="13">
        <v>54.602777777777774</v>
      </c>
      <c r="W282" s="7"/>
    </row>
    <row r="283" spans="1:23" ht="15.5" x14ac:dyDescent="0.35">
      <c r="A283" s="7" t="s">
        <v>2090</v>
      </c>
      <c r="B283" t="str">
        <f>VLOOKUP(A283,'Customer Names'!A282:D2617,2,0)</f>
        <v>Saunders</v>
      </c>
      <c r="C283" cm="1">
        <f t="array" ref="C283:K283">VLOOKUP('Health Care'!A283,'Medical Examinations'!A282:J2617,{2,3,4,5,6,7,8,9,10},0)</f>
        <v>35.99</v>
      </c>
      <c r="D283">
        <v>4.2300000000000004</v>
      </c>
      <c r="E283" t="str">
        <v>No</v>
      </c>
      <c r="F283" t="str">
        <v>No</v>
      </c>
      <c r="G283" t="str">
        <v>No</v>
      </c>
      <c r="H283">
        <v>0</v>
      </c>
      <c r="I283" t="str">
        <v>Yes</v>
      </c>
      <c r="J283" t="str">
        <v>Obesity</v>
      </c>
      <c r="K283" t="str">
        <v>Normal</v>
      </c>
      <c r="L283" cm="1">
        <f t="array" ref="L283:Q283">VLOOKUP(A283,'Hospitalisation Details'!$A$1:$K$2344,{6,7,8,9,10,11},0)</f>
        <v>32672.11</v>
      </c>
      <c r="M283" t="str">
        <v>tier - 1</v>
      </c>
      <c r="N283" t="str">
        <v>tier - 1</v>
      </c>
      <c r="O283" t="str">
        <v>R1011</v>
      </c>
      <c r="P283" t="str">
        <v>13-Jul-1990</v>
      </c>
      <c r="Q283" s="13">
        <v>32.902777777777779</v>
      </c>
      <c r="W283" s="7"/>
    </row>
    <row r="284" spans="1:23" ht="15.5" x14ac:dyDescent="0.35">
      <c r="A284" s="7" t="s">
        <v>2089</v>
      </c>
      <c r="B284" t="str">
        <f>VLOOKUP(A284,'Customer Names'!A283:D2618,2,0)</f>
        <v>Walker</v>
      </c>
      <c r="C284" cm="1">
        <f t="array" ref="C284:K284">VLOOKUP('Health Care'!A284,'Medical Examinations'!A283:J2618,{2,3,4,5,6,7,8,9,10},0)</f>
        <v>30.25</v>
      </c>
      <c r="D284">
        <v>5.58</v>
      </c>
      <c r="E284" t="str">
        <v>No</v>
      </c>
      <c r="F284" t="str">
        <v>No</v>
      </c>
      <c r="G284" t="str">
        <v>Yes</v>
      </c>
      <c r="H284">
        <v>1</v>
      </c>
      <c r="I284" t="str">
        <v>Yes</v>
      </c>
      <c r="J284" t="str">
        <v>Obesity</v>
      </c>
      <c r="K284" t="str">
        <v>Normal</v>
      </c>
      <c r="L284" cm="1">
        <f t="array" ref="L284:Q284">VLOOKUP(A284,'Hospitalisation Details'!$A$1:$K$2344,{6,7,8,9,10,11},0)</f>
        <v>32548.34</v>
      </c>
      <c r="M284" t="str">
        <v>tier - 1</v>
      </c>
      <c r="N284" t="str">
        <v>tier - 2</v>
      </c>
      <c r="O284" t="str">
        <v>R1013</v>
      </c>
      <c r="P284" t="str">
        <v>8-Oct-2003</v>
      </c>
      <c r="Q284" s="13">
        <v>19.666666666666668</v>
      </c>
      <c r="W284" s="7"/>
    </row>
    <row r="285" spans="1:23" ht="15.5" x14ac:dyDescent="0.35">
      <c r="A285" s="7" t="s">
        <v>2088</v>
      </c>
      <c r="B285" t="str">
        <f>VLOOKUP(A285,'Customer Names'!A284:D2619,2,0)</f>
        <v>Lam</v>
      </c>
      <c r="C285" cm="1">
        <f t="array" ref="C285:K285">VLOOKUP('Health Care'!A285,'Medical Examinations'!A284:J2619,{2,3,4,5,6,7,8,9,10},0)</f>
        <v>26.24</v>
      </c>
      <c r="D285">
        <v>6.26</v>
      </c>
      <c r="E285" t="str">
        <v>Yes</v>
      </c>
      <c r="F285" t="str">
        <v>No</v>
      </c>
      <c r="G285" t="str">
        <v>No</v>
      </c>
      <c r="H285">
        <v>0</v>
      </c>
      <c r="I285" t="str">
        <v>Yes</v>
      </c>
      <c r="J285" t="str">
        <v>Over Weight</v>
      </c>
      <c r="K285" t="str">
        <v>Prediabetes</v>
      </c>
      <c r="L285" cm="1">
        <f t="array" ref="L285:Q285">VLOOKUP(A285,'Hospitalisation Details'!$A$1:$K$2344,{6,7,8,9,10,11},0)</f>
        <v>32485.46</v>
      </c>
      <c r="M285" t="str">
        <v>tier - 2</v>
      </c>
      <c r="N285" t="str">
        <v>tier - 1</v>
      </c>
      <c r="O285" t="str">
        <v>R1011</v>
      </c>
      <c r="P285" t="str">
        <v>19-Sep-1976</v>
      </c>
      <c r="Q285" s="13">
        <v>46.719444444444441</v>
      </c>
      <c r="W285" s="7"/>
    </row>
    <row r="286" spans="1:23" ht="15.5" x14ac:dyDescent="0.35">
      <c r="A286" s="7" t="s">
        <v>2087</v>
      </c>
      <c r="B286" t="str">
        <f>VLOOKUP(A286,'Customer Names'!A285:D2620,2,0)</f>
        <v>Sweigart</v>
      </c>
      <c r="C286" cm="1">
        <f t="array" ref="C286:K286">VLOOKUP('Health Care'!A286,'Medical Examinations'!A285:J2620,{2,3,4,5,6,7,8,9,10},0)</f>
        <v>31.36</v>
      </c>
      <c r="D286">
        <v>10.6</v>
      </c>
      <c r="E286" t="str">
        <v>Yes</v>
      </c>
      <c r="F286" t="str">
        <v>No</v>
      </c>
      <c r="G286" t="str">
        <v>No</v>
      </c>
      <c r="H286">
        <v>0</v>
      </c>
      <c r="I286" t="str">
        <v>Yes</v>
      </c>
      <c r="J286" t="str">
        <v>Obesity</v>
      </c>
      <c r="K286" t="str">
        <v>Diabetes</v>
      </c>
      <c r="L286" cm="1">
        <f t="array" ref="L286:Q286">VLOOKUP(A286,'Hospitalisation Details'!$A$1:$K$2344,{6,7,8,9,10,11},0)</f>
        <v>32462.35</v>
      </c>
      <c r="M286" t="str">
        <v>tier - 2</v>
      </c>
      <c r="N286" t="str">
        <v>tier - 2</v>
      </c>
      <c r="O286" t="str">
        <v>R1011</v>
      </c>
      <c r="P286" t="str">
        <v>27-Sep-1981</v>
      </c>
      <c r="Q286" s="13">
        <v>41.697222222222223</v>
      </c>
      <c r="W286" s="7"/>
    </row>
    <row r="287" spans="1:23" ht="15.5" x14ac:dyDescent="0.35">
      <c r="A287" s="7" t="s">
        <v>2086</v>
      </c>
      <c r="B287" t="str">
        <f>VLOOKUP(A287,'Customer Names'!A286:D2621,2,0)</f>
        <v>Sieczkowski</v>
      </c>
      <c r="C287" cm="1">
        <f t="array" ref="C287:K287">VLOOKUP('Health Care'!A287,'Medical Examinations'!A286:J2621,{2,3,4,5,6,7,8,9,10},0)</f>
        <v>25.69</v>
      </c>
      <c r="D287">
        <v>4.78</v>
      </c>
      <c r="E287" t="str">
        <v>Yes</v>
      </c>
      <c r="F287" t="str">
        <v>No</v>
      </c>
      <c r="G287" t="str">
        <v>No</v>
      </c>
      <c r="H287">
        <v>0</v>
      </c>
      <c r="I287" t="str">
        <v>Yes</v>
      </c>
      <c r="J287" t="str">
        <v>Over Weight</v>
      </c>
      <c r="K287" t="str">
        <v>Normal</v>
      </c>
      <c r="L287" cm="1">
        <f t="array" ref="L287:Q287">VLOOKUP(A287,'Hospitalisation Details'!$A$1:$K$2344,{6,7,8,9,10,11},0)</f>
        <v>32430.22</v>
      </c>
      <c r="M287" t="str">
        <v>tier - 2</v>
      </c>
      <c r="N287" t="str">
        <v>tier - 3</v>
      </c>
      <c r="O287" t="str">
        <v>R1011</v>
      </c>
      <c r="P287" t="str">
        <v>9-Aug-1976</v>
      </c>
      <c r="Q287" s="13">
        <v>46.830555555555556</v>
      </c>
      <c r="W287" s="7"/>
    </row>
    <row r="288" spans="1:23" ht="15.5" x14ac:dyDescent="0.35">
      <c r="A288" s="7" t="s">
        <v>2085</v>
      </c>
      <c r="B288" t="str">
        <f>VLOOKUP(A288,'Customer Names'!A287:D2622,2,0)</f>
        <v>Jurgens</v>
      </c>
      <c r="C288" cm="1">
        <f t="array" ref="C288:K288">VLOOKUP('Health Care'!A288,'Medical Examinations'!A287:J2622,{2,3,4,5,6,7,8,9,10},0)</f>
        <v>25.46</v>
      </c>
      <c r="D288">
        <v>6.03</v>
      </c>
      <c r="E288" t="str">
        <v>No</v>
      </c>
      <c r="F288" t="str">
        <v>No</v>
      </c>
      <c r="G288" t="str">
        <v>No</v>
      </c>
      <c r="H288">
        <v>2</v>
      </c>
      <c r="I288" t="str">
        <v>Yes</v>
      </c>
      <c r="J288" t="str">
        <v>Over Weight</v>
      </c>
      <c r="K288" t="str">
        <v>Prediabetes</v>
      </c>
      <c r="L288" cm="1">
        <f t="array" ref="L288:Q288">VLOOKUP(A288,'Hospitalisation Details'!$A$1:$K$2344,{6,7,8,9,10,11},0)</f>
        <v>32428.63</v>
      </c>
      <c r="M288" t="str">
        <v>tier - 2</v>
      </c>
      <c r="N288" t="str">
        <v>tier - 2</v>
      </c>
      <c r="O288" t="str">
        <v>R1011</v>
      </c>
      <c r="P288" t="str">
        <v>19-Oct-1972</v>
      </c>
      <c r="Q288" s="13">
        <v>50.636111111111113</v>
      </c>
      <c r="W288" s="7"/>
    </row>
    <row r="289" spans="1:23" ht="15.5" x14ac:dyDescent="0.35">
      <c r="A289" s="7" t="s">
        <v>2084</v>
      </c>
      <c r="B289" t="str">
        <f>VLOOKUP(A289,'Customer Names'!A288:D2623,2,0)</f>
        <v>Hackman</v>
      </c>
      <c r="C289" cm="1">
        <f t="array" ref="C289:K289">VLOOKUP('Health Care'!A289,'Medical Examinations'!A288:J2623,{2,3,4,5,6,7,8,9,10},0)</f>
        <v>31.83</v>
      </c>
      <c r="D289">
        <v>11.55</v>
      </c>
      <c r="E289" t="str">
        <v>Yes</v>
      </c>
      <c r="F289" t="str">
        <v>No</v>
      </c>
      <c r="G289" t="str">
        <v>No</v>
      </c>
      <c r="H289">
        <v>1</v>
      </c>
      <c r="I289" t="str">
        <v>Yes</v>
      </c>
      <c r="J289" t="str">
        <v>Obesity</v>
      </c>
      <c r="K289" t="str">
        <v>Diabetes</v>
      </c>
      <c r="L289" cm="1">
        <f t="array" ref="L289:Q289">VLOOKUP(A289,'Hospitalisation Details'!$A$1:$K$2344,{6,7,8,9,10,11},0)</f>
        <v>32288.49</v>
      </c>
      <c r="M289" t="str">
        <v>tier - 2</v>
      </c>
      <c r="N289" t="str">
        <v>tier - 2</v>
      </c>
      <c r="O289" t="str">
        <v>R1011</v>
      </c>
      <c r="P289" t="str">
        <v>2-Dec-1986</v>
      </c>
      <c r="Q289" s="13">
        <v>36.516666666666666</v>
      </c>
      <c r="W289" s="7"/>
    </row>
    <row r="290" spans="1:23" ht="15.5" x14ac:dyDescent="0.35">
      <c r="A290" s="7" t="s">
        <v>2083</v>
      </c>
      <c r="B290" t="str">
        <f>VLOOKUP(A290,'Customer Names'!A289:D2624,2,0)</f>
        <v>Klarich</v>
      </c>
      <c r="C290" cm="1">
        <f t="array" ref="C290:K290">VLOOKUP('Health Care'!A290,'Medical Examinations'!A289:J2624,{2,3,4,5,6,7,8,9,10},0)</f>
        <v>24.43</v>
      </c>
      <c r="D290">
        <v>7.59</v>
      </c>
      <c r="E290" t="str">
        <v>Yes</v>
      </c>
      <c r="F290" t="str">
        <v>No</v>
      </c>
      <c r="G290" t="str">
        <v>No</v>
      </c>
      <c r="H290">
        <v>1</v>
      </c>
      <c r="I290" t="str">
        <v>Yes</v>
      </c>
      <c r="J290" t="str">
        <v>Normal Weight</v>
      </c>
      <c r="K290" t="str">
        <v>Diabetes</v>
      </c>
      <c r="L290" cm="1">
        <f t="array" ref="L290:Q290">VLOOKUP(A290,'Hospitalisation Details'!$A$1:$K$2344,{6,7,8,9,10,11},0)</f>
        <v>32259.96</v>
      </c>
      <c r="M290" t="str">
        <v>tier - 2</v>
      </c>
      <c r="N290" t="str">
        <v>tier - 3</v>
      </c>
      <c r="O290" t="str">
        <v>R1012</v>
      </c>
      <c r="P290" t="str">
        <v>17-Dec-1975</v>
      </c>
      <c r="Q290" s="13">
        <v>47.475000000000001</v>
      </c>
      <c r="W290" s="7"/>
    </row>
    <row r="291" spans="1:23" ht="15.5" x14ac:dyDescent="0.35">
      <c r="A291" s="7" t="s">
        <v>2082</v>
      </c>
      <c r="B291" t="str">
        <f>VLOOKUP(A291,'Customer Names'!A290:D2625,2,0)</f>
        <v>Schulten</v>
      </c>
      <c r="C291" cm="1">
        <f t="array" ref="C291:K291">VLOOKUP('Health Care'!A291,'Medical Examinations'!A290:J2625,{2,3,4,5,6,7,8,9,10},0)</f>
        <v>41.9</v>
      </c>
      <c r="D291">
        <v>4.26</v>
      </c>
      <c r="E291" t="str">
        <v>No</v>
      </c>
      <c r="F291" t="str">
        <v>No</v>
      </c>
      <c r="G291" t="str">
        <v>No</v>
      </c>
      <c r="H291">
        <v>0</v>
      </c>
      <c r="I291" t="str">
        <v>Yes</v>
      </c>
      <c r="J291" t="str">
        <v>Obesity</v>
      </c>
      <c r="K291" t="str">
        <v>Normal</v>
      </c>
      <c r="L291" cm="1">
        <f t="array" ref="L291:Q291">VLOOKUP(A291,'Hospitalisation Details'!$A$1:$K$2344,{6,7,8,9,10,11},0)</f>
        <v>32222.81</v>
      </c>
      <c r="M291" t="str">
        <v>tier - 2</v>
      </c>
      <c r="N291" t="str">
        <v>tier - 1</v>
      </c>
      <c r="O291" t="str">
        <v>R1011</v>
      </c>
      <c r="P291" t="str">
        <v>8-Sep-1994</v>
      </c>
      <c r="Q291" s="13">
        <v>28.75</v>
      </c>
      <c r="W291" s="7"/>
    </row>
    <row r="292" spans="1:23" ht="15.5" x14ac:dyDescent="0.35">
      <c r="A292" s="7" t="s">
        <v>2081</v>
      </c>
      <c r="B292" t="str">
        <f>VLOOKUP(A292,'Customer Names'!A291:D2626,2,0)</f>
        <v>Fagerstrom</v>
      </c>
      <c r="C292" cm="1">
        <f t="array" ref="C292:K292">VLOOKUP('Health Care'!A292,'Medical Examinations'!A291:J2626,{2,3,4,5,6,7,8,9,10},0)</f>
        <v>22.88</v>
      </c>
      <c r="D292">
        <v>5.9</v>
      </c>
      <c r="E292" t="str">
        <v>Yes</v>
      </c>
      <c r="F292" t="str">
        <v>No</v>
      </c>
      <c r="G292" t="str">
        <v>Yes</v>
      </c>
      <c r="H292">
        <v>1</v>
      </c>
      <c r="I292" t="str">
        <v>Yes</v>
      </c>
      <c r="J292" t="str">
        <v>Normal Weight</v>
      </c>
      <c r="K292" t="str">
        <v>Prediabetes</v>
      </c>
      <c r="L292" cm="1">
        <f t="array" ref="L292:Q292">VLOOKUP(A292,'Hospitalisation Details'!$A$1:$K$2344,{6,7,8,9,10,11},0)</f>
        <v>32192.76</v>
      </c>
      <c r="M292" t="str">
        <v>tier - 1</v>
      </c>
      <c r="N292" t="str">
        <v>tier - 2</v>
      </c>
      <c r="O292" t="str">
        <v>R1011</v>
      </c>
      <c r="P292" t="str">
        <v>11-Sep-1969</v>
      </c>
      <c r="Q292" s="13">
        <v>53.741666666666667</v>
      </c>
      <c r="W292" s="7"/>
    </row>
    <row r="293" spans="1:23" ht="15.5" x14ac:dyDescent="0.35">
      <c r="A293" s="7" t="s">
        <v>2080</v>
      </c>
      <c r="B293" t="str">
        <f>VLOOKUP(A293,'Customer Names'!A292:D2627,2,0)</f>
        <v>Bien</v>
      </c>
      <c r="C293" cm="1">
        <f t="array" ref="C293:K293">VLOOKUP('Health Care'!A293,'Medical Examinations'!A292:J2627,{2,3,4,5,6,7,8,9,10},0)</f>
        <v>29.734999999999999</v>
      </c>
      <c r="D293">
        <v>7.79</v>
      </c>
      <c r="E293" t="str">
        <v>No</v>
      </c>
      <c r="F293" t="str">
        <v>No</v>
      </c>
      <c r="G293" t="str">
        <v>No</v>
      </c>
      <c r="H293">
        <v>0</v>
      </c>
      <c r="I293" t="str">
        <v>No</v>
      </c>
      <c r="J293" t="str">
        <v>Over Weight</v>
      </c>
      <c r="K293" t="str">
        <v>Diabetes</v>
      </c>
      <c r="L293" cm="1">
        <f t="array" ref="L293:Q293">VLOOKUP(A293,'Hospitalisation Details'!$A$1:$K$2344,{6,7,8,9,10,11},0)</f>
        <v>32108.66</v>
      </c>
      <c r="M293" t="str">
        <v>tier - 1</v>
      </c>
      <c r="N293" t="str">
        <v>tier - 3</v>
      </c>
      <c r="O293" t="str">
        <v>R1017</v>
      </c>
      <c r="P293" t="str">
        <v>10-Nov-1978</v>
      </c>
      <c r="Q293" s="13">
        <v>44.577777777777776</v>
      </c>
      <c r="W293" s="7"/>
    </row>
    <row r="294" spans="1:23" ht="15.5" x14ac:dyDescent="0.35">
      <c r="A294" s="7" t="s">
        <v>2079</v>
      </c>
      <c r="B294" t="str">
        <f>VLOOKUP(A294,'Customer Names'!A293:D2628,2,0)</f>
        <v>Hess</v>
      </c>
      <c r="C294" cm="1">
        <f t="array" ref="C294:K294">VLOOKUP('Health Care'!A294,'Medical Examinations'!A293:J2628,{2,3,4,5,6,7,8,9,10},0)</f>
        <v>40.74</v>
      </c>
      <c r="D294">
        <v>5.28</v>
      </c>
      <c r="E294" t="str">
        <v>No</v>
      </c>
      <c r="F294" t="str">
        <v>No</v>
      </c>
      <c r="G294" t="str">
        <v>Yes</v>
      </c>
      <c r="H294">
        <v>1</v>
      </c>
      <c r="I294" t="str">
        <v>Yes</v>
      </c>
      <c r="J294" t="str">
        <v>Obesity</v>
      </c>
      <c r="K294" t="str">
        <v>Normal</v>
      </c>
      <c r="L294" cm="1">
        <f t="array" ref="L294:Q294">VLOOKUP(A294,'Hospitalisation Details'!$A$1:$K$2344,{6,7,8,9,10,11},0)</f>
        <v>32086.21</v>
      </c>
      <c r="M294" t="str">
        <v>tier - 1</v>
      </c>
      <c r="N294" t="str">
        <v>tier - 3</v>
      </c>
      <c r="O294" t="str">
        <v>R1011</v>
      </c>
      <c r="P294" t="str">
        <v>13-Sep-1993</v>
      </c>
      <c r="Q294" s="13">
        <v>29.736111111111111</v>
      </c>
      <c r="W294" s="7"/>
    </row>
    <row r="295" spans="1:23" ht="15.5" x14ac:dyDescent="0.35">
      <c r="A295" s="7" t="s">
        <v>2078</v>
      </c>
      <c r="B295" t="str">
        <f>VLOOKUP(A295,'Customer Names'!A294:D2629,2,0)</f>
        <v>Shaw</v>
      </c>
      <c r="C295" cm="1">
        <f t="array" ref="C295:K295">VLOOKUP('Health Care'!A295,'Medical Examinations'!A294:J2629,{2,3,4,5,6,7,8,9,10},0)</f>
        <v>24.14</v>
      </c>
      <c r="D295">
        <v>5.87</v>
      </c>
      <c r="E295" t="str">
        <v>No</v>
      </c>
      <c r="F295" t="str">
        <v>No</v>
      </c>
      <c r="G295" t="str">
        <v>No</v>
      </c>
      <c r="H295">
        <v>2</v>
      </c>
      <c r="I295" t="str">
        <v>Yes</v>
      </c>
      <c r="J295" t="str">
        <v>Normal Weight</v>
      </c>
      <c r="K295" t="str">
        <v>Prediabetes</v>
      </c>
      <c r="L295" cm="1">
        <f t="array" ref="L295:Q295">VLOOKUP(A295,'Hospitalisation Details'!$A$1:$K$2344,{6,7,8,9,10,11},0)</f>
        <v>31980.89</v>
      </c>
      <c r="M295" t="str">
        <v>tier - 2</v>
      </c>
      <c r="N295" t="str">
        <v>tier - 1</v>
      </c>
      <c r="O295" t="str">
        <v>R1011</v>
      </c>
      <c r="P295" t="str">
        <v>21-Sep-1972</v>
      </c>
      <c r="Q295" s="13">
        <v>50.713888888888889</v>
      </c>
      <c r="W295" s="7"/>
    </row>
    <row r="296" spans="1:23" ht="15.5" x14ac:dyDescent="0.35">
      <c r="A296" s="7" t="s">
        <v>2077</v>
      </c>
      <c r="B296" t="str">
        <f>VLOOKUP(A296,'Customer Names'!A295:D2630,2,0)</f>
        <v>Williams</v>
      </c>
      <c r="C296" cm="1">
        <f t="array" ref="C296:K296">VLOOKUP('Health Care'!A296,'Medical Examinations'!A295:J2630,{2,3,4,5,6,7,8,9,10},0)</f>
        <v>25.15</v>
      </c>
      <c r="D296">
        <v>9.08</v>
      </c>
      <c r="E296" t="str">
        <v>Yes</v>
      </c>
      <c r="F296" t="str">
        <v>No</v>
      </c>
      <c r="G296" t="str">
        <v>No</v>
      </c>
      <c r="H296">
        <v>1</v>
      </c>
      <c r="I296" t="str">
        <v>Yes</v>
      </c>
      <c r="J296" t="str">
        <v>Over Weight</v>
      </c>
      <c r="K296" t="str">
        <v>Diabetes</v>
      </c>
      <c r="L296" cm="1">
        <f t="array" ref="L296:Q296">VLOOKUP(A296,'Hospitalisation Details'!$A$1:$K$2344,{6,7,8,9,10,11},0)</f>
        <v>31897.1</v>
      </c>
      <c r="M296" t="str">
        <v>tier - 2</v>
      </c>
      <c r="N296" t="str">
        <v>tier - 3</v>
      </c>
      <c r="O296" t="str">
        <v>R1011</v>
      </c>
      <c r="P296" t="str">
        <v>25-Sep-1975</v>
      </c>
      <c r="Q296" s="13">
        <v>47.702777777777776</v>
      </c>
      <c r="W296" s="7"/>
    </row>
    <row r="297" spans="1:23" ht="15.5" x14ac:dyDescent="0.35">
      <c r="A297" s="7" t="s">
        <v>2076</v>
      </c>
      <c r="B297" t="str">
        <f>VLOOKUP(A297,'Customer Names'!A296:D2631,2,0)</f>
        <v>Menzies</v>
      </c>
      <c r="C297" cm="1">
        <f t="array" ref="C297:K297">VLOOKUP('Health Care'!A297,'Medical Examinations'!A296:J2631,{2,3,4,5,6,7,8,9,10},0)</f>
        <v>28.71</v>
      </c>
      <c r="D297">
        <v>5.2</v>
      </c>
      <c r="E297" t="str">
        <v>No</v>
      </c>
      <c r="F297" t="str">
        <v>No</v>
      </c>
      <c r="G297" t="str">
        <v>No</v>
      </c>
      <c r="H297">
        <v>1</v>
      </c>
      <c r="I297" t="str">
        <v>Yes</v>
      </c>
      <c r="J297" t="str">
        <v>Over Weight</v>
      </c>
      <c r="K297" t="str">
        <v>Normal</v>
      </c>
      <c r="L297" cm="1">
        <f t="array" ref="L297:Q297">VLOOKUP(A297,'Hospitalisation Details'!$A$1:$K$2344,{6,7,8,9,10,11},0)</f>
        <v>31743.919999999998</v>
      </c>
      <c r="M297" t="str">
        <v>tier - 2</v>
      </c>
      <c r="N297" t="str">
        <v>tier - 1</v>
      </c>
      <c r="O297" t="str">
        <v>R1011</v>
      </c>
      <c r="P297" t="str">
        <v>10-Sep-1984</v>
      </c>
      <c r="Q297" s="13">
        <v>38.744444444444447</v>
      </c>
      <c r="W297" s="7"/>
    </row>
    <row r="298" spans="1:23" ht="15.5" x14ac:dyDescent="0.35">
      <c r="A298" s="7" t="s">
        <v>2075</v>
      </c>
      <c r="B298" t="str">
        <f>VLOOKUP(A298,'Customer Names'!A297:D2632,2,0)</f>
        <v>Buehler</v>
      </c>
      <c r="C298" cm="1">
        <f t="array" ref="C298:K298">VLOOKUP('Health Care'!A298,'Medical Examinations'!A297:J2632,{2,3,4,5,6,7,8,9,10},0)</f>
        <v>23</v>
      </c>
      <c r="D298">
        <v>5.48</v>
      </c>
      <c r="E298" t="str">
        <v>No</v>
      </c>
      <c r="F298" t="str">
        <v>No</v>
      </c>
      <c r="G298" t="str">
        <v>No</v>
      </c>
      <c r="H298">
        <v>0</v>
      </c>
      <c r="I298" t="str">
        <v>Yes</v>
      </c>
      <c r="J298" t="str">
        <v>Normal Weight</v>
      </c>
      <c r="K298" t="str">
        <v>Normal</v>
      </c>
      <c r="L298" cm="1">
        <f t="array" ref="L298:Q298">VLOOKUP(A298,'Hospitalisation Details'!$A$1:$K$2344,{6,7,8,9,10,11},0)</f>
        <v>31736.7</v>
      </c>
      <c r="M298" t="str">
        <v>tier - 2</v>
      </c>
      <c r="N298" t="str">
        <v>tier - 2</v>
      </c>
      <c r="O298" t="str">
        <v>R1012</v>
      </c>
      <c r="P298" t="str">
        <v>14-Oct-1977</v>
      </c>
      <c r="Q298" s="13">
        <v>45.65</v>
      </c>
      <c r="W298" s="7"/>
    </row>
    <row r="299" spans="1:23" ht="15.5" x14ac:dyDescent="0.35">
      <c r="A299" s="7" t="s">
        <v>2074</v>
      </c>
      <c r="B299" t="str">
        <f>VLOOKUP(A299,'Customer Names'!A298:D2633,2,0)</f>
        <v>Degen</v>
      </c>
      <c r="C299" cm="1">
        <f t="array" ref="C299:K299">VLOOKUP('Health Care'!A299,'Medical Examinations'!A298:J2633,{2,3,4,5,6,7,8,9,10},0)</f>
        <v>36.86</v>
      </c>
      <c r="D299">
        <v>11.95</v>
      </c>
      <c r="E299" t="str">
        <v>No</v>
      </c>
      <c r="F299" t="str">
        <v>No</v>
      </c>
      <c r="G299" t="str">
        <v>No</v>
      </c>
      <c r="H299">
        <v>0</v>
      </c>
      <c r="I299" t="str">
        <v>No</v>
      </c>
      <c r="J299" t="str">
        <v>Obesity</v>
      </c>
      <c r="K299" t="str">
        <v>Diabetes</v>
      </c>
      <c r="L299" cm="1">
        <f t="array" ref="L299:Q299">VLOOKUP(A299,'Hospitalisation Details'!$A$1:$K$2344,{6,7,8,9,10,11},0)</f>
        <v>31620</v>
      </c>
      <c r="M299" t="str">
        <v>tier - 2</v>
      </c>
      <c r="N299" t="str">
        <v>tier - 1</v>
      </c>
      <c r="O299" t="str">
        <v>R1024</v>
      </c>
      <c r="P299" t="str">
        <v>13-Dec-1960</v>
      </c>
      <c r="Q299" s="13">
        <v>62.486111111111114</v>
      </c>
      <c r="W299" s="7"/>
    </row>
    <row r="300" spans="1:23" ht="15.5" x14ac:dyDescent="0.35">
      <c r="A300" s="7" t="s">
        <v>2073</v>
      </c>
      <c r="B300" t="str">
        <f>VLOOKUP(A300,'Customer Names'!A299:D2634,2,0)</f>
        <v>Arsenault</v>
      </c>
      <c r="C300" cm="1">
        <f t="array" ref="C300:K300">VLOOKUP('Health Care'!A300,'Medical Examinations'!A299:J2634,{2,3,4,5,6,7,8,9,10},0)</f>
        <v>24.25</v>
      </c>
      <c r="D300">
        <v>8.6999999999999993</v>
      </c>
      <c r="E300" t="str">
        <v>Yes</v>
      </c>
      <c r="F300" t="str">
        <v>No</v>
      </c>
      <c r="G300" t="str">
        <v>No</v>
      </c>
      <c r="H300">
        <v>1</v>
      </c>
      <c r="I300" t="str">
        <v>Yes</v>
      </c>
      <c r="J300" t="str">
        <v>Normal Weight</v>
      </c>
      <c r="K300" t="str">
        <v>Diabetes</v>
      </c>
      <c r="L300" cm="1">
        <f t="array" ref="L300:Q300">VLOOKUP(A300,'Hospitalisation Details'!$A$1:$K$2344,{6,7,8,9,10,11},0)</f>
        <v>31591.82</v>
      </c>
      <c r="M300" t="str">
        <v>tier - 2</v>
      </c>
      <c r="N300" t="str">
        <v>tier - 1</v>
      </c>
      <c r="O300" t="str">
        <v>R1011</v>
      </c>
      <c r="P300" t="str">
        <v>29-Oct-1975</v>
      </c>
      <c r="Q300" s="13">
        <v>47.608333333333334</v>
      </c>
      <c r="W300" s="7"/>
    </row>
    <row r="301" spans="1:23" ht="15.5" x14ac:dyDescent="0.35">
      <c r="A301" s="7" t="s">
        <v>2072</v>
      </c>
      <c r="B301" t="str">
        <f>VLOOKUP(A301,'Customer Names'!A300:D2635,2,0)</f>
        <v>Hoff</v>
      </c>
      <c r="C301" cm="1">
        <f t="array" ref="C301:K301">VLOOKUP('Health Care'!A301,'Medical Examinations'!A300:J2635,{2,3,4,5,6,7,8,9,10},0)</f>
        <v>23.85</v>
      </c>
      <c r="D301">
        <v>7.84</v>
      </c>
      <c r="E301" t="str">
        <v>No</v>
      </c>
      <c r="F301" t="str">
        <v>No</v>
      </c>
      <c r="G301" t="str">
        <v>No</v>
      </c>
      <c r="H301">
        <v>0</v>
      </c>
      <c r="I301" t="str">
        <v>Yes</v>
      </c>
      <c r="J301" t="str">
        <v>Normal Weight</v>
      </c>
      <c r="K301" t="str">
        <v>Diabetes</v>
      </c>
      <c r="L301" cm="1">
        <f t="array" ref="L301:Q301">VLOOKUP(A301,'Hospitalisation Details'!$A$1:$K$2344,{6,7,8,9,10,11},0)</f>
        <v>31368.81</v>
      </c>
      <c r="M301" t="str">
        <v>tier - 2</v>
      </c>
      <c r="N301" t="str">
        <v>tier - 3</v>
      </c>
      <c r="O301" t="str">
        <v>R1011</v>
      </c>
      <c r="P301" t="str">
        <v>8-Oct-1974</v>
      </c>
      <c r="Q301" s="13">
        <v>48.666666666666664</v>
      </c>
      <c r="W301" s="7"/>
    </row>
    <row r="302" spans="1:23" ht="15.5" x14ac:dyDescent="0.35">
      <c r="A302" s="7" t="s">
        <v>2071</v>
      </c>
      <c r="B302" t="str">
        <f>VLOOKUP(A302,'Customer Names'!A301:D2636,2,0)</f>
        <v>Hall</v>
      </c>
      <c r="C302" cm="1">
        <f t="array" ref="C302:K302">VLOOKUP('Health Care'!A302,'Medical Examinations'!A301:J2636,{2,3,4,5,6,7,8,9,10},0)</f>
        <v>40.020000000000003</v>
      </c>
      <c r="D302">
        <v>5.19</v>
      </c>
      <c r="E302" t="str">
        <v>Yes</v>
      </c>
      <c r="F302" t="str">
        <v>No</v>
      </c>
      <c r="G302" t="str">
        <v>No</v>
      </c>
      <c r="H302">
        <v>1</v>
      </c>
      <c r="I302" t="str">
        <v>Yes</v>
      </c>
      <c r="J302" t="str">
        <v>Obesity</v>
      </c>
      <c r="K302" t="str">
        <v>Normal</v>
      </c>
      <c r="L302" cm="1">
        <f t="array" ref="L302:Q302">VLOOKUP(A302,'Hospitalisation Details'!$A$1:$K$2344,{6,7,8,9,10,11},0)</f>
        <v>31328.27</v>
      </c>
      <c r="M302" t="str">
        <v>tier - 2</v>
      </c>
      <c r="N302" t="str">
        <v>tier - 2</v>
      </c>
      <c r="O302" t="str">
        <v>R1011</v>
      </c>
      <c r="P302" t="str">
        <v>27-Sep-1995</v>
      </c>
      <c r="Q302" s="13">
        <v>27.697222222222223</v>
      </c>
      <c r="W302" s="7"/>
    </row>
    <row r="303" spans="1:23" ht="15.5" x14ac:dyDescent="0.35">
      <c r="A303" s="7" t="s">
        <v>2070</v>
      </c>
      <c r="B303" t="str">
        <f>VLOOKUP(A303,'Customer Names'!A302:D2637,2,0)</f>
        <v>Ashley</v>
      </c>
      <c r="C303" cm="1">
        <f t="array" ref="C303:K303">VLOOKUP('Health Care'!A303,'Medical Examinations'!A302:J2637,{2,3,4,5,6,7,8,9,10},0)</f>
        <v>19.170000000000002</v>
      </c>
      <c r="D303">
        <v>8.41</v>
      </c>
      <c r="E303" t="str">
        <v>No</v>
      </c>
      <c r="F303" t="str">
        <v>No</v>
      </c>
      <c r="G303" t="str">
        <v>No</v>
      </c>
      <c r="H303">
        <v>0</v>
      </c>
      <c r="I303" t="str">
        <v>Yes</v>
      </c>
      <c r="J303" t="str">
        <v>Normal Weight</v>
      </c>
      <c r="K303" t="str">
        <v>Diabetes</v>
      </c>
      <c r="L303" cm="1">
        <f t="array" ref="L303:Q303">VLOOKUP(A303,'Hospitalisation Details'!$A$1:$K$2344,{6,7,8,9,10,11},0)</f>
        <v>31322.53</v>
      </c>
      <c r="M303" t="str">
        <v>tier - 2</v>
      </c>
      <c r="N303" t="str">
        <v>tier - 1</v>
      </c>
      <c r="O303" t="str">
        <v>R1011</v>
      </c>
      <c r="P303" t="str">
        <v>9-Jul-1968</v>
      </c>
      <c r="Q303" s="13">
        <v>54.913888888888891</v>
      </c>
      <c r="W303" s="7"/>
    </row>
    <row r="304" spans="1:23" ht="15.5" x14ac:dyDescent="0.35">
      <c r="A304" s="7" t="s">
        <v>2069</v>
      </c>
      <c r="B304" t="str">
        <f>VLOOKUP(A304,'Customer Names'!A303:D2638,2,0)</f>
        <v>Rindahl</v>
      </c>
      <c r="C304" cm="1">
        <f t="array" ref="C304:K304">VLOOKUP('Health Care'!A304,'Medical Examinations'!A303:J2638,{2,3,4,5,6,7,8,9,10},0)</f>
        <v>43.53</v>
      </c>
      <c r="D304">
        <v>5.86</v>
      </c>
      <c r="E304" t="str">
        <v>Yes</v>
      </c>
      <c r="F304" t="str">
        <v>Yes</v>
      </c>
      <c r="G304" t="str">
        <v>No</v>
      </c>
      <c r="H304">
        <v>2</v>
      </c>
      <c r="I304" t="str">
        <v>Yes</v>
      </c>
      <c r="J304" t="str">
        <v>Obesity</v>
      </c>
      <c r="K304" t="str">
        <v>Prediabetes</v>
      </c>
      <c r="L304" cm="1">
        <f t="array" ref="L304:Q304">VLOOKUP(A304,'Hospitalisation Details'!$A$1:$K$2344,{6,7,8,9,10,11},0)</f>
        <v>31234.560000000001</v>
      </c>
      <c r="M304" t="str">
        <v>tier - 1</v>
      </c>
      <c r="N304" t="str">
        <v>tier - 1</v>
      </c>
      <c r="O304" t="str">
        <v>R1011</v>
      </c>
      <c r="P304" t="str">
        <v>22-Jul-2000</v>
      </c>
      <c r="Q304" s="13">
        <v>22.877777777777776</v>
      </c>
      <c r="W304" s="7"/>
    </row>
    <row r="305" spans="1:23" ht="15.5" x14ac:dyDescent="0.35">
      <c r="A305" s="7" t="s">
        <v>2068</v>
      </c>
      <c r="B305" t="str">
        <f>VLOOKUP(A305,'Customer Names'!A304:D2639,2,0)</f>
        <v>Clark</v>
      </c>
      <c r="C305" cm="1">
        <f t="array" ref="C305:K305">VLOOKUP('Health Care'!A305,'Medical Examinations'!A304:J2639,{2,3,4,5,6,7,8,9,10},0)</f>
        <v>46.06</v>
      </c>
      <c r="D305">
        <v>4.18</v>
      </c>
      <c r="E305" t="str">
        <v>No</v>
      </c>
      <c r="F305" t="str">
        <v>Yes</v>
      </c>
      <c r="G305" t="str">
        <v>No</v>
      </c>
      <c r="H305">
        <v>1</v>
      </c>
      <c r="I305" t="str">
        <v>Yes</v>
      </c>
      <c r="J305" t="str">
        <v>Obesity</v>
      </c>
      <c r="K305" t="str">
        <v>Normal</v>
      </c>
      <c r="L305" cm="1">
        <f t="array" ref="L305:Q305">VLOOKUP(A305,'Hospitalisation Details'!$A$1:$K$2344,{6,7,8,9,10,11},0)</f>
        <v>31196.61</v>
      </c>
      <c r="M305" t="str">
        <v>tier - 2</v>
      </c>
      <c r="N305" t="str">
        <v>tier - 1</v>
      </c>
      <c r="O305" t="str">
        <v>R1011</v>
      </c>
      <c r="P305" t="str">
        <v>9-Nov-2004</v>
      </c>
      <c r="Q305" s="13">
        <v>18.580555555555556</v>
      </c>
      <c r="W305" s="7"/>
    </row>
    <row r="306" spans="1:23" ht="15.5" x14ac:dyDescent="0.35">
      <c r="A306" s="7" t="s">
        <v>2067</v>
      </c>
      <c r="B306" t="str">
        <f>VLOOKUP(A306,'Customer Names'!A305:D2640,2,0)</f>
        <v>Irish</v>
      </c>
      <c r="C306" cm="1">
        <f t="array" ref="C306:K306">VLOOKUP('Health Care'!A306,'Medical Examinations'!A305:J2640,{2,3,4,5,6,7,8,9,10},0)</f>
        <v>29.92</v>
      </c>
      <c r="D306">
        <v>11.99</v>
      </c>
      <c r="E306" t="str">
        <v>Yes</v>
      </c>
      <c r="F306" t="str">
        <v>No</v>
      </c>
      <c r="G306" t="str">
        <v>No</v>
      </c>
      <c r="H306">
        <v>2</v>
      </c>
      <c r="I306" t="str">
        <v>Yes</v>
      </c>
      <c r="J306" t="str">
        <v>Obesity</v>
      </c>
      <c r="K306" t="str">
        <v>Diabetes</v>
      </c>
      <c r="L306" cm="1">
        <f t="array" ref="L306:Q306">VLOOKUP(A306,'Hospitalisation Details'!$A$1:$K$2344,{6,7,8,9,10,11},0)</f>
        <v>30942.19</v>
      </c>
      <c r="M306" t="str">
        <v>tier - 2</v>
      </c>
      <c r="N306" t="str">
        <v>tier - 2</v>
      </c>
      <c r="O306" t="str">
        <v>R1013</v>
      </c>
      <c r="P306" t="str">
        <v>9-Sep-1961</v>
      </c>
      <c r="Q306" s="13">
        <v>61.74722222222222</v>
      </c>
      <c r="W306" s="7"/>
    </row>
    <row r="307" spans="1:23" ht="15.5" x14ac:dyDescent="0.35">
      <c r="A307" s="7" t="s">
        <v>2066</v>
      </c>
      <c r="B307" t="str">
        <f>VLOOKUP(A307,'Customer Names'!A306:D2641,2,0)</f>
        <v>Richardson</v>
      </c>
      <c r="C307" cm="1">
        <f t="array" ref="C307:K307">VLOOKUP('Health Care'!A307,'Medical Examinations'!A306:J2641,{2,3,4,5,6,7,8,9,10},0)</f>
        <v>28.46</v>
      </c>
      <c r="D307">
        <v>4.8499999999999996</v>
      </c>
      <c r="E307" t="str">
        <v>Yes</v>
      </c>
      <c r="F307" t="str">
        <v>No</v>
      </c>
      <c r="G307" t="str">
        <v>No</v>
      </c>
      <c r="H307">
        <v>1</v>
      </c>
      <c r="I307" t="str">
        <v>Yes</v>
      </c>
      <c r="J307" t="str">
        <v>Over Weight</v>
      </c>
      <c r="K307" t="str">
        <v>Normal</v>
      </c>
      <c r="L307" cm="1">
        <f t="array" ref="L307:Q307">VLOOKUP(A307,'Hospitalisation Details'!$A$1:$K$2344,{6,7,8,9,10,11},0)</f>
        <v>30763.01</v>
      </c>
      <c r="M307" t="str">
        <v>tier - 2</v>
      </c>
      <c r="N307" t="str">
        <v>tier - 1</v>
      </c>
      <c r="O307" t="str">
        <v>R1011</v>
      </c>
      <c r="P307" t="str">
        <v>5-Sep-1988</v>
      </c>
      <c r="Q307" s="13">
        <v>34.758333333333333</v>
      </c>
      <c r="W307" s="7"/>
    </row>
    <row r="308" spans="1:23" ht="15.5" x14ac:dyDescent="0.35">
      <c r="A308" s="7" t="s">
        <v>2065</v>
      </c>
      <c r="B308" t="str">
        <f>VLOOKUP(A308,'Customer Names'!A307:D2642,2,0)</f>
        <v>Dewitt</v>
      </c>
      <c r="C308" cm="1">
        <f t="array" ref="C308:K308">VLOOKUP('Health Care'!A308,'Medical Examinations'!A307:J2642,{2,3,4,5,6,7,8,9,10},0)</f>
        <v>24.56</v>
      </c>
      <c r="D308">
        <v>6.18</v>
      </c>
      <c r="E308" t="str">
        <v>Yes</v>
      </c>
      <c r="F308" t="str">
        <v>No</v>
      </c>
      <c r="G308" t="str">
        <v>Yes</v>
      </c>
      <c r="H308">
        <v>1</v>
      </c>
      <c r="I308" t="str">
        <v>Yes</v>
      </c>
      <c r="J308" t="str">
        <v>Normal Weight</v>
      </c>
      <c r="K308" t="str">
        <v>Prediabetes</v>
      </c>
      <c r="L308" cm="1">
        <f t="array" ref="L308:Q308">VLOOKUP(A308,'Hospitalisation Details'!$A$1:$K$2344,{6,7,8,9,10,11},0)</f>
        <v>30724.44</v>
      </c>
      <c r="M308" t="str">
        <v>tier - 2</v>
      </c>
      <c r="N308" t="str">
        <v>tier - 3</v>
      </c>
      <c r="O308" t="str">
        <v>R1011</v>
      </c>
      <c r="P308" t="str">
        <v>21-Dec-1983</v>
      </c>
      <c r="Q308" s="13">
        <v>39.463888888888889</v>
      </c>
      <c r="W308" s="7"/>
    </row>
    <row r="309" spans="1:23" ht="15.5" x14ac:dyDescent="0.35">
      <c r="A309" s="7" t="s">
        <v>2064</v>
      </c>
      <c r="B309" t="str">
        <f>VLOOKUP(A309,'Customer Names'!A308:D2643,2,0)</f>
        <v>Hickman</v>
      </c>
      <c r="C309" cm="1">
        <f t="array" ref="C309:K309">VLOOKUP('Health Care'!A309,'Medical Examinations'!A308:J2643,{2,3,4,5,6,7,8,9,10},0)</f>
        <v>41.19</v>
      </c>
      <c r="D309">
        <v>6.37</v>
      </c>
      <c r="E309" t="str">
        <v>No</v>
      </c>
      <c r="F309" t="str">
        <v>No</v>
      </c>
      <c r="G309" t="str">
        <v>No</v>
      </c>
      <c r="H309">
        <v>0</v>
      </c>
      <c r="I309" t="str">
        <v>Yes</v>
      </c>
      <c r="J309" t="str">
        <v>Obesity</v>
      </c>
      <c r="K309" t="str">
        <v>Prediabetes</v>
      </c>
      <c r="L309" cm="1">
        <f t="array" ref="L309:Q309">VLOOKUP(A309,'Hospitalisation Details'!$A$1:$K$2344,{6,7,8,9,10,11},0)</f>
        <v>30697.71</v>
      </c>
      <c r="M309" t="str">
        <v>tier - 1</v>
      </c>
      <c r="N309" t="str">
        <v>tier - 2</v>
      </c>
      <c r="O309" t="str">
        <v>R1011</v>
      </c>
      <c r="P309" t="str">
        <v>21-Sep-1999</v>
      </c>
      <c r="Q309" s="13">
        <v>23.713888888888889</v>
      </c>
      <c r="W309" s="7"/>
    </row>
    <row r="310" spans="1:23" ht="15.5" x14ac:dyDescent="0.35">
      <c r="A310" s="7" t="s">
        <v>2063</v>
      </c>
      <c r="B310" t="str">
        <f>VLOOKUP(A310,'Customer Names'!A309:D2644,2,0)</f>
        <v>Gonzalez</v>
      </c>
      <c r="C310" cm="1">
        <f t="array" ref="C310:K310">VLOOKUP('Health Care'!A310,'Medical Examinations'!A309:J2644,{2,3,4,5,6,7,8,9,10},0)</f>
        <v>18.63</v>
      </c>
      <c r="D310">
        <v>9.81</v>
      </c>
      <c r="E310" t="str">
        <v>Yes</v>
      </c>
      <c r="F310" t="str">
        <v>No</v>
      </c>
      <c r="G310" t="str">
        <v>No</v>
      </c>
      <c r="H310">
        <v>2</v>
      </c>
      <c r="I310" t="str">
        <v>Yes</v>
      </c>
      <c r="J310" t="str">
        <v>Normal Weight</v>
      </c>
      <c r="K310" t="str">
        <v>Diabetes</v>
      </c>
      <c r="L310" cm="1">
        <f t="array" ref="L310:Q310">VLOOKUP(A310,'Hospitalisation Details'!$A$1:$K$2344,{6,7,8,9,10,11},0)</f>
        <v>30625.65</v>
      </c>
      <c r="M310" t="str">
        <v>tier - 2</v>
      </c>
      <c r="N310" t="str">
        <v>tier - 3</v>
      </c>
      <c r="O310" t="str">
        <v>R1011</v>
      </c>
      <c r="P310" t="str">
        <v>11-Nov-1970</v>
      </c>
      <c r="Q310" s="13">
        <v>52.575000000000003</v>
      </c>
      <c r="W310" s="7"/>
    </row>
    <row r="311" spans="1:23" ht="15.5" x14ac:dyDescent="0.35">
      <c r="A311" s="7" t="s">
        <v>2062</v>
      </c>
      <c r="B311" t="str">
        <f>VLOOKUP(A311,'Customer Names'!A310:D2645,2,0)</f>
        <v>Difani</v>
      </c>
      <c r="C311" cm="1">
        <f t="array" ref="C311:K311">VLOOKUP('Health Care'!A311,'Medical Examinations'!A310:J2645,{2,3,4,5,6,7,8,9,10},0)</f>
        <v>26.26</v>
      </c>
      <c r="D311">
        <v>11.8</v>
      </c>
      <c r="E311" t="str">
        <v>Yes</v>
      </c>
      <c r="F311" t="str">
        <v>No</v>
      </c>
      <c r="G311" t="str">
        <v>No</v>
      </c>
      <c r="H311">
        <v>1</v>
      </c>
      <c r="I311" t="str">
        <v>Yes</v>
      </c>
      <c r="J311" t="str">
        <v>Over Weight</v>
      </c>
      <c r="K311" t="str">
        <v>Diabetes</v>
      </c>
      <c r="L311" cm="1">
        <f t="array" ref="L311:Q311">VLOOKUP(A311,'Hospitalisation Details'!$A$1:$K$2344,{6,7,8,9,10,11},0)</f>
        <v>30530.5</v>
      </c>
      <c r="M311" t="str">
        <v>tier - 2</v>
      </c>
      <c r="N311" t="str">
        <v>tier - 1</v>
      </c>
      <c r="O311" t="str">
        <v>R1011</v>
      </c>
      <c r="P311" t="str">
        <v>10-Aug-1986</v>
      </c>
      <c r="Q311" s="13">
        <v>36.827777777777776</v>
      </c>
      <c r="W311" s="7"/>
    </row>
    <row r="312" spans="1:23" ht="15.5" x14ac:dyDescent="0.35">
      <c r="A312" s="7" t="s">
        <v>2061</v>
      </c>
      <c r="B312" t="str">
        <f>VLOOKUP(A312,'Customer Names'!A311:D2646,2,0)</f>
        <v>Turner</v>
      </c>
      <c r="C312" cm="1">
        <f t="array" ref="C312:K312">VLOOKUP('Health Care'!A312,'Medical Examinations'!A311:J2646,{2,3,4,5,6,7,8,9,10},0)</f>
        <v>22.37</v>
      </c>
      <c r="D312">
        <v>5.86</v>
      </c>
      <c r="E312" t="str">
        <v>Yes</v>
      </c>
      <c r="F312" t="str">
        <v>No</v>
      </c>
      <c r="G312" t="str">
        <v>Yes</v>
      </c>
      <c r="H312">
        <v>1</v>
      </c>
      <c r="I312" t="str">
        <v>Yes</v>
      </c>
      <c r="J312" t="str">
        <v>Normal Weight</v>
      </c>
      <c r="K312" t="str">
        <v>Prediabetes</v>
      </c>
      <c r="L312" cm="1">
        <f t="array" ref="L312:Q312">VLOOKUP(A312,'Hospitalisation Details'!$A$1:$K$2344,{6,7,8,9,10,11},0)</f>
        <v>30457.37</v>
      </c>
      <c r="M312" t="str">
        <v>tier - 2</v>
      </c>
      <c r="N312" t="str">
        <v>tier - 1</v>
      </c>
      <c r="O312" t="str">
        <v>R1012</v>
      </c>
      <c r="P312" t="str">
        <v>3-Sep-1983</v>
      </c>
      <c r="Q312" s="13">
        <v>39.763888888888886</v>
      </c>
      <c r="W312" s="7"/>
    </row>
    <row r="313" spans="1:23" ht="15.5" x14ac:dyDescent="0.35">
      <c r="A313" s="7" t="s">
        <v>2060</v>
      </c>
      <c r="B313" t="str">
        <f>VLOOKUP(A313,'Customer Names'!A312:D2647,2,0)</f>
        <v>Widmann</v>
      </c>
      <c r="C313" cm="1">
        <f t="array" ref="C313:K313">VLOOKUP('Health Care'!A313,'Medical Examinations'!A312:J2647,{2,3,4,5,6,7,8,9,10},0)</f>
        <v>39.619999999999997</v>
      </c>
      <c r="D313">
        <v>4.28</v>
      </c>
      <c r="E313" t="str">
        <v>No</v>
      </c>
      <c r="F313" t="str">
        <v>No</v>
      </c>
      <c r="G313" t="str">
        <v>No</v>
      </c>
      <c r="H313">
        <v>1</v>
      </c>
      <c r="I313" t="str">
        <v>Yes</v>
      </c>
      <c r="J313" t="str">
        <v>Obesity</v>
      </c>
      <c r="K313" t="str">
        <v>Normal</v>
      </c>
      <c r="L313" cm="1">
        <f t="array" ref="L313:Q313">VLOOKUP(A313,'Hospitalisation Details'!$A$1:$K$2344,{6,7,8,9,10,11},0)</f>
        <v>30422.03</v>
      </c>
      <c r="M313" t="str">
        <v>tier - 2</v>
      </c>
      <c r="N313" t="str">
        <v>tier - 3</v>
      </c>
      <c r="O313" t="str">
        <v>R1011</v>
      </c>
      <c r="P313" t="str">
        <v>28-Oct-1998</v>
      </c>
      <c r="Q313" s="13">
        <v>24.611111111111111</v>
      </c>
      <c r="W313" s="7"/>
    </row>
    <row r="314" spans="1:23" ht="15.5" x14ac:dyDescent="0.35">
      <c r="A314" s="7" t="s">
        <v>2059</v>
      </c>
      <c r="B314" t="str">
        <f>VLOOKUP(A314,'Customer Names'!A313:D2648,2,0)</f>
        <v>Tunney</v>
      </c>
      <c r="C314" cm="1">
        <f t="array" ref="C314:K314">VLOOKUP('Health Care'!A314,'Medical Examinations'!A313:J2648,{2,3,4,5,6,7,8,9,10},0)</f>
        <v>18.329999999999998</v>
      </c>
      <c r="D314">
        <v>4.16</v>
      </c>
      <c r="E314" t="str">
        <v>Yes</v>
      </c>
      <c r="F314" t="str">
        <v>No</v>
      </c>
      <c r="G314" t="str">
        <v>No</v>
      </c>
      <c r="H314">
        <v>0</v>
      </c>
      <c r="I314" t="str">
        <v>Yes</v>
      </c>
      <c r="J314" t="str">
        <v>under Weight</v>
      </c>
      <c r="K314" t="str">
        <v>Normal</v>
      </c>
      <c r="L314" cm="1">
        <f t="array" ref="L314:Q314">VLOOKUP(A314,'Hospitalisation Details'!$A$1:$K$2344,{6,7,8,9,10,11},0)</f>
        <v>30409.53</v>
      </c>
      <c r="M314" t="str">
        <v>tier - 2</v>
      </c>
      <c r="N314" t="str">
        <v>tier - 3</v>
      </c>
      <c r="O314" t="str">
        <v>R1012</v>
      </c>
      <c r="P314" t="str">
        <v>3-Sep-1976</v>
      </c>
      <c r="Q314" s="13">
        <v>46.763888888888886</v>
      </c>
      <c r="W314" s="7"/>
    </row>
    <row r="315" spans="1:23" ht="15.5" x14ac:dyDescent="0.35">
      <c r="A315" s="7" t="s">
        <v>2058</v>
      </c>
      <c r="B315" t="str">
        <f>VLOOKUP(A315,'Customer Names'!A314:D2649,2,0)</f>
        <v>San Juan</v>
      </c>
      <c r="C315" cm="1">
        <f t="array" ref="C315:K315">VLOOKUP('Health Care'!A315,'Medical Examinations'!A314:J2649,{2,3,4,5,6,7,8,9,10},0)</f>
        <v>17.11</v>
      </c>
      <c r="D315">
        <v>4.9800000000000004</v>
      </c>
      <c r="E315" t="str">
        <v>Yes</v>
      </c>
      <c r="F315" t="str">
        <v>No</v>
      </c>
      <c r="G315" t="str">
        <v>Yes</v>
      </c>
      <c r="H315">
        <v>1</v>
      </c>
      <c r="I315" t="str">
        <v>Yes</v>
      </c>
      <c r="J315" t="str">
        <v>under Weight</v>
      </c>
      <c r="K315" t="str">
        <v>Normal</v>
      </c>
      <c r="L315" cm="1">
        <f t="array" ref="L315:Q315">VLOOKUP(A315,'Hospitalisation Details'!$A$1:$K$2344,{6,7,8,9,10,11},0)</f>
        <v>30366.93</v>
      </c>
      <c r="M315" t="str">
        <v>tier - 2</v>
      </c>
      <c r="N315" t="str">
        <v>tier - 2</v>
      </c>
      <c r="O315" t="str">
        <v>R1011</v>
      </c>
      <c r="P315" t="str">
        <v>30-Jul-1969</v>
      </c>
      <c r="Q315" s="13">
        <v>53.855555555555554</v>
      </c>
      <c r="W315" s="7"/>
    </row>
    <row r="316" spans="1:23" ht="15.5" x14ac:dyDescent="0.35">
      <c r="A316" s="7" t="s">
        <v>2057</v>
      </c>
      <c r="B316" t="str">
        <f>VLOOKUP(A316,'Customer Names'!A315:D2650,2,0)</f>
        <v>Croll</v>
      </c>
      <c r="C316" cm="1">
        <f t="array" ref="C316:K316">VLOOKUP('Health Care'!A316,'Medical Examinations'!A315:J2650,{2,3,4,5,6,7,8,9,10},0)</f>
        <v>43.5</v>
      </c>
      <c r="D316">
        <v>6.38</v>
      </c>
      <c r="E316" t="str">
        <v>No</v>
      </c>
      <c r="F316" t="str">
        <v>Yes</v>
      </c>
      <c r="G316" t="str">
        <v>No</v>
      </c>
      <c r="H316">
        <v>1</v>
      </c>
      <c r="I316" t="str">
        <v>Yes</v>
      </c>
      <c r="J316" t="str">
        <v>Obesity</v>
      </c>
      <c r="K316" t="str">
        <v>Prediabetes</v>
      </c>
      <c r="L316" cm="1">
        <f t="array" ref="L316:Q316">VLOOKUP(A316,'Hospitalisation Details'!$A$1:$K$2344,{6,7,8,9,10,11},0)</f>
        <v>30328.27</v>
      </c>
      <c r="M316" t="str">
        <v>tier - 2</v>
      </c>
      <c r="N316" t="str">
        <v>tier - 2</v>
      </c>
      <c r="O316" t="str">
        <v>R1011</v>
      </c>
      <c r="P316" t="str">
        <v>1-Jun-2004</v>
      </c>
      <c r="Q316" s="13">
        <v>19.019444444444446</v>
      </c>
      <c r="W316" s="7"/>
    </row>
    <row r="317" spans="1:23" ht="15.5" x14ac:dyDescent="0.35">
      <c r="A317" s="7" t="s">
        <v>2056</v>
      </c>
      <c r="B317" t="str">
        <f>VLOOKUP(A317,'Customer Names'!A316:D2651,2,0)</f>
        <v>Rolfes</v>
      </c>
      <c r="C317" cm="1">
        <f t="array" ref="C317:K317">VLOOKUP('Health Care'!A317,'Medical Examinations'!A316:J2651,{2,3,4,5,6,7,8,9,10},0)</f>
        <v>25.364999999999998</v>
      </c>
      <c r="D317">
        <v>5.19</v>
      </c>
      <c r="E317" t="str">
        <v>No</v>
      </c>
      <c r="F317" t="str">
        <v>No</v>
      </c>
      <c r="G317" t="str">
        <v>No</v>
      </c>
      <c r="H317">
        <v>2</v>
      </c>
      <c r="I317" t="str">
        <v>No</v>
      </c>
      <c r="J317" t="str">
        <v>Over Weight</v>
      </c>
      <c r="K317" t="str">
        <v>Normal</v>
      </c>
      <c r="L317" cm="1">
        <f t="array" ref="L317:Q317">VLOOKUP(A317,'Hospitalisation Details'!$A$1:$K$2344,{6,7,8,9,10,11},0)</f>
        <v>30284.639999999999</v>
      </c>
      <c r="M317" t="str">
        <v>tier - 1</v>
      </c>
      <c r="N317" t="str">
        <v>tier - 1</v>
      </c>
      <c r="O317" t="str">
        <v>R1012</v>
      </c>
      <c r="P317" t="str">
        <v>24-Jul-1972</v>
      </c>
      <c r="Q317" s="13">
        <v>50.87222222222222</v>
      </c>
      <c r="W317" s="7"/>
    </row>
    <row r="318" spans="1:23" ht="15.5" x14ac:dyDescent="0.35">
      <c r="A318" s="7" t="s">
        <v>2055</v>
      </c>
      <c r="B318" t="str">
        <f>VLOOKUP(A318,'Customer Names'!A317:D2652,2,0)</f>
        <v>Hinkle</v>
      </c>
      <c r="C318" cm="1">
        <f t="array" ref="C318:K318">VLOOKUP('Health Care'!A318,'Medical Examinations'!A317:J2652,{2,3,4,5,6,7,8,9,10},0)</f>
        <v>28.594999999999999</v>
      </c>
      <c r="D318">
        <v>10.210000000000001</v>
      </c>
      <c r="E318" t="str">
        <v>No</v>
      </c>
      <c r="F318" t="str">
        <v>No</v>
      </c>
      <c r="G318" t="str">
        <v>No</v>
      </c>
      <c r="H318">
        <v>0</v>
      </c>
      <c r="I318" t="str">
        <v>No</v>
      </c>
      <c r="J318" t="str">
        <v>Over Weight</v>
      </c>
      <c r="K318" t="str">
        <v>Diabetes</v>
      </c>
      <c r="L318" cm="1">
        <f t="array" ref="L318:Q318">VLOOKUP(A318,'Hospitalisation Details'!$A$1:$K$2344,{6,7,8,9,10,11},0)</f>
        <v>30260</v>
      </c>
      <c r="M318" t="str">
        <v>tier - 1</v>
      </c>
      <c r="N318" t="str">
        <v>tier - 1</v>
      </c>
      <c r="O318" t="str">
        <v>R1014</v>
      </c>
      <c r="P318" t="str">
        <v>15-Sep-1962</v>
      </c>
      <c r="Q318" s="13">
        <v>60.730555555555554</v>
      </c>
      <c r="W318" s="7"/>
    </row>
    <row r="319" spans="1:23" ht="15.5" x14ac:dyDescent="0.35">
      <c r="A319" s="7" t="s">
        <v>2054</v>
      </c>
      <c r="B319" t="str">
        <f>VLOOKUP(A319,'Customer Names'!A318:D2653,2,0)</f>
        <v>Leuchanka</v>
      </c>
      <c r="C319" cm="1">
        <f t="array" ref="C319:K319">VLOOKUP('Health Care'!A319,'Medical Examinations'!A318:J2653,{2,3,4,5,6,7,8,9,10},0)</f>
        <v>29.83</v>
      </c>
      <c r="D319">
        <v>9.6999999999999993</v>
      </c>
      <c r="E319" t="str">
        <v>Yes</v>
      </c>
      <c r="F319" t="str">
        <v>No</v>
      </c>
      <c r="G319" t="str">
        <v>Yes</v>
      </c>
      <c r="H319">
        <v>1</v>
      </c>
      <c r="I319" t="str">
        <v>Yes</v>
      </c>
      <c r="J319" t="str">
        <v>Over Weight</v>
      </c>
      <c r="K319" t="str">
        <v>Diabetes</v>
      </c>
      <c r="L319" cm="1">
        <f t="array" ref="L319:Q319">VLOOKUP(A319,'Hospitalisation Details'!$A$1:$K$2344,{6,7,8,9,10,11},0)</f>
        <v>30184.94</v>
      </c>
      <c r="M319" t="str">
        <v>tier - 1</v>
      </c>
      <c r="N319" t="str">
        <v>tier - 1</v>
      </c>
      <c r="O319" t="str">
        <v>R1014</v>
      </c>
      <c r="P319" t="str">
        <v>13-Sep-1963</v>
      </c>
      <c r="Q319" s="13">
        <v>59.736111111111114</v>
      </c>
      <c r="W319" s="7"/>
    </row>
    <row r="320" spans="1:23" ht="15.5" x14ac:dyDescent="0.35">
      <c r="A320" s="7" t="s">
        <v>2053</v>
      </c>
      <c r="B320" t="str">
        <f>VLOOKUP(A320,'Customer Names'!A319:D2654,2,0)</f>
        <v>Ayr</v>
      </c>
      <c r="C320" cm="1">
        <f t="array" ref="C320:K320">VLOOKUP('Health Care'!A320,'Medical Examinations'!A319:J2654,{2,3,4,5,6,7,8,9,10},0)</f>
        <v>24.7</v>
      </c>
      <c r="D320">
        <v>10.25</v>
      </c>
      <c r="E320" t="str">
        <v>No</v>
      </c>
      <c r="F320" t="str">
        <v>No</v>
      </c>
      <c r="G320" t="str">
        <v>No</v>
      </c>
      <c r="H320">
        <v>3</v>
      </c>
      <c r="I320" t="str">
        <v>No</v>
      </c>
      <c r="J320" t="str">
        <v>Normal Weight</v>
      </c>
      <c r="K320" t="str">
        <v>Diabetes</v>
      </c>
      <c r="L320" cm="1">
        <f t="array" ref="L320:Q320">VLOOKUP(A320,'Hospitalisation Details'!$A$1:$K$2344,{6,7,8,9,10,11},0)</f>
        <v>30166.62</v>
      </c>
      <c r="M320" t="str">
        <v>tier - 1</v>
      </c>
      <c r="N320" t="str">
        <v>tier - 3</v>
      </c>
      <c r="O320" t="str">
        <v>R1012</v>
      </c>
      <c r="P320" t="str">
        <v>11-Aug-1958</v>
      </c>
      <c r="Q320" s="13">
        <v>64.825000000000003</v>
      </c>
      <c r="W320" s="7"/>
    </row>
    <row r="321" spans="1:23" ht="15.5" x14ac:dyDescent="0.35">
      <c r="A321" s="7" t="s">
        <v>2052</v>
      </c>
      <c r="B321" t="str">
        <f>VLOOKUP(A321,'Customer Names'!A320:D2655,2,0)</f>
        <v>Siegel</v>
      </c>
      <c r="C321" cm="1">
        <f t="array" ref="C321:K321">VLOOKUP('Health Care'!A321,'Medical Examinations'!A320:J2655,{2,3,4,5,6,7,8,9,10},0)</f>
        <v>17.940000000000001</v>
      </c>
      <c r="D321">
        <v>9.77</v>
      </c>
      <c r="E321" t="str">
        <v>No</v>
      </c>
      <c r="F321" t="str">
        <v>No</v>
      </c>
      <c r="G321" t="str">
        <v>No</v>
      </c>
      <c r="H321">
        <v>0</v>
      </c>
      <c r="I321" t="str">
        <v>Yes</v>
      </c>
      <c r="J321" t="str">
        <v>under Weight</v>
      </c>
      <c r="K321" t="str">
        <v>Diabetes</v>
      </c>
      <c r="L321" cm="1">
        <f t="array" ref="L321:Q321">VLOOKUP(A321,'Hospitalisation Details'!$A$1:$K$2344,{6,7,8,9,10,11},0)</f>
        <v>30134.75</v>
      </c>
      <c r="M321" t="str">
        <v>tier - 2</v>
      </c>
      <c r="N321" t="str">
        <v>tier - 3</v>
      </c>
      <c r="O321" t="str">
        <v>R1011</v>
      </c>
      <c r="P321" t="str">
        <v>25-Dec-1971</v>
      </c>
      <c r="Q321" s="13">
        <v>51.452777777777776</v>
      </c>
      <c r="W321" s="7"/>
    </row>
    <row r="322" spans="1:23" ht="15.5" x14ac:dyDescent="0.35">
      <c r="A322" s="7" t="s">
        <v>2051</v>
      </c>
      <c r="B322" t="str">
        <f>VLOOKUP(A322,'Customer Names'!A321:D2656,2,0)</f>
        <v>Penrose</v>
      </c>
      <c r="C322" cm="1">
        <f t="array" ref="C322:K322">VLOOKUP('Health Care'!A322,'Medical Examinations'!A321:J2656,{2,3,4,5,6,7,8,9,10},0)</f>
        <v>21.08</v>
      </c>
      <c r="D322">
        <v>4.83</v>
      </c>
      <c r="E322" t="str">
        <v>No</v>
      </c>
      <c r="F322" t="str">
        <v>No</v>
      </c>
      <c r="G322" t="str">
        <v>Yes</v>
      </c>
      <c r="H322">
        <v>1</v>
      </c>
      <c r="I322" t="str">
        <v>Yes</v>
      </c>
      <c r="J322" t="str">
        <v>Normal Weight</v>
      </c>
      <c r="K322" t="str">
        <v>Normal</v>
      </c>
      <c r="L322" cm="1">
        <f t="array" ref="L322:Q322">VLOOKUP(A322,'Hospitalisation Details'!$A$1:$K$2344,{6,7,8,9,10,11},0)</f>
        <v>30095.97</v>
      </c>
      <c r="M322" t="str">
        <v>tier - 2</v>
      </c>
      <c r="N322" t="str">
        <v>tier - 3</v>
      </c>
      <c r="O322" t="str">
        <v>R1011</v>
      </c>
      <c r="P322" t="str">
        <v>2-Sep-1979</v>
      </c>
      <c r="Q322" s="13">
        <v>43.766666666666666</v>
      </c>
      <c r="W322" s="7"/>
    </row>
    <row r="323" spans="1:23" ht="15.5" x14ac:dyDescent="0.35">
      <c r="A323" s="7" t="s">
        <v>2050</v>
      </c>
      <c r="B323" t="str">
        <f>VLOOKUP(A323,'Customer Names'!A322:D2657,2,0)</f>
        <v>Schuler</v>
      </c>
      <c r="C323" cm="1">
        <f t="array" ref="C323:K323">VLOOKUP('Health Care'!A323,'Medical Examinations'!A322:J2657,{2,3,4,5,6,7,8,9,10},0)</f>
        <v>37.715000000000003</v>
      </c>
      <c r="D323">
        <v>10.86</v>
      </c>
      <c r="E323" t="str">
        <v>Yes</v>
      </c>
      <c r="F323" t="str">
        <v>No</v>
      </c>
      <c r="G323" t="str">
        <v>No</v>
      </c>
      <c r="H323">
        <v>0</v>
      </c>
      <c r="I323" t="str">
        <v>No</v>
      </c>
      <c r="J323" t="str">
        <v>Obesity</v>
      </c>
      <c r="K323" t="str">
        <v>Diabetes</v>
      </c>
      <c r="L323" cm="1">
        <f t="array" ref="L323:Q323">VLOOKUP(A323,'Hospitalisation Details'!$A$1:$K$2344,{6,7,8,9,10,11},0)</f>
        <v>30063.58</v>
      </c>
      <c r="M323" t="str">
        <v>tier - 1</v>
      </c>
      <c r="N323" t="str">
        <v>tier - 1</v>
      </c>
      <c r="O323" t="str">
        <v>R1012</v>
      </c>
      <c r="P323" t="str">
        <v>16-Jun-1967</v>
      </c>
      <c r="Q323" s="13">
        <v>55.977777777777774</v>
      </c>
      <c r="W323" s="7"/>
    </row>
    <row r="324" spans="1:23" ht="15.5" x14ac:dyDescent="0.35">
      <c r="A324" s="7" t="s">
        <v>2049</v>
      </c>
      <c r="B324" t="str">
        <f>VLOOKUP(A324,'Customer Names'!A323:D2658,2,0)</f>
        <v>Walker</v>
      </c>
      <c r="C324" cm="1">
        <f t="array" ref="C324:K324">VLOOKUP('Health Care'!A324,'Medical Examinations'!A323:J2658,{2,3,4,5,6,7,8,9,10},0)</f>
        <v>22.39</v>
      </c>
      <c r="D324">
        <v>9.5299999999999994</v>
      </c>
      <c r="E324" t="str">
        <v>Yes</v>
      </c>
      <c r="F324" t="str">
        <v>No</v>
      </c>
      <c r="G324" t="str">
        <v>No</v>
      </c>
      <c r="H324">
        <v>0</v>
      </c>
      <c r="I324" t="str">
        <v>Yes</v>
      </c>
      <c r="J324" t="str">
        <v>Normal Weight</v>
      </c>
      <c r="K324" t="str">
        <v>Diabetes</v>
      </c>
      <c r="L324" cm="1">
        <f t="array" ref="L324:Q324">VLOOKUP(A324,'Hospitalisation Details'!$A$1:$K$2344,{6,7,8,9,10,11},0)</f>
        <v>30026.87</v>
      </c>
      <c r="M324" t="str">
        <v>tier - 2</v>
      </c>
      <c r="N324" t="str">
        <v>tier - 3</v>
      </c>
      <c r="O324" t="str">
        <v>R1012</v>
      </c>
      <c r="P324" t="str">
        <v>4-Aug-1981</v>
      </c>
      <c r="Q324" s="13">
        <v>41.844444444444441</v>
      </c>
      <c r="W324" s="7"/>
    </row>
    <row r="325" spans="1:23" ht="15.5" x14ac:dyDescent="0.35">
      <c r="A325" s="7" t="s">
        <v>2048</v>
      </c>
      <c r="B325" t="str">
        <f>VLOOKUP(A325,'Customer Names'!A324:D2659,2,0)</f>
        <v>Stange</v>
      </c>
      <c r="C325" cm="1">
        <f t="array" ref="C325:K325">VLOOKUP('Health Care'!A325,'Medical Examinations'!A324:J2659,{2,3,4,5,6,7,8,9,10},0)</f>
        <v>28.78</v>
      </c>
      <c r="D325">
        <v>5.68</v>
      </c>
      <c r="E325" t="str">
        <v>No</v>
      </c>
      <c r="F325" t="str">
        <v>No</v>
      </c>
      <c r="G325" t="str">
        <v>No</v>
      </c>
      <c r="H325">
        <v>0</v>
      </c>
      <c r="I325" t="str">
        <v>Yes</v>
      </c>
      <c r="J325" t="str">
        <v>Over Weight</v>
      </c>
      <c r="K325" t="str">
        <v>Normal</v>
      </c>
      <c r="L325" cm="1">
        <f t="array" ref="L325:Q325">VLOOKUP(A325,'Hospitalisation Details'!$A$1:$K$2344,{6,7,8,9,10,11},0)</f>
        <v>29969.67</v>
      </c>
      <c r="M325" t="str">
        <v>tier - 1</v>
      </c>
      <c r="N325" t="str">
        <v>tier - 1</v>
      </c>
      <c r="O325" t="str">
        <v>R1011</v>
      </c>
      <c r="P325" t="str">
        <v>5-Oct-1991</v>
      </c>
      <c r="Q325" s="13">
        <v>31.675000000000001</v>
      </c>
      <c r="W325" s="7"/>
    </row>
    <row r="326" spans="1:23" ht="15.5" x14ac:dyDescent="0.35">
      <c r="A326" s="7" t="s">
        <v>2047</v>
      </c>
      <c r="B326" t="str">
        <f>VLOOKUP(A326,'Customer Names'!A325:D2660,2,0)</f>
        <v>Roy</v>
      </c>
      <c r="C326" cm="1">
        <f t="array" ref="C326:K326">VLOOKUP('Health Care'!A326,'Medical Examinations'!A325:J2660,{2,3,4,5,6,7,8,9,10},0)</f>
        <v>18.329999999999998</v>
      </c>
      <c r="D326">
        <v>5.57</v>
      </c>
      <c r="E326" t="str">
        <v>Yes</v>
      </c>
      <c r="F326" t="str">
        <v>No</v>
      </c>
      <c r="G326" t="str">
        <v>No</v>
      </c>
      <c r="H326">
        <v>0</v>
      </c>
      <c r="I326" t="str">
        <v>Yes</v>
      </c>
      <c r="J326" t="str">
        <v>under Weight</v>
      </c>
      <c r="K326" t="str">
        <v>Normal</v>
      </c>
      <c r="L326" cm="1">
        <f t="array" ref="L326:Q326">VLOOKUP(A326,'Hospitalisation Details'!$A$1:$K$2344,{6,7,8,9,10,11},0)</f>
        <v>29933.75</v>
      </c>
      <c r="M326" t="str">
        <v>tier - 1</v>
      </c>
      <c r="N326" t="str">
        <v>tier - 1</v>
      </c>
      <c r="O326" t="str">
        <v>R1011</v>
      </c>
      <c r="P326" t="str">
        <v>12-Jun-1976</v>
      </c>
      <c r="Q326" s="13">
        <v>46.988888888888887</v>
      </c>
      <c r="W326" s="7"/>
    </row>
    <row r="327" spans="1:23" ht="15.5" x14ac:dyDescent="0.35">
      <c r="A327" s="7" t="s">
        <v>2046</v>
      </c>
      <c r="B327" t="str">
        <f>VLOOKUP(A327,'Customer Names'!A326:D2661,2,0)</f>
        <v>Potere</v>
      </c>
      <c r="C327" cm="1">
        <f t="array" ref="C327:K327">VLOOKUP('Health Care'!A327,'Medical Examinations'!A326:J2661,{2,3,4,5,6,7,8,9,10},0)</f>
        <v>26.39</v>
      </c>
      <c r="D327">
        <v>4.58</v>
      </c>
      <c r="E327" t="str">
        <v>Yes</v>
      </c>
      <c r="F327" t="str">
        <v>No</v>
      </c>
      <c r="G327" t="str">
        <v>No</v>
      </c>
      <c r="H327">
        <v>1</v>
      </c>
      <c r="I327" t="str">
        <v>Yes</v>
      </c>
      <c r="J327" t="str">
        <v>Over Weight</v>
      </c>
      <c r="K327" t="str">
        <v>Normal</v>
      </c>
      <c r="L327" cm="1">
        <f t="array" ref="L327:Q327">VLOOKUP(A327,'Hospitalisation Details'!$A$1:$K$2344,{6,7,8,9,10,11},0)</f>
        <v>29929.56</v>
      </c>
      <c r="M327" t="str">
        <v>tier - 1</v>
      </c>
      <c r="N327" t="str">
        <v>tier - 1</v>
      </c>
      <c r="O327" t="str">
        <v>R1011</v>
      </c>
      <c r="P327" t="str">
        <v>30-Dec-1988</v>
      </c>
      <c r="Q327" s="13">
        <v>34.43888888888889</v>
      </c>
      <c r="W327" s="7"/>
    </row>
    <row r="328" spans="1:23" ht="15.5" x14ac:dyDescent="0.35">
      <c r="A328" s="7" t="s">
        <v>2045</v>
      </c>
      <c r="B328" t="str">
        <f>VLOOKUP(A328,'Customer Names'!A327:D2662,2,0)</f>
        <v>Podgurski</v>
      </c>
      <c r="C328" cm="1">
        <f t="array" ref="C328:K328">VLOOKUP('Health Care'!A328,'Medical Examinations'!A327:J2662,{2,3,4,5,6,7,8,9,10},0)</f>
        <v>19.260000000000002</v>
      </c>
      <c r="D328">
        <v>8.9600000000000009</v>
      </c>
      <c r="E328" t="str">
        <v>Yes</v>
      </c>
      <c r="F328" t="str">
        <v>No</v>
      </c>
      <c r="G328" t="str">
        <v>No</v>
      </c>
      <c r="H328">
        <v>1</v>
      </c>
      <c r="I328" t="str">
        <v>Yes</v>
      </c>
      <c r="J328" t="str">
        <v>Normal Weight</v>
      </c>
      <c r="K328" t="str">
        <v>Diabetes</v>
      </c>
      <c r="L328" cm="1">
        <f t="array" ref="L328:Q328">VLOOKUP(A328,'Hospitalisation Details'!$A$1:$K$2344,{6,7,8,9,10,11},0)</f>
        <v>29899.25</v>
      </c>
      <c r="M328" t="str">
        <v>tier - 1</v>
      </c>
      <c r="N328" t="str">
        <v>tier - 3</v>
      </c>
      <c r="O328" t="str">
        <v>R1011</v>
      </c>
      <c r="P328" t="str">
        <v>19-Aug-1975</v>
      </c>
      <c r="Q328" s="13">
        <v>47.802777777777777</v>
      </c>
      <c r="W328" s="7"/>
    </row>
    <row r="329" spans="1:23" ht="15.5" x14ac:dyDescent="0.35">
      <c r="A329" s="7" t="s">
        <v>2044</v>
      </c>
      <c r="B329" t="str">
        <f>VLOOKUP(A329,'Customer Names'!A328:D2663,2,0)</f>
        <v>Diamond</v>
      </c>
      <c r="C329" cm="1">
        <f t="array" ref="C329:K329">VLOOKUP('Health Care'!A329,'Medical Examinations'!A328:J2663,{2,3,4,5,6,7,8,9,10},0)</f>
        <v>26.92</v>
      </c>
      <c r="D329">
        <v>6.09</v>
      </c>
      <c r="E329" t="str">
        <v>No</v>
      </c>
      <c r="F329" t="str">
        <v>No</v>
      </c>
      <c r="G329" t="str">
        <v>No</v>
      </c>
      <c r="H329">
        <v>0</v>
      </c>
      <c r="I329" t="str">
        <v>Yes</v>
      </c>
      <c r="J329" t="str">
        <v>Over Weight</v>
      </c>
      <c r="K329" t="str">
        <v>Prediabetes</v>
      </c>
      <c r="L329" cm="1">
        <f t="array" ref="L329:Q329">VLOOKUP(A329,'Hospitalisation Details'!$A$1:$K$2344,{6,7,8,9,10,11},0)</f>
        <v>29852.48</v>
      </c>
      <c r="M329" t="str">
        <v>tier - 1</v>
      </c>
      <c r="N329" t="str">
        <v>tier - 3</v>
      </c>
      <c r="O329" t="str">
        <v>R1011</v>
      </c>
      <c r="P329" t="str">
        <v>30-Dec-1989</v>
      </c>
      <c r="Q329" s="13">
        <v>33.43888888888889</v>
      </c>
      <c r="W329" s="7"/>
    </row>
    <row r="330" spans="1:23" ht="15.5" x14ac:dyDescent="0.35">
      <c r="A330" s="7" t="s">
        <v>2043</v>
      </c>
      <c r="B330" t="str">
        <f>VLOOKUP(A330,'Customer Names'!A329:D2664,2,0)</f>
        <v>Sallade</v>
      </c>
      <c r="C330" cm="1">
        <f t="array" ref="C330:K330">VLOOKUP('Health Care'!A330,'Medical Examinations'!A329:J2664,{2,3,4,5,6,7,8,9,10},0)</f>
        <v>19.73</v>
      </c>
      <c r="D330">
        <v>4.3600000000000003</v>
      </c>
      <c r="E330" t="str">
        <v>No</v>
      </c>
      <c r="F330" t="str">
        <v>No</v>
      </c>
      <c r="G330" t="str">
        <v>No</v>
      </c>
      <c r="H330">
        <v>0</v>
      </c>
      <c r="I330" t="str">
        <v>Yes</v>
      </c>
      <c r="J330" t="str">
        <v>Normal Weight</v>
      </c>
      <c r="K330" t="str">
        <v>Normal</v>
      </c>
      <c r="L330" cm="1">
        <f t="array" ref="L330:Q330">VLOOKUP(A330,'Hospitalisation Details'!$A$1:$K$2344,{6,7,8,9,10,11},0)</f>
        <v>29818.76</v>
      </c>
      <c r="M330" t="str">
        <v>tier - 1</v>
      </c>
      <c r="N330" t="str">
        <v>tier - 1</v>
      </c>
      <c r="O330" t="str">
        <v>R1012</v>
      </c>
      <c r="P330" t="str">
        <v>29-Oct-1982</v>
      </c>
      <c r="Q330" s="13">
        <v>40.608333333333334</v>
      </c>
      <c r="W330" s="7"/>
    </row>
    <row r="331" spans="1:23" ht="15.5" x14ac:dyDescent="0.35">
      <c r="A331" s="7" t="s">
        <v>2042</v>
      </c>
      <c r="B331" t="str">
        <f>VLOOKUP(A331,'Customer Names'!A330:D2665,2,0)</f>
        <v>Zhang</v>
      </c>
      <c r="C331" cm="1">
        <f t="array" ref="C331:K331">VLOOKUP('Health Care'!A331,'Medical Examinations'!A330:J2665,{2,3,4,5,6,7,8,9,10},0)</f>
        <v>23.56</v>
      </c>
      <c r="D331">
        <v>11.74</v>
      </c>
      <c r="E331" t="str">
        <v>Yes</v>
      </c>
      <c r="F331" t="str">
        <v>No</v>
      </c>
      <c r="G331" t="str">
        <v>No</v>
      </c>
      <c r="H331">
        <v>0</v>
      </c>
      <c r="I331" t="str">
        <v>Yes</v>
      </c>
      <c r="J331" t="str">
        <v>Normal Weight</v>
      </c>
      <c r="K331" t="str">
        <v>Diabetes</v>
      </c>
      <c r="L331" cm="1">
        <f t="array" ref="L331:Q331">VLOOKUP(A331,'Hospitalisation Details'!$A$1:$K$2344,{6,7,8,9,10,11},0)</f>
        <v>29816.639999999999</v>
      </c>
      <c r="M331" t="str">
        <v>tier - 1</v>
      </c>
      <c r="N331" t="str">
        <v>tier - 2</v>
      </c>
      <c r="O331" t="str">
        <v>R1011</v>
      </c>
      <c r="P331" t="str">
        <v>13-Aug-1981</v>
      </c>
      <c r="Q331" s="13">
        <v>41.819444444444443</v>
      </c>
      <c r="W331" s="7"/>
    </row>
    <row r="332" spans="1:23" ht="15.5" x14ac:dyDescent="0.35">
      <c r="A332" s="7" t="s">
        <v>2041</v>
      </c>
      <c r="B332" t="str">
        <f>VLOOKUP(A332,'Customer Names'!A331:D2666,2,0)</f>
        <v>Chatfield</v>
      </c>
      <c r="C332" cm="1">
        <f t="array" ref="C332:K332">VLOOKUP('Health Care'!A332,'Medical Examinations'!A331:J2666,{2,3,4,5,6,7,8,9,10},0)</f>
        <v>37.67</v>
      </c>
      <c r="D332">
        <v>5.89</v>
      </c>
      <c r="E332" t="str">
        <v>No</v>
      </c>
      <c r="F332" t="str">
        <v>No</v>
      </c>
      <c r="G332" t="str">
        <v>No</v>
      </c>
      <c r="H332">
        <v>1</v>
      </c>
      <c r="I332" t="str">
        <v>Yes</v>
      </c>
      <c r="J332" t="str">
        <v>Obesity</v>
      </c>
      <c r="K332" t="str">
        <v>Prediabetes</v>
      </c>
      <c r="L332" cm="1">
        <f t="array" ref="L332:Q332">VLOOKUP(A332,'Hospitalisation Details'!$A$1:$K$2344,{6,7,8,9,10,11},0)</f>
        <v>29760.6</v>
      </c>
      <c r="M332" t="str">
        <v>tier - 1</v>
      </c>
      <c r="N332" t="str">
        <v>tier - 2</v>
      </c>
      <c r="O332" t="str">
        <v>R1011</v>
      </c>
      <c r="P332" t="str">
        <v>20-Jun-1998</v>
      </c>
      <c r="Q332" s="13">
        <v>24.966666666666665</v>
      </c>
      <c r="W332" s="7"/>
    </row>
    <row r="333" spans="1:23" ht="15.5" x14ac:dyDescent="0.35">
      <c r="A333" s="7" t="s">
        <v>2040</v>
      </c>
      <c r="B333" t="str">
        <f>VLOOKUP(A333,'Customer Names'!A332:D2667,2,0)</f>
        <v>Bruns</v>
      </c>
      <c r="C333" cm="1">
        <f t="array" ref="C333:K333">VLOOKUP('Health Care'!A333,'Medical Examinations'!A332:J2667,{2,3,4,5,6,7,8,9,10},0)</f>
        <v>18.73</v>
      </c>
      <c r="D333">
        <v>10.64</v>
      </c>
      <c r="E333" t="str">
        <v>No</v>
      </c>
      <c r="F333" t="str">
        <v>No</v>
      </c>
      <c r="G333" t="str">
        <v>No</v>
      </c>
      <c r="H333">
        <v>2</v>
      </c>
      <c r="I333" t="str">
        <v>Yes</v>
      </c>
      <c r="J333" t="str">
        <v>Normal Weight</v>
      </c>
      <c r="K333" t="str">
        <v>Diabetes</v>
      </c>
      <c r="L333" cm="1">
        <f t="array" ref="L333:Q333">VLOOKUP(A333,'Hospitalisation Details'!$A$1:$K$2344,{6,7,8,9,10,11},0)</f>
        <v>29757.69</v>
      </c>
      <c r="M333" t="str">
        <v>tier - 1</v>
      </c>
      <c r="N333" t="str">
        <v>tier - 3</v>
      </c>
      <c r="O333" t="str">
        <v>R1011</v>
      </c>
      <c r="P333" t="str">
        <v>23-Aug-1973</v>
      </c>
      <c r="Q333" s="13">
        <v>49.791666666666664</v>
      </c>
      <c r="W333" s="7"/>
    </row>
    <row r="334" spans="1:23" ht="15.5" x14ac:dyDescent="0.35">
      <c r="A334" s="7" t="s">
        <v>2039</v>
      </c>
      <c r="B334" t="str">
        <f>VLOOKUP(A334,'Customer Names'!A333:D2668,2,0)</f>
        <v>Yochum</v>
      </c>
      <c r="C334" cm="1">
        <f t="array" ref="C334:K334">VLOOKUP('Health Care'!A334,'Medical Examinations'!A333:J2668,{2,3,4,5,6,7,8,9,10},0)</f>
        <v>33.090000000000003</v>
      </c>
      <c r="D334">
        <v>6.06</v>
      </c>
      <c r="E334" t="str">
        <v>No</v>
      </c>
      <c r="F334" t="str">
        <v>No</v>
      </c>
      <c r="G334" t="str">
        <v>Yes</v>
      </c>
      <c r="H334">
        <v>1</v>
      </c>
      <c r="I334" t="str">
        <v>Yes</v>
      </c>
      <c r="J334" t="str">
        <v>Obesity</v>
      </c>
      <c r="K334" t="str">
        <v>Prediabetes</v>
      </c>
      <c r="L334" cm="1">
        <f t="array" ref="L334:Q334">VLOOKUP(A334,'Hospitalisation Details'!$A$1:$K$2344,{6,7,8,9,10,11},0)</f>
        <v>29622.69</v>
      </c>
      <c r="M334" t="str">
        <v>tier - 1</v>
      </c>
      <c r="N334" t="str">
        <v>tier - 1</v>
      </c>
      <c r="O334" t="str">
        <v>R1011</v>
      </c>
      <c r="P334" t="str">
        <v>27-Jul-1993</v>
      </c>
      <c r="Q334" s="13">
        <v>29.863888888888887</v>
      </c>
      <c r="W334" s="7"/>
    </row>
    <row r="335" spans="1:23" ht="15.5" x14ac:dyDescent="0.35">
      <c r="A335" s="7" t="s">
        <v>2038</v>
      </c>
      <c r="B335" t="str">
        <f>VLOOKUP(A335,'Customer Names'!A334:D2669,2,0)</f>
        <v>Freeburn</v>
      </c>
      <c r="C335" cm="1">
        <f t="array" ref="C335:K335">VLOOKUP('Health Care'!A335,'Medical Examinations'!A334:J2669,{2,3,4,5,6,7,8,9,10},0)</f>
        <v>18.329999999999998</v>
      </c>
      <c r="D335">
        <v>7.46</v>
      </c>
      <c r="E335" t="str">
        <v>Yes</v>
      </c>
      <c r="F335" t="str">
        <v>No</v>
      </c>
      <c r="G335" t="str">
        <v>No</v>
      </c>
      <c r="H335">
        <v>1</v>
      </c>
      <c r="I335" t="str">
        <v>Yes</v>
      </c>
      <c r="J335" t="str">
        <v>under Weight</v>
      </c>
      <c r="K335" t="str">
        <v>Diabetes</v>
      </c>
      <c r="L335" cm="1">
        <f t="array" ref="L335:Q335">VLOOKUP(A335,'Hospitalisation Details'!$A$1:$K$2344,{6,7,8,9,10,11},0)</f>
        <v>29583.8</v>
      </c>
      <c r="M335" t="str">
        <v>tier - 1</v>
      </c>
      <c r="N335" t="str">
        <v>tier - 1</v>
      </c>
      <c r="O335" t="str">
        <v>R1011</v>
      </c>
      <c r="P335" t="str">
        <v>3-Nov-1975</v>
      </c>
      <c r="Q335" s="13">
        <v>47.597222222222221</v>
      </c>
      <c r="W335" s="7"/>
    </row>
    <row r="336" spans="1:23" ht="15.5" x14ac:dyDescent="0.35">
      <c r="A336" s="7" t="s">
        <v>2037</v>
      </c>
      <c r="B336" t="str">
        <f>VLOOKUP(A336,'Customer Names'!A335:D2670,2,0)</f>
        <v>Spencer</v>
      </c>
      <c r="C336" cm="1">
        <f t="array" ref="C336:K336">VLOOKUP('Health Care'!A336,'Medical Examinations'!A335:J2670,{2,3,4,5,6,7,8,9,10},0)</f>
        <v>27.74</v>
      </c>
      <c r="D336">
        <v>4.68</v>
      </c>
      <c r="E336" t="str">
        <v>Yes</v>
      </c>
      <c r="F336" t="str">
        <v>No</v>
      </c>
      <c r="G336" t="str">
        <v>No</v>
      </c>
      <c r="H336">
        <v>2</v>
      </c>
      <c r="I336" t="str">
        <v>Yes</v>
      </c>
      <c r="J336" t="str">
        <v>Over Weight</v>
      </c>
      <c r="K336" t="str">
        <v>Normal</v>
      </c>
      <c r="L336" cm="1">
        <f t="array" ref="L336:Q336">VLOOKUP(A336,'Hospitalisation Details'!$A$1:$K$2344,{6,7,8,9,10,11},0)</f>
        <v>29523.17</v>
      </c>
      <c r="M336" t="str">
        <v>tier - 1</v>
      </c>
      <c r="N336" t="str">
        <v>tier - 2</v>
      </c>
      <c r="O336" t="str">
        <v>R1024</v>
      </c>
      <c r="P336" t="str">
        <v>20-Oct-1959</v>
      </c>
      <c r="Q336" s="13">
        <v>63.633333333333333</v>
      </c>
      <c r="W336" s="7"/>
    </row>
    <row r="337" spans="1:23" ht="15.5" x14ac:dyDescent="0.35">
      <c r="A337" s="7" t="s">
        <v>2036</v>
      </c>
      <c r="B337" t="str">
        <f>VLOOKUP(A337,'Customer Names'!A336:D2671,2,0)</f>
        <v>Jarosik</v>
      </c>
      <c r="C337" cm="1">
        <f t="array" ref="C337:K337">VLOOKUP('Health Care'!A337,'Medical Examinations'!A336:J2671,{2,3,4,5,6,7,8,9,10},0)</f>
        <v>24.2</v>
      </c>
      <c r="D337">
        <v>6.15</v>
      </c>
      <c r="E337" t="str">
        <v>No</v>
      </c>
      <c r="F337" t="str">
        <v>No</v>
      </c>
      <c r="G337" t="str">
        <v>No</v>
      </c>
      <c r="H337">
        <v>1</v>
      </c>
      <c r="I337" t="str">
        <v>Yes</v>
      </c>
      <c r="J337" t="str">
        <v>Normal Weight</v>
      </c>
      <c r="K337" t="str">
        <v>Prediabetes</v>
      </c>
      <c r="L337" cm="1">
        <f t="array" ref="L337:Q337">VLOOKUP(A337,'Hospitalisation Details'!$A$1:$K$2344,{6,7,8,9,10,11},0)</f>
        <v>29443.59</v>
      </c>
      <c r="M337" t="str">
        <v>tier - 1</v>
      </c>
      <c r="N337" t="str">
        <v>tier - 1</v>
      </c>
      <c r="O337" t="str">
        <v>R1011</v>
      </c>
      <c r="P337" t="str">
        <v>16-Jul-1987</v>
      </c>
      <c r="Q337" s="13">
        <v>35.894444444444446</v>
      </c>
      <c r="W337" s="7"/>
    </row>
    <row r="338" spans="1:23" ht="15.5" x14ac:dyDescent="0.35">
      <c r="A338" s="7" t="s">
        <v>2035</v>
      </c>
      <c r="B338" t="str">
        <f>VLOOKUP(A338,'Customer Names'!A337:D2672,2,0)</f>
        <v>Heinzen</v>
      </c>
      <c r="C338" cm="1">
        <f t="array" ref="C338:K338">VLOOKUP('Health Care'!A338,'Medical Examinations'!A337:J2672,{2,3,4,5,6,7,8,9,10},0)</f>
        <v>22.03</v>
      </c>
      <c r="D338">
        <v>4.28</v>
      </c>
      <c r="E338" t="str">
        <v>Yes</v>
      </c>
      <c r="F338" t="str">
        <v>No</v>
      </c>
      <c r="G338" t="str">
        <v>No</v>
      </c>
      <c r="H338">
        <v>0</v>
      </c>
      <c r="I338" t="str">
        <v>Yes</v>
      </c>
      <c r="J338" t="str">
        <v>Normal Weight</v>
      </c>
      <c r="K338" t="str">
        <v>Normal</v>
      </c>
      <c r="L338" cm="1">
        <f t="array" ref="L338:Q338">VLOOKUP(A338,'Hospitalisation Details'!$A$1:$K$2344,{6,7,8,9,10,11},0)</f>
        <v>29352.560000000001</v>
      </c>
      <c r="M338" t="str">
        <v>tier - 1</v>
      </c>
      <c r="N338" t="str">
        <v>tier - 1</v>
      </c>
      <c r="O338" t="str">
        <v>R1011</v>
      </c>
      <c r="P338" t="str">
        <v>7-Nov-1985</v>
      </c>
      <c r="Q338" s="13">
        <v>37.586111111111109</v>
      </c>
      <c r="W338" s="7"/>
    </row>
    <row r="339" spans="1:23" ht="15.5" x14ac:dyDescent="0.35">
      <c r="A339" s="7" t="s">
        <v>2034</v>
      </c>
      <c r="B339" t="str">
        <f>VLOOKUP(A339,'Customer Names'!A338:D2673,2,0)</f>
        <v>Kelley</v>
      </c>
      <c r="C339" cm="1">
        <f t="array" ref="C339:K339">VLOOKUP('Health Care'!A339,'Medical Examinations'!A338:J2673,{2,3,4,5,6,7,8,9,10},0)</f>
        <v>26.885000000000002</v>
      </c>
      <c r="D339">
        <v>9.86</v>
      </c>
      <c r="E339" t="str">
        <v>No</v>
      </c>
      <c r="F339" t="str">
        <v>No</v>
      </c>
      <c r="G339" t="str">
        <v>No</v>
      </c>
      <c r="H339">
        <v>3</v>
      </c>
      <c r="I339" t="str">
        <v>Yes</v>
      </c>
      <c r="J339" t="str">
        <v>Over Weight</v>
      </c>
      <c r="K339" t="str">
        <v>Diabetes</v>
      </c>
      <c r="L339" cm="1">
        <f t="array" ref="L339:Q339">VLOOKUP(A339,'Hospitalisation Details'!$A$1:$K$2344,{6,7,8,9,10,11},0)</f>
        <v>29330.98</v>
      </c>
      <c r="M339" t="str">
        <v>tier - 1</v>
      </c>
      <c r="N339" t="str">
        <v>tier - 2</v>
      </c>
      <c r="O339" t="str">
        <v>R1012</v>
      </c>
      <c r="P339" t="str">
        <v>5-Jun-1958</v>
      </c>
      <c r="Q339" s="13">
        <v>65.00833333333334</v>
      </c>
      <c r="W339" s="7"/>
    </row>
    <row r="340" spans="1:23" ht="15.5" x14ac:dyDescent="0.35">
      <c r="A340" s="7" t="s">
        <v>2033</v>
      </c>
      <c r="B340" t="str">
        <f>VLOOKUP(A340,'Customer Names'!A339:D2674,2,0)</f>
        <v>Thacker</v>
      </c>
      <c r="C340" cm="1">
        <f t="array" ref="C340:K340">VLOOKUP('Health Care'!A340,'Medical Examinations'!A339:J2674,{2,3,4,5,6,7,8,9,10},0)</f>
        <v>16.36</v>
      </c>
      <c r="D340">
        <v>11.19</v>
      </c>
      <c r="E340" t="str">
        <v>No</v>
      </c>
      <c r="F340" t="str">
        <v>No</v>
      </c>
      <c r="G340" t="str">
        <v>No</v>
      </c>
      <c r="H340">
        <v>0</v>
      </c>
      <c r="I340" t="str">
        <v>Yes</v>
      </c>
      <c r="J340" t="str">
        <v>under Weight</v>
      </c>
      <c r="K340" t="str">
        <v>Diabetes</v>
      </c>
      <c r="L340" cm="1">
        <f t="array" ref="L340:Q340">VLOOKUP(A340,'Hospitalisation Details'!$A$1:$K$2344,{6,7,8,9,10,11},0)</f>
        <v>29227.599999999999</v>
      </c>
      <c r="M340" t="str">
        <v>tier - 1</v>
      </c>
      <c r="N340" t="str">
        <v>tier - 3</v>
      </c>
      <c r="O340" t="str">
        <v>R1012</v>
      </c>
      <c r="P340" t="str">
        <v>21-Jul-1978</v>
      </c>
      <c r="Q340" s="13">
        <v>44.880555555555553</v>
      </c>
      <c r="W340" s="7"/>
    </row>
    <row r="341" spans="1:23" ht="15.5" x14ac:dyDescent="0.35">
      <c r="A341" s="7" t="s">
        <v>2032</v>
      </c>
      <c r="B341" t="str">
        <f>VLOOKUP(A341,'Customer Names'!A340:D2675,2,0)</f>
        <v>Jeseritz</v>
      </c>
      <c r="C341" cm="1">
        <f t="array" ref="C341:K341">VLOOKUP('Health Care'!A341,'Medical Examinations'!A340:J2675,{2,3,4,5,6,7,8,9,10},0)</f>
        <v>32.299999999999997</v>
      </c>
      <c r="D341">
        <v>4.8899999999999997</v>
      </c>
      <c r="E341" t="str">
        <v>Yes</v>
      </c>
      <c r="F341" t="str">
        <v>No</v>
      </c>
      <c r="G341" t="str">
        <v>Yes</v>
      </c>
      <c r="H341">
        <v>1</v>
      </c>
      <c r="I341" t="str">
        <v>No</v>
      </c>
      <c r="J341" t="str">
        <v>Obesity</v>
      </c>
      <c r="K341" t="str">
        <v>Normal</v>
      </c>
      <c r="L341" cm="1">
        <f t="array" ref="L341:Q341">VLOOKUP(A341,'Hospitalisation Details'!$A$1:$K$2344,{6,7,8,9,10,11},0)</f>
        <v>29186.48</v>
      </c>
      <c r="M341" t="str">
        <v>tier - 1</v>
      </c>
      <c r="N341" t="str">
        <v>tier - 3</v>
      </c>
      <c r="O341" t="str">
        <v>R1024</v>
      </c>
      <c r="P341" t="str">
        <v>9-Jul-1969</v>
      </c>
      <c r="Q341" s="13">
        <v>53.913888888888891</v>
      </c>
      <c r="W341" s="7"/>
    </row>
    <row r="342" spans="1:23" ht="15.5" x14ac:dyDescent="0.35">
      <c r="A342" s="7" t="s">
        <v>2031</v>
      </c>
      <c r="B342" t="str">
        <f>VLOOKUP(A342,'Customer Names'!A341:D2676,2,0)</f>
        <v>Hohman</v>
      </c>
      <c r="C342" cm="1">
        <f t="array" ref="C342:K342">VLOOKUP('Health Care'!A342,'Medical Examinations'!A341:J2676,{2,3,4,5,6,7,8,9,10},0)</f>
        <v>16.05</v>
      </c>
      <c r="D342">
        <v>4.3499999999999996</v>
      </c>
      <c r="E342" t="str">
        <v>Yes</v>
      </c>
      <c r="F342" t="str">
        <v>No</v>
      </c>
      <c r="G342" t="str">
        <v>No</v>
      </c>
      <c r="H342">
        <v>0</v>
      </c>
      <c r="I342" t="str">
        <v>Yes</v>
      </c>
      <c r="J342" t="str">
        <v>under Weight</v>
      </c>
      <c r="K342" t="str">
        <v>Normal</v>
      </c>
      <c r="L342" cm="1">
        <f t="array" ref="L342:Q342">VLOOKUP(A342,'Hospitalisation Details'!$A$1:$K$2344,{6,7,8,9,10,11},0)</f>
        <v>29160.39</v>
      </c>
      <c r="M342" t="str">
        <v>tier - 1</v>
      </c>
      <c r="N342" t="str">
        <v>tier - 2</v>
      </c>
      <c r="O342" t="str">
        <v>R1011</v>
      </c>
      <c r="P342" t="str">
        <v>8-Nov-1976</v>
      </c>
      <c r="Q342" s="13">
        <v>46.583333333333336</v>
      </c>
      <c r="W342" s="7"/>
    </row>
    <row r="343" spans="1:23" ht="15.5" x14ac:dyDescent="0.35">
      <c r="A343" s="7" t="s">
        <v>2030</v>
      </c>
      <c r="B343" t="str">
        <f>VLOOKUP(A343,'Customer Names'!A342:D2677,2,0)</f>
        <v>Hill</v>
      </c>
      <c r="C343" cm="1">
        <f t="array" ref="C343:K343">VLOOKUP('Health Care'!A343,'Medical Examinations'!A342:J2677,{2,3,4,5,6,7,8,9,10},0)</f>
        <v>29.07</v>
      </c>
      <c r="D343">
        <v>8.66</v>
      </c>
      <c r="E343" t="str">
        <v>Yes</v>
      </c>
      <c r="F343" t="str">
        <v>No</v>
      </c>
      <c r="G343" t="str">
        <v>No</v>
      </c>
      <c r="H343">
        <v>2</v>
      </c>
      <c r="I343" t="str">
        <v>Yes</v>
      </c>
      <c r="J343" t="str">
        <v>Over Weight</v>
      </c>
      <c r="K343" t="str">
        <v>Diabetes</v>
      </c>
      <c r="L343" cm="1">
        <f t="array" ref="L343:Q343">VLOOKUP(A343,'Hospitalisation Details'!$A$1:$K$2344,{6,7,8,9,10,11},0)</f>
        <v>29141.360000000001</v>
      </c>
      <c r="M343" t="str">
        <v>tier - 1</v>
      </c>
      <c r="N343" t="str">
        <v>tier - 3</v>
      </c>
      <c r="O343" t="str">
        <v>R1012</v>
      </c>
      <c r="P343" t="str">
        <v>24-Dec-1961</v>
      </c>
      <c r="Q343" s="13">
        <v>61.455555555555556</v>
      </c>
      <c r="W343" s="7"/>
    </row>
    <row r="344" spans="1:23" ht="15.5" x14ac:dyDescent="0.35">
      <c r="A344" s="7" t="s">
        <v>2029</v>
      </c>
      <c r="B344" t="str">
        <f>VLOOKUP(A344,'Customer Names'!A343:D2678,2,0)</f>
        <v>Kuepfer</v>
      </c>
      <c r="C344" cm="1">
        <f t="array" ref="C344:K344">VLOOKUP('Health Care'!A344,'Medical Examinations'!A343:J2678,{2,3,4,5,6,7,8,9,10},0)</f>
        <v>17.43</v>
      </c>
      <c r="D344">
        <v>8.64</v>
      </c>
      <c r="E344" t="str">
        <v>No</v>
      </c>
      <c r="F344" t="str">
        <v>No</v>
      </c>
      <c r="G344" t="str">
        <v>No</v>
      </c>
      <c r="H344">
        <v>0</v>
      </c>
      <c r="I344" t="str">
        <v>Yes</v>
      </c>
      <c r="J344" t="str">
        <v>under Weight</v>
      </c>
      <c r="K344" t="str">
        <v>Diabetes</v>
      </c>
      <c r="L344" cm="1">
        <f t="array" ref="L344:Q344">VLOOKUP(A344,'Hospitalisation Details'!$A$1:$K$2344,{6,7,8,9,10,11},0)</f>
        <v>29114.77</v>
      </c>
      <c r="M344" t="str">
        <v>tier - 1</v>
      </c>
      <c r="N344" t="str">
        <v>tier - 1</v>
      </c>
      <c r="O344" t="str">
        <v>R1011</v>
      </c>
      <c r="P344" t="str">
        <v>29-Nov-1978</v>
      </c>
      <c r="Q344" s="13">
        <v>44.524999999999999</v>
      </c>
      <c r="W344" s="7"/>
    </row>
    <row r="345" spans="1:23" ht="15.5" x14ac:dyDescent="0.35">
      <c r="A345" s="7" t="s">
        <v>2028</v>
      </c>
      <c r="B345" t="str">
        <f>VLOOKUP(A345,'Customer Names'!A344:D2679,2,0)</f>
        <v>Kaczmarek</v>
      </c>
      <c r="C345" cm="1">
        <f t="array" ref="C345:K345">VLOOKUP('Health Care'!A345,'Medical Examinations'!A344:J2679,{2,3,4,5,6,7,8,9,10},0)</f>
        <v>19.329999999999998</v>
      </c>
      <c r="D345">
        <v>4.2699999999999996</v>
      </c>
      <c r="E345" t="str">
        <v>No</v>
      </c>
      <c r="F345" t="str">
        <v>No</v>
      </c>
      <c r="G345" t="str">
        <v>No</v>
      </c>
      <c r="H345">
        <v>0</v>
      </c>
      <c r="I345" t="str">
        <v>Yes</v>
      </c>
      <c r="J345" t="str">
        <v>Normal Weight</v>
      </c>
      <c r="K345" t="str">
        <v>Normal</v>
      </c>
      <c r="L345" cm="1">
        <f t="array" ref="L345:Q345">VLOOKUP(A345,'Hospitalisation Details'!$A$1:$K$2344,{6,7,8,9,10,11},0)</f>
        <v>29114.21</v>
      </c>
      <c r="M345" t="str">
        <v>tier - 1</v>
      </c>
      <c r="N345" t="str">
        <v>tier - 3</v>
      </c>
      <c r="O345" t="str">
        <v>R1011</v>
      </c>
      <c r="P345" t="str">
        <v>14-Jul-1980</v>
      </c>
      <c r="Q345" s="13">
        <v>42.9</v>
      </c>
      <c r="W345" s="7"/>
    </row>
    <row r="346" spans="1:23" ht="15.5" x14ac:dyDescent="0.35">
      <c r="A346" s="7" t="s">
        <v>2027</v>
      </c>
      <c r="B346" t="str">
        <f>VLOOKUP(A346,'Customer Names'!A345:D2680,2,0)</f>
        <v>Pitt</v>
      </c>
      <c r="C346" cm="1">
        <f t="array" ref="C346:K346">VLOOKUP('Health Care'!A346,'Medical Examinations'!A345:J2680,{2,3,4,5,6,7,8,9,10},0)</f>
        <v>30.52</v>
      </c>
      <c r="D346">
        <v>4.21</v>
      </c>
      <c r="E346" t="str">
        <v>No</v>
      </c>
      <c r="F346" t="str">
        <v>No</v>
      </c>
      <c r="G346" t="str">
        <v>No</v>
      </c>
      <c r="H346">
        <v>1</v>
      </c>
      <c r="I346" t="str">
        <v>Yes</v>
      </c>
      <c r="J346" t="str">
        <v>Obesity</v>
      </c>
      <c r="K346" t="str">
        <v>Normal</v>
      </c>
      <c r="L346" cm="1">
        <f t="array" ref="L346:Q346">VLOOKUP(A346,'Hospitalisation Details'!$A$1:$K$2344,{6,7,8,9,10,11},0)</f>
        <v>29007.82</v>
      </c>
      <c r="M346" t="str">
        <v>tier - 1</v>
      </c>
      <c r="N346" t="str">
        <v>tier - 3</v>
      </c>
      <c r="O346" t="str">
        <v>R1011</v>
      </c>
      <c r="P346" t="str">
        <v>7-Jul-1992</v>
      </c>
      <c r="Q346" s="13">
        <v>30.919444444444444</v>
      </c>
      <c r="W346" s="7"/>
    </row>
    <row r="347" spans="1:23" ht="15.5" x14ac:dyDescent="0.35">
      <c r="A347" s="7" t="s">
        <v>2026</v>
      </c>
      <c r="B347" t="str">
        <f>VLOOKUP(A347,'Customer Names'!A346:D2681,2,0)</f>
        <v>Lorton</v>
      </c>
      <c r="C347" cm="1">
        <f t="array" ref="C347:K347">VLOOKUP('Health Care'!A347,'Medical Examinations'!A346:J2681,{2,3,4,5,6,7,8,9,10},0)</f>
        <v>39.21</v>
      </c>
      <c r="D347">
        <v>5.04</v>
      </c>
      <c r="E347" t="str">
        <v>No</v>
      </c>
      <c r="F347" t="str">
        <v>No</v>
      </c>
      <c r="G347" t="str">
        <v>Yes</v>
      </c>
      <c r="H347">
        <v>1</v>
      </c>
      <c r="I347" t="str">
        <v>Yes</v>
      </c>
      <c r="J347" t="str">
        <v>Obesity</v>
      </c>
      <c r="K347" t="str">
        <v>Normal</v>
      </c>
      <c r="L347" cm="1">
        <f t="array" ref="L347:Q347">VLOOKUP(A347,'Hospitalisation Details'!$A$1:$K$2344,{6,7,8,9,10,11},0)</f>
        <v>28998.68</v>
      </c>
      <c r="M347" t="str">
        <v>tier - 1</v>
      </c>
      <c r="N347" t="str">
        <v>tier - 3</v>
      </c>
      <c r="O347" t="str">
        <v>R1011</v>
      </c>
      <c r="P347" t="str">
        <v>1-Sep-2003</v>
      </c>
      <c r="Q347" s="13">
        <v>19.769444444444446</v>
      </c>
      <c r="W347" s="7"/>
    </row>
    <row r="348" spans="1:23" ht="15.5" x14ac:dyDescent="0.35">
      <c r="A348" s="7" t="s">
        <v>2025</v>
      </c>
      <c r="B348" t="str">
        <f>VLOOKUP(A348,'Customer Names'!A347:D2682,2,0)</f>
        <v>Castaneda</v>
      </c>
      <c r="C348" cm="1">
        <f t="array" ref="C348:K348">VLOOKUP('Health Care'!A348,'Medical Examinations'!A347:J2682,{2,3,4,5,6,7,8,9,10},0)</f>
        <v>26.98</v>
      </c>
      <c r="D348">
        <v>5.21</v>
      </c>
      <c r="E348" t="str">
        <v>Yes</v>
      </c>
      <c r="F348" t="str">
        <v>No</v>
      </c>
      <c r="G348" t="str">
        <v>No</v>
      </c>
      <c r="H348">
        <v>2</v>
      </c>
      <c r="I348" t="str">
        <v>Yes</v>
      </c>
      <c r="J348" t="str">
        <v>Over Weight</v>
      </c>
      <c r="K348" t="str">
        <v>Normal</v>
      </c>
      <c r="L348" cm="1">
        <f t="array" ref="L348:Q348">VLOOKUP(A348,'Hospitalisation Details'!$A$1:$K$2344,{6,7,8,9,10,11},0)</f>
        <v>28950.47</v>
      </c>
      <c r="M348" t="str">
        <v>tier - 1</v>
      </c>
      <c r="N348" t="str">
        <v>tier - 1</v>
      </c>
      <c r="O348" t="str">
        <v>R1012</v>
      </c>
      <c r="P348" t="str">
        <v>5-Dec-1959</v>
      </c>
      <c r="Q348" s="13">
        <v>63.508333333333333</v>
      </c>
      <c r="W348" s="7"/>
    </row>
    <row r="349" spans="1:23" ht="15.5" x14ac:dyDescent="0.35">
      <c r="A349" s="7" t="s">
        <v>2024</v>
      </c>
      <c r="B349" t="str">
        <f>VLOOKUP(A349,'Customer Names'!A348:D2683,2,0)</f>
        <v>Cherop</v>
      </c>
      <c r="C349" cm="1">
        <f t="array" ref="C349:K349">VLOOKUP('Health Care'!A349,'Medical Examinations'!A348:J2683,{2,3,4,5,6,7,8,9,10},0)</f>
        <v>25.84</v>
      </c>
      <c r="D349">
        <v>8.83</v>
      </c>
      <c r="E349" t="str">
        <v>No</v>
      </c>
      <c r="F349" t="str">
        <v>No</v>
      </c>
      <c r="G349" t="str">
        <v>No</v>
      </c>
      <c r="H349">
        <v>0</v>
      </c>
      <c r="I349" t="str">
        <v>No</v>
      </c>
      <c r="J349" t="str">
        <v>Over Weight</v>
      </c>
      <c r="K349" t="str">
        <v>Diabetes</v>
      </c>
      <c r="L349" cm="1">
        <f t="array" ref="L349:Q349">VLOOKUP(A349,'Hospitalisation Details'!$A$1:$K$2344,{6,7,8,9,10,11},0)</f>
        <v>28923.14</v>
      </c>
      <c r="M349" t="str">
        <v>tier - 1</v>
      </c>
      <c r="N349" t="str">
        <v>tier - 1</v>
      </c>
      <c r="O349" t="str">
        <v>R1012</v>
      </c>
      <c r="P349" t="str">
        <v>25-Jul-1962</v>
      </c>
      <c r="Q349" s="13">
        <v>60.869444444444447</v>
      </c>
      <c r="W349" s="7"/>
    </row>
    <row r="350" spans="1:23" ht="15.5" x14ac:dyDescent="0.35">
      <c r="A350" s="7" t="s">
        <v>2023</v>
      </c>
      <c r="B350" t="str">
        <f>VLOOKUP(A350,'Customer Names'!A349:D2684,2,0)</f>
        <v>Howell</v>
      </c>
      <c r="C350" cm="1">
        <f t="array" ref="C350:K350">VLOOKUP('Health Care'!A350,'Medical Examinations'!A349:J2684,{2,3,4,5,6,7,8,9,10},0)</f>
        <v>28.31</v>
      </c>
      <c r="D350">
        <v>8.4700000000000006</v>
      </c>
      <c r="E350" t="str">
        <v>Yes</v>
      </c>
      <c r="F350" t="str">
        <v>No</v>
      </c>
      <c r="G350" t="str">
        <v>No</v>
      </c>
      <c r="H350">
        <v>2</v>
      </c>
      <c r="I350" t="str">
        <v>Yes</v>
      </c>
      <c r="J350" t="str">
        <v>Over Weight</v>
      </c>
      <c r="K350" t="str">
        <v>Diabetes</v>
      </c>
      <c r="L350" cm="1">
        <f t="array" ref="L350:Q350">VLOOKUP(A350,'Hospitalisation Details'!$A$1:$K$2344,{6,7,8,9,10,11},0)</f>
        <v>28868.66</v>
      </c>
      <c r="M350" t="str">
        <v>tier - 1</v>
      </c>
      <c r="N350" t="str">
        <v>tier - 2</v>
      </c>
      <c r="O350" t="str">
        <v>R1012</v>
      </c>
      <c r="P350" t="str">
        <v>3-Aug-1961</v>
      </c>
      <c r="Q350" s="13">
        <v>61.847222222222221</v>
      </c>
      <c r="W350" s="7"/>
    </row>
    <row r="351" spans="1:23" ht="15.5" x14ac:dyDescent="0.35">
      <c r="A351" s="7" t="s">
        <v>2022</v>
      </c>
      <c r="B351" t="str">
        <f>VLOOKUP(A351,'Customer Names'!A350:D2685,2,0)</f>
        <v>Palmer</v>
      </c>
      <c r="C351" cm="1">
        <f t="array" ref="C351:K351">VLOOKUP('Health Care'!A351,'Medical Examinations'!A350:J2685,{2,3,4,5,6,7,8,9,10},0)</f>
        <v>23.94</v>
      </c>
      <c r="D351">
        <v>4.2</v>
      </c>
      <c r="E351" t="str">
        <v>No</v>
      </c>
      <c r="F351" t="str">
        <v>No</v>
      </c>
      <c r="G351" t="str">
        <v>No</v>
      </c>
      <c r="H351">
        <v>0</v>
      </c>
      <c r="I351" t="str">
        <v>Yes</v>
      </c>
      <c r="J351" t="str">
        <v>Normal Weight</v>
      </c>
      <c r="K351" t="str">
        <v>Normal</v>
      </c>
      <c r="L351" cm="1">
        <f t="array" ref="L351:Q351">VLOOKUP(A351,'Hospitalisation Details'!$A$1:$K$2344,{6,7,8,9,10,11},0)</f>
        <v>28716.14</v>
      </c>
      <c r="M351" t="str">
        <v>tier - 1</v>
      </c>
      <c r="N351" t="str">
        <v>tier - 3</v>
      </c>
      <c r="O351" t="str">
        <v>R1011</v>
      </c>
      <c r="P351" t="str">
        <v>5-Dec-1990</v>
      </c>
      <c r="Q351" s="13">
        <v>32.508333333333333</v>
      </c>
      <c r="W351" s="7"/>
    </row>
    <row r="352" spans="1:23" ht="15.5" x14ac:dyDescent="0.35">
      <c r="A352" s="7" t="s">
        <v>2021</v>
      </c>
      <c r="B352" t="str">
        <f>VLOOKUP(A352,'Customer Names'!A351:D2686,2,0)</f>
        <v>Olson</v>
      </c>
      <c r="C352" cm="1">
        <f t="array" ref="C352:K352">VLOOKUP('Health Care'!A352,'Medical Examinations'!A351:J2686,{2,3,4,5,6,7,8,9,10},0)</f>
        <v>20.03</v>
      </c>
      <c r="D352">
        <v>6.14</v>
      </c>
      <c r="E352" t="str">
        <v>Yes</v>
      </c>
      <c r="F352" t="str">
        <v>No</v>
      </c>
      <c r="G352" t="str">
        <v>No</v>
      </c>
      <c r="H352">
        <v>0</v>
      </c>
      <c r="I352" t="str">
        <v>Yes</v>
      </c>
      <c r="J352" t="str">
        <v>Normal Weight</v>
      </c>
      <c r="K352" t="str">
        <v>Prediabetes</v>
      </c>
      <c r="L352" cm="1">
        <f t="array" ref="L352:Q352">VLOOKUP(A352,'Hospitalisation Details'!$A$1:$K$2344,{6,7,8,9,10,11},0)</f>
        <v>28542.86</v>
      </c>
      <c r="M352" t="str">
        <v>tier - 1</v>
      </c>
      <c r="N352" t="str">
        <v>tier - 3</v>
      </c>
      <c r="O352" t="str">
        <v>R1011</v>
      </c>
      <c r="P352" t="str">
        <v>27-Sep-1985</v>
      </c>
      <c r="Q352" s="13">
        <v>37.697222222222223</v>
      </c>
      <c r="W352" s="7"/>
    </row>
    <row r="353" spans="1:23" ht="15.5" x14ac:dyDescent="0.35">
      <c r="A353" s="7" t="s">
        <v>2020</v>
      </c>
      <c r="B353" t="str">
        <f>VLOOKUP(A353,'Customer Names'!A352:D2687,2,0)</f>
        <v>Waldron</v>
      </c>
      <c r="C353" cm="1">
        <f t="array" ref="C353:K353">VLOOKUP('Health Care'!A353,'Medical Examinations'!A352:J2687,{2,3,4,5,6,7,8,9,10},0)</f>
        <v>41.42</v>
      </c>
      <c r="D353">
        <v>6.07</v>
      </c>
      <c r="E353" t="str">
        <v>No</v>
      </c>
      <c r="F353" t="str">
        <v>No</v>
      </c>
      <c r="G353" t="str">
        <v>No</v>
      </c>
      <c r="H353">
        <v>0</v>
      </c>
      <c r="I353" t="str">
        <v>No</v>
      </c>
      <c r="J353" t="str">
        <v>Obesity</v>
      </c>
      <c r="K353" t="str">
        <v>Prediabetes</v>
      </c>
      <c r="L353" cm="1">
        <f t="array" ref="L353:Q353">VLOOKUP(A353,'Hospitalisation Details'!$A$1:$K$2344,{6,7,8,9,10,11},0)</f>
        <v>28476.73</v>
      </c>
      <c r="M353" t="str">
        <v>tier - 1</v>
      </c>
      <c r="N353" t="str">
        <v>tier - 2</v>
      </c>
      <c r="O353" t="str">
        <v>R1012</v>
      </c>
      <c r="P353" t="str">
        <v>11-Dec-1982</v>
      </c>
      <c r="Q353" s="13">
        <v>40.491666666666667</v>
      </c>
      <c r="W353" s="7"/>
    </row>
    <row r="354" spans="1:23" ht="15.5" x14ac:dyDescent="0.35">
      <c r="A354" s="7" t="s">
        <v>2019</v>
      </c>
      <c r="B354" t="str">
        <f>VLOOKUP(A354,'Customer Names'!A353:D2688,2,0)</f>
        <v>Meyer</v>
      </c>
      <c r="C354" cm="1">
        <f t="array" ref="C354:K354">VLOOKUP('Health Care'!A354,'Medical Examinations'!A353:J2688,{2,3,4,5,6,7,8,9,10},0)</f>
        <v>36.67</v>
      </c>
      <c r="D354">
        <v>10.210000000000001</v>
      </c>
      <c r="E354" t="str">
        <v>No</v>
      </c>
      <c r="F354" t="str">
        <v>No</v>
      </c>
      <c r="G354" t="str">
        <v>No</v>
      </c>
      <c r="H354">
        <v>0</v>
      </c>
      <c r="I354" t="str">
        <v>No</v>
      </c>
      <c r="J354" t="str">
        <v>Obesity</v>
      </c>
      <c r="K354" t="str">
        <v>Diabetes</v>
      </c>
      <c r="L354" cm="1">
        <f t="array" ref="L354:Q354">VLOOKUP(A354,'Hospitalisation Details'!$A$1:$K$2344,{6,7,8,9,10,11},0)</f>
        <v>28468.92</v>
      </c>
      <c r="M354" t="str">
        <v>tier - 1</v>
      </c>
      <c r="N354" t="str">
        <v>tier - 1</v>
      </c>
      <c r="O354" t="str">
        <v>R1012</v>
      </c>
      <c r="P354" t="str">
        <v>16-Sep-1974</v>
      </c>
      <c r="Q354" s="13">
        <v>48.727777777777774</v>
      </c>
      <c r="W354" s="7"/>
    </row>
    <row r="355" spans="1:23" ht="15.5" x14ac:dyDescent="0.35">
      <c r="A355" s="7" t="s">
        <v>2018</v>
      </c>
      <c r="B355" t="str">
        <f>VLOOKUP(A355,'Customer Names'!A354:D2689,2,0)</f>
        <v>Stack</v>
      </c>
      <c r="C355" cm="1">
        <f t="array" ref="C355:K355">VLOOKUP('Health Care'!A355,'Medical Examinations'!A354:J2689,{2,3,4,5,6,7,8,9,10},0)</f>
        <v>27.645</v>
      </c>
      <c r="D355">
        <v>4.6900000000000004</v>
      </c>
      <c r="E355" t="str">
        <v>No</v>
      </c>
      <c r="F355" t="str">
        <v>No</v>
      </c>
      <c r="G355" t="str">
        <v>No</v>
      </c>
      <c r="H355">
        <v>0</v>
      </c>
      <c r="I355" t="str">
        <v>No</v>
      </c>
      <c r="J355" t="str">
        <v>Over Weight</v>
      </c>
      <c r="K355" t="str">
        <v>Normal</v>
      </c>
      <c r="L355" cm="1">
        <f t="array" ref="L355:Q355">VLOOKUP(A355,'Hospitalisation Details'!$A$1:$K$2344,{6,7,8,9,10,11},0)</f>
        <v>28340.19</v>
      </c>
      <c r="M355" t="str">
        <v>tier - 1</v>
      </c>
      <c r="N355" t="str">
        <v>tier - 2</v>
      </c>
      <c r="O355" t="str">
        <v>R1012</v>
      </c>
      <c r="P355" t="str">
        <v>2-Dec-1977</v>
      </c>
      <c r="Q355" s="13">
        <v>45.516666666666666</v>
      </c>
      <c r="W355" s="7"/>
    </row>
    <row r="356" spans="1:23" ht="15.5" x14ac:dyDescent="0.35">
      <c r="A356" s="7" t="s">
        <v>2017</v>
      </c>
      <c r="B356" t="str">
        <f>VLOOKUP(A356,'Customer Names'!A355:D2690,2,0)</f>
        <v>Sanchez Y Torres</v>
      </c>
      <c r="C356" cm="1">
        <f t="array" ref="C356:K356">VLOOKUP('Health Care'!A356,'Medical Examinations'!A355:J2690,{2,3,4,5,6,7,8,9,10},0)</f>
        <v>22.72</v>
      </c>
      <c r="D356">
        <v>5.71</v>
      </c>
      <c r="E356" t="str">
        <v>No</v>
      </c>
      <c r="F356" t="str">
        <v>No</v>
      </c>
      <c r="G356" t="str">
        <v>No</v>
      </c>
      <c r="H356">
        <v>0</v>
      </c>
      <c r="I356" t="str">
        <v>Yes</v>
      </c>
      <c r="J356" t="str">
        <v>Normal Weight</v>
      </c>
      <c r="K356" t="str">
        <v>Prediabetes</v>
      </c>
      <c r="L356" cm="1">
        <f t="array" ref="L356:Q356">VLOOKUP(A356,'Hospitalisation Details'!$A$1:$K$2344,{6,7,8,9,10,11},0)</f>
        <v>28302.33</v>
      </c>
      <c r="M356" t="str">
        <v>tier - 1</v>
      </c>
      <c r="N356" t="str">
        <v>tier - 2</v>
      </c>
      <c r="O356" t="str">
        <v>R1011</v>
      </c>
      <c r="P356" t="str">
        <v>24-Dec-1990</v>
      </c>
      <c r="Q356" s="13">
        <v>32.455555555555556</v>
      </c>
      <c r="W356" s="7"/>
    </row>
    <row r="357" spans="1:23" ht="15.5" x14ac:dyDescent="0.35">
      <c r="A357" s="7" t="s">
        <v>2016</v>
      </c>
      <c r="B357" t="str">
        <f>VLOOKUP(A357,'Customer Names'!A356:D2691,2,0)</f>
        <v>Daniels</v>
      </c>
      <c r="C357" cm="1">
        <f t="array" ref="C357:K357">VLOOKUP('Health Care'!A357,'Medical Examinations'!A356:J2691,{2,3,4,5,6,7,8,9,10},0)</f>
        <v>36.520000000000003</v>
      </c>
      <c r="D357">
        <v>9.07</v>
      </c>
      <c r="E357" t="str">
        <v>Yes</v>
      </c>
      <c r="F357" t="str">
        <v>No</v>
      </c>
      <c r="G357" t="str">
        <v>Yes</v>
      </c>
      <c r="H357">
        <v>1</v>
      </c>
      <c r="I357" t="str">
        <v>No</v>
      </c>
      <c r="J357" t="str">
        <v>Obesity</v>
      </c>
      <c r="K357" t="str">
        <v>Diabetes</v>
      </c>
      <c r="L357" cm="1">
        <f t="array" ref="L357:Q357">VLOOKUP(A357,'Hospitalisation Details'!$A$1:$K$2344,{6,7,8,9,10,11},0)</f>
        <v>28287.9</v>
      </c>
      <c r="M357" t="str">
        <v>tier - 1</v>
      </c>
      <c r="N357" t="str">
        <v>tier - 1</v>
      </c>
      <c r="O357" t="str">
        <v>R1013</v>
      </c>
      <c r="P357" t="str">
        <v>25-Nov-1963</v>
      </c>
      <c r="Q357" s="13">
        <v>59.536111111111111</v>
      </c>
      <c r="W357" s="7"/>
    </row>
    <row r="358" spans="1:23" ht="15.5" x14ac:dyDescent="0.35">
      <c r="A358" s="7" t="s">
        <v>2015</v>
      </c>
      <c r="B358" t="str">
        <f>VLOOKUP(A358,'Customer Names'!A357:D2692,2,0)</f>
        <v>Pepp</v>
      </c>
      <c r="C358" cm="1">
        <f t="array" ref="C358:K358">VLOOKUP('Health Care'!A358,'Medical Examinations'!A357:J2692,{2,3,4,5,6,7,8,9,10},0)</f>
        <v>33.96</v>
      </c>
      <c r="D358">
        <v>4.99</v>
      </c>
      <c r="E358" t="str">
        <v>No</v>
      </c>
      <c r="F358" t="str">
        <v>No</v>
      </c>
      <c r="G358" t="str">
        <v>No</v>
      </c>
      <c r="H358">
        <v>0</v>
      </c>
      <c r="I358" t="str">
        <v>Yes</v>
      </c>
      <c r="J358" t="str">
        <v>Obesity</v>
      </c>
      <c r="K358" t="str">
        <v>Normal</v>
      </c>
      <c r="L358" cm="1">
        <f t="array" ref="L358:Q358">VLOOKUP(A358,'Hospitalisation Details'!$A$1:$K$2344,{6,7,8,9,10,11},0)</f>
        <v>28245.34</v>
      </c>
      <c r="M358" t="str">
        <v>tier - 1</v>
      </c>
      <c r="N358" t="str">
        <v>tier - 3</v>
      </c>
      <c r="O358" t="str">
        <v>R1011</v>
      </c>
      <c r="P358" t="str">
        <v>6-Sep-1999</v>
      </c>
      <c r="Q358" s="13">
        <v>23.755555555555556</v>
      </c>
      <c r="W358" s="7"/>
    </row>
    <row r="359" spans="1:23" ht="15.5" x14ac:dyDescent="0.35">
      <c r="A359" s="7" t="s">
        <v>2014</v>
      </c>
      <c r="B359" t="str">
        <f>VLOOKUP(A359,'Customer Names'!A358:D2693,2,0)</f>
        <v>Buechler</v>
      </c>
      <c r="C359" cm="1">
        <f t="array" ref="C359:K359">VLOOKUP('Health Care'!A359,'Medical Examinations'!A358:J2693,{2,3,4,5,6,7,8,9,10},0)</f>
        <v>26.695</v>
      </c>
      <c r="D359">
        <v>8.31</v>
      </c>
      <c r="E359" t="str">
        <v>No</v>
      </c>
      <c r="F359" t="str">
        <v>No</v>
      </c>
      <c r="G359" t="str">
        <v>No</v>
      </c>
      <c r="H359">
        <v>0</v>
      </c>
      <c r="I359" t="str">
        <v>Yes</v>
      </c>
      <c r="J359" t="str">
        <v>Over Weight</v>
      </c>
      <c r="K359" t="str">
        <v>Diabetes</v>
      </c>
      <c r="L359" cm="1">
        <f t="array" ref="L359:Q359">VLOOKUP(A359,'Hospitalisation Details'!$A$1:$K$2344,{6,7,8,9,10,11},0)</f>
        <v>28101.33</v>
      </c>
      <c r="M359" t="str">
        <v>tier - 1</v>
      </c>
      <c r="N359" t="str">
        <v>tier - 2</v>
      </c>
      <c r="O359" t="str">
        <v>R1019</v>
      </c>
      <c r="P359" t="str">
        <v>22-Nov-1960</v>
      </c>
      <c r="Q359" s="13">
        <v>62.544444444444444</v>
      </c>
      <c r="W359" s="7"/>
    </row>
    <row r="360" spans="1:23" ht="15.5" x14ac:dyDescent="0.35">
      <c r="A360" s="7" t="s">
        <v>2013</v>
      </c>
      <c r="B360" t="str">
        <f>VLOOKUP(A360,'Customer Names'!A359:D2694,2,0)</f>
        <v>Buenting</v>
      </c>
      <c r="C360" cm="1">
        <f t="array" ref="C360:K360">VLOOKUP('Health Care'!A360,'Medical Examinations'!A359:J2694,{2,3,4,5,6,7,8,9,10},0)</f>
        <v>18.45</v>
      </c>
      <c r="D360">
        <v>5.07</v>
      </c>
      <c r="E360" t="str">
        <v>Yes</v>
      </c>
      <c r="F360" t="str">
        <v>No</v>
      </c>
      <c r="G360" t="str">
        <v>No</v>
      </c>
      <c r="H360">
        <v>0</v>
      </c>
      <c r="I360" t="str">
        <v>Yes</v>
      </c>
      <c r="J360" t="str">
        <v>under Weight</v>
      </c>
      <c r="K360" t="str">
        <v>Normal</v>
      </c>
      <c r="L360" cm="1">
        <f t="array" ref="L360:Q360">VLOOKUP(A360,'Hospitalisation Details'!$A$1:$K$2344,{6,7,8,9,10,11},0)</f>
        <v>28006.94</v>
      </c>
      <c r="M360" t="str">
        <v>tier - 1</v>
      </c>
      <c r="N360" t="str">
        <v>tier - 2</v>
      </c>
      <c r="O360" t="str">
        <v>R1011</v>
      </c>
      <c r="P360" t="str">
        <v>29-Nov-1985</v>
      </c>
      <c r="Q360" s="13">
        <v>37.524999999999999</v>
      </c>
      <c r="W360" s="7"/>
    </row>
    <row r="361" spans="1:23" ht="15.5" x14ac:dyDescent="0.35">
      <c r="A361" s="7" t="s">
        <v>2012</v>
      </c>
      <c r="B361" t="str">
        <f>VLOOKUP(A361,'Customer Names'!A360:D2695,2,0)</f>
        <v>Evans</v>
      </c>
      <c r="C361" cm="1">
        <f t="array" ref="C361:K361">VLOOKUP('Health Care'!A361,'Medical Examinations'!A360:J2695,{2,3,4,5,6,7,8,9,10},0)</f>
        <v>33.18</v>
      </c>
      <c r="D361">
        <v>4.79</v>
      </c>
      <c r="E361" t="str">
        <v>No</v>
      </c>
      <c r="F361" t="str">
        <v>No</v>
      </c>
      <c r="G361" t="str">
        <v>No</v>
      </c>
      <c r="H361">
        <v>0</v>
      </c>
      <c r="I361" t="str">
        <v>Yes</v>
      </c>
      <c r="J361" t="str">
        <v>Obesity</v>
      </c>
      <c r="K361" t="str">
        <v>Normal</v>
      </c>
      <c r="L361" cm="1">
        <f t="array" ref="L361:Q361">VLOOKUP(A361,'Hospitalisation Details'!$A$1:$K$2344,{6,7,8,9,10,11},0)</f>
        <v>27980.77</v>
      </c>
      <c r="M361" t="str">
        <v>tier - 1</v>
      </c>
      <c r="N361" t="str">
        <v>tier - 1</v>
      </c>
      <c r="O361" t="str">
        <v>R1011</v>
      </c>
      <c r="P361" t="str">
        <v>21-Dec-1999</v>
      </c>
      <c r="Q361" s="13">
        <v>23.463888888888889</v>
      </c>
      <c r="W361" s="7"/>
    </row>
    <row r="362" spans="1:23" ht="15.5" x14ac:dyDescent="0.35">
      <c r="A362" s="7" t="s">
        <v>2011</v>
      </c>
      <c r="B362" t="str">
        <f>VLOOKUP(A362,'Customer Names'!A361:D2696,2,0)</f>
        <v>Arcand</v>
      </c>
      <c r="C362" cm="1">
        <f t="array" ref="C362:K362">VLOOKUP('Health Care'!A362,'Medical Examinations'!A361:J2696,{2,3,4,5,6,7,8,9,10},0)</f>
        <v>36.1</v>
      </c>
      <c r="D362">
        <v>11.39</v>
      </c>
      <c r="E362" t="str">
        <v>Yes</v>
      </c>
      <c r="F362" t="str">
        <v>No</v>
      </c>
      <c r="G362" t="str">
        <v>No</v>
      </c>
      <c r="H362">
        <v>2</v>
      </c>
      <c r="I362" t="str">
        <v>No</v>
      </c>
      <c r="J362" t="str">
        <v>Obesity</v>
      </c>
      <c r="K362" t="str">
        <v>Diabetes</v>
      </c>
      <c r="L362" cm="1">
        <f t="array" ref="L362:Q362">VLOOKUP(A362,'Hospitalisation Details'!$A$1:$K$2344,{6,7,8,9,10,11},0)</f>
        <v>27941.29</v>
      </c>
      <c r="M362" t="str">
        <v>tier - 1</v>
      </c>
      <c r="N362" t="str">
        <v>tier - 3</v>
      </c>
      <c r="O362" t="str">
        <v>R1011</v>
      </c>
      <c r="P362" t="str">
        <v>28-Jul-1961</v>
      </c>
      <c r="Q362" s="13">
        <v>61.861111111111114</v>
      </c>
      <c r="W362" s="7"/>
    </row>
    <row r="363" spans="1:23" ht="15.5" x14ac:dyDescent="0.35">
      <c r="A363" s="7" t="s">
        <v>2010</v>
      </c>
      <c r="B363" t="str">
        <f>VLOOKUP(A363,'Customer Names'!A362:D2697,2,0)</f>
        <v>Kesack</v>
      </c>
      <c r="C363" cm="1">
        <f t="array" ref="C363:K363">VLOOKUP('Health Care'!A363,'Medical Examinations'!A362:J2697,{2,3,4,5,6,7,8,9,10},0)</f>
        <v>22.77</v>
      </c>
      <c r="D363">
        <v>6</v>
      </c>
      <c r="E363" t="str">
        <v>No</v>
      </c>
      <c r="F363" t="str">
        <v>No</v>
      </c>
      <c r="G363" t="str">
        <v>No</v>
      </c>
      <c r="H363">
        <v>0</v>
      </c>
      <c r="I363" t="str">
        <v>Yes</v>
      </c>
      <c r="J363" t="str">
        <v>Normal Weight</v>
      </c>
      <c r="K363" t="str">
        <v>Prediabetes</v>
      </c>
      <c r="L363" cm="1">
        <f t="array" ref="L363:Q363">VLOOKUP(A363,'Hospitalisation Details'!$A$1:$K$2344,{6,7,8,9,10,11},0)</f>
        <v>27931.11</v>
      </c>
      <c r="M363" t="str">
        <v>tier - 1</v>
      </c>
      <c r="N363" t="str">
        <v>tier - 3</v>
      </c>
      <c r="O363" t="str">
        <v>R1011</v>
      </c>
      <c r="P363" t="str">
        <v>4-Jun-1991</v>
      </c>
      <c r="Q363" s="13">
        <v>32.011111111111113</v>
      </c>
      <c r="W363" s="7"/>
    </row>
    <row r="364" spans="1:23" ht="15.5" x14ac:dyDescent="0.35">
      <c r="A364" s="7" t="s">
        <v>2009</v>
      </c>
      <c r="B364" t="str">
        <f>VLOOKUP(A364,'Customer Names'!A363:D2698,2,0)</f>
        <v>Post</v>
      </c>
      <c r="C364" cm="1">
        <f t="array" ref="C364:K364">VLOOKUP('Health Care'!A364,'Medical Examinations'!A363:J2698,{2,3,4,5,6,7,8,9,10},0)</f>
        <v>21.24</v>
      </c>
      <c r="D364">
        <v>5.13</v>
      </c>
      <c r="E364" t="str">
        <v>No</v>
      </c>
      <c r="F364" t="str">
        <v>No</v>
      </c>
      <c r="G364" t="str">
        <v>No</v>
      </c>
      <c r="H364">
        <v>0</v>
      </c>
      <c r="I364" t="str">
        <v>Yes</v>
      </c>
      <c r="J364" t="str">
        <v>Normal Weight</v>
      </c>
      <c r="K364" t="str">
        <v>Normal</v>
      </c>
      <c r="L364" cm="1">
        <f t="array" ref="L364:Q364">VLOOKUP(A364,'Hospitalisation Details'!$A$1:$K$2344,{6,7,8,9,10,11},0)</f>
        <v>27925.86</v>
      </c>
      <c r="M364" t="str">
        <v>tier - 1</v>
      </c>
      <c r="N364" t="str">
        <v>tier - 2</v>
      </c>
      <c r="O364" t="str">
        <v>R1011</v>
      </c>
      <c r="P364" t="str">
        <v>21-Nov-1989</v>
      </c>
      <c r="Q364" s="13">
        <v>33.547222222222224</v>
      </c>
      <c r="W364" s="7"/>
    </row>
    <row r="365" spans="1:23" ht="15.5" x14ac:dyDescent="0.35">
      <c r="A365" s="7" t="s">
        <v>2008</v>
      </c>
      <c r="B365" t="str">
        <f>VLOOKUP(A365,'Customer Names'!A364:D2699,2,0)</f>
        <v>Dunne</v>
      </c>
      <c r="C365" cm="1">
        <f t="array" ref="C365:K365">VLOOKUP('Health Care'!A365,'Medical Examinations'!A364:J2699,{2,3,4,5,6,7,8,9,10},0)</f>
        <v>17.600000000000001</v>
      </c>
      <c r="D365">
        <v>5.26</v>
      </c>
      <c r="E365" t="str">
        <v>Yes</v>
      </c>
      <c r="F365" t="str">
        <v>No</v>
      </c>
      <c r="G365" t="str">
        <v>No</v>
      </c>
      <c r="H365">
        <v>0</v>
      </c>
      <c r="I365" t="str">
        <v>Yes</v>
      </c>
      <c r="J365" t="str">
        <v>under Weight</v>
      </c>
      <c r="K365" t="str">
        <v>Normal</v>
      </c>
      <c r="L365" cm="1">
        <f t="array" ref="L365:Q365">VLOOKUP(A365,'Hospitalisation Details'!$A$1:$K$2344,{6,7,8,9,10,11},0)</f>
        <v>27849.94</v>
      </c>
      <c r="M365" t="str">
        <v>tier - 1</v>
      </c>
      <c r="N365" t="str">
        <v>tier - 1</v>
      </c>
      <c r="O365" t="str">
        <v>R1011</v>
      </c>
      <c r="P365" t="str">
        <v>4-Dec-1985</v>
      </c>
      <c r="Q365" s="13">
        <v>37.511111111111113</v>
      </c>
      <c r="W365" s="7"/>
    </row>
    <row r="366" spans="1:23" ht="15.5" x14ac:dyDescent="0.35">
      <c r="A366" s="7" t="s">
        <v>2007</v>
      </c>
      <c r="B366" t="str">
        <f>VLOOKUP(A366,'Customer Names'!A365:D2700,2,0)</f>
        <v>Kilel</v>
      </c>
      <c r="C366" cm="1">
        <f t="array" ref="C366:K366">VLOOKUP('Health Care'!A366,'Medical Examinations'!A365:J2700,{2,3,4,5,6,7,8,9,10},0)</f>
        <v>26.29</v>
      </c>
      <c r="D366">
        <v>6.84</v>
      </c>
      <c r="E366" t="str">
        <v>No</v>
      </c>
      <c r="F366" t="str">
        <v>No</v>
      </c>
      <c r="G366" t="str">
        <v>No</v>
      </c>
      <c r="H366">
        <v>0</v>
      </c>
      <c r="I366" t="str">
        <v>Yes</v>
      </c>
      <c r="J366" t="str">
        <v>Over Weight</v>
      </c>
      <c r="K366" t="str">
        <v>Diabetes</v>
      </c>
      <c r="L366" cm="1">
        <f t="array" ref="L366:Q366">VLOOKUP(A366,'Hospitalisation Details'!$A$1:$K$2344,{6,7,8,9,10,11},0)</f>
        <v>27808.73</v>
      </c>
      <c r="M366" t="str">
        <v>tier - 1</v>
      </c>
      <c r="N366" t="str">
        <v>tier - 1</v>
      </c>
      <c r="O366" t="str">
        <v>R1013</v>
      </c>
      <c r="P366" t="str">
        <v>6-Jul-1960</v>
      </c>
      <c r="Q366" s="13">
        <v>62.922222222222224</v>
      </c>
      <c r="W366" s="7"/>
    </row>
    <row r="367" spans="1:23" ht="15.5" x14ac:dyDescent="0.35">
      <c r="A367" s="7" t="s">
        <v>2006</v>
      </c>
      <c r="B367" t="str">
        <f>VLOOKUP(A367,'Customer Names'!A366:D2701,2,0)</f>
        <v>Nicholson</v>
      </c>
      <c r="C367" cm="1">
        <f t="array" ref="C367:K367">VLOOKUP('Health Care'!A367,'Medical Examinations'!A366:J2701,{2,3,4,5,6,7,8,9,10},0)</f>
        <v>35.31</v>
      </c>
      <c r="D367">
        <v>9.0399999999999991</v>
      </c>
      <c r="E367" t="str">
        <v>No</v>
      </c>
      <c r="F367" t="str">
        <v>No</v>
      </c>
      <c r="G367" t="str">
        <v>No</v>
      </c>
      <c r="H367">
        <v>0</v>
      </c>
      <c r="I367" t="str">
        <v>No</v>
      </c>
      <c r="J367" t="str">
        <v>Obesity</v>
      </c>
      <c r="K367" t="str">
        <v>Diabetes</v>
      </c>
      <c r="L367" cm="1">
        <f t="array" ref="L367:Q367">VLOOKUP(A367,'Hospitalisation Details'!$A$1:$K$2344,{6,7,8,9,10,11},0)</f>
        <v>27724.29</v>
      </c>
      <c r="M367" t="str">
        <v>tier - 1</v>
      </c>
      <c r="N367" t="str">
        <v>tier - 3</v>
      </c>
      <c r="O367" t="str">
        <v>R1013</v>
      </c>
      <c r="P367" t="str">
        <v>6-Dec-2002</v>
      </c>
      <c r="Q367" s="13">
        <v>20.505555555555556</v>
      </c>
      <c r="W367" s="7"/>
    </row>
    <row r="368" spans="1:23" ht="15.5" x14ac:dyDescent="0.35">
      <c r="A368" s="7" t="s">
        <v>2005</v>
      </c>
      <c r="B368" t="str">
        <f>VLOOKUP(A368,'Customer Names'!A367:D2702,2,0)</f>
        <v>Susmann</v>
      </c>
      <c r="C368" cm="1">
        <f t="array" ref="C368:K368">VLOOKUP('Health Care'!A368,'Medical Examinations'!A367:J2702,{2,3,4,5,6,7,8,9,10},0)</f>
        <v>27.04</v>
      </c>
      <c r="D368">
        <v>4.0999999999999996</v>
      </c>
      <c r="E368" t="str">
        <v>No</v>
      </c>
      <c r="F368" t="str">
        <v>No</v>
      </c>
      <c r="G368" t="str">
        <v>No</v>
      </c>
      <c r="H368">
        <v>1</v>
      </c>
      <c r="I368" t="str">
        <v>Yes</v>
      </c>
      <c r="J368" t="str">
        <v>Over Weight</v>
      </c>
      <c r="K368" t="str">
        <v>Normal</v>
      </c>
      <c r="L368" cm="1">
        <f t="array" ref="L368:Q368">VLOOKUP(A368,'Hospitalisation Details'!$A$1:$K$2344,{6,7,8,9,10,11},0)</f>
        <v>27696.11</v>
      </c>
      <c r="M368" t="str">
        <v>tier - 1</v>
      </c>
      <c r="N368" t="str">
        <v>tier - 2</v>
      </c>
      <c r="O368" t="str">
        <v>R1011</v>
      </c>
      <c r="P368" t="str">
        <v>3-Jul-1992</v>
      </c>
      <c r="Q368" s="13">
        <v>30.930555555555557</v>
      </c>
      <c r="W368" s="7"/>
    </row>
    <row r="369" spans="1:23" ht="15.5" x14ac:dyDescent="0.35">
      <c r="A369" s="7" t="s">
        <v>2004</v>
      </c>
      <c r="B369" t="str">
        <f>VLOOKUP(A369,'Customer Names'!A368:D2703,2,0)</f>
        <v>Harsh</v>
      </c>
      <c r="C369" cm="1">
        <f t="array" ref="C369:K369">VLOOKUP('Health Care'!A369,'Medical Examinations'!A368:J2703,{2,3,4,5,6,7,8,9,10},0)</f>
        <v>30.23</v>
      </c>
      <c r="D369">
        <v>4.2300000000000004</v>
      </c>
      <c r="E369" t="str">
        <v>Yes</v>
      </c>
      <c r="F369" t="str">
        <v>No</v>
      </c>
      <c r="G369" t="str">
        <v>Yes</v>
      </c>
      <c r="H369">
        <v>1</v>
      </c>
      <c r="I369" t="str">
        <v>Yes</v>
      </c>
      <c r="J369" t="str">
        <v>Obesity</v>
      </c>
      <c r="K369" t="str">
        <v>Normal</v>
      </c>
      <c r="L369" cm="1">
        <f t="array" ref="L369:Q369">VLOOKUP(A369,'Hospitalisation Details'!$A$1:$K$2344,{6,7,8,9,10,11},0)</f>
        <v>27625.17</v>
      </c>
      <c r="M369" t="str">
        <v>tier - 1</v>
      </c>
      <c r="N369" t="str">
        <v>tier - 1</v>
      </c>
      <c r="O369" t="str">
        <v>R1011</v>
      </c>
      <c r="P369" t="str">
        <v>7-Oct-1997</v>
      </c>
      <c r="Q369" s="13">
        <v>25.669444444444444</v>
      </c>
      <c r="W369" s="7"/>
    </row>
    <row r="370" spans="1:23" ht="15.5" x14ac:dyDescent="0.35">
      <c r="A370" s="7" t="s">
        <v>2003</v>
      </c>
      <c r="B370" t="str">
        <f>VLOOKUP(A370,'Customer Names'!A369:D2704,2,0)</f>
        <v>Pocasangre</v>
      </c>
      <c r="C370" cm="1">
        <f t="array" ref="C370:K370">VLOOKUP('Health Care'!A370,'Medical Examinations'!A369:J2704,{2,3,4,5,6,7,8,9,10},0)</f>
        <v>30.6</v>
      </c>
      <c r="D370">
        <v>6.48</v>
      </c>
      <c r="E370" t="str">
        <v>Yes</v>
      </c>
      <c r="F370" t="str">
        <v>No</v>
      </c>
      <c r="G370" t="str">
        <v>Yes</v>
      </c>
      <c r="H370">
        <v>1</v>
      </c>
      <c r="I370" t="str">
        <v>Yes</v>
      </c>
      <c r="J370" t="str">
        <v>Obesity</v>
      </c>
      <c r="K370" t="str">
        <v>Diabetes</v>
      </c>
      <c r="L370" cm="1">
        <f t="array" ref="L370:Q370">VLOOKUP(A370,'Hospitalisation Details'!$A$1:$K$2344,{6,7,8,9,10,11},0)</f>
        <v>27619.360000000001</v>
      </c>
      <c r="M370" t="str">
        <v>tier - 2</v>
      </c>
      <c r="N370" t="str">
        <v>tier - 3</v>
      </c>
      <c r="O370" t="str">
        <v>R1011</v>
      </c>
      <c r="P370" t="str">
        <v>9-Sep-1997</v>
      </c>
      <c r="Q370" s="13">
        <v>25.747222222222224</v>
      </c>
      <c r="W370" s="7"/>
    </row>
    <row r="371" spans="1:23" ht="15.5" x14ac:dyDescent="0.35">
      <c r="A371" s="7" t="s">
        <v>2002</v>
      </c>
      <c r="B371" t="str">
        <f>VLOOKUP(A371,'Customer Names'!A370:D2705,2,0)</f>
        <v>Martinez Lopez</v>
      </c>
      <c r="C371" cm="1">
        <f t="array" ref="C371:K371">VLOOKUP('Health Care'!A371,'Medical Examinations'!A370:J2705,{2,3,4,5,6,7,8,9,10},0)</f>
        <v>26.8</v>
      </c>
      <c r="D371">
        <v>5.53</v>
      </c>
      <c r="E371" t="str">
        <v>No</v>
      </c>
      <c r="F371" t="str">
        <v>No</v>
      </c>
      <c r="G371" t="str">
        <v>No</v>
      </c>
      <c r="H371">
        <v>1</v>
      </c>
      <c r="I371" t="str">
        <v>Yes</v>
      </c>
      <c r="J371" t="str">
        <v>Over Weight</v>
      </c>
      <c r="K371" t="str">
        <v>Normal</v>
      </c>
      <c r="L371" cm="1">
        <f t="array" ref="L371:Q371">VLOOKUP(A371,'Hospitalisation Details'!$A$1:$K$2344,{6,7,8,9,10,11},0)</f>
        <v>27614.71</v>
      </c>
      <c r="M371" t="str">
        <v>tier - 2</v>
      </c>
      <c r="N371" t="str">
        <v>tier - 3</v>
      </c>
      <c r="O371" t="str">
        <v>R1011</v>
      </c>
      <c r="P371" t="str">
        <v>11-Jun-1992</v>
      </c>
      <c r="Q371" s="13">
        <v>30.991666666666667</v>
      </c>
      <c r="W371" s="7"/>
    </row>
    <row r="372" spans="1:23" ht="15.5" x14ac:dyDescent="0.35">
      <c r="A372" s="7" t="s">
        <v>2001</v>
      </c>
      <c r="B372" t="str">
        <f>VLOOKUP(A372,'Customer Names'!A371:D2706,2,0)</f>
        <v>Riegel</v>
      </c>
      <c r="C372" cm="1">
        <f t="array" ref="C372:K372">VLOOKUP('Health Care'!A372,'Medical Examinations'!A371:J2706,{2,3,4,5,6,7,8,9,10},0)</f>
        <v>16.86</v>
      </c>
      <c r="D372">
        <v>4.07</v>
      </c>
      <c r="E372" t="str">
        <v>Yes</v>
      </c>
      <c r="F372" t="str">
        <v>No</v>
      </c>
      <c r="G372" t="str">
        <v>No</v>
      </c>
      <c r="H372">
        <v>0</v>
      </c>
      <c r="I372" t="str">
        <v>Yes</v>
      </c>
      <c r="J372" t="str">
        <v>under Weight</v>
      </c>
      <c r="K372" t="str">
        <v>Normal</v>
      </c>
      <c r="L372" cm="1">
        <f t="array" ref="L372:Q372">VLOOKUP(A372,'Hospitalisation Details'!$A$1:$K$2344,{6,7,8,9,10,11},0)</f>
        <v>27598.93</v>
      </c>
      <c r="M372" t="str">
        <v>tier - 2</v>
      </c>
      <c r="N372" t="str">
        <v>tier - 1</v>
      </c>
      <c r="O372" t="str">
        <v>R1011</v>
      </c>
      <c r="P372" t="str">
        <v>6-Nov-1985</v>
      </c>
      <c r="Q372" s="13">
        <v>37.588888888888889</v>
      </c>
      <c r="W372" s="7"/>
    </row>
    <row r="373" spans="1:23" ht="15.5" x14ac:dyDescent="0.35">
      <c r="A373" s="7" t="s">
        <v>2000</v>
      </c>
      <c r="B373" t="str">
        <f>VLOOKUP(A373,'Customer Names'!A372:D2707,2,0)</f>
        <v>Monson</v>
      </c>
      <c r="C373" cm="1">
        <f t="array" ref="C373:K373">VLOOKUP('Health Care'!A373,'Medical Examinations'!A372:J2707,{2,3,4,5,6,7,8,9,10},0)</f>
        <v>16.3</v>
      </c>
      <c r="D373">
        <v>5.51</v>
      </c>
      <c r="E373" t="str">
        <v>No</v>
      </c>
      <c r="F373" t="str">
        <v>No</v>
      </c>
      <c r="G373" t="str">
        <v>No</v>
      </c>
      <c r="H373">
        <v>1</v>
      </c>
      <c r="I373" t="str">
        <v>Yes</v>
      </c>
      <c r="J373" t="str">
        <v>under Weight</v>
      </c>
      <c r="K373" t="str">
        <v>Normal</v>
      </c>
      <c r="L373" cm="1">
        <f t="array" ref="L373:Q373">VLOOKUP(A373,'Hospitalisation Details'!$A$1:$K$2344,{6,7,8,9,10,11},0)</f>
        <v>27534.53</v>
      </c>
      <c r="M373" t="str">
        <v>tier - 2</v>
      </c>
      <c r="N373" t="str">
        <v>tier - 2</v>
      </c>
      <c r="O373" t="str">
        <v>R1011</v>
      </c>
      <c r="P373" t="str">
        <v>22-Jul-1984</v>
      </c>
      <c r="Q373" s="13">
        <v>38.87777777777778</v>
      </c>
      <c r="W373" s="7"/>
    </row>
    <row r="374" spans="1:23" ht="15.5" x14ac:dyDescent="0.35">
      <c r="A374" s="7" t="s">
        <v>1999</v>
      </c>
      <c r="B374" t="str">
        <f>VLOOKUP(A374,'Customer Names'!A373:D2708,2,0)</f>
        <v>Klubben</v>
      </c>
      <c r="C374" cm="1">
        <f t="array" ref="C374:K374">VLOOKUP('Health Care'!A374,'Medical Examinations'!A373:J2708,{2,3,4,5,6,7,8,9,10},0)</f>
        <v>29.81</v>
      </c>
      <c r="D374">
        <v>11.66</v>
      </c>
      <c r="E374" t="str">
        <v>No</v>
      </c>
      <c r="F374" t="str">
        <v>No</v>
      </c>
      <c r="G374" t="str">
        <v>No</v>
      </c>
      <c r="H374">
        <v>0</v>
      </c>
      <c r="I374" t="str">
        <v>Yes</v>
      </c>
      <c r="J374" t="str">
        <v>Over Weight</v>
      </c>
      <c r="K374" t="str">
        <v>Diabetes</v>
      </c>
      <c r="L374" cm="1">
        <f t="array" ref="L374:Q374">VLOOKUP(A374,'Hospitalisation Details'!$A$1:$K$2344,{6,7,8,9,10,11},0)</f>
        <v>27533.91</v>
      </c>
      <c r="M374" t="str">
        <v>tier - 2</v>
      </c>
      <c r="N374" t="str">
        <v>tier - 3</v>
      </c>
      <c r="O374" t="str">
        <v>R1013</v>
      </c>
      <c r="P374" t="str">
        <v>19-Oct-1965</v>
      </c>
      <c r="Q374" s="13">
        <v>57.636111111111113</v>
      </c>
      <c r="W374" s="7"/>
    </row>
    <row r="375" spans="1:23" ht="15.5" x14ac:dyDescent="0.35">
      <c r="A375" s="7" t="s">
        <v>1998</v>
      </c>
      <c r="B375" t="str">
        <f>VLOOKUP(A375,'Customer Names'!A374:D2709,2,0)</f>
        <v>Mascaro</v>
      </c>
      <c r="C375" cm="1">
        <f t="array" ref="C375:K375">VLOOKUP('Health Care'!A375,'Medical Examinations'!A374:J2709,{2,3,4,5,6,7,8,9,10},0)</f>
        <v>16.329999999999998</v>
      </c>
      <c r="D375">
        <v>7.26</v>
      </c>
      <c r="E375" t="str">
        <v>Yes</v>
      </c>
      <c r="F375" t="str">
        <v>No</v>
      </c>
      <c r="G375" t="str">
        <v>No</v>
      </c>
      <c r="H375">
        <v>0</v>
      </c>
      <c r="I375" t="str">
        <v>Yes</v>
      </c>
      <c r="J375" t="str">
        <v>under Weight</v>
      </c>
      <c r="K375" t="str">
        <v>Diabetes</v>
      </c>
      <c r="L375" cm="1">
        <f t="array" ref="L375:Q375">VLOOKUP(A375,'Hospitalisation Details'!$A$1:$K$2344,{6,7,8,9,10,11},0)</f>
        <v>27495.59</v>
      </c>
      <c r="M375" t="str">
        <v>tier - 2</v>
      </c>
      <c r="N375" t="str">
        <v>tier - 1</v>
      </c>
      <c r="O375" t="str">
        <v>R1011</v>
      </c>
      <c r="P375" t="str">
        <v>3-Oct-1981</v>
      </c>
      <c r="Q375" s="13">
        <v>41.680555555555557</v>
      </c>
      <c r="W375" s="7"/>
    </row>
    <row r="376" spans="1:23" ht="15.5" x14ac:dyDescent="0.35">
      <c r="A376" s="7" t="s">
        <v>1997</v>
      </c>
      <c r="B376" t="str">
        <f>VLOOKUP(A376,'Customer Names'!A375:D2710,2,0)</f>
        <v>Norvell</v>
      </c>
      <c r="C376" cm="1">
        <f t="array" ref="C376:K376">VLOOKUP('Health Care'!A376,'Medical Examinations'!A375:J2710,{2,3,4,5,6,7,8,9,10},0)</f>
        <v>16.37</v>
      </c>
      <c r="D376">
        <v>4.79</v>
      </c>
      <c r="E376" t="str">
        <v>Yes</v>
      </c>
      <c r="F376" t="str">
        <v>No</v>
      </c>
      <c r="G376" t="str">
        <v>No</v>
      </c>
      <c r="H376">
        <v>0</v>
      </c>
      <c r="I376" t="str">
        <v>Yes</v>
      </c>
      <c r="J376" t="str">
        <v>under Weight</v>
      </c>
      <c r="K376" t="str">
        <v>Normal</v>
      </c>
      <c r="L376" cm="1">
        <f t="array" ref="L376:Q376">VLOOKUP(A376,'Hospitalisation Details'!$A$1:$K$2344,{6,7,8,9,10,11},0)</f>
        <v>27432.73</v>
      </c>
      <c r="M376" t="str">
        <v>tier - 2</v>
      </c>
      <c r="N376" t="str">
        <v>tier - 1</v>
      </c>
      <c r="O376" t="str">
        <v>R1011</v>
      </c>
      <c r="P376" t="str">
        <v>5-Dec-1985</v>
      </c>
      <c r="Q376" s="13">
        <v>37.508333333333333</v>
      </c>
      <c r="W376" s="7"/>
    </row>
    <row r="377" spans="1:23" ht="15.5" x14ac:dyDescent="0.35">
      <c r="A377" s="7" t="s">
        <v>1996</v>
      </c>
      <c r="B377" t="str">
        <f>VLOOKUP(A377,'Customer Names'!A376:D2711,2,0)</f>
        <v>Ornelas</v>
      </c>
      <c r="C377" cm="1">
        <f t="array" ref="C377:K377">VLOOKUP('Health Care'!A377,'Medical Examinations'!A376:J2711,{2,3,4,5,6,7,8,9,10},0)</f>
        <v>22.42</v>
      </c>
      <c r="D377">
        <v>4.68</v>
      </c>
      <c r="E377" t="str">
        <v>Yes</v>
      </c>
      <c r="F377" t="str">
        <v>No</v>
      </c>
      <c r="G377" t="str">
        <v>No</v>
      </c>
      <c r="H377">
        <v>1</v>
      </c>
      <c r="I377" t="str">
        <v>No</v>
      </c>
      <c r="J377" t="str">
        <v>Normal Weight</v>
      </c>
      <c r="K377" t="str">
        <v>Normal</v>
      </c>
      <c r="L377" cm="1">
        <f t="array" ref="L377:Q377">VLOOKUP(A377,'Hospitalisation Details'!$A$1:$K$2344,{6,7,8,9,10,11},0)</f>
        <v>27375.9</v>
      </c>
      <c r="M377" t="str">
        <v>tier - 2</v>
      </c>
      <c r="N377" t="str">
        <v>tier - 3</v>
      </c>
      <c r="O377" t="str">
        <v>R1015</v>
      </c>
      <c r="P377" t="str">
        <v>15-Sep-1988</v>
      </c>
      <c r="Q377" s="13">
        <v>34.730555555555554</v>
      </c>
      <c r="W377" s="7"/>
    </row>
    <row r="378" spans="1:23" ht="15.5" x14ac:dyDescent="0.35">
      <c r="A378" s="7" t="s">
        <v>1995</v>
      </c>
      <c r="B378" t="str">
        <f>VLOOKUP(A378,'Customer Names'!A377:D2712,2,0)</f>
        <v>Fitzpatrick</v>
      </c>
      <c r="C378" cm="1">
        <f t="array" ref="C378:K378">VLOOKUP('Health Care'!A378,'Medical Examinations'!A377:J2712,{2,3,4,5,6,7,8,9,10},0)</f>
        <v>31.35</v>
      </c>
      <c r="D378">
        <v>4.33</v>
      </c>
      <c r="E378" t="str">
        <v>Yes</v>
      </c>
      <c r="F378" t="str">
        <v>No</v>
      </c>
      <c r="G378" t="str">
        <v>Yes</v>
      </c>
      <c r="H378">
        <v>1</v>
      </c>
      <c r="I378" t="str">
        <v>No</v>
      </c>
      <c r="J378" t="str">
        <v>Obesity</v>
      </c>
      <c r="K378" t="str">
        <v>Normal</v>
      </c>
      <c r="L378" cm="1">
        <f t="array" ref="L378:Q378">VLOOKUP(A378,'Hospitalisation Details'!$A$1:$K$2344,{6,7,8,9,10,11},0)</f>
        <v>27346.04</v>
      </c>
      <c r="M378" t="str">
        <v>tier - 2</v>
      </c>
      <c r="N378" t="str">
        <v>tier - 2</v>
      </c>
      <c r="O378" t="str">
        <v>R1013</v>
      </c>
      <c r="P378" t="str">
        <v>16-Oct-1969</v>
      </c>
      <c r="Q378" s="13">
        <v>53.644444444444446</v>
      </c>
      <c r="W378" s="7"/>
    </row>
    <row r="379" spans="1:23" ht="15.5" x14ac:dyDescent="0.35">
      <c r="A379" s="7" t="s">
        <v>1994</v>
      </c>
      <c r="B379" t="str">
        <f>VLOOKUP(A379,'Customer Names'!A378:D2713,2,0)</f>
        <v>Bloomquist</v>
      </c>
      <c r="C379" cm="1">
        <f t="array" ref="C379:K379">VLOOKUP('Health Care'!A379,'Medical Examinations'!A378:J2713,{2,3,4,5,6,7,8,9,10},0)</f>
        <v>31.9</v>
      </c>
      <c r="D379">
        <v>11.89</v>
      </c>
      <c r="E379" t="str">
        <v>No</v>
      </c>
      <c r="F379" t="str">
        <v>No</v>
      </c>
      <c r="G379" t="str">
        <v>No</v>
      </c>
      <c r="H379">
        <v>0</v>
      </c>
      <c r="I379" t="str">
        <v>No</v>
      </c>
      <c r="J379" t="str">
        <v>Obesity</v>
      </c>
      <c r="K379" t="str">
        <v>Diabetes</v>
      </c>
      <c r="L379" cm="1">
        <f t="array" ref="L379:Q379">VLOOKUP(A379,'Hospitalisation Details'!$A$1:$K$2344,{6,7,8,9,10,11},0)</f>
        <v>27322.73</v>
      </c>
      <c r="M379" t="str">
        <v>tier - 2</v>
      </c>
      <c r="N379" t="str">
        <v>tier - 2</v>
      </c>
      <c r="O379" t="str">
        <v>R1013</v>
      </c>
      <c r="P379" t="str">
        <v>6-Jun-1968</v>
      </c>
      <c r="Q379" s="13">
        <v>55.005555555555553</v>
      </c>
      <c r="W379" s="7"/>
    </row>
    <row r="380" spans="1:23" ht="15.5" x14ac:dyDescent="0.35">
      <c r="A380" s="7" t="s">
        <v>1993</v>
      </c>
      <c r="B380" t="str">
        <f>VLOOKUP(A380,'Customer Names'!A379:D2714,2,0)</f>
        <v>Wick</v>
      </c>
      <c r="C380" cm="1">
        <f t="array" ref="C380:K380">VLOOKUP('Health Care'!A380,'Medical Examinations'!A379:J2714,{2,3,4,5,6,7,8,9,10},0)</f>
        <v>30.6</v>
      </c>
      <c r="D380">
        <v>5.24</v>
      </c>
      <c r="E380" t="str">
        <v>No</v>
      </c>
      <c r="F380" t="str">
        <v>No</v>
      </c>
      <c r="G380" t="str">
        <v>No</v>
      </c>
      <c r="H380">
        <v>0</v>
      </c>
      <c r="I380" t="str">
        <v>Yes</v>
      </c>
      <c r="J380" t="str">
        <v>Obesity</v>
      </c>
      <c r="K380" t="str">
        <v>Normal</v>
      </c>
      <c r="L380" cm="1">
        <f t="array" ref="L380:Q380">VLOOKUP(A380,'Hospitalisation Details'!$A$1:$K$2344,{6,7,8,9,10,11},0)</f>
        <v>27236.959999999999</v>
      </c>
      <c r="M380" t="str">
        <v>tier - 2</v>
      </c>
      <c r="N380" t="str">
        <v>tier - 1</v>
      </c>
      <c r="O380" t="str">
        <v>R1011</v>
      </c>
      <c r="P380" t="str">
        <v>2-Dec-1999</v>
      </c>
      <c r="Q380" s="13">
        <v>23.516666666666666</v>
      </c>
      <c r="W380" s="7"/>
    </row>
    <row r="381" spans="1:23" ht="15.5" x14ac:dyDescent="0.35">
      <c r="A381" s="7" t="s">
        <v>1992</v>
      </c>
      <c r="B381" t="str">
        <f>VLOOKUP(A381,'Customer Names'!A380:D2715,2,0)</f>
        <v>Zappala</v>
      </c>
      <c r="C381" cm="1">
        <f t="array" ref="C381:K381">VLOOKUP('Health Care'!A381,'Medical Examinations'!A380:J2715,{2,3,4,5,6,7,8,9,10},0)</f>
        <v>28.975000000000001</v>
      </c>
      <c r="D381">
        <v>7.63</v>
      </c>
      <c r="E381" t="str">
        <v>No</v>
      </c>
      <c r="F381" t="str">
        <v>No</v>
      </c>
      <c r="G381" t="str">
        <v>No</v>
      </c>
      <c r="H381">
        <v>0</v>
      </c>
      <c r="I381" t="str">
        <v>Yes</v>
      </c>
      <c r="J381" t="str">
        <v>Over Weight</v>
      </c>
      <c r="K381" t="str">
        <v>Diabetes</v>
      </c>
      <c r="L381" cm="1">
        <f t="array" ref="L381:Q381">VLOOKUP(A381,'Hospitalisation Details'!$A$1:$K$2344,{6,7,8,9,10,11},0)</f>
        <v>27218.44</v>
      </c>
      <c r="M381" t="str">
        <v>tier - 2</v>
      </c>
      <c r="N381" t="str">
        <v>tier - 1</v>
      </c>
      <c r="O381" t="str">
        <v>R1017</v>
      </c>
      <c r="P381" t="str">
        <v>21-Dec-1965</v>
      </c>
      <c r="Q381" s="13">
        <v>57.463888888888889</v>
      </c>
      <c r="W381" s="7"/>
    </row>
    <row r="382" spans="1:23" ht="15.5" x14ac:dyDescent="0.35">
      <c r="A382" s="7" t="s">
        <v>1991</v>
      </c>
      <c r="B382" t="str">
        <f>VLOOKUP(A382,'Customer Names'!A381:D2716,2,0)</f>
        <v>Earle</v>
      </c>
      <c r="C382" cm="1">
        <f t="array" ref="C382:K382">VLOOKUP('Health Care'!A382,'Medical Examinations'!A381:J2716,{2,3,4,5,6,7,8,9,10},0)</f>
        <v>24.86</v>
      </c>
      <c r="D382">
        <v>8.92</v>
      </c>
      <c r="E382" t="str">
        <v>Yes</v>
      </c>
      <c r="F382" t="str">
        <v>No</v>
      </c>
      <c r="G382" t="str">
        <v>No</v>
      </c>
      <c r="H382">
        <v>2</v>
      </c>
      <c r="I382" t="str">
        <v>No</v>
      </c>
      <c r="J382" t="str">
        <v>Normal Weight</v>
      </c>
      <c r="K382" t="str">
        <v>Diabetes</v>
      </c>
      <c r="L382" cm="1">
        <f t="array" ref="L382:Q382">VLOOKUP(A382,'Hospitalisation Details'!$A$1:$K$2344,{6,7,8,9,10,11},0)</f>
        <v>27117.99</v>
      </c>
      <c r="M382" t="str">
        <v>tier - 2</v>
      </c>
      <c r="N382" t="str">
        <v>tier - 2</v>
      </c>
      <c r="O382" t="str">
        <v>R1013</v>
      </c>
      <c r="P382" t="str">
        <v>2-Oct-1970</v>
      </c>
      <c r="Q382" s="13">
        <v>52.68333333333333</v>
      </c>
      <c r="W382" s="7"/>
    </row>
    <row r="383" spans="1:23" ht="15.5" x14ac:dyDescent="0.35">
      <c r="A383" s="7" t="s">
        <v>1990</v>
      </c>
      <c r="B383" t="str">
        <f>VLOOKUP(A383,'Customer Names'!A382:D2717,2,0)</f>
        <v>Majewski</v>
      </c>
      <c r="C383" cm="1">
        <f t="array" ref="C383:K383">VLOOKUP('Health Care'!A383,'Medical Examinations'!A382:J2717,{2,3,4,5,6,7,8,9,10},0)</f>
        <v>19.54</v>
      </c>
      <c r="D383">
        <v>5.37</v>
      </c>
      <c r="E383" t="str">
        <v>No</v>
      </c>
      <c r="F383" t="str">
        <v>No</v>
      </c>
      <c r="G383" t="str">
        <v>No</v>
      </c>
      <c r="H383">
        <v>0</v>
      </c>
      <c r="I383" t="str">
        <v>Yes</v>
      </c>
      <c r="J383" t="str">
        <v>Normal Weight</v>
      </c>
      <c r="K383" t="str">
        <v>Normal</v>
      </c>
      <c r="L383" cm="1">
        <f t="array" ref="L383:Q383">VLOOKUP(A383,'Hospitalisation Details'!$A$1:$K$2344,{6,7,8,9,10,11},0)</f>
        <v>27092.38</v>
      </c>
      <c r="M383" t="str">
        <v>tier - 2</v>
      </c>
      <c r="N383" t="str">
        <v>tier - 3</v>
      </c>
      <c r="O383" t="str">
        <v>R1011</v>
      </c>
      <c r="P383" t="str">
        <v>13-Dec-1990</v>
      </c>
      <c r="Q383" s="13">
        <v>32.486111111111114</v>
      </c>
      <c r="W383" s="7"/>
    </row>
    <row r="384" spans="1:23" ht="15.5" x14ac:dyDescent="0.35">
      <c r="A384" s="7" t="s">
        <v>1989</v>
      </c>
      <c r="B384" t="str">
        <f>VLOOKUP(A384,'Customer Names'!A383:D2718,2,0)</f>
        <v>Apfelbaum</v>
      </c>
      <c r="C384" cm="1">
        <f t="array" ref="C384:K384">VLOOKUP('Health Care'!A384,'Medical Examinations'!A383:J2718,{2,3,4,5,6,7,8,9,10},0)</f>
        <v>26.74</v>
      </c>
      <c r="D384">
        <v>4.3099999999999996</v>
      </c>
      <c r="E384" t="str">
        <v>No</v>
      </c>
      <c r="F384" t="str">
        <v>No</v>
      </c>
      <c r="G384" t="str">
        <v>No</v>
      </c>
      <c r="H384">
        <v>0</v>
      </c>
      <c r="I384" t="str">
        <v>Yes</v>
      </c>
      <c r="J384" t="str">
        <v>Over Weight</v>
      </c>
      <c r="K384" t="str">
        <v>Normal</v>
      </c>
      <c r="L384" cm="1">
        <f t="array" ref="L384:Q384">VLOOKUP(A384,'Hospitalisation Details'!$A$1:$K$2344,{6,7,8,9,10,11},0)</f>
        <v>27080.639999999999</v>
      </c>
      <c r="M384" t="str">
        <v>tier - 2</v>
      </c>
      <c r="N384" t="str">
        <v>tier - 2</v>
      </c>
      <c r="O384" t="str">
        <v>R1011</v>
      </c>
      <c r="P384" t="str">
        <v>2-Jul-1994</v>
      </c>
      <c r="Q384" s="13">
        <v>28.933333333333334</v>
      </c>
      <c r="W384" s="7"/>
    </row>
    <row r="385" spans="1:23" ht="15.5" x14ac:dyDescent="0.35">
      <c r="A385" s="7" t="s">
        <v>1988</v>
      </c>
      <c r="B385" t="str">
        <f>VLOOKUP(A385,'Customer Names'!A384:D2719,2,0)</f>
        <v>Graham</v>
      </c>
      <c r="C385" cm="1">
        <f t="array" ref="C385:K385">VLOOKUP('Health Care'!A385,'Medical Examinations'!A384:J2719,{2,3,4,5,6,7,8,9,10},0)</f>
        <v>22.99</v>
      </c>
      <c r="D385">
        <v>10.46</v>
      </c>
      <c r="E385" t="str">
        <v>No</v>
      </c>
      <c r="F385" t="str">
        <v>No</v>
      </c>
      <c r="G385" t="str">
        <v>No</v>
      </c>
      <c r="H385">
        <v>3</v>
      </c>
      <c r="I385" t="str">
        <v>Yes</v>
      </c>
      <c r="J385" t="str">
        <v>Normal Weight</v>
      </c>
      <c r="K385" t="str">
        <v>Diabetes</v>
      </c>
      <c r="L385" cm="1">
        <f t="array" ref="L385:Q385">VLOOKUP(A385,'Hospitalisation Details'!$A$1:$K$2344,{6,7,8,9,10,11},0)</f>
        <v>27037.91</v>
      </c>
      <c r="M385" t="str">
        <v>tier - 2</v>
      </c>
      <c r="N385" t="str">
        <v>tier - 2</v>
      </c>
      <c r="O385" t="str">
        <v>R1013</v>
      </c>
      <c r="P385" t="str">
        <v>30-Jun-1958</v>
      </c>
      <c r="Q385" s="13">
        <v>64.938888888888883</v>
      </c>
      <c r="W385" s="7"/>
    </row>
    <row r="386" spans="1:23" ht="15.5" x14ac:dyDescent="0.35">
      <c r="A386" s="7" t="s">
        <v>1987</v>
      </c>
      <c r="B386" t="str">
        <f>VLOOKUP(A386,'Customer Names'!A385:D2720,2,0)</f>
        <v>Whitacre</v>
      </c>
      <c r="C386" cm="1">
        <f t="array" ref="C386:K386">VLOOKUP('Health Care'!A386,'Medical Examinations'!A385:J2720,{2,3,4,5,6,7,8,9,10},0)</f>
        <v>31.46</v>
      </c>
      <c r="D386">
        <v>7.39</v>
      </c>
      <c r="E386" t="str">
        <v>No</v>
      </c>
      <c r="F386" t="str">
        <v>No</v>
      </c>
      <c r="G386" t="str">
        <v>No</v>
      </c>
      <c r="H386">
        <v>0</v>
      </c>
      <c r="I386" t="str">
        <v>No</v>
      </c>
      <c r="J386" t="str">
        <v>Obesity</v>
      </c>
      <c r="K386" t="str">
        <v>Diabetes</v>
      </c>
      <c r="L386" cm="1">
        <f t="array" ref="L386:Q386">VLOOKUP(A386,'Hospitalisation Details'!$A$1:$K$2344,{6,7,8,9,10,11},0)</f>
        <v>27000.98</v>
      </c>
      <c r="M386" t="str">
        <v>tier - 2</v>
      </c>
      <c r="N386" t="str">
        <v>tier - 2</v>
      </c>
      <c r="O386" t="str">
        <v>R1013</v>
      </c>
      <c r="P386" t="str">
        <v>9-Jul-1960</v>
      </c>
      <c r="Q386" s="13">
        <v>62.913888888888891</v>
      </c>
      <c r="W386" s="7"/>
    </row>
    <row r="387" spans="1:23" ht="15.5" x14ac:dyDescent="0.35">
      <c r="A387" s="7" t="s">
        <v>1986</v>
      </c>
      <c r="B387" t="str">
        <f>VLOOKUP(A387,'Customer Names'!A386:D2721,2,0)</f>
        <v>Wegener</v>
      </c>
      <c r="C387" cm="1">
        <f t="array" ref="C387:K387">VLOOKUP('Health Care'!A387,'Medical Examinations'!A386:J2721,{2,3,4,5,6,7,8,9,10},0)</f>
        <v>30.86</v>
      </c>
      <c r="D387">
        <v>6.18</v>
      </c>
      <c r="E387" t="str">
        <v>No</v>
      </c>
      <c r="F387" t="str">
        <v>Yes</v>
      </c>
      <c r="G387" t="str">
        <v>No</v>
      </c>
      <c r="H387">
        <v>2</v>
      </c>
      <c r="I387" t="str">
        <v>Yes</v>
      </c>
      <c r="J387" t="str">
        <v>Obesity</v>
      </c>
      <c r="K387" t="str">
        <v>Prediabetes</v>
      </c>
      <c r="L387" cm="1">
        <f t="array" ref="L387:Q387">VLOOKUP(A387,'Hospitalisation Details'!$A$1:$K$2344,{6,7,8,9,10,11},0)</f>
        <v>26936.98</v>
      </c>
      <c r="M387" t="str">
        <v>tier - 2</v>
      </c>
      <c r="N387" t="str">
        <v>tier - 3</v>
      </c>
      <c r="O387" t="str">
        <v>R1011</v>
      </c>
      <c r="P387" t="str">
        <v>9-Nov-2000</v>
      </c>
      <c r="Q387" s="13">
        <v>22.580555555555556</v>
      </c>
      <c r="W387" s="7"/>
    </row>
    <row r="388" spans="1:23" ht="15.5" x14ac:dyDescent="0.35">
      <c r="A388" s="7" t="s">
        <v>1985</v>
      </c>
      <c r="B388" t="str">
        <f>VLOOKUP(A388,'Customer Names'!A387:D2722,2,0)</f>
        <v>Collie</v>
      </c>
      <c r="C388" cm="1">
        <f t="array" ref="C388:K388">VLOOKUP('Health Care'!A388,'Medical Examinations'!A387:J2722,{2,3,4,5,6,7,8,9,10},0)</f>
        <v>31.96</v>
      </c>
      <c r="D388">
        <v>8.86</v>
      </c>
      <c r="E388" t="str">
        <v>No</v>
      </c>
      <c r="F388" t="str">
        <v>No</v>
      </c>
      <c r="G388" t="str">
        <v>No</v>
      </c>
      <c r="H388">
        <v>0</v>
      </c>
      <c r="I388" t="str">
        <v>Yes</v>
      </c>
      <c r="J388" t="str">
        <v>Obesity</v>
      </c>
      <c r="K388" t="str">
        <v>Diabetes</v>
      </c>
      <c r="L388" cm="1">
        <f t="array" ref="L388:Q388">VLOOKUP(A388,'Hospitalisation Details'!$A$1:$K$2344,{6,7,8,9,10,11},0)</f>
        <v>26927.69</v>
      </c>
      <c r="M388" t="str">
        <v>tier - 2</v>
      </c>
      <c r="N388" t="str">
        <v>tier - 2</v>
      </c>
      <c r="O388" t="str">
        <v>R1011</v>
      </c>
      <c r="P388" t="str">
        <v>17-Jun-2002</v>
      </c>
      <c r="Q388" s="13">
        <v>20.975000000000001</v>
      </c>
      <c r="W388" s="7"/>
    </row>
    <row r="389" spans="1:23" ht="15.5" x14ac:dyDescent="0.35">
      <c r="A389" s="7" t="s">
        <v>1984</v>
      </c>
      <c r="B389" t="str">
        <f>VLOOKUP(A389,'Customer Names'!A388:D2723,2,0)</f>
        <v>Murphy</v>
      </c>
      <c r="C389" cm="1">
        <f t="array" ref="C389:K389">VLOOKUP('Health Care'!A389,'Medical Examinations'!A388:J2723,{2,3,4,5,6,7,8,9,10},0)</f>
        <v>23.76</v>
      </c>
      <c r="D389">
        <v>10.96</v>
      </c>
      <c r="E389" t="str">
        <v>No</v>
      </c>
      <c r="F389" t="str">
        <v>No</v>
      </c>
      <c r="G389" t="str">
        <v>No</v>
      </c>
      <c r="H389">
        <v>3</v>
      </c>
      <c r="I389" t="str">
        <v>Yes</v>
      </c>
      <c r="J389" t="str">
        <v>Normal Weight</v>
      </c>
      <c r="K389" t="str">
        <v>Diabetes</v>
      </c>
      <c r="L389" cm="1">
        <f t="array" ref="L389:Q389">VLOOKUP(A389,'Hospitalisation Details'!$A$1:$K$2344,{6,7,8,9,10,11},0)</f>
        <v>26926.51</v>
      </c>
      <c r="M389" t="str">
        <v>tier - 2</v>
      </c>
      <c r="N389" t="str">
        <v>tier - 1</v>
      </c>
      <c r="O389" t="str">
        <v>R1013</v>
      </c>
      <c r="P389" t="str">
        <v>25-Dec-1958</v>
      </c>
      <c r="Q389" s="13">
        <v>64.452777777777783</v>
      </c>
      <c r="W389" s="7"/>
    </row>
    <row r="390" spans="1:23" ht="15.5" x14ac:dyDescent="0.35">
      <c r="A390" s="7" t="s">
        <v>1983</v>
      </c>
      <c r="B390" t="str">
        <f>VLOOKUP(A390,'Customer Names'!A389:D2724,2,0)</f>
        <v>Butters</v>
      </c>
      <c r="C390" cm="1">
        <f t="array" ref="C390:K390">VLOOKUP('Health Care'!A390,'Medical Examinations'!A389:J2724,{2,3,4,5,6,7,8,9,10},0)</f>
        <v>19.38</v>
      </c>
      <c r="D390">
        <v>6.28</v>
      </c>
      <c r="E390" t="str">
        <v>No</v>
      </c>
      <c r="F390" t="str">
        <v>No</v>
      </c>
      <c r="G390" t="str">
        <v>No</v>
      </c>
      <c r="H390">
        <v>0</v>
      </c>
      <c r="I390" t="str">
        <v>Yes</v>
      </c>
      <c r="J390" t="str">
        <v>Normal Weight</v>
      </c>
      <c r="K390" t="str">
        <v>Prediabetes</v>
      </c>
      <c r="L390" cm="1">
        <f t="array" ref="L390:Q390">VLOOKUP(A390,'Hospitalisation Details'!$A$1:$K$2344,{6,7,8,9,10,11},0)</f>
        <v>26912.560000000001</v>
      </c>
      <c r="M390" t="str">
        <v>tier - 2</v>
      </c>
      <c r="N390" t="str">
        <v>tier - 2</v>
      </c>
      <c r="O390" t="str">
        <v>R1011</v>
      </c>
      <c r="P390" t="str">
        <v>22-Aug-1991</v>
      </c>
      <c r="Q390" s="13">
        <v>31.794444444444444</v>
      </c>
      <c r="W390" s="7"/>
    </row>
    <row r="391" spans="1:23" ht="15.5" x14ac:dyDescent="0.35">
      <c r="A391" s="7" t="s">
        <v>1982</v>
      </c>
      <c r="B391" t="str">
        <f>VLOOKUP(A391,'Customer Names'!A390:D2725,2,0)</f>
        <v>Cook</v>
      </c>
      <c r="C391" cm="1">
        <f t="array" ref="C391:K391">VLOOKUP('Health Care'!A391,'Medical Examinations'!A390:J2725,{2,3,4,5,6,7,8,9,10},0)</f>
        <v>16.21</v>
      </c>
      <c r="D391">
        <v>6.29</v>
      </c>
      <c r="E391" t="str">
        <v>Yes</v>
      </c>
      <c r="F391" t="str">
        <v>No</v>
      </c>
      <c r="G391" t="str">
        <v>No</v>
      </c>
      <c r="H391">
        <v>1</v>
      </c>
      <c r="I391" t="str">
        <v>Yes</v>
      </c>
      <c r="J391" t="str">
        <v>under Weight</v>
      </c>
      <c r="K391" t="str">
        <v>Prediabetes</v>
      </c>
      <c r="L391" cm="1">
        <f t="array" ref="L391:Q391">VLOOKUP(A391,'Hospitalisation Details'!$A$1:$K$2344,{6,7,8,9,10,11},0)</f>
        <v>26607.89</v>
      </c>
      <c r="M391" t="str">
        <v>tier - 2</v>
      </c>
      <c r="N391" t="str">
        <v>tier - 1</v>
      </c>
      <c r="O391" t="str">
        <v>R1011</v>
      </c>
      <c r="P391" t="str">
        <v>22-Jul-1988</v>
      </c>
      <c r="Q391" s="13">
        <v>34.87777777777778</v>
      </c>
      <c r="W391" s="7"/>
    </row>
    <row r="392" spans="1:23" ht="15.5" x14ac:dyDescent="0.35">
      <c r="A392" s="7" t="s">
        <v>1981</v>
      </c>
      <c r="B392" t="str">
        <f>VLOOKUP(A392,'Customer Names'!A391:D2726,2,0)</f>
        <v>Breen</v>
      </c>
      <c r="C392" cm="1">
        <f t="array" ref="C392:K392">VLOOKUP('Health Care'!A392,'Medical Examinations'!A391:J2726,{2,3,4,5,6,7,8,9,10},0)</f>
        <v>32.54</v>
      </c>
      <c r="D392">
        <v>4.0199999999999996</v>
      </c>
      <c r="E392" t="str">
        <v>No</v>
      </c>
      <c r="F392" t="str">
        <v>Yes</v>
      </c>
      <c r="G392" t="str">
        <v>No</v>
      </c>
      <c r="H392">
        <v>1</v>
      </c>
      <c r="I392" t="str">
        <v>Yes</v>
      </c>
      <c r="J392" t="str">
        <v>Obesity</v>
      </c>
      <c r="K392" t="str">
        <v>Normal</v>
      </c>
      <c r="L392" cm="1">
        <f t="array" ref="L392:Q392">VLOOKUP(A392,'Hospitalisation Details'!$A$1:$K$2344,{6,7,8,9,10,11},0)</f>
        <v>26479.4</v>
      </c>
      <c r="M392" t="str">
        <v>tier - 2</v>
      </c>
      <c r="N392" t="str">
        <v>tier - 2</v>
      </c>
      <c r="O392" t="str">
        <v>R1011</v>
      </c>
      <c r="P392" t="str">
        <v>5-Sep-2004</v>
      </c>
      <c r="Q392" s="13">
        <v>18.758333333333333</v>
      </c>
      <c r="W392" s="7"/>
    </row>
    <row r="393" spans="1:23" ht="15.5" x14ac:dyDescent="0.35">
      <c r="A393" s="7" t="s">
        <v>1980</v>
      </c>
      <c r="B393" t="str">
        <f>VLOOKUP(A393,'Customer Names'!A392:D2727,2,0)</f>
        <v>Fitzsimons</v>
      </c>
      <c r="C393" cm="1">
        <f t="array" ref="C393:K393">VLOOKUP('Health Care'!A393,'Medical Examinations'!A392:J2727,{2,3,4,5,6,7,8,9,10},0)</f>
        <v>36.765000000000001</v>
      </c>
      <c r="D393">
        <v>11.95</v>
      </c>
      <c r="E393" t="str">
        <v>Yes</v>
      </c>
      <c r="F393" t="str">
        <v>No</v>
      </c>
      <c r="G393" t="str">
        <v>No</v>
      </c>
      <c r="H393">
        <v>2</v>
      </c>
      <c r="I393" t="str">
        <v>No</v>
      </c>
      <c r="J393" t="str">
        <v>Obesity</v>
      </c>
      <c r="K393" t="str">
        <v>Diabetes</v>
      </c>
      <c r="L393" cm="1">
        <f t="array" ref="L393:Q393">VLOOKUP(A393,'Hospitalisation Details'!$A$1:$K$2344,{6,7,8,9,10,11},0)</f>
        <v>26467.1</v>
      </c>
      <c r="M393" t="str">
        <v>tier - 2</v>
      </c>
      <c r="N393" t="str">
        <v>tier - 3</v>
      </c>
      <c r="O393" t="str">
        <v>R1012</v>
      </c>
      <c r="P393" t="str">
        <v>27-Aug-1970</v>
      </c>
      <c r="Q393" s="13">
        <v>52.780555555555559</v>
      </c>
      <c r="W393" s="7"/>
    </row>
    <row r="394" spans="1:23" ht="15.5" x14ac:dyDescent="0.35">
      <c r="A394" s="7" t="s">
        <v>1979</v>
      </c>
      <c r="B394" t="str">
        <f>VLOOKUP(A394,'Customer Names'!A393:D2728,2,0)</f>
        <v>Houle</v>
      </c>
      <c r="C394" cm="1">
        <f t="array" ref="C394:K394">VLOOKUP('Health Care'!A394,'Medical Examinations'!A393:J2728,{2,3,4,5,6,7,8,9,10},0)</f>
        <v>35.909999999999997</v>
      </c>
      <c r="D394">
        <v>8.7100000000000009</v>
      </c>
      <c r="E394" t="str">
        <v>No</v>
      </c>
      <c r="F394" t="str">
        <v>No</v>
      </c>
      <c r="G394" t="str">
        <v>No</v>
      </c>
      <c r="H394">
        <v>0</v>
      </c>
      <c r="I394" t="str">
        <v>No</v>
      </c>
      <c r="J394" t="str">
        <v>Obesity</v>
      </c>
      <c r="K394" t="str">
        <v>Diabetes</v>
      </c>
      <c r="L394" cm="1">
        <f t="array" ref="L394:Q394">VLOOKUP(A394,'Hospitalisation Details'!$A$1:$K$2344,{6,7,8,9,10,11},0)</f>
        <v>26392.26</v>
      </c>
      <c r="M394" t="str">
        <v>tier - 2</v>
      </c>
      <c r="N394" t="str">
        <v>tier - 2</v>
      </c>
      <c r="O394" t="str">
        <v>R1024</v>
      </c>
      <c r="P394" t="str">
        <v>21-Sep-1974</v>
      </c>
      <c r="Q394" s="13">
        <v>48.713888888888889</v>
      </c>
      <c r="W394" s="7"/>
    </row>
    <row r="395" spans="1:23" ht="15.5" x14ac:dyDescent="0.35">
      <c r="A395" s="7" t="s">
        <v>1978</v>
      </c>
      <c r="B395" t="str">
        <f>VLOOKUP(A395,'Customer Names'!A394:D2729,2,0)</f>
        <v>Woodward</v>
      </c>
      <c r="C395" cm="1">
        <f t="array" ref="C395:K395">VLOOKUP('Health Care'!A395,'Medical Examinations'!A394:J2729,{2,3,4,5,6,7,8,9,10},0)</f>
        <v>32.06</v>
      </c>
      <c r="D395">
        <v>4.67</v>
      </c>
      <c r="E395" t="str">
        <v>No</v>
      </c>
      <c r="F395" t="str">
        <v>Yes</v>
      </c>
      <c r="G395" t="str">
        <v>No</v>
      </c>
      <c r="H395">
        <v>1</v>
      </c>
      <c r="I395" t="str">
        <v>Yes</v>
      </c>
      <c r="J395" t="str">
        <v>Obesity</v>
      </c>
      <c r="K395" t="str">
        <v>Normal</v>
      </c>
      <c r="L395" cm="1">
        <f t="array" ref="L395:Q395">VLOOKUP(A395,'Hospitalisation Details'!$A$1:$K$2344,{6,7,8,9,10,11},0)</f>
        <v>26316.59</v>
      </c>
      <c r="M395" t="str">
        <v>tier - 2</v>
      </c>
      <c r="N395" t="str">
        <v>tier - 3</v>
      </c>
      <c r="O395" t="str">
        <v>R1011</v>
      </c>
      <c r="P395" t="str">
        <v>5-Dec-2004</v>
      </c>
      <c r="Q395" s="13">
        <v>18.508333333333333</v>
      </c>
      <c r="W395" s="7"/>
    </row>
    <row r="396" spans="1:23" ht="15.5" x14ac:dyDescent="0.35">
      <c r="A396" s="7" t="s">
        <v>1977</v>
      </c>
      <c r="B396" t="str">
        <f>VLOOKUP(A396,'Customer Names'!A395:D2730,2,0)</f>
        <v>Ray</v>
      </c>
      <c r="C396" cm="1">
        <f t="array" ref="C396:K396">VLOOKUP('Health Care'!A396,'Medical Examinations'!A395:J2730,{2,3,4,5,6,7,8,9,10},0)</f>
        <v>24.1</v>
      </c>
      <c r="D396">
        <v>11.14</v>
      </c>
      <c r="E396" t="str">
        <v>Yes</v>
      </c>
      <c r="F396" t="str">
        <v>No</v>
      </c>
      <c r="G396" t="str">
        <v>No</v>
      </c>
      <c r="H396">
        <v>1</v>
      </c>
      <c r="I396" t="str">
        <v>No</v>
      </c>
      <c r="J396" t="str">
        <v>Normal Weight</v>
      </c>
      <c r="K396" t="str">
        <v>Diabetes</v>
      </c>
      <c r="L396" cm="1">
        <f t="array" ref="L396:Q396">VLOOKUP(A396,'Hospitalisation Details'!$A$1:$K$2344,{6,7,8,9,10,11},0)</f>
        <v>26236.58</v>
      </c>
      <c r="M396" t="str">
        <v>tier - 2</v>
      </c>
      <c r="N396" t="str">
        <v>tier - 1</v>
      </c>
      <c r="O396" t="str">
        <v>R1011</v>
      </c>
      <c r="P396" t="str">
        <v>4-Jun-1975</v>
      </c>
      <c r="Q396" s="13">
        <v>48.011111111111113</v>
      </c>
      <c r="W396" s="7"/>
    </row>
    <row r="397" spans="1:23" ht="15.5" x14ac:dyDescent="0.35">
      <c r="A397" s="7" t="s">
        <v>1976</v>
      </c>
      <c r="B397" t="str">
        <f>VLOOKUP(A397,'Customer Names'!A396:D2731,2,0)</f>
        <v>Jennings</v>
      </c>
      <c r="C397" cm="1">
        <f t="array" ref="C397:K397">VLOOKUP('Health Care'!A397,'Medical Examinations'!A396:J2731,{2,3,4,5,6,7,8,9,10},0)</f>
        <v>27.1</v>
      </c>
      <c r="D397">
        <v>9.0500000000000007</v>
      </c>
      <c r="E397" t="str">
        <v>No</v>
      </c>
      <c r="F397" t="str">
        <v>No</v>
      </c>
      <c r="G397" t="str">
        <v>No</v>
      </c>
      <c r="H397">
        <v>2</v>
      </c>
      <c r="I397" t="str">
        <v>No</v>
      </c>
      <c r="J397" t="str">
        <v>Over Weight</v>
      </c>
      <c r="K397" t="str">
        <v>Diabetes</v>
      </c>
      <c r="L397" cm="1">
        <f t="array" ref="L397:Q397">VLOOKUP(A397,'Hospitalisation Details'!$A$1:$K$2344,{6,7,8,9,10,11},0)</f>
        <v>26140.36</v>
      </c>
      <c r="M397" t="str">
        <v>tier - 2</v>
      </c>
      <c r="N397" t="str">
        <v>tier - 3</v>
      </c>
      <c r="O397" t="str">
        <v>R1011</v>
      </c>
      <c r="P397" t="str">
        <v>7-Jul-1973</v>
      </c>
      <c r="Q397" s="13">
        <v>49.919444444444444</v>
      </c>
      <c r="W397" s="7"/>
    </row>
    <row r="398" spans="1:23" ht="15.5" x14ac:dyDescent="0.35">
      <c r="A398" s="7" t="s">
        <v>1975</v>
      </c>
      <c r="B398" t="str">
        <f>VLOOKUP(A398,'Customer Names'!A397:D2732,2,0)</f>
        <v>Fuller</v>
      </c>
      <c r="C398" cm="1">
        <f t="array" ref="C398:K398">VLOOKUP('Health Care'!A398,'Medical Examinations'!A397:J2732,{2,3,4,5,6,7,8,9,10},0)</f>
        <v>24.42</v>
      </c>
      <c r="D398">
        <v>11.31</v>
      </c>
      <c r="E398" t="str">
        <v>No</v>
      </c>
      <c r="F398" t="str">
        <v>No</v>
      </c>
      <c r="G398" t="str">
        <v>No</v>
      </c>
      <c r="H398">
        <v>0</v>
      </c>
      <c r="I398" t="str">
        <v>Yes</v>
      </c>
      <c r="J398" t="str">
        <v>Normal Weight</v>
      </c>
      <c r="K398" t="str">
        <v>Diabetes</v>
      </c>
      <c r="L398" cm="1">
        <f t="array" ref="L398:Q398">VLOOKUP(A398,'Hospitalisation Details'!$A$1:$K$2344,{6,7,8,9,10,11},0)</f>
        <v>26125.67</v>
      </c>
      <c r="M398" t="str">
        <v>tier - 2</v>
      </c>
      <c r="N398" t="str">
        <v>tier - 1</v>
      </c>
      <c r="O398" t="str">
        <v>R1013</v>
      </c>
      <c r="P398" t="str">
        <v>11-Oct-2002</v>
      </c>
      <c r="Q398" s="13">
        <v>20.658333333333335</v>
      </c>
      <c r="W398" s="7"/>
    </row>
    <row r="399" spans="1:23" ht="15.5" x14ac:dyDescent="0.35">
      <c r="A399" s="7" t="s">
        <v>1974</v>
      </c>
      <c r="B399" t="str">
        <f>VLOOKUP(A399,'Customer Names'!A398:D2733,2,0)</f>
        <v>Lovisek</v>
      </c>
      <c r="C399" cm="1">
        <f t="array" ref="C399:K399">VLOOKUP('Health Care'!A399,'Medical Examinations'!A398:J2733,{2,3,4,5,6,7,8,9,10},0)</f>
        <v>26.695</v>
      </c>
      <c r="D399">
        <v>4.68</v>
      </c>
      <c r="E399" t="str">
        <v>Yes</v>
      </c>
      <c r="F399" t="str">
        <v>No</v>
      </c>
      <c r="G399" t="str">
        <v>No</v>
      </c>
      <c r="H399">
        <v>2</v>
      </c>
      <c r="I399" t="str">
        <v>Yes</v>
      </c>
      <c r="J399" t="str">
        <v>Over Weight</v>
      </c>
      <c r="K399" t="str">
        <v>Normal</v>
      </c>
      <c r="L399" cm="1">
        <f t="array" ref="L399:Q399">VLOOKUP(A399,'Hospitalisation Details'!$A$1:$K$2344,{6,7,8,9,10,11},0)</f>
        <v>26109.33</v>
      </c>
      <c r="M399" t="str">
        <v>tier - 2</v>
      </c>
      <c r="N399" t="str">
        <v>tier - 3</v>
      </c>
      <c r="O399" t="str">
        <v>R1012</v>
      </c>
      <c r="P399" t="str">
        <v>9-Jul-1966</v>
      </c>
      <c r="Q399" s="13">
        <v>56.913888888888891</v>
      </c>
      <c r="W399" s="7"/>
    </row>
    <row r="400" spans="1:23" ht="15.5" x14ac:dyDescent="0.35">
      <c r="A400" s="7" t="s">
        <v>1973</v>
      </c>
      <c r="B400" t="str">
        <f>VLOOKUP(A400,'Customer Names'!A399:D2734,2,0)</f>
        <v>Painter</v>
      </c>
      <c r="C400" cm="1">
        <f t="array" ref="C400:K400">VLOOKUP('Health Care'!A400,'Medical Examinations'!A399:J2734,{2,3,4,5,6,7,8,9,10},0)</f>
        <v>27.79</v>
      </c>
      <c r="D400">
        <v>6.05</v>
      </c>
      <c r="E400" t="str">
        <v>Yes</v>
      </c>
      <c r="F400" t="str">
        <v>Yes</v>
      </c>
      <c r="G400" t="str">
        <v>No</v>
      </c>
      <c r="H400">
        <v>1</v>
      </c>
      <c r="I400" t="str">
        <v>Yes</v>
      </c>
      <c r="J400" t="str">
        <v>Over Weight</v>
      </c>
      <c r="K400" t="str">
        <v>Prediabetes</v>
      </c>
      <c r="L400" cm="1">
        <f t="array" ref="L400:Q400">VLOOKUP(A400,'Hospitalisation Details'!$A$1:$K$2344,{6,7,8,9,10,11},0)</f>
        <v>26026.97</v>
      </c>
      <c r="M400" t="str">
        <v>tier - 2</v>
      </c>
      <c r="N400" t="str">
        <v>tier - 3</v>
      </c>
      <c r="O400" t="str">
        <v>R1011</v>
      </c>
      <c r="P400" t="str">
        <v>26-Dec-2000</v>
      </c>
      <c r="Q400" s="13">
        <v>22.45</v>
      </c>
      <c r="W400" s="7"/>
    </row>
    <row r="401" spans="1:23" ht="15.5" x14ac:dyDescent="0.35">
      <c r="A401" s="7" t="s">
        <v>1972</v>
      </c>
      <c r="B401" t="str">
        <f>VLOOKUP(A401,'Customer Names'!A400:D2735,2,0)</f>
        <v>Edwards</v>
      </c>
      <c r="C401" cm="1">
        <f t="array" ref="C401:K401">VLOOKUP('Health Care'!A401,'Medical Examinations'!A400:J2735,{2,3,4,5,6,7,8,9,10},0)</f>
        <v>32.68</v>
      </c>
      <c r="D401">
        <v>4.68</v>
      </c>
      <c r="E401" t="str">
        <v>Yes</v>
      </c>
      <c r="F401" t="str">
        <v>No</v>
      </c>
      <c r="G401" t="str">
        <v>No</v>
      </c>
      <c r="H401">
        <v>0</v>
      </c>
      <c r="I401" t="str">
        <v>No</v>
      </c>
      <c r="J401" t="str">
        <v>Obesity</v>
      </c>
      <c r="K401" t="str">
        <v>Normal</v>
      </c>
      <c r="L401" cm="1">
        <f t="array" ref="L401:Q401">VLOOKUP(A401,'Hospitalisation Details'!$A$1:$K$2344,{6,7,8,9,10,11},0)</f>
        <v>26018.95</v>
      </c>
      <c r="M401" t="str">
        <v>tier - 2</v>
      </c>
      <c r="N401" t="str">
        <v>tier - 2</v>
      </c>
      <c r="O401" t="str">
        <v>R1012</v>
      </c>
      <c r="P401" t="str">
        <v>5-Jun-2001</v>
      </c>
      <c r="Q401" s="13">
        <v>22.008333333333333</v>
      </c>
      <c r="W401" s="7"/>
    </row>
    <row r="402" spans="1:23" ht="15.5" x14ac:dyDescent="0.35">
      <c r="A402" s="7" t="s">
        <v>1971</v>
      </c>
      <c r="B402" t="str">
        <f>VLOOKUP(A402,'Customer Names'!A401:D2736,2,0)</f>
        <v>Liebl</v>
      </c>
      <c r="C402" cm="1">
        <f t="array" ref="C402:K402">VLOOKUP('Health Care'!A402,'Medical Examinations'!A401:J2736,{2,3,4,5,6,7,8,9,10},0)</f>
        <v>26.4</v>
      </c>
      <c r="D402">
        <v>9.5</v>
      </c>
      <c r="E402" t="str">
        <v>Yes</v>
      </c>
      <c r="F402" t="str">
        <v>No</v>
      </c>
      <c r="G402" t="str">
        <v>No</v>
      </c>
      <c r="H402">
        <v>2</v>
      </c>
      <c r="I402" t="str">
        <v>No</v>
      </c>
      <c r="J402" t="str">
        <v>Over Weight</v>
      </c>
      <c r="K402" t="str">
        <v>Diabetes</v>
      </c>
      <c r="L402" cm="1">
        <f t="array" ref="L402:Q402">VLOOKUP(A402,'Hospitalisation Details'!$A$1:$K$2344,{6,7,8,9,10,11},0)</f>
        <v>25992.82</v>
      </c>
      <c r="M402" t="str">
        <v>tier - 2</v>
      </c>
      <c r="N402" t="str">
        <v>tier - 2</v>
      </c>
      <c r="O402" t="str">
        <v>R1013</v>
      </c>
      <c r="P402" t="str">
        <v>3-Dec-1970</v>
      </c>
      <c r="Q402" s="13">
        <v>52.513888888888886</v>
      </c>
      <c r="W402" s="7"/>
    </row>
    <row r="403" spans="1:23" ht="15.5" x14ac:dyDescent="0.35">
      <c r="A403" s="7" t="s">
        <v>1970</v>
      </c>
      <c r="B403" t="str">
        <f>VLOOKUP(A403,'Customer Names'!A402:D2737,2,0)</f>
        <v>Kasabian-Larson</v>
      </c>
      <c r="C403" cm="1">
        <f t="array" ref="C403:K403">VLOOKUP('Health Care'!A403,'Medical Examinations'!A402:J2737,{2,3,4,5,6,7,8,9,10},0)</f>
        <v>23.655000000000001</v>
      </c>
      <c r="D403">
        <v>10.84</v>
      </c>
      <c r="E403" t="str">
        <v>Yes</v>
      </c>
      <c r="F403" t="str">
        <v>No</v>
      </c>
      <c r="G403" t="str">
        <v>Yes</v>
      </c>
      <c r="H403">
        <v>1</v>
      </c>
      <c r="I403" t="str">
        <v>Yes</v>
      </c>
      <c r="J403" t="str">
        <v>Normal Weight</v>
      </c>
      <c r="K403" t="str">
        <v>Diabetes</v>
      </c>
      <c r="L403" cm="1">
        <f t="array" ref="L403:Q403">VLOOKUP(A403,'Hospitalisation Details'!$A$1:$K$2344,{6,7,8,9,10,11},0)</f>
        <v>25678.78</v>
      </c>
      <c r="M403" t="str">
        <v>tier - 2</v>
      </c>
      <c r="N403" t="str">
        <v>tier - 3</v>
      </c>
      <c r="O403" t="str">
        <v>R1012</v>
      </c>
      <c r="P403" t="str">
        <v>21-Aug-1963</v>
      </c>
      <c r="Q403" s="13">
        <v>59.797222222222224</v>
      </c>
      <c r="W403" s="7"/>
    </row>
    <row r="404" spans="1:23" ht="15.5" x14ac:dyDescent="0.35">
      <c r="A404" s="7" t="s">
        <v>1969</v>
      </c>
      <c r="B404" t="str">
        <f>VLOOKUP(A404,'Customer Names'!A403:D2738,2,0)</f>
        <v>Creamer</v>
      </c>
      <c r="C404" cm="1">
        <f t="array" ref="C404:K404">VLOOKUP('Health Care'!A404,'Medical Examinations'!A403:J2738,{2,3,4,5,6,7,8,9,10},0)</f>
        <v>27.36</v>
      </c>
      <c r="D404">
        <v>5.88</v>
      </c>
      <c r="E404" t="str">
        <v>No</v>
      </c>
      <c r="F404" t="str">
        <v>No</v>
      </c>
      <c r="G404" t="str">
        <v>No</v>
      </c>
      <c r="H404">
        <v>2</v>
      </c>
      <c r="I404" t="str">
        <v>No</v>
      </c>
      <c r="J404" t="str">
        <v>Over Weight</v>
      </c>
      <c r="K404" t="str">
        <v>Prediabetes</v>
      </c>
      <c r="L404" cm="1">
        <f t="array" ref="L404:Q404">VLOOKUP(A404,'Hospitalisation Details'!$A$1:$K$2344,{6,7,8,9,10,11},0)</f>
        <v>25656.58</v>
      </c>
      <c r="M404" t="str">
        <v>tier - 2</v>
      </c>
      <c r="N404" t="str">
        <v>tier - 3</v>
      </c>
      <c r="O404" t="str">
        <v>R1024</v>
      </c>
      <c r="P404" t="str">
        <v>17-Jul-1972</v>
      </c>
      <c r="Q404" s="13">
        <v>50.891666666666666</v>
      </c>
      <c r="W404" s="7"/>
    </row>
    <row r="405" spans="1:23" ht="15.5" x14ac:dyDescent="0.35">
      <c r="A405" s="7" t="s">
        <v>1968</v>
      </c>
      <c r="B405" t="str">
        <f>VLOOKUP(A405,'Customer Names'!A404:D2739,2,0)</f>
        <v>Kimbel</v>
      </c>
      <c r="C405" cm="1">
        <f t="array" ref="C405:K405">VLOOKUP('Health Care'!A405,'Medical Examinations'!A404:J2739,{2,3,4,5,6,7,8,9,10},0)</f>
        <v>27.82</v>
      </c>
      <c r="D405">
        <v>5.24</v>
      </c>
      <c r="E405" t="str">
        <v>Yes</v>
      </c>
      <c r="F405" t="str">
        <v>No</v>
      </c>
      <c r="G405" t="str">
        <v>No</v>
      </c>
      <c r="H405">
        <v>0</v>
      </c>
      <c r="I405" t="str">
        <v>Yes</v>
      </c>
      <c r="J405" t="str">
        <v>Over Weight</v>
      </c>
      <c r="K405" t="str">
        <v>Normal</v>
      </c>
      <c r="L405" cm="1">
        <f t="array" ref="L405:Q405">VLOOKUP(A405,'Hospitalisation Details'!$A$1:$K$2344,{6,7,8,9,10,11},0)</f>
        <v>25648.98</v>
      </c>
      <c r="M405" t="str">
        <v>tier - 2</v>
      </c>
      <c r="N405" t="str">
        <v>tier - 1</v>
      </c>
      <c r="O405" t="str">
        <v>R1011</v>
      </c>
      <c r="P405" t="str">
        <v>2-Aug-2001</v>
      </c>
      <c r="Q405" s="13">
        <v>21.85</v>
      </c>
      <c r="W405" s="7"/>
    </row>
    <row r="406" spans="1:23" ht="15.5" x14ac:dyDescent="0.35">
      <c r="A406" s="7" t="s">
        <v>1967</v>
      </c>
      <c r="B406" t="str">
        <f>VLOOKUP(A406,'Customer Names'!A405:D2740,2,0)</f>
        <v>Livensparger</v>
      </c>
      <c r="C406" cm="1">
        <f t="array" ref="C406:K406">VLOOKUP('Health Care'!A406,'Medical Examinations'!A405:J2740,{2,3,4,5,6,7,8,9,10},0)</f>
        <v>25.46</v>
      </c>
      <c r="D406">
        <v>11.75</v>
      </c>
      <c r="E406" t="str">
        <v>No</v>
      </c>
      <c r="F406" t="str">
        <v>No</v>
      </c>
      <c r="G406" t="str">
        <v>No</v>
      </c>
      <c r="H406">
        <v>0</v>
      </c>
      <c r="I406" t="str">
        <v>No</v>
      </c>
      <c r="J406" t="str">
        <v>Over Weight</v>
      </c>
      <c r="K406" t="str">
        <v>Diabetes</v>
      </c>
      <c r="L406" cm="1">
        <f t="array" ref="L406:Q406">VLOOKUP(A406,'Hospitalisation Details'!$A$1:$K$2344,{6,7,8,9,10,11},0)</f>
        <v>25517.11</v>
      </c>
      <c r="M406" t="str">
        <v>tier - 2</v>
      </c>
      <c r="N406" t="str">
        <v>tier - 3</v>
      </c>
      <c r="O406" t="str">
        <v>R1017</v>
      </c>
      <c r="P406" t="str">
        <v>11-Dec-1968</v>
      </c>
      <c r="Q406" s="13">
        <v>54.491666666666667</v>
      </c>
      <c r="W406" s="7"/>
    </row>
    <row r="407" spans="1:23" ht="15.5" x14ac:dyDescent="0.35">
      <c r="A407" s="7" t="s">
        <v>1966</v>
      </c>
      <c r="B407" t="str">
        <f>VLOOKUP(A407,'Customer Names'!A406:D2741,2,0)</f>
        <v>Grange</v>
      </c>
      <c r="C407" cm="1">
        <f t="array" ref="C407:K407">VLOOKUP('Health Care'!A407,'Medical Examinations'!A406:J2741,{2,3,4,5,6,7,8,9,10},0)</f>
        <v>25.1</v>
      </c>
      <c r="D407">
        <v>6.97</v>
      </c>
      <c r="E407" t="str">
        <v>No</v>
      </c>
      <c r="F407" t="str">
        <v>No</v>
      </c>
      <c r="G407" t="str">
        <v>No</v>
      </c>
      <c r="H407">
        <v>0</v>
      </c>
      <c r="I407" t="str">
        <v>Yes</v>
      </c>
      <c r="J407" t="str">
        <v>Over Weight</v>
      </c>
      <c r="K407" t="str">
        <v>Diabetes</v>
      </c>
      <c r="L407" cm="1">
        <f t="array" ref="L407:Q407">VLOOKUP(A407,'Hospitalisation Details'!$A$1:$K$2344,{6,7,8,9,10,11},0)</f>
        <v>25382.3</v>
      </c>
      <c r="M407" t="str">
        <v>tier - 2</v>
      </c>
      <c r="N407" t="str">
        <v>tier - 2</v>
      </c>
      <c r="O407" t="str">
        <v>R1011</v>
      </c>
      <c r="P407" t="str">
        <v>22-Aug-1968</v>
      </c>
      <c r="Q407" s="13">
        <v>54.794444444444444</v>
      </c>
      <c r="W407" s="7"/>
    </row>
    <row r="408" spans="1:23" ht="15.5" x14ac:dyDescent="0.35">
      <c r="A408" s="7" t="s">
        <v>1965</v>
      </c>
      <c r="B408" t="str">
        <f>VLOOKUP(A408,'Customer Names'!A407:D2742,2,0)</f>
        <v>Nunlist</v>
      </c>
      <c r="C408" cm="1">
        <f t="array" ref="C408:K408">VLOOKUP('Health Care'!A408,'Medical Examinations'!A407:J2742,{2,3,4,5,6,7,8,9,10},0)</f>
        <v>32.11</v>
      </c>
      <c r="D408">
        <v>4.76</v>
      </c>
      <c r="E408" t="str">
        <v>No</v>
      </c>
      <c r="F408" t="str">
        <v>No</v>
      </c>
      <c r="G408" t="str">
        <v>No</v>
      </c>
      <c r="H408">
        <v>2</v>
      </c>
      <c r="I408" t="str">
        <v>No</v>
      </c>
      <c r="J408" t="str">
        <v>Obesity</v>
      </c>
      <c r="K408" t="str">
        <v>Normal</v>
      </c>
      <c r="L408" cm="1">
        <f t="array" ref="L408:Q408">VLOOKUP(A408,'Hospitalisation Details'!$A$1:$K$2344,{6,7,8,9,10,11},0)</f>
        <v>25333.33</v>
      </c>
      <c r="M408" t="str">
        <v>tier - 2</v>
      </c>
      <c r="N408" t="str">
        <v>tier - 2</v>
      </c>
      <c r="O408" t="str">
        <v>R1017</v>
      </c>
      <c r="P408" t="str">
        <v>26-Sep-1972</v>
      </c>
      <c r="Q408" s="13">
        <v>50.7</v>
      </c>
      <c r="W408" s="7"/>
    </row>
    <row r="409" spans="1:23" ht="15.5" x14ac:dyDescent="0.35">
      <c r="A409" s="7" t="s">
        <v>1964</v>
      </c>
      <c r="B409" t="str">
        <f>VLOOKUP(A409,'Customer Names'!A408:D2743,2,0)</f>
        <v>Cutter</v>
      </c>
      <c r="C409" cm="1">
        <f t="array" ref="C409:K409">VLOOKUP('Health Care'!A409,'Medical Examinations'!A408:J2743,{2,3,4,5,6,7,8,9,10},0)</f>
        <v>29.8</v>
      </c>
      <c r="D409">
        <v>8.24</v>
      </c>
      <c r="E409" t="str">
        <v>Yes</v>
      </c>
      <c r="F409" t="str">
        <v>No</v>
      </c>
      <c r="G409" t="str">
        <v>No</v>
      </c>
      <c r="H409">
        <v>1</v>
      </c>
      <c r="I409" t="str">
        <v>Yes</v>
      </c>
      <c r="J409" t="str">
        <v>Over Weight</v>
      </c>
      <c r="K409" t="str">
        <v>Diabetes</v>
      </c>
      <c r="L409" cm="1">
        <f t="array" ref="L409:Q409">VLOOKUP(A409,'Hospitalisation Details'!$A$1:$K$2344,{6,7,8,9,10,11},0)</f>
        <v>25309.49</v>
      </c>
      <c r="M409" t="str">
        <v>tier - 2</v>
      </c>
      <c r="N409" t="str">
        <v>tier - 1</v>
      </c>
      <c r="O409" t="str">
        <v>R1011</v>
      </c>
      <c r="P409" t="str">
        <v>14-Dec-1975</v>
      </c>
      <c r="Q409" s="13">
        <v>47.483333333333334</v>
      </c>
      <c r="W409" s="7"/>
    </row>
    <row r="410" spans="1:23" ht="15.5" x14ac:dyDescent="0.35">
      <c r="A410" s="7" t="s">
        <v>1963</v>
      </c>
      <c r="B410" t="str">
        <f>VLOOKUP(A410,'Customer Names'!A409:D2744,2,0)</f>
        <v>Martin</v>
      </c>
      <c r="C410" cm="1">
        <f t="array" ref="C410:K410">VLOOKUP('Health Care'!A410,'Medical Examinations'!A409:J2744,{2,3,4,5,6,7,8,9,10},0)</f>
        <v>24.01</v>
      </c>
      <c r="D410">
        <v>4.76</v>
      </c>
      <c r="E410" t="str">
        <v>No</v>
      </c>
      <c r="F410" t="str">
        <v>No</v>
      </c>
      <c r="G410" t="str">
        <v>No</v>
      </c>
      <c r="H410">
        <v>1</v>
      </c>
      <c r="I410" t="str">
        <v>Yes</v>
      </c>
      <c r="J410" t="str">
        <v>Normal Weight</v>
      </c>
      <c r="K410" t="str">
        <v>Normal</v>
      </c>
      <c r="L410" cm="1">
        <f t="array" ref="L410:Q410">VLOOKUP(A410,'Hospitalisation Details'!$A$1:$K$2344,{6,7,8,9,10,11},0)</f>
        <v>25127.22</v>
      </c>
      <c r="M410" t="str">
        <v>tier - 2</v>
      </c>
      <c r="N410" t="str">
        <v>tier - 3</v>
      </c>
      <c r="O410" t="str">
        <v>R1011</v>
      </c>
      <c r="P410" t="str">
        <v>24-Nov-1998</v>
      </c>
      <c r="Q410" s="13">
        <v>24.538888888888888</v>
      </c>
      <c r="W410" s="7"/>
    </row>
    <row r="411" spans="1:23" ht="15.5" x14ac:dyDescent="0.35">
      <c r="A411" s="7" t="s">
        <v>1962</v>
      </c>
      <c r="B411" t="str">
        <f>VLOOKUP(A411,'Customer Names'!A410:D2745,2,0)</f>
        <v>Cooney</v>
      </c>
      <c r="C411" cm="1">
        <f t="array" ref="C411:K411">VLOOKUP('Health Care'!A411,'Medical Examinations'!A410:J2745,{2,3,4,5,6,7,8,9,10},0)</f>
        <v>23.21</v>
      </c>
      <c r="D411">
        <v>6.03</v>
      </c>
      <c r="E411" t="str">
        <v>No</v>
      </c>
      <c r="F411" t="str">
        <v>No</v>
      </c>
      <c r="G411" t="str">
        <v>No</v>
      </c>
      <c r="H411">
        <v>1</v>
      </c>
      <c r="I411" t="str">
        <v>No</v>
      </c>
      <c r="J411" t="str">
        <v>Normal Weight</v>
      </c>
      <c r="K411" t="str">
        <v>Prediabetes</v>
      </c>
      <c r="L411" cm="1">
        <f t="array" ref="L411:Q411">VLOOKUP(A411,'Hospitalisation Details'!$A$1:$K$2344,{6,7,8,9,10,11},0)</f>
        <v>25081.77</v>
      </c>
      <c r="M411" t="str">
        <v>tier - 2</v>
      </c>
      <c r="N411" t="str">
        <v>tier - 2</v>
      </c>
      <c r="O411" t="str">
        <v>R1013</v>
      </c>
      <c r="P411" t="str">
        <v>14-Jun-1998</v>
      </c>
      <c r="Q411" s="13">
        <v>24.983333333333334</v>
      </c>
      <c r="W411" s="7"/>
    </row>
    <row r="412" spans="1:23" ht="15.5" x14ac:dyDescent="0.35">
      <c r="A412" s="7" t="s">
        <v>1961</v>
      </c>
      <c r="B412" t="str">
        <f>VLOOKUP(A412,'Customer Names'!A411:D2746,2,0)</f>
        <v>Bier</v>
      </c>
      <c r="C412" cm="1">
        <f t="array" ref="C412:K412">VLOOKUP('Health Care'!A412,'Medical Examinations'!A411:J2746,{2,3,4,5,6,7,8,9,10},0)</f>
        <v>21.2</v>
      </c>
      <c r="D412">
        <v>4.07</v>
      </c>
      <c r="E412" t="str">
        <v>Yes</v>
      </c>
      <c r="F412" t="str">
        <v>No</v>
      </c>
      <c r="G412" t="str">
        <v>No</v>
      </c>
      <c r="H412">
        <v>1</v>
      </c>
      <c r="I412" t="str">
        <v>Yes</v>
      </c>
      <c r="J412" t="str">
        <v>Normal Weight</v>
      </c>
      <c r="K412" t="str">
        <v>Normal</v>
      </c>
      <c r="L412" cm="1">
        <f t="array" ref="L412:Q412">VLOOKUP(A412,'Hospitalisation Details'!$A$1:$K$2344,{6,7,8,9,10,11},0)</f>
        <v>25075.97</v>
      </c>
      <c r="M412" t="str">
        <v>tier - 2</v>
      </c>
      <c r="N412" t="str">
        <v>tier - 2</v>
      </c>
      <c r="O412" t="str">
        <v>R1011</v>
      </c>
      <c r="P412" t="str">
        <v>4-Dec-1995</v>
      </c>
      <c r="Q412" s="13">
        <v>27.511111111111113</v>
      </c>
      <c r="W412" s="7"/>
    </row>
    <row r="413" spans="1:23" ht="15.5" x14ac:dyDescent="0.35">
      <c r="A413" s="7" t="s">
        <v>1960</v>
      </c>
      <c r="B413" t="str">
        <f>VLOOKUP(A413,'Customer Names'!A412:D2747,2,0)</f>
        <v>Muskopf</v>
      </c>
      <c r="C413" cm="1">
        <f t="array" ref="C413:K413">VLOOKUP('Health Care'!A413,'Medical Examinations'!A412:J2747,{2,3,4,5,6,7,8,9,10},0)</f>
        <v>28.215</v>
      </c>
      <c r="D413">
        <v>8.26</v>
      </c>
      <c r="E413" t="str">
        <v>Yes</v>
      </c>
      <c r="F413" t="str">
        <v>No</v>
      </c>
      <c r="G413" t="str">
        <v>No</v>
      </c>
      <c r="H413">
        <v>1</v>
      </c>
      <c r="I413" t="str">
        <v>Yes</v>
      </c>
      <c r="J413" t="str">
        <v>Over Weight</v>
      </c>
      <c r="K413" t="str">
        <v>Diabetes</v>
      </c>
      <c r="L413" cm="1">
        <f t="array" ref="L413:Q413">VLOOKUP(A413,'Hospitalisation Details'!$A$1:$K$2344,{6,7,8,9,10,11},0)</f>
        <v>24915.22</v>
      </c>
      <c r="M413" t="str">
        <v>tier - 2</v>
      </c>
      <c r="N413" t="str">
        <v>tier - 3</v>
      </c>
      <c r="O413" t="str">
        <v>R1012</v>
      </c>
      <c r="P413" t="str">
        <v>14-Nov-1975</v>
      </c>
      <c r="Q413" s="13">
        <v>47.56666666666667</v>
      </c>
      <c r="W413" s="7"/>
    </row>
    <row r="414" spans="1:23" ht="15.5" x14ac:dyDescent="0.35">
      <c r="A414" s="7" t="s">
        <v>1959</v>
      </c>
      <c r="B414" t="str">
        <f>VLOOKUP(A414,'Customer Names'!A413:D2748,2,0)</f>
        <v>Sirak</v>
      </c>
      <c r="C414" cm="1">
        <f t="array" ref="C414:K414">VLOOKUP('Health Care'!A414,'Medical Examinations'!A413:J2748,{2,3,4,5,6,7,8,9,10},0)</f>
        <v>38.094999999999999</v>
      </c>
      <c r="D414">
        <v>4.76</v>
      </c>
      <c r="E414" t="str">
        <v>No</v>
      </c>
      <c r="F414" t="str">
        <v>No</v>
      </c>
      <c r="G414" t="str">
        <v>No</v>
      </c>
      <c r="H414">
        <v>1</v>
      </c>
      <c r="I414" t="str">
        <v>No</v>
      </c>
      <c r="J414" t="str">
        <v>Obesity</v>
      </c>
      <c r="K414" t="str">
        <v>Normal</v>
      </c>
      <c r="L414" cm="1">
        <f t="array" ref="L414:Q414">VLOOKUP(A414,'Hospitalisation Details'!$A$1:$K$2344,{6,7,8,9,10,11},0)</f>
        <v>24915.05</v>
      </c>
      <c r="M414" t="str">
        <v>tier - 2</v>
      </c>
      <c r="N414" t="str">
        <v>tier - 1</v>
      </c>
      <c r="O414" t="str">
        <v>R1024</v>
      </c>
      <c r="P414" t="str">
        <v>14-Jun-1987</v>
      </c>
      <c r="Q414" s="13">
        <v>35.983333333333334</v>
      </c>
      <c r="W414" s="7"/>
    </row>
    <row r="415" spans="1:23" ht="15.5" x14ac:dyDescent="0.35">
      <c r="A415" s="7" t="s">
        <v>1958</v>
      </c>
      <c r="B415" t="str">
        <f>VLOOKUP(A415,'Customer Names'!A414:D2749,2,0)</f>
        <v>Nelsen</v>
      </c>
      <c r="C415" cm="1">
        <f t="array" ref="C415:K415">VLOOKUP('Health Care'!A415,'Medical Examinations'!A414:J2749,{2,3,4,5,6,7,8,9,10},0)</f>
        <v>22.61</v>
      </c>
      <c r="D415">
        <v>6.13</v>
      </c>
      <c r="E415" t="str">
        <v>Yes</v>
      </c>
      <c r="F415" t="str">
        <v>No</v>
      </c>
      <c r="G415" t="str">
        <v>Yes</v>
      </c>
      <c r="H415">
        <v>1</v>
      </c>
      <c r="I415" t="str">
        <v>Yes</v>
      </c>
      <c r="J415" t="str">
        <v>Normal Weight</v>
      </c>
      <c r="K415" t="str">
        <v>Prediabetes</v>
      </c>
      <c r="L415" cm="1">
        <f t="array" ref="L415:Q415">VLOOKUP(A415,'Hospitalisation Details'!$A$1:$K$2344,{6,7,8,9,10,11},0)</f>
        <v>24873.38</v>
      </c>
      <c r="M415" t="str">
        <v>tier - 2</v>
      </c>
      <c r="N415" t="str">
        <v>tier - 1</v>
      </c>
      <c r="O415" t="str">
        <v>R1024</v>
      </c>
      <c r="P415" t="str">
        <v>23-Jul-1969</v>
      </c>
      <c r="Q415" s="13">
        <v>53.875</v>
      </c>
      <c r="W415" s="7"/>
    </row>
    <row r="416" spans="1:23" ht="15.5" x14ac:dyDescent="0.35">
      <c r="A416" s="7" t="s">
        <v>1957</v>
      </c>
      <c r="B416" t="str">
        <f>VLOOKUP(A416,'Customer Names'!A415:D2750,2,0)</f>
        <v>Schallner</v>
      </c>
      <c r="C416" cm="1">
        <f t="array" ref="C416:K416">VLOOKUP('Health Care'!A416,'Medical Examinations'!A415:J2750,{2,3,4,5,6,7,8,9,10},0)</f>
        <v>24.32</v>
      </c>
      <c r="D416">
        <v>10.47</v>
      </c>
      <c r="E416" t="str">
        <v>Yes</v>
      </c>
      <c r="F416" t="str">
        <v>No</v>
      </c>
      <c r="G416" t="str">
        <v>No</v>
      </c>
      <c r="H416">
        <v>2</v>
      </c>
      <c r="I416" t="str">
        <v>Yes</v>
      </c>
      <c r="J416" t="str">
        <v>Normal Weight</v>
      </c>
      <c r="K416" t="str">
        <v>Diabetes</v>
      </c>
      <c r="L416" cm="1">
        <f t="array" ref="L416:Q416">VLOOKUP(A416,'Hospitalisation Details'!$A$1:$K$2344,{6,7,8,9,10,11},0)</f>
        <v>24869.84</v>
      </c>
      <c r="M416" t="str">
        <v>tier - 2</v>
      </c>
      <c r="N416" t="str">
        <v>tier - 2</v>
      </c>
      <c r="O416" t="str">
        <v>R1016</v>
      </c>
      <c r="P416" t="str">
        <v>26-Nov-1970</v>
      </c>
      <c r="Q416" s="13">
        <v>52.533333333333331</v>
      </c>
      <c r="W416" s="7"/>
    </row>
    <row r="417" spans="1:23" ht="15.5" x14ac:dyDescent="0.35">
      <c r="A417" s="7" t="s">
        <v>1956</v>
      </c>
      <c r="B417" t="str">
        <f>VLOOKUP(A417,'Customer Names'!A416:D2751,2,0)</f>
        <v>Dunlap</v>
      </c>
      <c r="C417" cm="1">
        <f t="array" ref="C417:K417">VLOOKUP('Health Care'!A417,'Medical Examinations'!A416:J2751,{2,3,4,5,6,7,8,9,10},0)</f>
        <v>20.96</v>
      </c>
      <c r="D417">
        <v>4.04</v>
      </c>
      <c r="E417" t="str">
        <v>Yes</v>
      </c>
      <c r="F417" t="str">
        <v>No</v>
      </c>
      <c r="G417" t="str">
        <v>No</v>
      </c>
      <c r="H417">
        <v>1</v>
      </c>
      <c r="I417" t="str">
        <v>Yes</v>
      </c>
      <c r="J417" t="str">
        <v>Normal Weight</v>
      </c>
      <c r="K417" t="str">
        <v>Normal</v>
      </c>
      <c r="L417" cm="1">
        <f t="array" ref="L417:Q417">VLOOKUP(A417,'Hospitalisation Details'!$A$1:$K$2344,{6,7,8,9,10,11},0)</f>
        <v>24863.25</v>
      </c>
      <c r="M417" t="str">
        <v>tier - 2</v>
      </c>
      <c r="N417" t="str">
        <v>tier - 3</v>
      </c>
      <c r="O417" t="str">
        <v>R1011</v>
      </c>
      <c r="P417" t="str">
        <v>10-Jun-1995</v>
      </c>
      <c r="Q417" s="13">
        <v>27.994444444444444</v>
      </c>
      <c r="W417" s="7"/>
    </row>
    <row r="418" spans="1:23" ht="15.5" x14ac:dyDescent="0.35">
      <c r="A418" s="7" t="s">
        <v>1955</v>
      </c>
      <c r="B418" t="str">
        <f>VLOOKUP(A418,'Customer Names'!A417:D2752,2,0)</f>
        <v>Messing</v>
      </c>
      <c r="C418" cm="1">
        <f t="array" ref="C418:K418">VLOOKUP('Health Care'!A418,'Medical Examinations'!A417:J2752,{2,3,4,5,6,7,8,9,10},0)</f>
        <v>19.68</v>
      </c>
      <c r="D418">
        <v>5.74</v>
      </c>
      <c r="E418" t="str">
        <v>No</v>
      </c>
      <c r="F418" t="str">
        <v>No</v>
      </c>
      <c r="G418" t="str">
        <v>No</v>
      </c>
      <c r="H418">
        <v>0</v>
      </c>
      <c r="I418" t="str">
        <v>Yes</v>
      </c>
      <c r="J418" t="str">
        <v>Normal Weight</v>
      </c>
      <c r="K418" t="str">
        <v>Prediabetes</v>
      </c>
      <c r="L418" cm="1">
        <f t="array" ref="L418:Q418">VLOOKUP(A418,'Hospitalisation Details'!$A$1:$K$2344,{6,7,8,9,10,11},0)</f>
        <v>24817.25</v>
      </c>
      <c r="M418" t="str">
        <v>tier - 2</v>
      </c>
      <c r="N418" t="str">
        <v>tier - 2</v>
      </c>
      <c r="O418" t="str">
        <v>R1011</v>
      </c>
      <c r="P418" t="str">
        <v>9-Sep-1994</v>
      </c>
      <c r="Q418" s="13">
        <v>28.747222222222224</v>
      </c>
      <c r="W418" s="7"/>
    </row>
    <row r="419" spans="1:23" ht="15.5" x14ac:dyDescent="0.35">
      <c r="A419" s="7" t="s">
        <v>1954</v>
      </c>
      <c r="B419" t="str">
        <f>VLOOKUP(A419,'Customer Names'!A418:D2753,2,0)</f>
        <v>Bondell</v>
      </c>
      <c r="C419" cm="1">
        <f t="array" ref="C419:K419">VLOOKUP('Health Care'!A419,'Medical Examinations'!A418:J2753,{2,3,4,5,6,7,8,9,10},0)</f>
        <v>18.100000000000001</v>
      </c>
      <c r="D419">
        <v>6.33</v>
      </c>
      <c r="E419" t="str">
        <v>No</v>
      </c>
      <c r="F419" t="str">
        <v>No</v>
      </c>
      <c r="G419" t="str">
        <v>No</v>
      </c>
      <c r="H419">
        <v>1</v>
      </c>
      <c r="I419" t="str">
        <v>Yes</v>
      </c>
      <c r="J419" t="str">
        <v>under Weight</v>
      </c>
      <c r="K419" t="str">
        <v>Prediabetes</v>
      </c>
      <c r="L419" cm="1">
        <f t="array" ref="L419:Q419">VLOOKUP(A419,'Hospitalisation Details'!$A$1:$K$2344,{6,7,8,9,10,11},0)</f>
        <v>24795.040000000001</v>
      </c>
      <c r="M419" t="str">
        <v>tier - 2</v>
      </c>
      <c r="N419" t="str">
        <v>tier - 3</v>
      </c>
      <c r="O419" t="str">
        <v>R1011</v>
      </c>
      <c r="P419" t="str">
        <v>11-Oct-1992</v>
      </c>
      <c r="Q419" s="13">
        <v>30.658333333333335</v>
      </c>
      <c r="W419" s="7"/>
    </row>
    <row r="420" spans="1:23" ht="15.5" x14ac:dyDescent="0.35">
      <c r="A420" s="7" t="s">
        <v>1953</v>
      </c>
      <c r="B420" t="str">
        <f>VLOOKUP(A420,'Customer Names'!A419:D2754,2,0)</f>
        <v>Gaughan</v>
      </c>
      <c r="C420" cm="1">
        <f t="array" ref="C420:K420">VLOOKUP('Health Care'!A420,'Medical Examinations'!A419:J2754,{2,3,4,5,6,7,8,9,10},0)</f>
        <v>29.64</v>
      </c>
      <c r="D420">
        <v>4.28</v>
      </c>
      <c r="E420" t="str">
        <v>Yes</v>
      </c>
      <c r="F420" t="str">
        <v>No</v>
      </c>
      <c r="G420" t="str">
        <v>No</v>
      </c>
      <c r="H420">
        <v>0</v>
      </c>
      <c r="I420" t="str">
        <v>No</v>
      </c>
      <c r="J420" t="str">
        <v>Over Weight</v>
      </c>
      <c r="K420" t="str">
        <v>Normal</v>
      </c>
      <c r="L420" cm="1">
        <f t="array" ref="L420:Q420">VLOOKUP(A420,'Hospitalisation Details'!$A$1:$K$2344,{6,7,8,9,10,11},0)</f>
        <v>24671.66</v>
      </c>
      <c r="M420" t="str">
        <v>tier - 2</v>
      </c>
      <c r="N420" t="str">
        <v>tier - 1</v>
      </c>
      <c r="O420" t="str">
        <v>R1024</v>
      </c>
      <c r="P420" t="str">
        <v>28-Aug-1996</v>
      </c>
      <c r="Q420" s="13">
        <v>26.777777777777779</v>
      </c>
      <c r="W420" s="7"/>
    </row>
    <row r="421" spans="1:23" ht="15.5" x14ac:dyDescent="0.35">
      <c r="A421" s="7" t="s">
        <v>1952</v>
      </c>
      <c r="B421" t="str">
        <f>VLOOKUP(A421,'Customer Names'!A420:D2755,2,0)</f>
        <v>Gruman</v>
      </c>
      <c r="C421" cm="1">
        <f t="array" ref="C421:K421">VLOOKUP('Health Care'!A421,'Medical Examinations'!A420:J2755,{2,3,4,5,6,7,8,9,10},0)</f>
        <v>25.3</v>
      </c>
      <c r="D421">
        <v>9.4700000000000006</v>
      </c>
      <c r="E421" t="str">
        <v>Yes</v>
      </c>
      <c r="F421" t="str">
        <v>No</v>
      </c>
      <c r="G421" t="str">
        <v>No</v>
      </c>
      <c r="H421">
        <v>2</v>
      </c>
      <c r="I421" t="str">
        <v>Yes</v>
      </c>
      <c r="J421" t="str">
        <v>Over Weight</v>
      </c>
      <c r="K421" t="str">
        <v>Diabetes</v>
      </c>
      <c r="L421" cm="1">
        <f t="array" ref="L421:Q421">VLOOKUP(A421,'Hospitalisation Details'!$A$1:$K$2344,{6,7,8,9,10,11},0)</f>
        <v>24667.42</v>
      </c>
      <c r="M421" t="str">
        <v>tier - 2</v>
      </c>
      <c r="N421" t="str">
        <v>tier - 3</v>
      </c>
      <c r="O421" t="str">
        <v>R1013</v>
      </c>
      <c r="P421" t="str">
        <v>12-Jun-1970</v>
      </c>
      <c r="Q421" s="13">
        <v>52.988888888888887</v>
      </c>
      <c r="W421" s="7"/>
    </row>
    <row r="422" spans="1:23" ht="15.5" x14ac:dyDescent="0.35">
      <c r="A422" s="7" t="s">
        <v>1951</v>
      </c>
      <c r="B422" t="str">
        <f>VLOOKUP(A422,'Customer Names'!A421:D2756,2,0)</f>
        <v>Whitlow</v>
      </c>
      <c r="C422" cm="1">
        <f t="array" ref="C422:K422">VLOOKUP('Health Care'!A422,'Medical Examinations'!A421:J2756,{2,3,4,5,6,7,8,9,10},0)</f>
        <v>27.6</v>
      </c>
      <c r="D422">
        <v>4.8499999999999996</v>
      </c>
      <c r="E422" t="str">
        <v>Yes</v>
      </c>
      <c r="F422" t="str">
        <v>No</v>
      </c>
      <c r="G422" t="str">
        <v>No</v>
      </c>
      <c r="H422">
        <v>0</v>
      </c>
      <c r="I422" t="str">
        <v>No</v>
      </c>
      <c r="J422" t="str">
        <v>Over Weight</v>
      </c>
      <c r="K422" t="str">
        <v>Normal</v>
      </c>
      <c r="L422" cm="1">
        <f t="array" ref="L422:Q422">VLOOKUP(A422,'Hospitalisation Details'!$A$1:$K$2344,{6,7,8,9,10,11},0)</f>
        <v>24603.05</v>
      </c>
      <c r="M422" t="str">
        <v>tier - 2</v>
      </c>
      <c r="N422" t="str">
        <v>tier - 2</v>
      </c>
      <c r="O422" t="str">
        <v>R1011</v>
      </c>
      <c r="P422" t="str">
        <v>12-Oct-1976</v>
      </c>
      <c r="Q422" s="13">
        <v>46.655555555555559</v>
      </c>
      <c r="W422" s="7"/>
    </row>
    <row r="423" spans="1:23" ht="15.5" x14ac:dyDescent="0.35">
      <c r="A423" s="7" t="s">
        <v>1950</v>
      </c>
      <c r="B423" t="str">
        <f>VLOOKUP(A423,'Customer Names'!A422:D2757,2,0)</f>
        <v>Robinson</v>
      </c>
      <c r="C423" cm="1">
        <f t="array" ref="C423:K423">VLOOKUP('Health Care'!A423,'Medical Examinations'!A422:J2757,{2,3,4,5,6,7,8,9,10},0)</f>
        <v>27.645</v>
      </c>
      <c r="D423">
        <v>11.03</v>
      </c>
      <c r="E423" t="str">
        <v>Yes</v>
      </c>
      <c r="F423" t="str">
        <v>No</v>
      </c>
      <c r="G423" t="str">
        <v>No</v>
      </c>
      <c r="H423">
        <v>1</v>
      </c>
      <c r="I423" t="str">
        <v>Yes</v>
      </c>
      <c r="J423" t="str">
        <v>Over Weight</v>
      </c>
      <c r="K423" t="str">
        <v>Diabetes</v>
      </c>
      <c r="L423" cm="1">
        <f t="array" ref="L423:Q423">VLOOKUP(A423,'Hospitalisation Details'!$A$1:$K$2344,{6,7,8,9,10,11},0)</f>
        <v>24535.7</v>
      </c>
      <c r="M423" t="str">
        <v>tier - 2</v>
      </c>
      <c r="N423" t="str">
        <v>tier - 2</v>
      </c>
      <c r="O423" t="str">
        <v>R1012</v>
      </c>
      <c r="P423" t="str">
        <v>13-Jun-1975</v>
      </c>
      <c r="Q423" s="13">
        <v>47.986111111111114</v>
      </c>
      <c r="W423" s="7"/>
    </row>
    <row r="424" spans="1:23" ht="15.5" x14ac:dyDescent="0.35">
      <c r="A424" s="7" t="s">
        <v>1949</v>
      </c>
      <c r="B424" t="str">
        <f>VLOOKUP(A424,'Customer Names'!A423:D2758,2,0)</f>
        <v>Sabo</v>
      </c>
      <c r="C424" cm="1">
        <f t="array" ref="C424:K424">VLOOKUP('Health Care'!A424,'Medical Examinations'!A423:J2758,{2,3,4,5,6,7,8,9,10},0)</f>
        <v>27.6</v>
      </c>
      <c r="D424">
        <v>5.22</v>
      </c>
      <c r="E424" t="str">
        <v>No</v>
      </c>
      <c r="F424" t="str">
        <v>No</v>
      </c>
      <c r="G424" t="str">
        <v>No</v>
      </c>
      <c r="H424">
        <v>2</v>
      </c>
      <c r="I424" t="str">
        <v>Yes</v>
      </c>
      <c r="J424" t="str">
        <v>Over Weight</v>
      </c>
      <c r="K424" t="str">
        <v>Normal</v>
      </c>
      <c r="L424" cm="1">
        <f t="array" ref="L424:Q424">VLOOKUP(A424,'Hospitalisation Details'!$A$1:$K$2344,{6,7,8,9,10,11},0)</f>
        <v>24520.26</v>
      </c>
      <c r="M424" t="str">
        <v>tier - 2</v>
      </c>
      <c r="N424" t="str">
        <v>tier - 3</v>
      </c>
      <c r="O424" t="str">
        <v>R1011</v>
      </c>
      <c r="P424" t="str">
        <v>14-Sep-1972</v>
      </c>
      <c r="Q424" s="13">
        <v>50.733333333333334</v>
      </c>
      <c r="W424" s="7"/>
    </row>
    <row r="425" spans="1:23" ht="15.5" x14ac:dyDescent="0.35">
      <c r="A425" s="7" t="s">
        <v>1948</v>
      </c>
      <c r="B425" t="str">
        <f>VLOOKUP(A425,'Customer Names'!A424:D2759,2,0)</f>
        <v>Nazarian</v>
      </c>
      <c r="C425" cm="1">
        <f t="array" ref="C425:K425">VLOOKUP('Health Care'!A425,'Medical Examinations'!A424:J2759,{2,3,4,5,6,7,8,9,10},0)</f>
        <v>25.08</v>
      </c>
      <c r="D425">
        <v>9.52</v>
      </c>
      <c r="E425" t="str">
        <v>Yes</v>
      </c>
      <c r="F425" t="str">
        <v>No</v>
      </c>
      <c r="G425" t="str">
        <v>No</v>
      </c>
      <c r="H425">
        <v>2</v>
      </c>
      <c r="I425" t="str">
        <v>No</v>
      </c>
      <c r="J425" t="str">
        <v>Over Weight</v>
      </c>
      <c r="K425" t="str">
        <v>Diabetes</v>
      </c>
      <c r="L425" cm="1">
        <f t="array" ref="L425:Q425">VLOOKUP(A425,'Hospitalisation Details'!$A$1:$K$2344,{6,7,8,9,10,11},0)</f>
        <v>24513.09</v>
      </c>
      <c r="M425" t="str">
        <v>tier - 2</v>
      </c>
      <c r="N425" t="str">
        <v>tier - 2</v>
      </c>
      <c r="O425" t="str">
        <v>R1013</v>
      </c>
      <c r="P425" t="str">
        <v>21-Oct-1961</v>
      </c>
      <c r="Q425" s="13">
        <v>61.630555555555553</v>
      </c>
      <c r="W425" s="7"/>
    </row>
    <row r="426" spans="1:23" ht="15.5" x14ac:dyDescent="0.35">
      <c r="A426" s="7" t="s">
        <v>1947</v>
      </c>
      <c r="B426" t="str">
        <f>VLOOKUP(A426,'Customer Names'!A425:D2760,2,0)</f>
        <v>Lerma</v>
      </c>
      <c r="C426" cm="1">
        <f t="array" ref="C426:K426">VLOOKUP('Health Care'!A426,'Medical Examinations'!A425:J2760,{2,3,4,5,6,7,8,9,10},0)</f>
        <v>30.02</v>
      </c>
      <c r="D426">
        <v>11.09</v>
      </c>
      <c r="E426" t="str">
        <v>No</v>
      </c>
      <c r="F426" t="str">
        <v>No</v>
      </c>
      <c r="G426" t="str">
        <v>No</v>
      </c>
      <c r="H426">
        <v>0</v>
      </c>
      <c r="I426" t="str">
        <v>No</v>
      </c>
      <c r="J426" t="str">
        <v>Obesity</v>
      </c>
      <c r="K426" t="str">
        <v>Diabetes</v>
      </c>
      <c r="L426" cm="1">
        <f t="array" ref="L426:Q426">VLOOKUP(A426,'Hospitalisation Details'!$A$1:$K$2344,{6,7,8,9,10,11},0)</f>
        <v>24476.48</v>
      </c>
      <c r="M426" t="str">
        <v>tier - 2</v>
      </c>
      <c r="N426" t="str">
        <v>tier - 2</v>
      </c>
      <c r="O426" t="str">
        <v>R1012</v>
      </c>
      <c r="P426" t="str">
        <v>6-Jul-1968</v>
      </c>
      <c r="Q426" s="13">
        <v>54.922222222222224</v>
      </c>
      <c r="W426" s="7"/>
    </row>
    <row r="427" spans="1:23" ht="15.5" x14ac:dyDescent="0.35">
      <c r="A427" s="7" t="s">
        <v>1946</v>
      </c>
      <c r="B427" t="str">
        <f>VLOOKUP(A427,'Customer Names'!A426:D2761,2,0)</f>
        <v>Dahl</v>
      </c>
      <c r="C427" cm="1">
        <f t="array" ref="C427:K427">VLOOKUP('Health Care'!A427,'Medical Examinations'!A426:J2761,{2,3,4,5,6,7,8,9,10},0)</f>
        <v>27.36</v>
      </c>
      <c r="D427">
        <v>9.4499999999999993</v>
      </c>
      <c r="E427" t="str">
        <v>Yes</v>
      </c>
      <c r="F427" t="str">
        <v>No</v>
      </c>
      <c r="G427" t="str">
        <v>No</v>
      </c>
      <c r="H427">
        <v>2</v>
      </c>
      <c r="I427" t="str">
        <v>Yes</v>
      </c>
      <c r="J427" t="str">
        <v>Over Weight</v>
      </c>
      <c r="K427" t="str">
        <v>Diabetes</v>
      </c>
      <c r="L427" cm="1">
        <f t="array" ref="L427:Q427">VLOOKUP(A427,'Hospitalisation Details'!$A$1:$K$2344,{6,7,8,9,10,11},0)</f>
        <v>24393.62</v>
      </c>
      <c r="M427" t="str">
        <v>tier - 2</v>
      </c>
      <c r="N427" t="str">
        <v>tier - 3</v>
      </c>
      <c r="O427" t="str">
        <v>R1012</v>
      </c>
      <c r="P427" t="str">
        <v>30-Nov-1970</v>
      </c>
      <c r="Q427" s="13">
        <v>52.522222222222226</v>
      </c>
      <c r="W427" s="7"/>
    </row>
    <row r="428" spans="1:23" ht="15.5" x14ac:dyDescent="0.35">
      <c r="A428" s="7" t="s">
        <v>1945</v>
      </c>
      <c r="B428" t="str">
        <f>VLOOKUP(A428,'Customer Names'!A427:D2762,2,0)</f>
        <v>Surtees</v>
      </c>
      <c r="C428" cm="1">
        <f t="array" ref="C428:K428">VLOOKUP('Health Care'!A428,'Medical Examinations'!A427:J2762,{2,3,4,5,6,7,8,9,10},0)</f>
        <v>22.2</v>
      </c>
      <c r="D428">
        <v>5.51</v>
      </c>
      <c r="E428" t="str">
        <v>No</v>
      </c>
      <c r="F428" t="str">
        <v>No</v>
      </c>
      <c r="G428" t="str">
        <v>No</v>
      </c>
      <c r="H428">
        <v>0</v>
      </c>
      <c r="I428" t="str">
        <v>Yes</v>
      </c>
      <c r="J428" t="str">
        <v>Normal Weight</v>
      </c>
      <c r="K428" t="str">
        <v>Normal</v>
      </c>
      <c r="L428" cm="1">
        <f t="array" ref="L428:Q428">VLOOKUP(A428,'Hospitalisation Details'!$A$1:$K$2344,{6,7,8,9,10,11},0)</f>
        <v>24387.74</v>
      </c>
      <c r="M428" t="str">
        <v>tier - 2</v>
      </c>
      <c r="N428" t="str">
        <v>tier - 1</v>
      </c>
      <c r="O428" t="str">
        <v>R1011</v>
      </c>
      <c r="P428" t="str">
        <v>7-Oct-1999</v>
      </c>
      <c r="Q428" s="13">
        <v>23.669444444444444</v>
      </c>
      <c r="W428" s="7"/>
    </row>
    <row r="429" spans="1:23" ht="15.5" x14ac:dyDescent="0.35">
      <c r="A429" s="7" t="s">
        <v>1944</v>
      </c>
      <c r="B429" t="str">
        <f>VLOOKUP(A429,'Customer Names'!A428:D2763,2,0)</f>
        <v>Spetner</v>
      </c>
      <c r="C429" cm="1">
        <f t="array" ref="C429:K429">VLOOKUP('Health Care'!A429,'Medical Examinations'!A428:J2763,{2,3,4,5,6,7,8,9,10},0)</f>
        <v>25.71</v>
      </c>
      <c r="D429">
        <v>4.18</v>
      </c>
      <c r="E429" t="str">
        <v>No</v>
      </c>
      <c r="F429" t="str">
        <v>Yes</v>
      </c>
      <c r="G429" t="str">
        <v>No</v>
      </c>
      <c r="H429">
        <v>1</v>
      </c>
      <c r="I429" t="str">
        <v>Yes</v>
      </c>
      <c r="J429" t="str">
        <v>Over Weight</v>
      </c>
      <c r="K429" t="str">
        <v>Normal</v>
      </c>
      <c r="L429" cm="1">
        <f t="array" ref="L429:Q429">VLOOKUP(A429,'Hospitalisation Details'!$A$1:$K$2344,{6,7,8,9,10,11},0)</f>
        <v>24294.02</v>
      </c>
      <c r="M429" t="str">
        <v>tier - 2</v>
      </c>
      <c r="N429" t="str">
        <v>tier - 1</v>
      </c>
      <c r="O429" t="str">
        <v>R1011</v>
      </c>
      <c r="P429" t="str">
        <v>3-Aug-2004</v>
      </c>
      <c r="Q429" s="13">
        <v>18.847222222222221</v>
      </c>
      <c r="W429" s="7"/>
    </row>
    <row r="430" spans="1:23" ht="15.5" x14ac:dyDescent="0.35">
      <c r="A430" s="7" t="s">
        <v>1943</v>
      </c>
      <c r="B430" t="str">
        <f>VLOOKUP(A430,'Customer Names'!A429:D2764,2,0)</f>
        <v>Brandon</v>
      </c>
      <c r="C430" cm="1">
        <f t="array" ref="C430:K430">VLOOKUP('Health Care'!A430,'Medical Examinations'!A429:J2764,{2,3,4,5,6,7,8,9,10},0)</f>
        <v>41.91</v>
      </c>
      <c r="D430">
        <v>5.98</v>
      </c>
      <c r="E430" t="str">
        <v>Yes</v>
      </c>
      <c r="F430" t="str">
        <v>No</v>
      </c>
      <c r="G430" t="str">
        <v>No</v>
      </c>
      <c r="H430">
        <v>1</v>
      </c>
      <c r="I430" t="str">
        <v>No</v>
      </c>
      <c r="J430" t="str">
        <v>Obesity</v>
      </c>
      <c r="K430" t="str">
        <v>Prediabetes</v>
      </c>
      <c r="L430" cm="1">
        <f t="array" ref="L430:Q430">VLOOKUP(A430,'Hospitalisation Details'!$A$1:$K$2344,{6,7,8,9,10,11},0)</f>
        <v>24227.34</v>
      </c>
      <c r="M430" t="str">
        <v>tier - 2</v>
      </c>
      <c r="N430" t="str">
        <v>tier - 1</v>
      </c>
      <c r="O430" t="str">
        <v>R1013</v>
      </c>
      <c r="P430" t="str">
        <v>16-Dec-1964</v>
      </c>
      <c r="Q430" s="13">
        <v>58.477777777777774</v>
      </c>
      <c r="W430" s="7"/>
    </row>
    <row r="431" spans="1:23" ht="15.5" x14ac:dyDescent="0.35">
      <c r="A431" s="7" t="s">
        <v>1942</v>
      </c>
      <c r="B431" t="str">
        <f>VLOOKUP(A431,'Customer Names'!A430:D2765,2,0)</f>
        <v>Eley</v>
      </c>
      <c r="C431" cm="1">
        <f t="array" ref="C431:K431">VLOOKUP('Health Care'!A431,'Medical Examinations'!A430:J2765,{2,3,4,5,6,7,8,9,10},0)</f>
        <v>25.85</v>
      </c>
      <c r="D431">
        <v>10.16</v>
      </c>
      <c r="E431" t="str">
        <v>No</v>
      </c>
      <c r="F431" t="str">
        <v>No</v>
      </c>
      <c r="G431" t="str">
        <v>No</v>
      </c>
      <c r="H431">
        <v>0</v>
      </c>
      <c r="I431" t="str">
        <v>Yes</v>
      </c>
      <c r="J431" t="str">
        <v>Over Weight</v>
      </c>
      <c r="K431" t="str">
        <v>Diabetes</v>
      </c>
      <c r="L431" cm="1">
        <f t="array" ref="L431:Q431">VLOOKUP(A431,'Hospitalisation Details'!$A$1:$K$2344,{6,7,8,9,10,11},0)</f>
        <v>24180.93</v>
      </c>
      <c r="M431" t="str">
        <v>tier - 2</v>
      </c>
      <c r="N431" t="str">
        <v>tier - 1</v>
      </c>
      <c r="O431" t="str">
        <v>R1013</v>
      </c>
      <c r="P431" t="str">
        <v>10-Sep-1974</v>
      </c>
      <c r="Q431" s="13">
        <v>48.744444444444447</v>
      </c>
      <c r="W431" s="7"/>
    </row>
    <row r="432" spans="1:23" ht="15.5" x14ac:dyDescent="0.35">
      <c r="A432" s="7" t="s">
        <v>1941</v>
      </c>
      <c r="B432" t="str">
        <f>VLOOKUP(A432,'Customer Names'!A431:D2766,2,0)</f>
        <v>Sedicum</v>
      </c>
      <c r="C432" cm="1">
        <f t="array" ref="C432:K432">VLOOKUP('Health Care'!A432,'Medical Examinations'!A431:J2766,{2,3,4,5,6,7,8,9,10},0)</f>
        <v>23.844999999999999</v>
      </c>
      <c r="D432">
        <v>11.71</v>
      </c>
      <c r="E432" t="str">
        <v>No</v>
      </c>
      <c r="F432" t="str">
        <v>No</v>
      </c>
      <c r="G432" t="str">
        <v>No</v>
      </c>
      <c r="H432">
        <v>2</v>
      </c>
      <c r="I432" t="str">
        <v>Yes</v>
      </c>
      <c r="J432" t="str">
        <v>Normal Weight</v>
      </c>
      <c r="K432" t="str">
        <v>Diabetes</v>
      </c>
      <c r="L432" cm="1">
        <f t="array" ref="L432:Q432">VLOOKUP(A432,'Hospitalisation Details'!$A$1:$K$2344,{6,7,8,9,10,11},0)</f>
        <v>24106.91</v>
      </c>
      <c r="M432" t="str">
        <v>tier - 2</v>
      </c>
      <c r="N432" t="str">
        <v>tier - 2</v>
      </c>
      <c r="O432" t="str">
        <v>R1024</v>
      </c>
      <c r="P432" t="str">
        <v>13-Jun-1973</v>
      </c>
      <c r="Q432" s="13">
        <v>49.986111111111114</v>
      </c>
      <c r="W432" s="7"/>
    </row>
    <row r="433" spans="1:23" ht="15.5" x14ac:dyDescent="0.35">
      <c r="A433" s="7" t="s">
        <v>1940</v>
      </c>
      <c r="B433" t="str">
        <f>VLOOKUP(A433,'Customer Names'!A432:D2767,2,0)</f>
        <v>Markle</v>
      </c>
      <c r="C433" cm="1">
        <f t="array" ref="C433:K433">VLOOKUP('Health Care'!A433,'Medical Examinations'!A432:J2767,{2,3,4,5,6,7,8,9,10},0)</f>
        <v>30.59</v>
      </c>
      <c r="D433">
        <v>5.23</v>
      </c>
      <c r="E433" t="str">
        <v>No</v>
      </c>
      <c r="F433" t="str">
        <v>No</v>
      </c>
      <c r="G433" t="str">
        <v>Yes</v>
      </c>
      <c r="H433">
        <v>1</v>
      </c>
      <c r="I433" t="str">
        <v>No</v>
      </c>
      <c r="J433" t="str">
        <v>Obesity</v>
      </c>
      <c r="K433" t="str">
        <v>Normal</v>
      </c>
      <c r="L433" cm="1">
        <f t="array" ref="L433:Q433">VLOOKUP(A433,'Hospitalisation Details'!$A$1:$K$2344,{6,7,8,9,10,11},0)</f>
        <v>24059.68</v>
      </c>
      <c r="M433" t="str">
        <v>tier - 2</v>
      </c>
      <c r="N433" t="str">
        <v>tier - 2</v>
      </c>
      <c r="O433" t="str">
        <v>R1012</v>
      </c>
      <c r="P433" t="str">
        <v>30-Dec-2003</v>
      </c>
      <c r="Q433" s="13">
        <v>19.43888888888889</v>
      </c>
      <c r="W433" s="7"/>
    </row>
    <row r="434" spans="1:23" ht="15.5" x14ac:dyDescent="0.35">
      <c r="A434" s="7" t="s">
        <v>1939</v>
      </c>
      <c r="B434" t="str">
        <f>VLOOKUP(A434,'Customer Names'!A433:D2768,2,0)</f>
        <v>Kunz</v>
      </c>
      <c r="C434" cm="1">
        <f t="array" ref="C434:K434">VLOOKUP('Health Care'!A434,'Medical Examinations'!A433:J2768,{2,3,4,5,6,7,8,9,10},0)</f>
        <v>24.795000000000002</v>
      </c>
      <c r="D434">
        <v>6.85</v>
      </c>
      <c r="E434" t="str">
        <v>No</v>
      </c>
      <c r="F434" t="str">
        <v>No</v>
      </c>
      <c r="G434" t="str">
        <v>No</v>
      </c>
      <c r="H434">
        <v>0</v>
      </c>
      <c r="I434" t="str">
        <v>Yes</v>
      </c>
      <c r="J434" t="str">
        <v>Normal Weight</v>
      </c>
      <c r="K434" t="str">
        <v>Diabetes</v>
      </c>
      <c r="L434" cm="1">
        <f t="array" ref="L434:Q434">VLOOKUP(A434,'Hospitalisation Details'!$A$1:$K$2344,{6,7,8,9,10,11},0)</f>
        <v>23967.38</v>
      </c>
      <c r="M434" t="str">
        <v>tier - 2</v>
      </c>
      <c r="N434" t="str">
        <v>tier - 2</v>
      </c>
      <c r="O434" t="str">
        <v>R1012</v>
      </c>
      <c r="P434" t="str">
        <v>10-Jul-1971</v>
      </c>
      <c r="Q434" s="13">
        <v>51.911111111111111</v>
      </c>
      <c r="W434" s="7"/>
    </row>
    <row r="435" spans="1:23" ht="15.5" x14ac:dyDescent="0.35">
      <c r="A435" s="7" t="s">
        <v>1938</v>
      </c>
      <c r="B435" t="str">
        <f>VLOOKUP(A435,'Customer Names'!A434:D2769,2,0)</f>
        <v>Wimert</v>
      </c>
      <c r="C435" cm="1">
        <f t="array" ref="C435:K435">VLOOKUP('Health Care'!A435,'Medical Examinations'!A434:J2769,{2,3,4,5,6,7,8,9,10},0)</f>
        <v>24.13</v>
      </c>
      <c r="D435">
        <v>7.05</v>
      </c>
      <c r="E435" t="str">
        <v>Yes</v>
      </c>
      <c r="F435" t="str">
        <v>No</v>
      </c>
      <c r="G435" t="str">
        <v>No</v>
      </c>
      <c r="H435">
        <v>2</v>
      </c>
      <c r="I435" t="str">
        <v>Yes</v>
      </c>
      <c r="J435" t="str">
        <v>Normal Weight</v>
      </c>
      <c r="K435" t="str">
        <v>Diabetes</v>
      </c>
      <c r="L435" cm="1">
        <f t="array" ref="L435:Q435">VLOOKUP(A435,'Hospitalisation Details'!$A$1:$K$2344,{6,7,8,9,10,11},0)</f>
        <v>23887.66</v>
      </c>
      <c r="M435" t="str">
        <v>tier - 2</v>
      </c>
      <c r="N435" t="str">
        <v>tier - 3</v>
      </c>
      <c r="O435" t="str">
        <v>R1012</v>
      </c>
      <c r="P435" t="str">
        <v>8-Aug-1970</v>
      </c>
      <c r="Q435" s="13">
        <v>52.833333333333336</v>
      </c>
      <c r="W435" s="7"/>
    </row>
    <row r="436" spans="1:23" ht="15.5" x14ac:dyDescent="0.35">
      <c r="A436" s="7" t="s">
        <v>1937</v>
      </c>
      <c r="B436" t="str">
        <f>VLOOKUP(A436,'Customer Names'!A435:D2770,2,0)</f>
        <v>Peterson</v>
      </c>
      <c r="C436" cm="1">
        <f t="array" ref="C436:K436">VLOOKUP('Health Care'!A436,'Medical Examinations'!A435:J2770,{2,3,4,5,6,7,8,9,10},0)</f>
        <v>25.84</v>
      </c>
      <c r="D436">
        <v>11.64</v>
      </c>
      <c r="E436" t="str">
        <v>No</v>
      </c>
      <c r="F436" t="str">
        <v>No</v>
      </c>
      <c r="G436" t="str">
        <v>No</v>
      </c>
      <c r="H436">
        <v>2</v>
      </c>
      <c r="I436" t="str">
        <v>Yes</v>
      </c>
      <c r="J436" t="str">
        <v>Over Weight</v>
      </c>
      <c r="K436" t="str">
        <v>Diabetes</v>
      </c>
      <c r="L436" cm="1">
        <f t="array" ref="L436:Q436">VLOOKUP(A436,'Hospitalisation Details'!$A$1:$K$2344,{6,7,8,9,10,11},0)</f>
        <v>23807.24</v>
      </c>
      <c r="M436" t="str">
        <v>tier - 2</v>
      </c>
      <c r="N436" t="str">
        <v>tier - 3</v>
      </c>
      <c r="O436" t="str">
        <v>R1012</v>
      </c>
      <c r="P436" t="str">
        <v>27-Jun-1973</v>
      </c>
      <c r="Q436" s="13">
        <v>49.947222222222223</v>
      </c>
      <c r="W436" s="7"/>
    </row>
    <row r="437" spans="1:23" ht="15.5" x14ac:dyDescent="0.35">
      <c r="A437" s="7" t="s">
        <v>1936</v>
      </c>
      <c r="B437" t="str">
        <f>VLOOKUP(A437,'Customer Names'!A436:D2771,2,0)</f>
        <v>Mercier</v>
      </c>
      <c r="C437" cm="1">
        <f t="array" ref="C437:K437">VLOOKUP('Health Care'!A437,'Medical Examinations'!A436:J2771,{2,3,4,5,6,7,8,9,10},0)</f>
        <v>28</v>
      </c>
      <c r="D437">
        <v>10.52</v>
      </c>
      <c r="E437" t="str">
        <v>No</v>
      </c>
      <c r="F437" t="str">
        <v>No</v>
      </c>
      <c r="G437" t="str">
        <v>No</v>
      </c>
      <c r="H437">
        <v>0</v>
      </c>
      <c r="I437" t="str">
        <v>Yes</v>
      </c>
      <c r="J437" t="str">
        <v>Over Weight</v>
      </c>
      <c r="K437" t="str">
        <v>Diabetes</v>
      </c>
      <c r="L437" cm="1">
        <f t="array" ref="L437:Q437">VLOOKUP(A437,'Hospitalisation Details'!$A$1:$K$2344,{6,7,8,9,10,11},0)</f>
        <v>23568.27</v>
      </c>
      <c r="M437" t="str">
        <v>tier - 2</v>
      </c>
      <c r="N437" t="str">
        <v>tier - 2</v>
      </c>
      <c r="O437" t="str">
        <v>R1011</v>
      </c>
      <c r="P437" t="str">
        <v>2-Jun-1974</v>
      </c>
      <c r="Q437" s="13">
        <v>49.016666666666666</v>
      </c>
      <c r="W437" s="7"/>
    </row>
    <row r="438" spans="1:23" ht="15.5" x14ac:dyDescent="0.35">
      <c r="A438" s="7" t="s">
        <v>1935</v>
      </c>
      <c r="B438" t="str">
        <f>VLOOKUP(A438,'Customer Names'!A437:D2772,2,0)</f>
        <v>Laurie</v>
      </c>
      <c r="C438" cm="1">
        <f t="array" ref="C438:K438">VLOOKUP('Health Care'!A438,'Medical Examinations'!A437:J2772,{2,3,4,5,6,7,8,9,10},0)</f>
        <v>34.1</v>
      </c>
      <c r="D438">
        <v>4.01</v>
      </c>
      <c r="E438" t="str">
        <v>Yes</v>
      </c>
      <c r="F438" t="str">
        <v>No</v>
      </c>
      <c r="G438" t="str">
        <v>Yes</v>
      </c>
      <c r="H438">
        <v>1</v>
      </c>
      <c r="I438" t="str">
        <v>No</v>
      </c>
      <c r="J438" t="str">
        <v>Obesity</v>
      </c>
      <c r="K438" t="str">
        <v>Normal</v>
      </c>
      <c r="L438" cm="1">
        <f t="array" ref="L438:Q438">VLOOKUP(A438,'Hospitalisation Details'!$A$1:$K$2344,{6,7,8,9,10,11},0)</f>
        <v>23563.02</v>
      </c>
      <c r="M438" t="str">
        <v>tier - 2</v>
      </c>
      <c r="N438" t="str">
        <v>tier - 2</v>
      </c>
      <c r="O438" t="str">
        <v>R1013</v>
      </c>
      <c r="P438" t="str">
        <v>26-Aug-1983</v>
      </c>
      <c r="Q438" s="13">
        <v>39.783333333333331</v>
      </c>
      <c r="W438" s="7"/>
    </row>
    <row r="439" spans="1:23" ht="15.5" x14ac:dyDescent="0.35">
      <c r="A439" s="7" t="s">
        <v>1934</v>
      </c>
      <c r="B439" t="str">
        <f>VLOOKUP(A439,'Customer Names'!A438:D2773,2,0)</f>
        <v>Sekaquaptewa</v>
      </c>
      <c r="C439" cm="1">
        <f t="array" ref="C439:K439">VLOOKUP('Health Care'!A439,'Medical Examinations'!A438:J2773,{2,3,4,5,6,7,8,9,10},0)</f>
        <v>26.125</v>
      </c>
      <c r="D439">
        <v>8.56</v>
      </c>
      <c r="E439" t="str">
        <v>Yes</v>
      </c>
      <c r="F439" t="str">
        <v>No</v>
      </c>
      <c r="G439" t="str">
        <v>No</v>
      </c>
      <c r="H439">
        <v>1</v>
      </c>
      <c r="I439" t="str">
        <v>Yes</v>
      </c>
      <c r="J439" t="str">
        <v>Over Weight</v>
      </c>
      <c r="K439" t="str">
        <v>Diabetes</v>
      </c>
      <c r="L439" cm="1">
        <f t="array" ref="L439:Q439">VLOOKUP(A439,'Hospitalisation Details'!$A$1:$K$2344,{6,7,8,9,10,11},0)</f>
        <v>23401.31</v>
      </c>
      <c r="M439" t="str">
        <v>tier - 2</v>
      </c>
      <c r="N439" t="str">
        <v>tier - 3</v>
      </c>
      <c r="O439" t="str">
        <v>R1024</v>
      </c>
      <c r="P439" t="str">
        <v>13-Nov-1975</v>
      </c>
      <c r="Q439" s="13">
        <v>47.569444444444443</v>
      </c>
      <c r="W439" s="7"/>
    </row>
    <row r="440" spans="1:23" ht="15.5" x14ac:dyDescent="0.35">
      <c r="A440" s="7" t="s">
        <v>1933</v>
      </c>
      <c r="B440" t="str">
        <f>VLOOKUP(A440,'Customer Names'!A439:D2774,2,0)</f>
        <v>Frash</v>
      </c>
      <c r="C440" cm="1">
        <f t="array" ref="C440:K440">VLOOKUP('Health Care'!A440,'Medical Examinations'!A439:J2774,{2,3,4,5,6,7,8,9,10},0)</f>
        <v>25.6</v>
      </c>
      <c r="D440">
        <v>10.5</v>
      </c>
      <c r="E440" t="str">
        <v>No</v>
      </c>
      <c r="F440" t="str">
        <v>No</v>
      </c>
      <c r="G440" t="str">
        <v>No</v>
      </c>
      <c r="H440">
        <v>2</v>
      </c>
      <c r="I440" t="str">
        <v>Yes</v>
      </c>
      <c r="J440" t="str">
        <v>Over Weight</v>
      </c>
      <c r="K440" t="str">
        <v>Diabetes</v>
      </c>
      <c r="L440" cm="1">
        <f t="array" ref="L440:Q440">VLOOKUP(A440,'Hospitalisation Details'!$A$1:$K$2344,{6,7,8,9,10,11},0)</f>
        <v>23306.55</v>
      </c>
      <c r="M440" t="str">
        <v>tier - 2</v>
      </c>
      <c r="N440" t="str">
        <v>tier - 2</v>
      </c>
      <c r="O440" t="str">
        <v>R1011</v>
      </c>
      <c r="P440" t="str">
        <v>22-Oct-1973</v>
      </c>
      <c r="Q440" s="13">
        <v>49.62777777777778</v>
      </c>
      <c r="W440" s="7"/>
    </row>
    <row r="441" spans="1:23" ht="15.5" x14ac:dyDescent="0.35">
      <c r="A441" s="7" t="s">
        <v>1932</v>
      </c>
      <c r="B441" t="str">
        <f>VLOOKUP(A441,'Customer Names'!A440:D2775,2,0)</f>
        <v>Bukowski</v>
      </c>
      <c r="C441" cm="1">
        <f t="array" ref="C441:K441">VLOOKUP('Health Care'!A441,'Medical Examinations'!A440:J2775,{2,3,4,5,6,7,8,9,10},0)</f>
        <v>24.32</v>
      </c>
      <c r="D441">
        <v>6.39</v>
      </c>
      <c r="E441" t="str">
        <v>No</v>
      </c>
      <c r="F441" t="str">
        <v>No</v>
      </c>
      <c r="G441" t="str">
        <v>No</v>
      </c>
      <c r="H441">
        <v>0</v>
      </c>
      <c r="I441" t="str">
        <v>No</v>
      </c>
      <c r="J441" t="str">
        <v>Normal Weight</v>
      </c>
      <c r="K441" t="str">
        <v>Prediabetes</v>
      </c>
      <c r="L441" cm="1">
        <f t="array" ref="L441:Q441">VLOOKUP(A441,'Hospitalisation Details'!$A$1:$K$2344,{6,7,8,9,10,11},0)</f>
        <v>23288.93</v>
      </c>
      <c r="M441" t="str">
        <v>tier - 2</v>
      </c>
      <c r="N441" t="str">
        <v>tier - 3</v>
      </c>
      <c r="O441" t="str">
        <v>R1024</v>
      </c>
      <c r="P441" t="str">
        <v>3-Oct-1994</v>
      </c>
      <c r="Q441" s="13">
        <v>28.680555555555557</v>
      </c>
      <c r="W441" s="7"/>
    </row>
    <row r="442" spans="1:23" ht="15.5" x14ac:dyDescent="0.35">
      <c r="A442" s="7" t="s">
        <v>1931</v>
      </c>
      <c r="B442" t="str">
        <f>VLOOKUP(A442,'Customer Names'!A441:D2776,2,0)</f>
        <v>Sandahl</v>
      </c>
      <c r="C442" cm="1">
        <f t="array" ref="C442:K442">VLOOKUP('Health Care'!A442,'Medical Examinations'!A441:J2776,{2,3,4,5,6,7,8,9,10},0)</f>
        <v>22.88</v>
      </c>
      <c r="D442">
        <v>5.71</v>
      </c>
      <c r="E442" t="str">
        <v>Yes</v>
      </c>
      <c r="F442" t="str">
        <v>No</v>
      </c>
      <c r="G442" t="str">
        <v>Yes</v>
      </c>
      <c r="H442">
        <v>1</v>
      </c>
      <c r="I442" t="str">
        <v>Yes</v>
      </c>
      <c r="J442" t="str">
        <v>Normal Weight</v>
      </c>
      <c r="K442" t="str">
        <v>Prediabetes</v>
      </c>
      <c r="L442" cm="1">
        <f t="array" ref="L442:Q442">VLOOKUP(A442,'Hospitalisation Details'!$A$1:$K$2344,{6,7,8,9,10,11},0)</f>
        <v>23244.79</v>
      </c>
      <c r="M442" t="str">
        <v>tier - 2</v>
      </c>
      <c r="N442" t="str">
        <v>tier - 3</v>
      </c>
      <c r="O442" t="str">
        <v>R1013</v>
      </c>
      <c r="P442" t="str">
        <v>14-Nov-1969</v>
      </c>
      <c r="Q442" s="13">
        <v>53.56666666666667</v>
      </c>
      <c r="W442" s="7"/>
    </row>
    <row r="443" spans="1:23" ht="15.5" x14ac:dyDescent="0.35">
      <c r="A443" s="7" t="s">
        <v>1930</v>
      </c>
      <c r="B443" t="str">
        <f>VLOOKUP(A443,'Customer Names'!A442:D2777,2,0)</f>
        <v>Speight</v>
      </c>
      <c r="C443" cm="1">
        <f t="array" ref="C443:K443">VLOOKUP('Health Care'!A443,'Medical Examinations'!A442:J2777,{2,3,4,5,6,7,8,9,10},0)</f>
        <v>24.984999999999999</v>
      </c>
      <c r="D443">
        <v>4.43</v>
      </c>
      <c r="E443" t="str">
        <v>Yes</v>
      </c>
      <c r="F443" t="str">
        <v>No</v>
      </c>
      <c r="G443" t="str">
        <v>Yes</v>
      </c>
      <c r="H443">
        <v>1</v>
      </c>
      <c r="I443" t="str">
        <v>No</v>
      </c>
      <c r="J443" t="str">
        <v>Over Weight</v>
      </c>
      <c r="K443" t="str">
        <v>Normal</v>
      </c>
      <c r="L443" cm="1">
        <f t="array" ref="L443:Q443">VLOOKUP(A443,'Hospitalisation Details'!$A$1:$K$2344,{6,7,8,9,10,11},0)</f>
        <v>23241.47</v>
      </c>
      <c r="M443" t="str">
        <v>tier - 2</v>
      </c>
      <c r="N443" t="str">
        <v>tier - 3</v>
      </c>
      <c r="O443" t="str">
        <v>R1018</v>
      </c>
      <c r="P443" t="str">
        <v>7-Aug-1997</v>
      </c>
      <c r="Q443" s="13">
        <v>25.836111111111112</v>
      </c>
      <c r="W443" s="7"/>
    </row>
    <row r="444" spans="1:23" ht="15.5" x14ac:dyDescent="0.35">
      <c r="A444" s="7" t="s">
        <v>1929</v>
      </c>
      <c r="B444" t="str">
        <f>VLOOKUP(A444,'Customer Names'!A443:D2778,2,0)</f>
        <v>Lee</v>
      </c>
      <c r="C444" cm="1">
        <f t="array" ref="C444:K444">VLOOKUP('Health Care'!A444,'Medical Examinations'!A443:J2778,{2,3,4,5,6,7,8,9,10},0)</f>
        <v>33.1</v>
      </c>
      <c r="D444">
        <v>5.52</v>
      </c>
      <c r="E444" t="str">
        <v>No</v>
      </c>
      <c r="F444" t="str">
        <v>No</v>
      </c>
      <c r="G444" t="str">
        <v>Yes</v>
      </c>
      <c r="H444">
        <v>1</v>
      </c>
      <c r="I444" t="str">
        <v>No</v>
      </c>
      <c r="J444" t="str">
        <v>Obesity</v>
      </c>
      <c r="K444" t="str">
        <v>Normal</v>
      </c>
      <c r="L444" cm="1">
        <f t="array" ref="L444:Q444">VLOOKUP(A444,'Hospitalisation Details'!$A$1:$K$2344,{6,7,8,9,10,11},0)</f>
        <v>23082.959999999999</v>
      </c>
      <c r="M444" t="str">
        <v>tier - 2</v>
      </c>
      <c r="N444" t="str">
        <v>tier - 2</v>
      </c>
      <c r="O444" t="str">
        <v>R1011</v>
      </c>
      <c r="P444" t="str">
        <v>14-Dec-2003</v>
      </c>
      <c r="Q444" s="13">
        <v>19.483333333333334</v>
      </c>
      <c r="W444" s="7"/>
    </row>
    <row r="445" spans="1:23" ht="15.5" x14ac:dyDescent="0.35">
      <c r="A445" s="7" t="s">
        <v>1928</v>
      </c>
      <c r="B445" t="str">
        <f>VLOOKUP(A445,'Customer Names'!A444:D2779,2,0)</f>
        <v>Nielsen</v>
      </c>
      <c r="C445" cm="1">
        <f t="array" ref="C445:K445">VLOOKUP('Health Care'!A445,'Medical Examinations'!A444:J2779,{2,3,4,5,6,7,8,9,10},0)</f>
        <v>27.83</v>
      </c>
      <c r="D445">
        <v>9.1999999999999993</v>
      </c>
      <c r="E445" t="str">
        <v>Yes</v>
      </c>
      <c r="F445" t="str">
        <v>No</v>
      </c>
      <c r="G445" t="str">
        <v>No</v>
      </c>
      <c r="H445">
        <v>1</v>
      </c>
      <c r="I445" t="str">
        <v>Yes</v>
      </c>
      <c r="J445" t="str">
        <v>Over Weight</v>
      </c>
      <c r="K445" t="str">
        <v>Diabetes</v>
      </c>
      <c r="L445" cm="1">
        <f t="array" ref="L445:Q445">VLOOKUP(A445,'Hospitalisation Details'!$A$1:$K$2344,{6,7,8,9,10,11},0)</f>
        <v>23065.42</v>
      </c>
      <c r="M445" t="str">
        <v>tier - 2</v>
      </c>
      <c r="N445" t="str">
        <v>tier - 2</v>
      </c>
      <c r="O445" t="str">
        <v>R1013</v>
      </c>
      <c r="P445" t="str">
        <v>9-Sep-1975</v>
      </c>
      <c r="Q445" s="13">
        <v>47.74722222222222</v>
      </c>
      <c r="W445" s="7"/>
    </row>
    <row r="446" spans="1:23" ht="15.5" x14ac:dyDescent="0.35">
      <c r="A446" s="7" t="s">
        <v>1927</v>
      </c>
      <c r="B446" t="str">
        <f>VLOOKUP(A446,'Customer Names'!A445:D2780,2,0)</f>
        <v>Zirdok</v>
      </c>
      <c r="C446" cm="1">
        <f t="array" ref="C446:K446">VLOOKUP('Health Care'!A446,'Medical Examinations'!A445:J2780,{2,3,4,5,6,7,8,9,10},0)</f>
        <v>30.875</v>
      </c>
      <c r="D446">
        <v>10.97</v>
      </c>
      <c r="E446" t="str">
        <v>Yes</v>
      </c>
      <c r="F446" t="str">
        <v>No</v>
      </c>
      <c r="G446" t="str">
        <v>No</v>
      </c>
      <c r="H446">
        <v>2</v>
      </c>
      <c r="I446" t="str">
        <v>No</v>
      </c>
      <c r="J446" t="str">
        <v>Obesity</v>
      </c>
      <c r="K446" t="str">
        <v>Diabetes</v>
      </c>
      <c r="L446" cm="1">
        <f t="array" ref="L446:Q446">VLOOKUP(A446,'Hospitalisation Details'!$A$1:$K$2344,{6,7,8,9,10,11},0)</f>
        <v>23045.57</v>
      </c>
      <c r="M446" t="str">
        <v>tier - 2</v>
      </c>
      <c r="N446" t="str">
        <v>tier - 2</v>
      </c>
      <c r="O446" t="str">
        <v>R1024</v>
      </c>
      <c r="P446" t="str">
        <v>9-Nov-1970</v>
      </c>
      <c r="Q446" s="13">
        <v>52.580555555555556</v>
      </c>
      <c r="W446" s="7"/>
    </row>
    <row r="447" spans="1:23" ht="15.5" x14ac:dyDescent="0.35">
      <c r="A447" s="7" t="s">
        <v>1926</v>
      </c>
      <c r="B447" t="str">
        <f>VLOOKUP(A447,'Customer Names'!A446:D2781,2,0)</f>
        <v>Crudale</v>
      </c>
      <c r="C447" cm="1">
        <f t="array" ref="C447:K447">VLOOKUP('Health Care'!A447,'Medical Examinations'!A446:J2781,{2,3,4,5,6,7,8,9,10},0)</f>
        <v>27.265000000000001</v>
      </c>
      <c r="D447">
        <v>4.25</v>
      </c>
      <c r="E447" t="str">
        <v>No</v>
      </c>
      <c r="F447" t="str">
        <v>No</v>
      </c>
      <c r="G447" t="str">
        <v>Yes</v>
      </c>
      <c r="H447">
        <v>1</v>
      </c>
      <c r="I447" t="str">
        <v>No</v>
      </c>
      <c r="J447" t="str">
        <v>Over Weight</v>
      </c>
      <c r="K447" t="str">
        <v>Normal</v>
      </c>
      <c r="L447" cm="1">
        <f t="array" ref="L447:Q447">VLOOKUP(A447,'Hospitalisation Details'!$A$1:$K$2344,{6,7,8,9,10,11},0)</f>
        <v>22493.66</v>
      </c>
      <c r="M447" t="str">
        <v>tier - 2</v>
      </c>
      <c r="N447" t="str">
        <v>tier - 1</v>
      </c>
      <c r="O447" t="str">
        <v>R1012</v>
      </c>
      <c r="P447" t="str">
        <v>25-Jul-2003</v>
      </c>
      <c r="Q447" s="13">
        <v>19.869444444444444</v>
      </c>
      <c r="W447" s="7"/>
    </row>
    <row r="448" spans="1:23" ht="15.5" x14ac:dyDescent="0.35">
      <c r="A448" s="7" t="s">
        <v>1925</v>
      </c>
      <c r="B448" t="str">
        <f>VLOOKUP(A448,'Customer Names'!A447:D2782,2,0)</f>
        <v>Koopmans</v>
      </c>
      <c r="C448" cm="1">
        <f t="array" ref="C448:K448">VLOOKUP('Health Care'!A448,'Medical Examinations'!A447:J2782,{2,3,4,5,6,7,8,9,10},0)</f>
        <v>26.7</v>
      </c>
      <c r="D448">
        <v>5.23</v>
      </c>
      <c r="E448" t="str">
        <v>No</v>
      </c>
      <c r="F448" t="str">
        <v>No</v>
      </c>
      <c r="G448" t="str">
        <v>Yes</v>
      </c>
      <c r="H448">
        <v>1</v>
      </c>
      <c r="I448" t="str">
        <v>Yes</v>
      </c>
      <c r="J448" t="str">
        <v>Over Weight</v>
      </c>
      <c r="K448" t="str">
        <v>Normal</v>
      </c>
      <c r="L448" cm="1">
        <f t="array" ref="L448:Q448">VLOOKUP(A448,'Hospitalisation Details'!$A$1:$K$2344,{6,7,8,9,10,11},0)</f>
        <v>22478.6</v>
      </c>
      <c r="M448" t="str">
        <v>tier - 3</v>
      </c>
      <c r="N448" t="str">
        <v>tier - 2</v>
      </c>
      <c r="O448" t="str">
        <v>R1011</v>
      </c>
      <c r="P448" t="str">
        <v>14-Nov-1979</v>
      </c>
      <c r="Q448" s="13">
        <v>43.56666666666667</v>
      </c>
      <c r="W448" s="7"/>
    </row>
    <row r="449" spans="1:23" ht="15.5" x14ac:dyDescent="0.35">
      <c r="A449" s="7" t="s">
        <v>1924</v>
      </c>
      <c r="B449" t="str">
        <f>VLOOKUP(A449,'Customer Names'!A448:D2783,2,0)</f>
        <v>Milani</v>
      </c>
      <c r="C449" cm="1">
        <f t="array" ref="C449:K449">VLOOKUP('Health Care'!A449,'Medical Examinations'!A448:J2783,{2,3,4,5,6,7,8,9,10},0)</f>
        <v>29.925000000000001</v>
      </c>
      <c r="D449">
        <v>5.96</v>
      </c>
      <c r="E449" t="str">
        <v>Yes</v>
      </c>
      <c r="F449" t="str">
        <v>No</v>
      </c>
      <c r="G449" t="str">
        <v>Yes</v>
      </c>
      <c r="H449">
        <v>1</v>
      </c>
      <c r="I449" t="str">
        <v>Yes</v>
      </c>
      <c r="J449" t="str">
        <v>Obesity</v>
      </c>
      <c r="K449" t="str">
        <v>Prediabetes</v>
      </c>
      <c r="L449" cm="1">
        <f t="array" ref="L449:Q449">VLOOKUP(A449,'Hospitalisation Details'!$A$1:$K$2344,{6,7,8,9,10,11},0)</f>
        <v>22462.04</v>
      </c>
      <c r="M449" t="str">
        <v>tier - 3</v>
      </c>
      <c r="N449" t="str">
        <v>tier - 1</v>
      </c>
      <c r="O449" t="str">
        <v>R1019</v>
      </c>
      <c r="P449" t="str">
        <v>21-Dec-1983</v>
      </c>
      <c r="Q449" s="13">
        <v>39.463888888888889</v>
      </c>
      <c r="W449" s="7"/>
    </row>
    <row r="450" spans="1:23" ht="15.5" x14ac:dyDescent="0.35">
      <c r="A450" s="7" t="s">
        <v>1923</v>
      </c>
      <c r="B450" t="str">
        <f>VLOOKUP(A450,'Customer Names'!A449:D2784,2,0)</f>
        <v>Kelly</v>
      </c>
      <c r="C450" cm="1">
        <f t="array" ref="C450:K450">VLOOKUP('Health Care'!A450,'Medical Examinations'!A449:J2784,{2,3,4,5,6,7,8,9,10},0)</f>
        <v>19.95</v>
      </c>
      <c r="D450">
        <v>4.29</v>
      </c>
      <c r="E450" t="str">
        <v>Yes</v>
      </c>
      <c r="F450" t="str">
        <v>No</v>
      </c>
      <c r="G450" t="str">
        <v>No</v>
      </c>
      <c r="H450">
        <v>2</v>
      </c>
      <c r="I450" t="str">
        <v>Yes</v>
      </c>
      <c r="J450" t="str">
        <v>Normal Weight</v>
      </c>
      <c r="K450" t="str">
        <v>Normal</v>
      </c>
      <c r="L450" cm="1">
        <f t="array" ref="L450:Q450">VLOOKUP(A450,'Hospitalisation Details'!$A$1:$K$2344,{6,7,8,9,10,11},0)</f>
        <v>22412.65</v>
      </c>
      <c r="M450" t="str">
        <v>tier - 3</v>
      </c>
      <c r="N450" t="str">
        <v>tier - 3</v>
      </c>
      <c r="O450" t="str">
        <v>R1014</v>
      </c>
      <c r="P450" t="str">
        <v>18-Aug-1966</v>
      </c>
      <c r="Q450" s="13">
        <v>56.805555555555557</v>
      </c>
      <c r="W450" s="7"/>
    </row>
    <row r="451" spans="1:23" ht="15.5" x14ac:dyDescent="0.35">
      <c r="A451" s="7" t="s">
        <v>1922</v>
      </c>
      <c r="B451" t="str">
        <f>VLOOKUP(A451,'Customer Names'!A450:D2785,2,0)</f>
        <v>Finelli</v>
      </c>
      <c r="C451" cm="1">
        <f t="array" ref="C451:K451">VLOOKUP('Health Care'!A451,'Medical Examinations'!A450:J2785,{2,3,4,5,6,7,8,9,10},0)</f>
        <v>24.225000000000001</v>
      </c>
      <c r="D451">
        <v>4.09</v>
      </c>
      <c r="E451" t="str">
        <v>No</v>
      </c>
      <c r="F451" t="str">
        <v>No</v>
      </c>
      <c r="G451" t="str">
        <v>No</v>
      </c>
      <c r="H451">
        <v>0</v>
      </c>
      <c r="I451" t="str">
        <v>No</v>
      </c>
      <c r="J451" t="str">
        <v>Normal Weight</v>
      </c>
      <c r="K451" t="str">
        <v>Normal</v>
      </c>
      <c r="L451" cm="1">
        <f t="array" ref="L451:Q451">VLOOKUP(A451,'Hospitalisation Details'!$A$1:$K$2344,{6,7,8,9,10,11},0)</f>
        <v>22395.74</v>
      </c>
      <c r="M451" t="str">
        <v>tier - 3</v>
      </c>
      <c r="N451" t="str">
        <v>tier - 2</v>
      </c>
      <c r="O451" t="str">
        <v>R1024</v>
      </c>
      <c r="P451" t="str">
        <v>26-Aug-1999</v>
      </c>
      <c r="Q451" s="13">
        <v>23.783333333333335</v>
      </c>
      <c r="W451" s="7"/>
    </row>
    <row r="452" spans="1:23" ht="15.5" x14ac:dyDescent="0.35">
      <c r="A452" s="7" t="s">
        <v>1921</v>
      </c>
      <c r="B452" t="str">
        <f>VLOOKUP(A452,'Customer Names'!A451:D2786,2,0)</f>
        <v>Palmer</v>
      </c>
      <c r="C452" cm="1">
        <f t="array" ref="C452:K452">VLOOKUP('Health Care'!A452,'Medical Examinations'!A451:J2786,{2,3,4,5,6,7,8,9,10},0)</f>
        <v>28.12</v>
      </c>
      <c r="D452">
        <v>4.88</v>
      </c>
      <c r="E452" t="str">
        <v>No</v>
      </c>
      <c r="F452" t="str">
        <v>No</v>
      </c>
      <c r="G452" t="str">
        <v>No</v>
      </c>
      <c r="H452">
        <v>0</v>
      </c>
      <c r="I452" t="str">
        <v>Yes</v>
      </c>
      <c r="J452" t="str">
        <v>Over Weight</v>
      </c>
      <c r="K452" t="str">
        <v>Normal</v>
      </c>
      <c r="L452" cm="1">
        <f t="array" ref="L452:Q452">VLOOKUP(A452,'Hospitalisation Details'!$A$1:$K$2344,{6,7,8,9,10,11},0)</f>
        <v>22331.57</v>
      </c>
      <c r="M452" t="str">
        <v>tier - 2</v>
      </c>
      <c r="N452" t="str">
        <v>tier - 3</v>
      </c>
      <c r="O452" t="str">
        <v>R1024</v>
      </c>
      <c r="P452" t="str">
        <v>27-Dec-1982</v>
      </c>
      <c r="Q452" s="13">
        <v>40.447222222222223</v>
      </c>
      <c r="W452" s="7"/>
    </row>
    <row r="453" spans="1:23" ht="15.5" x14ac:dyDescent="0.35">
      <c r="A453" s="7" t="s">
        <v>1920</v>
      </c>
      <c r="B453" t="str">
        <f>VLOOKUP(A453,'Customer Names'!A452:D2787,2,0)</f>
        <v>Wang</v>
      </c>
      <c r="C453" cm="1">
        <f t="array" ref="C453:K453">VLOOKUP('Health Care'!A453,'Medical Examinations'!A452:J2787,{2,3,4,5,6,7,8,9,10},0)</f>
        <v>23.21</v>
      </c>
      <c r="D453">
        <v>6.76</v>
      </c>
      <c r="E453" t="str">
        <v>No</v>
      </c>
      <c r="F453" t="str">
        <v>No</v>
      </c>
      <c r="G453" t="str">
        <v>No</v>
      </c>
      <c r="H453">
        <v>0</v>
      </c>
      <c r="I453" t="str">
        <v>Yes</v>
      </c>
      <c r="J453" t="str">
        <v>Normal Weight</v>
      </c>
      <c r="K453" t="str">
        <v>Diabetes</v>
      </c>
      <c r="L453" cm="1">
        <f t="array" ref="L453:Q453">VLOOKUP(A453,'Hospitalisation Details'!$A$1:$K$2344,{6,7,8,9,10,11},0)</f>
        <v>22218.11</v>
      </c>
      <c r="M453" t="str">
        <v>tier - 2</v>
      </c>
      <c r="N453" t="str">
        <v>tier - 3</v>
      </c>
      <c r="O453" t="str">
        <v>R1013</v>
      </c>
      <c r="P453" t="str">
        <v>16-Jun-1971</v>
      </c>
      <c r="Q453" s="13">
        <v>51.977777777777774</v>
      </c>
      <c r="W453" s="7"/>
    </row>
    <row r="454" spans="1:23" ht="15.5" x14ac:dyDescent="0.35">
      <c r="A454" s="7" t="s">
        <v>1919</v>
      </c>
      <c r="B454" t="str">
        <f>VLOOKUP(A454,'Customer Names'!A453:D2788,2,0)</f>
        <v>Beasley</v>
      </c>
      <c r="C454" cm="1">
        <f t="array" ref="C454:K454">VLOOKUP('Health Care'!A454,'Medical Examinations'!A453:J2788,{2,3,4,5,6,7,8,9,10},0)</f>
        <v>23.98</v>
      </c>
      <c r="D454">
        <v>10.67</v>
      </c>
      <c r="E454" t="str">
        <v>No</v>
      </c>
      <c r="F454" t="str">
        <v>No</v>
      </c>
      <c r="G454" t="str">
        <v>No</v>
      </c>
      <c r="H454">
        <v>0</v>
      </c>
      <c r="I454" t="str">
        <v>No</v>
      </c>
      <c r="J454" t="str">
        <v>Normal Weight</v>
      </c>
      <c r="K454" t="str">
        <v>Diabetes</v>
      </c>
      <c r="L454" cm="1">
        <f t="array" ref="L454:Q454">VLOOKUP(A454,'Hospitalisation Details'!$A$1:$K$2344,{6,7,8,9,10,11},0)</f>
        <v>22192.44</v>
      </c>
      <c r="M454" t="str">
        <v>tier - 3</v>
      </c>
      <c r="N454" t="str">
        <v>tier - 1</v>
      </c>
      <c r="O454" t="str">
        <v>R1013</v>
      </c>
      <c r="P454" t="str">
        <v>24-Aug-1965</v>
      </c>
      <c r="Q454" s="13">
        <v>57.788888888888891</v>
      </c>
      <c r="W454" s="7"/>
    </row>
    <row r="455" spans="1:23" ht="15.5" x14ac:dyDescent="0.35">
      <c r="A455" s="7" t="s">
        <v>1918</v>
      </c>
      <c r="B455" t="str">
        <f>VLOOKUP(A455,'Customer Names'!A454:D2789,2,0)</f>
        <v>Bedbury</v>
      </c>
      <c r="C455" cm="1">
        <f t="array" ref="C455:K455">VLOOKUP('Health Care'!A455,'Medical Examinations'!A454:J2789,{2,3,4,5,6,7,8,9,10},0)</f>
        <v>30</v>
      </c>
      <c r="D455">
        <v>6.21</v>
      </c>
      <c r="E455" t="str">
        <v>No</v>
      </c>
      <c r="F455" t="str">
        <v>No</v>
      </c>
      <c r="G455" t="str">
        <v>No</v>
      </c>
      <c r="H455">
        <v>0</v>
      </c>
      <c r="I455" t="str">
        <v>Yes</v>
      </c>
      <c r="J455" t="str">
        <v>Obesity</v>
      </c>
      <c r="K455" t="str">
        <v>Prediabetes</v>
      </c>
      <c r="L455" cm="1">
        <f t="array" ref="L455:Q455">VLOOKUP(A455,'Hospitalisation Details'!$A$1:$K$2344,{6,7,8,9,10,11},0)</f>
        <v>22144.03</v>
      </c>
      <c r="M455" t="str">
        <v>tier - 2</v>
      </c>
      <c r="N455" t="str">
        <v>tier - 2</v>
      </c>
      <c r="O455" t="str">
        <v>R1011</v>
      </c>
      <c r="P455" t="str">
        <v>12-Sep-1980</v>
      </c>
      <c r="Q455" s="13">
        <v>42.738888888888887</v>
      </c>
      <c r="W455" s="7"/>
    </row>
    <row r="456" spans="1:23" ht="15.5" x14ac:dyDescent="0.35">
      <c r="A456" s="7" t="s">
        <v>1917</v>
      </c>
      <c r="B456" t="str">
        <f>VLOOKUP(A456,'Customer Names'!A455:D2790,2,0)</f>
        <v>Stemberger</v>
      </c>
      <c r="C456" cm="1">
        <f t="array" ref="C456:K456">VLOOKUP('Health Care'!A456,'Medical Examinations'!A455:J2790,{2,3,4,5,6,7,8,9,10},0)</f>
        <v>17.350000000000001</v>
      </c>
      <c r="D456">
        <v>5.03</v>
      </c>
      <c r="E456" t="str">
        <v>Yes</v>
      </c>
      <c r="F456" t="str">
        <v>No</v>
      </c>
      <c r="G456" t="str">
        <v>No</v>
      </c>
      <c r="H456">
        <v>0</v>
      </c>
      <c r="I456" t="str">
        <v>Yes</v>
      </c>
      <c r="J456" t="str">
        <v>under Weight</v>
      </c>
      <c r="K456" t="str">
        <v>Normal</v>
      </c>
      <c r="L456" cm="1">
        <f t="array" ref="L456:Q456">VLOOKUP(A456,'Hospitalisation Details'!$A$1:$K$2344,{6,7,8,9,10,11},0)</f>
        <v>22097.62</v>
      </c>
      <c r="M456" t="str">
        <v>tier - 3</v>
      </c>
      <c r="N456" t="str">
        <v>tier - 1</v>
      </c>
      <c r="O456" t="str">
        <v>R1011</v>
      </c>
      <c r="P456" t="str">
        <v>28-Aug-2001</v>
      </c>
      <c r="Q456" s="13">
        <v>21.777777777777779</v>
      </c>
      <c r="W456" s="7"/>
    </row>
    <row r="457" spans="1:23" ht="15.5" x14ac:dyDescent="0.35">
      <c r="A457" s="7" t="s">
        <v>1916</v>
      </c>
      <c r="B457" t="str">
        <f>VLOOKUP(A457,'Customer Names'!A456:D2791,2,0)</f>
        <v>Chebet</v>
      </c>
      <c r="C457" cm="1">
        <f t="array" ref="C457:K457">VLOOKUP('Health Care'!A457,'Medical Examinations'!A456:J2791,{2,3,4,5,6,7,8,9,10},0)</f>
        <v>22.704999999999998</v>
      </c>
      <c r="D457">
        <v>5.27</v>
      </c>
      <c r="E457" t="str">
        <v>No</v>
      </c>
      <c r="F457" t="str">
        <v>No</v>
      </c>
      <c r="G457" t="str">
        <v>No</v>
      </c>
      <c r="H457">
        <v>0</v>
      </c>
      <c r="I457" t="str">
        <v>No</v>
      </c>
      <c r="J457" t="str">
        <v>Normal Weight</v>
      </c>
      <c r="K457" t="str">
        <v>Normal</v>
      </c>
      <c r="L457" cm="1">
        <f t="array" ref="L457:Q457">VLOOKUP(A457,'Hospitalisation Details'!$A$1:$K$2344,{6,7,8,9,10,11},0)</f>
        <v>21984.47</v>
      </c>
      <c r="M457" t="str">
        <v>tier - 3</v>
      </c>
      <c r="N457" t="str">
        <v>tier - 1</v>
      </c>
      <c r="O457" t="str">
        <v>R1012</v>
      </c>
      <c r="P457" t="str">
        <v>14-Oct-1989</v>
      </c>
      <c r="Q457" s="13">
        <v>33.65</v>
      </c>
      <c r="W457" s="7"/>
    </row>
    <row r="458" spans="1:23" ht="15.5" x14ac:dyDescent="0.35">
      <c r="A458" s="7" t="s">
        <v>1915</v>
      </c>
      <c r="B458" t="str">
        <f>VLOOKUP(A458,'Customer Names'!A457:D2792,2,0)</f>
        <v>Muir</v>
      </c>
      <c r="C458" cm="1">
        <f t="array" ref="C458:K458">VLOOKUP('Health Care'!A458,'Medical Examinations'!A457:J2792,{2,3,4,5,6,7,8,9,10},0)</f>
        <v>25.41</v>
      </c>
      <c r="D458">
        <v>10.53</v>
      </c>
      <c r="E458" t="str">
        <v>Yes</v>
      </c>
      <c r="F458" t="str">
        <v>No</v>
      </c>
      <c r="G458" t="str">
        <v>No</v>
      </c>
      <c r="H458">
        <v>1</v>
      </c>
      <c r="I458" t="str">
        <v>Yes</v>
      </c>
      <c r="J458" t="str">
        <v>Over Weight</v>
      </c>
      <c r="K458" t="str">
        <v>Diabetes</v>
      </c>
      <c r="L458" cm="1">
        <f t="array" ref="L458:Q458">VLOOKUP(A458,'Hospitalisation Details'!$A$1:$K$2344,{6,7,8,9,10,11},0)</f>
        <v>21978.68</v>
      </c>
      <c r="M458" t="str">
        <v>tier - 3</v>
      </c>
      <c r="N458" t="str">
        <v>tier - 3</v>
      </c>
      <c r="O458" t="str">
        <v>R1013</v>
      </c>
      <c r="P458" t="str">
        <v>19-Dec-1975</v>
      </c>
      <c r="Q458" s="13">
        <v>47.469444444444441</v>
      </c>
      <c r="W458" s="7"/>
    </row>
    <row r="459" spans="1:23" ht="15.5" x14ac:dyDescent="0.35">
      <c r="A459" s="7" t="s">
        <v>1914</v>
      </c>
      <c r="B459" t="str">
        <f>VLOOKUP(A459,'Customer Names'!A458:D2793,2,0)</f>
        <v>Yang</v>
      </c>
      <c r="C459" cm="1">
        <f t="array" ref="C459:K459">VLOOKUP('Health Care'!A459,'Medical Examinations'!A458:J2793,{2,3,4,5,6,7,8,9,10},0)</f>
        <v>18.23</v>
      </c>
      <c r="D459">
        <v>5.78</v>
      </c>
      <c r="E459" t="str">
        <v>No</v>
      </c>
      <c r="F459" t="str">
        <v>No</v>
      </c>
      <c r="G459" t="str">
        <v>Yes</v>
      </c>
      <c r="H459">
        <v>1</v>
      </c>
      <c r="I459" t="str">
        <v>Yes</v>
      </c>
      <c r="J459" t="str">
        <v>under Weight</v>
      </c>
      <c r="K459" t="str">
        <v>Prediabetes</v>
      </c>
      <c r="L459" cm="1">
        <f t="array" ref="L459:Q459">VLOOKUP(A459,'Hospitalisation Details'!$A$1:$K$2344,{6,7,8,9,10,11},0)</f>
        <v>21882.400000000001</v>
      </c>
      <c r="M459" t="str">
        <v>tier - 2</v>
      </c>
      <c r="N459" t="str">
        <v>tier - 1</v>
      </c>
      <c r="O459" t="str">
        <v>R1011</v>
      </c>
      <c r="P459" t="str">
        <v>28-Sep-2003</v>
      </c>
      <c r="Q459" s="13">
        <v>19.694444444444443</v>
      </c>
      <c r="W459" s="7"/>
    </row>
    <row r="460" spans="1:23" ht="15.5" x14ac:dyDescent="0.35">
      <c r="A460" s="7" t="s">
        <v>1913</v>
      </c>
      <c r="B460" t="str">
        <f>VLOOKUP(A460,'Customer Names'!A459:D2794,2,0)</f>
        <v>Gravel</v>
      </c>
      <c r="C460" cm="1">
        <f t="array" ref="C460:K460">VLOOKUP('Health Care'!A460,'Medical Examinations'!A459:J2794,{2,3,4,5,6,7,8,9,10},0)</f>
        <v>24.7</v>
      </c>
      <c r="D460">
        <v>4.3600000000000003</v>
      </c>
      <c r="E460" t="str">
        <v>No</v>
      </c>
      <c r="F460" t="str">
        <v>No</v>
      </c>
      <c r="G460" t="str">
        <v>Yes</v>
      </c>
      <c r="H460">
        <v>1</v>
      </c>
      <c r="I460" t="str">
        <v>Yes</v>
      </c>
      <c r="J460" t="str">
        <v>Normal Weight</v>
      </c>
      <c r="K460" t="str">
        <v>Normal</v>
      </c>
      <c r="L460" cm="1">
        <f t="array" ref="L460:Q460">VLOOKUP(A460,'Hospitalisation Details'!$A$1:$K$2344,{6,7,8,9,10,11},0)</f>
        <v>21880.82</v>
      </c>
      <c r="M460" t="str">
        <v>tier - 3</v>
      </c>
      <c r="N460" t="str">
        <v>tier - 1</v>
      </c>
      <c r="O460" t="str">
        <v>R1012</v>
      </c>
      <c r="P460" t="str">
        <v>17-Aug-1979</v>
      </c>
      <c r="Q460" s="13">
        <v>43.80833333333333</v>
      </c>
      <c r="W460" s="7"/>
    </row>
    <row r="461" spans="1:23" ht="15.5" x14ac:dyDescent="0.35">
      <c r="A461" s="7" t="s">
        <v>1912</v>
      </c>
      <c r="B461" t="str">
        <f>VLOOKUP(A461,'Customer Names'!A460:D2795,2,0)</f>
        <v>Smith</v>
      </c>
      <c r="C461" cm="1">
        <f t="array" ref="C461:K461">VLOOKUP('Health Care'!A461,'Medical Examinations'!A460:J2795,{2,3,4,5,6,7,8,9,10},0)</f>
        <v>37.4</v>
      </c>
      <c r="D461">
        <v>9.7200000000000006</v>
      </c>
      <c r="E461" t="str">
        <v>Yes</v>
      </c>
      <c r="F461" t="str">
        <v>No</v>
      </c>
      <c r="G461" t="str">
        <v>Yes</v>
      </c>
      <c r="H461">
        <v>1</v>
      </c>
      <c r="I461" t="str">
        <v>No</v>
      </c>
      <c r="J461" t="str">
        <v>Obesity</v>
      </c>
      <c r="K461" t="str">
        <v>Diabetes</v>
      </c>
      <c r="L461" cm="1">
        <f t="array" ref="L461:Q461">VLOOKUP(A461,'Hospitalisation Details'!$A$1:$K$2344,{6,7,8,9,10,11},0)</f>
        <v>21797</v>
      </c>
      <c r="M461" t="str">
        <v>tier - 3</v>
      </c>
      <c r="N461" t="str">
        <v>tier - 1</v>
      </c>
      <c r="O461" t="str">
        <v>R1011</v>
      </c>
      <c r="P461" t="str">
        <v>27-Aug-1963</v>
      </c>
      <c r="Q461" s="13">
        <v>59.780555555555559</v>
      </c>
      <c r="W461" s="7"/>
    </row>
    <row r="462" spans="1:23" ht="15.5" x14ac:dyDescent="0.35">
      <c r="A462" s="7" t="s">
        <v>1911</v>
      </c>
      <c r="B462" t="str">
        <f>VLOOKUP(A462,'Customer Names'!A461:D2796,2,0)</f>
        <v>Williams</v>
      </c>
      <c r="C462" cm="1">
        <f t="array" ref="C462:K462">VLOOKUP('Health Care'!A462,'Medical Examinations'!A461:J2796,{2,3,4,5,6,7,8,9,10},0)</f>
        <v>26.885000000000002</v>
      </c>
      <c r="D462">
        <v>5.18</v>
      </c>
      <c r="E462" t="str">
        <v>No</v>
      </c>
      <c r="F462" t="str">
        <v>No</v>
      </c>
      <c r="G462" t="str">
        <v>Yes</v>
      </c>
      <c r="H462">
        <v>1</v>
      </c>
      <c r="I462" t="str">
        <v>Yes</v>
      </c>
      <c r="J462" t="str">
        <v>Over Weight</v>
      </c>
      <c r="K462" t="str">
        <v>Normal</v>
      </c>
      <c r="L462" cm="1">
        <f t="array" ref="L462:Q462">VLOOKUP(A462,'Hospitalisation Details'!$A$1:$K$2344,{6,7,8,9,10,11},0)</f>
        <v>21774.32</v>
      </c>
      <c r="M462" t="str">
        <v>tier - 3</v>
      </c>
      <c r="N462" t="str">
        <v>tier - 2</v>
      </c>
      <c r="O462" t="str">
        <v>R1012</v>
      </c>
      <c r="P462" t="str">
        <v>28-Sep-1979</v>
      </c>
      <c r="Q462" s="13">
        <v>43.694444444444443</v>
      </c>
      <c r="W462" s="7"/>
    </row>
    <row r="463" spans="1:23" ht="15.5" x14ac:dyDescent="0.35">
      <c r="A463" s="7" t="s">
        <v>1910</v>
      </c>
      <c r="B463" t="str">
        <f>VLOOKUP(A463,'Customer Names'!A462:D2797,2,0)</f>
        <v>Meyer</v>
      </c>
      <c r="C463" cm="1">
        <f t="array" ref="C463:K463">VLOOKUP('Health Care'!A463,'Medical Examinations'!A462:J2797,{2,3,4,5,6,7,8,9,10},0)</f>
        <v>25.27</v>
      </c>
      <c r="D463">
        <v>5.29</v>
      </c>
      <c r="E463" t="str">
        <v>No</v>
      </c>
      <c r="F463" t="str">
        <v>No</v>
      </c>
      <c r="G463" t="str">
        <v>Yes</v>
      </c>
      <c r="H463">
        <v>1</v>
      </c>
      <c r="I463" t="str">
        <v>Yes</v>
      </c>
      <c r="J463" t="str">
        <v>Over Weight</v>
      </c>
      <c r="K463" t="str">
        <v>Normal</v>
      </c>
      <c r="L463" cm="1">
        <f t="array" ref="L463:Q463">VLOOKUP(A463,'Hospitalisation Details'!$A$1:$K$2344,{6,7,8,9,10,11},0)</f>
        <v>21771.34</v>
      </c>
      <c r="M463" t="str">
        <v>tier - 3</v>
      </c>
      <c r="N463" t="str">
        <v>tier - 1</v>
      </c>
      <c r="O463" t="str">
        <v>R1024</v>
      </c>
      <c r="P463" t="str">
        <v>20-Sep-1979</v>
      </c>
      <c r="Q463" s="13">
        <v>43.716666666666669</v>
      </c>
      <c r="W463" s="7"/>
    </row>
    <row r="464" spans="1:23" ht="15.5" x14ac:dyDescent="0.35">
      <c r="A464" s="7" t="s">
        <v>1909</v>
      </c>
      <c r="B464" t="str">
        <f>VLOOKUP(A464,'Customer Names'!A463:D2798,2,0)</f>
        <v>Jamieson</v>
      </c>
      <c r="C464" cm="1">
        <f t="array" ref="C464:K464">VLOOKUP('Health Care'!A464,'Medical Examinations'!A463:J2798,{2,3,4,5,6,7,8,9,10},0)</f>
        <v>23.655000000000001</v>
      </c>
      <c r="D464">
        <v>4.8600000000000003</v>
      </c>
      <c r="E464" t="str">
        <v>Yes</v>
      </c>
      <c r="F464" t="str">
        <v>No</v>
      </c>
      <c r="G464" t="str">
        <v>No</v>
      </c>
      <c r="H464">
        <v>0</v>
      </c>
      <c r="I464" t="str">
        <v>Yes</v>
      </c>
      <c r="J464" t="str">
        <v>Normal Weight</v>
      </c>
      <c r="K464" t="str">
        <v>Normal</v>
      </c>
      <c r="L464" cm="1">
        <f t="array" ref="L464:Q464">VLOOKUP(A464,'Hospitalisation Details'!$A$1:$K$2344,{6,7,8,9,10,11},0)</f>
        <v>21677.279999999999</v>
      </c>
      <c r="M464" t="str">
        <v>tier - 3</v>
      </c>
      <c r="N464" t="str">
        <v>tier - 1</v>
      </c>
      <c r="O464" t="str">
        <v>R1012</v>
      </c>
      <c r="P464" t="str">
        <v>18-Jul-1976</v>
      </c>
      <c r="Q464" s="13">
        <v>46.888888888888886</v>
      </c>
      <c r="W464" s="7"/>
    </row>
    <row r="465" spans="1:23" ht="15.5" x14ac:dyDescent="0.35">
      <c r="A465" s="7" t="s">
        <v>1908</v>
      </c>
      <c r="B465" t="str">
        <f>VLOOKUP(A465,'Customer Names'!A464:D2799,2,0)</f>
        <v>Dufeal</v>
      </c>
      <c r="C465" cm="1">
        <f t="array" ref="C465:K465">VLOOKUP('Health Care'!A465,'Medical Examinations'!A464:J2799,{2,3,4,5,6,7,8,9,10},0)</f>
        <v>55.05</v>
      </c>
      <c r="D465">
        <v>7.66</v>
      </c>
      <c r="E465" t="str">
        <v>No</v>
      </c>
      <c r="F465" t="str">
        <v>No</v>
      </c>
      <c r="G465" t="str">
        <v>No</v>
      </c>
      <c r="H465">
        <v>0</v>
      </c>
      <c r="I465" t="str">
        <v>No</v>
      </c>
      <c r="J465" t="str">
        <v>Obesity</v>
      </c>
      <c r="K465" t="str">
        <v>Diabetes</v>
      </c>
      <c r="L465" cm="1">
        <f t="array" ref="L465:Q465">VLOOKUP(A465,'Hospitalisation Details'!$A$1:$K$2344,{6,7,8,9,10,11},0)</f>
        <v>21661.16</v>
      </c>
      <c r="M465" t="str">
        <v>tier - 2</v>
      </c>
      <c r="N465" t="str">
        <v>tier - 2</v>
      </c>
      <c r="O465" t="str">
        <v>R1012</v>
      </c>
      <c r="P465" t="str">
        <v>16-Nov-1962</v>
      </c>
      <c r="Q465" s="13">
        <v>60.56111111111111</v>
      </c>
      <c r="W465" s="7"/>
    </row>
    <row r="466" spans="1:23" ht="15.5" x14ac:dyDescent="0.35">
      <c r="A466" s="7" t="s">
        <v>1907</v>
      </c>
      <c r="B466" t="str">
        <f>VLOOKUP(A466,'Customer Names'!A465:D2800,2,0)</f>
        <v>Sansonetti</v>
      </c>
      <c r="C466" cm="1">
        <f t="array" ref="C466:K466">VLOOKUP('Health Care'!A466,'Medical Examinations'!A465:J2800,{2,3,4,5,6,7,8,9,10},0)</f>
        <v>24.89</v>
      </c>
      <c r="D466">
        <v>6.1</v>
      </c>
      <c r="E466" t="str">
        <v>Yes</v>
      </c>
      <c r="F466" t="str">
        <v>No</v>
      </c>
      <c r="G466" t="str">
        <v>Yes</v>
      </c>
      <c r="H466">
        <v>1</v>
      </c>
      <c r="I466" t="str">
        <v>Yes</v>
      </c>
      <c r="J466" t="str">
        <v>Normal Weight</v>
      </c>
      <c r="K466" t="str">
        <v>Prediabetes</v>
      </c>
      <c r="L466" cm="1">
        <f t="array" ref="L466:Q466">VLOOKUP(A466,'Hospitalisation Details'!$A$1:$K$2344,{6,7,8,9,10,11},0)</f>
        <v>21659.93</v>
      </c>
      <c r="M466" t="str">
        <v>tier - 3</v>
      </c>
      <c r="N466" t="str">
        <v>tier - 3</v>
      </c>
      <c r="O466" t="str">
        <v>R1024</v>
      </c>
      <c r="P466" t="str">
        <v>25-Dec-1983</v>
      </c>
      <c r="Q466" s="13">
        <v>39.452777777777776</v>
      </c>
      <c r="W466" s="7"/>
    </row>
    <row r="467" spans="1:23" ht="15.5" x14ac:dyDescent="0.35">
      <c r="A467" s="7" t="s">
        <v>1906</v>
      </c>
      <c r="B467" t="str">
        <f>VLOOKUP(A467,'Customer Names'!A466:D2801,2,0)</f>
        <v>Koneazny</v>
      </c>
      <c r="C467" cm="1">
        <f t="array" ref="C467:K467">VLOOKUP('Health Care'!A467,'Medical Examinations'!A466:J2801,{2,3,4,5,6,7,8,9,10},0)</f>
        <v>18.715</v>
      </c>
      <c r="D467">
        <v>4.4400000000000004</v>
      </c>
      <c r="E467" t="str">
        <v>No</v>
      </c>
      <c r="F467" t="str">
        <v>No</v>
      </c>
      <c r="G467" t="str">
        <v>No</v>
      </c>
      <c r="H467">
        <v>0</v>
      </c>
      <c r="I467" t="str">
        <v>No</v>
      </c>
      <c r="J467" t="str">
        <v>Normal Weight</v>
      </c>
      <c r="K467" t="str">
        <v>Normal</v>
      </c>
      <c r="L467" cm="1">
        <f t="array" ref="L467:Q467">VLOOKUP(A467,'Hospitalisation Details'!$A$1:$K$2344,{6,7,8,9,10,11},0)</f>
        <v>21595.38</v>
      </c>
      <c r="M467" t="str">
        <v>tier - 2</v>
      </c>
      <c r="N467" t="str">
        <v>tier - 3</v>
      </c>
      <c r="O467" t="str">
        <v>R1012</v>
      </c>
      <c r="P467" t="str">
        <v>12-Jun-1999</v>
      </c>
      <c r="Q467" s="13">
        <v>23.988888888888887</v>
      </c>
      <c r="W467" s="7"/>
    </row>
    <row r="468" spans="1:23" ht="15.5" x14ac:dyDescent="0.35">
      <c r="A468" s="7" t="s">
        <v>1905</v>
      </c>
      <c r="B468" t="str">
        <f>VLOOKUP(A468,'Customer Names'!A467:D2802,2,0)</f>
        <v>Johnson</v>
      </c>
      <c r="C468" cm="1">
        <f t="array" ref="C468:K468">VLOOKUP('Health Care'!A468,'Medical Examinations'!A467:J2802,{2,3,4,5,6,7,8,9,10},0)</f>
        <v>28.12</v>
      </c>
      <c r="D468">
        <v>6.15</v>
      </c>
      <c r="E468" t="str">
        <v>No</v>
      </c>
      <c r="F468" t="str">
        <v>No</v>
      </c>
      <c r="G468" t="str">
        <v>No</v>
      </c>
      <c r="H468">
        <v>0</v>
      </c>
      <c r="I468" t="str">
        <v>Yes</v>
      </c>
      <c r="J468" t="str">
        <v>Over Weight</v>
      </c>
      <c r="K468" t="str">
        <v>Prediabetes</v>
      </c>
      <c r="L468" cm="1">
        <f t="array" ref="L468:Q468">VLOOKUP(A468,'Hospitalisation Details'!$A$1:$K$2344,{6,7,8,9,10,11},0)</f>
        <v>21472.48</v>
      </c>
      <c r="M468" t="str">
        <v>tier - 2</v>
      </c>
      <c r="N468" t="str">
        <v>tier - 2</v>
      </c>
      <c r="O468" t="str">
        <v>R1012</v>
      </c>
      <c r="P468" t="str">
        <v>21-Nov-1990</v>
      </c>
      <c r="Q468" s="13">
        <v>32.547222222222224</v>
      </c>
      <c r="W468" s="7"/>
    </row>
    <row r="469" spans="1:23" ht="15.5" x14ac:dyDescent="0.35">
      <c r="A469" s="7" t="s">
        <v>1904</v>
      </c>
      <c r="B469" t="str">
        <f>VLOOKUP(A469,'Customer Names'!A468:D2803,2,0)</f>
        <v>Glasson</v>
      </c>
      <c r="C469" cm="1">
        <f t="array" ref="C469:K469">VLOOKUP('Health Care'!A469,'Medical Examinations'!A468:J2803,{2,3,4,5,6,7,8,9,10},0)</f>
        <v>26.6</v>
      </c>
      <c r="D469">
        <v>4.53</v>
      </c>
      <c r="E469" t="str">
        <v>No</v>
      </c>
      <c r="F469" t="str">
        <v>No</v>
      </c>
      <c r="G469" t="str">
        <v>No</v>
      </c>
      <c r="H469">
        <v>0</v>
      </c>
      <c r="I469" t="str">
        <v>Yes</v>
      </c>
      <c r="J469" t="str">
        <v>Over Weight</v>
      </c>
      <c r="K469" t="str">
        <v>Normal</v>
      </c>
      <c r="L469" cm="1">
        <f t="array" ref="L469:Q469">VLOOKUP(A469,'Hospitalisation Details'!$A$1:$K$2344,{6,7,8,9,10,11},0)</f>
        <v>21348.71</v>
      </c>
      <c r="M469" t="str">
        <v>tier - 2</v>
      </c>
      <c r="N469" t="str">
        <v>tier - 1</v>
      </c>
      <c r="O469" t="str">
        <v>R1012</v>
      </c>
      <c r="P469" t="str">
        <v>4-Sep-1980</v>
      </c>
      <c r="Q469" s="13">
        <v>42.761111111111113</v>
      </c>
      <c r="W469" s="7"/>
    </row>
    <row r="470" spans="1:23" ht="15.5" x14ac:dyDescent="0.35">
      <c r="A470" s="7" t="s">
        <v>1903</v>
      </c>
      <c r="B470" t="str">
        <f>VLOOKUP(A470,'Customer Names'!A469:D2804,2,0)</f>
        <v>Canitz</v>
      </c>
      <c r="C470" cm="1">
        <f t="array" ref="C470:K470">VLOOKUP('Health Care'!A470,'Medical Examinations'!A469:J2804,{2,3,4,5,6,7,8,9,10},0)</f>
        <v>30.114999999999998</v>
      </c>
      <c r="D470">
        <v>5.48</v>
      </c>
      <c r="E470" t="str">
        <v>No</v>
      </c>
      <c r="F470" t="str">
        <v>Yes</v>
      </c>
      <c r="G470" t="str">
        <v>No</v>
      </c>
      <c r="H470">
        <v>1</v>
      </c>
      <c r="I470" t="str">
        <v>No</v>
      </c>
      <c r="J470" t="str">
        <v>Obesity</v>
      </c>
      <c r="K470" t="str">
        <v>Normal</v>
      </c>
      <c r="L470" cm="1">
        <f t="array" ref="L470:Q470">VLOOKUP(A470,'Hospitalisation Details'!$A$1:$K$2344,{6,7,8,9,10,11},0)</f>
        <v>21344.85</v>
      </c>
      <c r="M470" t="str">
        <v>tier - 3</v>
      </c>
      <c r="N470" t="str">
        <v>tier - 1</v>
      </c>
      <c r="O470" t="str">
        <v>R1024</v>
      </c>
      <c r="P470" t="str">
        <v>4-Aug-2004</v>
      </c>
      <c r="Q470" s="13">
        <v>18.844444444444445</v>
      </c>
      <c r="W470" s="7"/>
    </row>
    <row r="471" spans="1:23" ht="15.5" x14ac:dyDescent="0.35">
      <c r="A471" s="7" t="s">
        <v>1902</v>
      </c>
      <c r="B471" t="str">
        <f>VLOOKUP(A471,'Customer Names'!A470:D2805,2,0)</f>
        <v>Li</v>
      </c>
      <c r="C471" cm="1">
        <f t="array" ref="C471:K471">VLOOKUP('Health Care'!A471,'Medical Examinations'!A470:J2805,{2,3,4,5,6,7,8,9,10},0)</f>
        <v>24.605</v>
      </c>
      <c r="D471">
        <v>5.48</v>
      </c>
      <c r="E471" t="str">
        <v>No</v>
      </c>
      <c r="F471" t="str">
        <v>No</v>
      </c>
      <c r="G471" t="str">
        <v>No</v>
      </c>
      <c r="H471">
        <v>0</v>
      </c>
      <c r="I471" t="str">
        <v>Yes</v>
      </c>
      <c r="J471" t="str">
        <v>Normal Weight</v>
      </c>
      <c r="K471" t="str">
        <v>Normal</v>
      </c>
      <c r="L471" cm="1">
        <f t="array" ref="L471:Q471">VLOOKUP(A471,'Hospitalisation Details'!$A$1:$K$2344,{6,7,8,9,10,11},0)</f>
        <v>21259.38</v>
      </c>
      <c r="M471" t="str">
        <v>tier - 3</v>
      </c>
      <c r="N471" t="str">
        <v>tier - 3</v>
      </c>
      <c r="O471" t="str">
        <v>R1019</v>
      </c>
      <c r="P471" t="str">
        <v>10-Dec-1980</v>
      </c>
      <c r="Q471" s="13">
        <v>42.494444444444447</v>
      </c>
      <c r="W471" s="7"/>
    </row>
    <row r="472" spans="1:23" ht="15.5" x14ac:dyDescent="0.35">
      <c r="A472" s="7" t="s">
        <v>1901</v>
      </c>
      <c r="B472" t="str">
        <f>VLOOKUP(A472,'Customer Names'!A471:D2806,2,0)</f>
        <v>Parsons</v>
      </c>
      <c r="C472" cm="1">
        <f t="array" ref="C472:K472">VLOOKUP('Health Care'!A472,'Medical Examinations'!A471:J2806,{2,3,4,5,6,7,8,9,10},0)</f>
        <v>29.6</v>
      </c>
      <c r="D472">
        <v>8.1</v>
      </c>
      <c r="E472" t="str">
        <v>No</v>
      </c>
      <c r="F472" t="str">
        <v>No</v>
      </c>
      <c r="G472" t="str">
        <v>No</v>
      </c>
      <c r="H472">
        <v>0</v>
      </c>
      <c r="I472" t="str">
        <v>No</v>
      </c>
      <c r="J472" t="str">
        <v>Over Weight</v>
      </c>
      <c r="K472" t="str">
        <v>Diabetes</v>
      </c>
      <c r="L472" cm="1">
        <f t="array" ref="L472:Q472">VLOOKUP(A472,'Hospitalisation Details'!$A$1:$K$2344,{6,7,8,9,10,11},0)</f>
        <v>21232.18</v>
      </c>
      <c r="M472" t="str">
        <v>tier - 3</v>
      </c>
      <c r="N472" t="str">
        <v>tier - 2</v>
      </c>
      <c r="O472" t="str">
        <v>R1011</v>
      </c>
      <c r="P472" t="str">
        <v>3-Sep-1974</v>
      </c>
      <c r="Q472" s="13">
        <v>48.763888888888886</v>
      </c>
      <c r="W472" s="7"/>
    </row>
    <row r="473" spans="1:23" ht="15.5" x14ac:dyDescent="0.35">
      <c r="A473" s="7" t="s">
        <v>1900</v>
      </c>
      <c r="B473" t="str">
        <f>VLOOKUP(A473,'Customer Names'!A472:D2807,2,0)</f>
        <v>Raulli</v>
      </c>
      <c r="C473" cm="1">
        <f t="array" ref="C473:K473">VLOOKUP('Health Care'!A473,'Medical Examinations'!A472:J2807,{2,3,4,5,6,7,8,9,10},0)</f>
        <v>24.42</v>
      </c>
      <c r="D473">
        <v>7.16</v>
      </c>
      <c r="E473" t="str">
        <v>No</v>
      </c>
      <c r="F473" t="str">
        <v>No</v>
      </c>
      <c r="G473" t="str">
        <v>No</v>
      </c>
      <c r="H473">
        <v>0</v>
      </c>
      <c r="I473" t="str">
        <v>Yes</v>
      </c>
      <c r="J473" t="str">
        <v>Normal Weight</v>
      </c>
      <c r="K473" t="str">
        <v>Diabetes</v>
      </c>
      <c r="L473" cm="1">
        <f t="array" ref="L473:Q473">VLOOKUP(A473,'Hospitalisation Details'!$A$1:$K$2344,{6,7,8,9,10,11},0)</f>
        <v>21223.68</v>
      </c>
      <c r="M473" t="str">
        <v>tier - 3</v>
      </c>
      <c r="N473" t="str">
        <v>tier - 2</v>
      </c>
      <c r="O473" t="str">
        <v>R1013</v>
      </c>
      <c r="P473" t="str">
        <v>14-Oct-1974</v>
      </c>
      <c r="Q473" s="13">
        <v>48.65</v>
      </c>
      <c r="W473" s="7"/>
    </row>
    <row r="474" spans="1:23" ht="15.5" x14ac:dyDescent="0.35">
      <c r="A474" s="7" t="s">
        <v>1899</v>
      </c>
      <c r="B474" t="str">
        <f>VLOOKUP(A474,'Customer Names'!A473:D2808,2,0)</f>
        <v>Frome</v>
      </c>
      <c r="C474" cm="1">
        <f t="array" ref="C474:K474">VLOOKUP('Health Care'!A474,'Medical Examinations'!A473:J2808,{2,3,4,5,6,7,8,9,10},0)</f>
        <v>20.9</v>
      </c>
      <c r="D474">
        <v>4.55</v>
      </c>
      <c r="E474" t="str">
        <v>Yes</v>
      </c>
      <c r="F474" t="str">
        <v>No</v>
      </c>
      <c r="G474" t="str">
        <v>Yes</v>
      </c>
      <c r="H474">
        <v>1</v>
      </c>
      <c r="I474" t="str">
        <v>Yes</v>
      </c>
      <c r="J474" t="str">
        <v>Normal Weight</v>
      </c>
      <c r="K474" t="str">
        <v>Normal</v>
      </c>
      <c r="L474" cm="1">
        <f t="array" ref="L474:Q474">VLOOKUP(A474,'Hospitalisation Details'!$A$1:$K$2344,{6,7,8,9,10,11},0)</f>
        <v>21195.82</v>
      </c>
      <c r="M474" t="str">
        <v>tier - 3</v>
      </c>
      <c r="N474" t="str">
        <v>tier - 1</v>
      </c>
      <c r="O474" t="str">
        <v>R1013</v>
      </c>
      <c r="P474" t="str">
        <v>26-Aug-1969</v>
      </c>
      <c r="Q474" s="13">
        <v>53.783333333333331</v>
      </c>
      <c r="W474" s="7"/>
    </row>
    <row r="475" spans="1:23" ht="15.5" x14ac:dyDescent="0.35">
      <c r="A475" s="7" t="s">
        <v>1898</v>
      </c>
      <c r="B475" t="str">
        <f>VLOOKUP(A475,'Customer Names'!A474:D2809,2,0)</f>
        <v>Sevcik</v>
      </c>
      <c r="C475" cm="1">
        <f t="array" ref="C475:K475">VLOOKUP('Health Care'!A475,'Medical Examinations'!A474:J2809,{2,3,4,5,6,7,8,9,10},0)</f>
        <v>22.895</v>
      </c>
      <c r="D475">
        <v>6.03</v>
      </c>
      <c r="E475" t="str">
        <v>No</v>
      </c>
      <c r="F475" t="str">
        <v>No</v>
      </c>
      <c r="G475" t="str">
        <v>No</v>
      </c>
      <c r="H475">
        <v>0</v>
      </c>
      <c r="I475" t="str">
        <v>Yes</v>
      </c>
      <c r="J475" t="str">
        <v>Normal Weight</v>
      </c>
      <c r="K475" t="str">
        <v>Prediabetes</v>
      </c>
      <c r="L475" cm="1">
        <f t="array" ref="L475:Q475">VLOOKUP(A475,'Hospitalisation Details'!$A$1:$K$2344,{6,7,8,9,10,11},0)</f>
        <v>21098.55</v>
      </c>
      <c r="M475" t="str">
        <v>tier - 3</v>
      </c>
      <c r="N475" t="str">
        <v>tier - 3</v>
      </c>
      <c r="O475" t="str">
        <v>R1012</v>
      </c>
      <c r="P475" t="str">
        <v>23-Nov-1977</v>
      </c>
      <c r="Q475" s="13">
        <v>45.541666666666664</v>
      </c>
      <c r="W475" s="7"/>
    </row>
    <row r="476" spans="1:23" ht="15.5" x14ac:dyDescent="0.35">
      <c r="A476" s="7" t="s">
        <v>1897</v>
      </c>
      <c r="B476" t="str">
        <f>VLOOKUP(A476,'Customer Names'!A475:D2810,2,0)</f>
        <v>Narang</v>
      </c>
      <c r="C476" cm="1">
        <f t="array" ref="C476:K476">VLOOKUP('Health Care'!A476,'Medical Examinations'!A475:J2810,{2,3,4,5,6,7,8,9,10},0)</f>
        <v>28.3</v>
      </c>
      <c r="D476">
        <v>5.47</v>
      </c>
      <c r="E476" t="str">
        <v>Yes</v>
      </c>
      <c r="F476" t="str">
        <v>No</v>
      </c>
      <c r="G476" t="str">
        <v>Yes</v>
      </c>
      <c r="H476">
        <v>1</v>
      </c>
      <c r="I476" t="str">
        <v>Yes</v>
      </c>
      <c r="J476" t="str">
        <v>Over Weight</v>
      </c>
      <c r="K476" t="str">
        <v>Normal</v>
      </c>
      <c r="L476" cm="1">
        <f t="array" ref="L476:Q476">VLOOKUP(A476,'Hospitalisation Details'!$A$1:$K$2344,{6,7,8,9,10,11},0)</f>
        <v>21082.16</v>
      </c>
      <c r="M476" t="str">
        <v>tier - 3</v>
      </c>
      <c r="N476" t="str">
        <v>tier - 2</v>
      </c>
      <c r="O476" t="str">
        <v>R1011</v>
      </c>
      <c r="P476" t="str">
        <v>2-Jul-1983</v>
      </c>
      <c r="Q476" s="13">
        <v>39.93333333333333</v>
      </c>
      <c r="W476" s="7"/>
    </row>
    <row r="477" spans="1:23" ht="15.5" x14ac:dyDescent="0.35">
      <c r="A477" s="7" t="s">
        <v>1895</v>
      </c>
      <c r="B477" t="str">
        <f>VLOOKUP(A477,'Customer Names'!A476:D2811,2,0)</f>
        <v>Royston</v>
      </c>
      <c r="C477" cm="1">
        <f t="array" ref="C477:K477">VLOOKUP('Health Care'!A477,'Medical Examinations'!A476:J2811,{2,3,4,5,6,7,8,9,10},0)</f>
        <v>54.3</v>
      </c>
      <c r="D477">
        <v>4.1500000000000004</v>
      </c>
      <c r="E477" t="str">
        <v>Yes</v>
      </c>
      <c r="F477" t="str">
        <v>No</v>
      </c>
      <c r="G477" t="str">
        <v>No</v>
      </c>
      <c r="H477">
        <v>1</v>
      </c>
      <c r="I477" t="str">
        <v>No</v>
      </c>
      <c r="J477" t="str">
        <v>Obesity</v>
      </c>
      <c r="K477" t="str">
        <v>Normal</v>
      </c>
      <c r="L477" cm="1">
        <f t="array" ref="L477:Q477">VLOOKUP(A477,'Hospitalisation Details'!$A$1:$K$2344,{6,7,8,9,10,11},0)</f>
        <v>20893.060000000001</v>
      </c>
      <c r="M477" t="str">
        <v>tier - 2</v>
      </c>
      <c r="N477" t="str">
        <v>tier - 3</v>
      </c>
      <c r="O477" t="str">
        <v>R1012</v>
      </c>
      <c r="P477" t="str">
        <v>19-Nov-1964</v>
      </c>
      <c r="Q477" s="13">
        <v>58.552777777777777</v>
      </c>
      <c r="W477" s="7"/>
    </row>
    <row r="478" spans="1:23" ht="15.5" x14ac:dyDescent="0.35">
      <c r="A478" s="7" t="s">
        <v>1894</v>
      </c>
      <c r="B478" t="str">
        <f>VLOOKUP(A478,'Customer Names'!A477:D2812,2,0)</f>
        <v>Tieri</v>
      </c>
      <c r="C478" cm="1">
        <f t="array" ref="C478:K478">VLOOKUP('Health Care'!A478,'Medical Examinations'!A477:J2812,{2,3,4,5,6,7,8,9,10},0)</f>
        <v>33.344999999999999</v>
      </c>
      <c r="D478">
        <v>11.32</v>
      </c>
      <c r="E478" t="str">
        <v>Yes</v>
      </c>
      <c r="F478" t="str">
        <v>No</v>
      </c>
      <c r="G478" t="str">
        <v>No</v>
      </c>
      <c r="H478">
        <v>1</v>
      </c>
      <c r="I478" t="str">
        <v>No</v>
      </c>
      <c r="J478" t="str">
        <v>Obesity</v>
      </c>
      <c r="K478" t="str">
        <v>Diabetes</v>
      </c>
      <c r="L478" cm="1">
        <f t="array" ref="L478:Q478">VLOOKUP(A478,'Hospitalisation Details'!$A$1:$K$2344,{6,7,8,9,10,11},0)</f>
        <v>20878.78</v>
      </c>
      <c r="M478" t="str">
        <v>tier - 2</v>
      </c>
      <c r="N478" t="str">
        <v>tier - 1</v>
      </c>
      <c r="O478" t="str">
        <v>R1024</v>
      </c>
      <c r="P478" t="str">
        <v>8-Dec-1975</v>
      </c>
      <c r="Q478" s="13">
        <v>47.5</v>
      </c>
      <c r="W478" s="7"/>
    </row>
    <row r="479" spans="1:23" ht="15.5" x14ac:dyDescent="0.35">
      <c r="A479" s="7" t="s">
        <v>1893</v>
      </c>
      <c r="B479" t="str">
        <f>VLOOKUP(A479,'Customer Names'!A478:D2813,2,0)</f>
        <v>Whitney</v>
      </c>
      <c r="C479" cm="1">
        <f t="array" ref="C479:K479">VLOOKUP('Health Care'!A479,'Medical Examinations'!A478:J2813,{2,3,4,5,6,7,8,9,10},0)</f>
        <v>33</v>
      </c>
      <c r="D479">
        <v>9.51</v>
      </c>
      <c r="E479" t="str">
        <v>Yes</v>
      </c>
      <c r="F479" t="str">
        <v>No</v>
      </c>
      <c r="G479" t="str">
        <v>No</v>
      </c>
      <c r="H479">
        <v>0</v>
      </c>
      <c r="I479" t="str">
        <v>No</v>
      </c>
      <c r="J479" t="str">
        <v>Obesity</v>
      </c>
      <c r="K479" t="str">
        <v>Diabetes</v>
      </c>
      <c r="L479" cm="1">
        <f t="array" ref="L479:Q479">VLOOKUP(A479,'Hospitalisation Details'!$A$1:$K$2344,{6,7,8,9,10,11},0)</f>
        <v>20781.490000000002</v>
      </c>
      <c r="M479" t="str">
        <v>tier - 2</v>
      </c>
      <c r="N479" t="str">
        <v>tier - 3</v>
      </c>
      <c r="O479" t="str">
        <v>R1013</v>
      </c>
      <c r="P479" t="str">
        <v>8-Sep-1967</v>
      </c>
      <c r="Q479" s="13">
        <v>55.75</v>
      </c>
      <c r="W479" s="7"/>
    </row>
    <row r="480" spans="1:23" ht="15.5" x14ac:dyDescent="0.35">
      <c r="A480" s="7" t="s">
        <v>1892</v>
      </c>
      <c r="B480" t="str">
        <f>VLOOKUP(A480,'Customer Names'!A479:D2814,2,0)</f>
        <v>Wandzilak</v>
      </c>
      <c r="C480" cm="1">
        <f t="array" ref="C480:K480">VLOOKUP('Health Care'!A480,'Medical Examinations'!A479:J2814,{2,3,4,5,6,7,8,9,10},0)</f>
        <v>28.024999999999999</v>
      </c>
      <c r="D480">
        <v>7.67</v>
      </c>
      <c r="E480" t="str">
        <v>Yes</v>
      </c>
      <c r="F480" t="str">
        <v>No</v>
      </c>
      <c r="G480" t="str">
        <v>No</v>
      </c>
      <c r="H480">
        <v>1</v>
      </c>
      <c r="I480" t="str">
        <v>Yes</v>
      </c>
      <c r="J480" t="str">
        <v>Over Weight</v>
      </c>
      <c r="K480" t="str">
        <v>Diabetes</v>
      </c>
      <c r="L480" cm="1">
        <f t="array" ref="L480:Q480">VLOOKUP(A480,'Hospitalisation Details'!$A$1:$K$2344,{6,7,8,9,10,11},0)</f>
        <v>20773.63</v>
      </c>
      <c r="M480" t="str">
        <v>tier - 2</v>
      </c>
      <c r="N480" t="str">
        <v>tier - 3</v>
      </c>
      <c r="O480" t="str">
        <v>R1017</v>
      </c>
      <c r="P480" t="str">
        <v>4-Aug-1986</v>
      </c>
      <c r="Q480" s="13">
        <v>36.844444444444441</v>
      </c>
      <c r="W480" s="7"/>
    </row>
    <row r="481" spans="1:23" ht="15.5" x14ac:dyDescent="0.35">
      <c r="A481" s="7" t="s">
        <v>1891</v>
      </c>
      <c r="B481" t="str">
        <f>VLOOKUP(A481,'Customer Names'!A480:D2815,2,0)</f>
        <v>Valenzona</v>
      </c>
      <c r="C481" cm="1">
        <f t="array" ref="C481:K481">VLOOKUP('Health Care'!A481,'Medical Examinations'!A480:J2815,{2,3,4,5,6,7,8,9,10},0)</f>
        <v>28.69</v>
      </c>
      <c r="D481">
        <v>6.23</v>
      </c>
      <c r="E481" t="str">
        <v>No</v>
      </c>
      <c r="F481" t="str">
        <v>No</v>
      </c>
      <c r="G481" t="str">
        <v>No</v>
      </c>
      <c r="H481">
        <v>1</v>
      </c>
      <c r="I481" t="str">
        <v>Yes</v>
      </c>
      <c r="J481" t="str">
        <v>Over Weight</v>
      </c>
      <c r="K481" t="str">
        <v>Prediabetes</v>
      </c>
      <c r="L481" cm="1">
        <f t="array" ref="L481:Q481">VLOOKUP(A481,'Hospitalisation Details'!$A$1:$K$2344,{6,7,8,9,10,11},0)</f>
        <v>20745.990000000002</v>
      </c>
      <c r="M481" t="str">
        <v>tier - 3</v>
      </c>
      <c r="N481" t="str">
        <v>tier - 1</v>
      </c>
      <c r="O481" t="str">
        <v>R1012</v>
      </c>
      <c r="P481" t="str">
        <v>14-Sep-1992</v>
      </c>
      <c r="Q481" s="13">
        <v>30.733333333333334</v>
      </c>
      <c r="W481" s="7"/>
    </row>
    <row r="482" spans="1:23" ht="15.5" x14ac:dyDescent="0.35">
      <c r="A482" s="7" t="s">
        <v>1890</v>
      </c>
      <c r="B482" t="str">
        <f>VLOOKUP(A482,'Customer Names'!A481:D2816,2,0)</f>
        <v>Young</v>
      </c>
      <c r="C482" cm="1">
        <f t="array" ref="C482:K482">VLOOKUP('Health Care'!A482,'Medical Examinations'!A481:J2816,{2,3,4,5,6,7,8,9,10},0)</f>
        <v>40.28</v>
      </c>
      <c r="D482">
        <v>8.9</v>
      </c>
      <c r="E482" t="str">
        <v>No</v>
      </c>
      <c r="F482" t="str">
        <v>No</v>
      </c>
      <c r="G482" t="str">
        <v>No</v>
      </c>
      <c r="H482">
        <v>0</v>
      </c>
      <c r="I482" t="str">
        <v>No</v>
      </c>
      <c r="J482" t="str">
        <v>Obesity</v>
      </c>
      <c r="K482" t="str">
        <v>Diabetes</v>
      </c>
      <c r="L482" cm="1">
        <f t="array" ref="L482:Q482">VLOOKUP(A482,'Hospitalisation Details'!$A$1:$K$2344,{6,7,8,9,10,11},0)</f>
        <v>20709.02</v>
      </c>
      <c r="M482" t="str">
        <v>tier - 3</v>
      </c>
      <c r="N482" t="str">
        <v>tier - 2</v>
      </c>
      <c r="O482" t="str">
        <v>R1019</v>
      </c>
      <c r="P482" t="str">
        <v>1-Aug-1965</v>
      </c>
      <c r="Q482" s="13">
        <v>57.852777777777774</v>
      </c>
      <c r="W482" s="7"/>
    </row>
    <row r="483" spans="1:23" ht="15.5" x14ac:dyDescent="0.35">
      <c r="A483" s="7" t="s">
        <v>1889</v>
      </c>
      <c r="B483" t="str">
        <f>VLOOKUP(A483,'Customer Names'!A482:D2817,2,0)</f>
        <v>Richards</v>
      </c>
      <c r="C483" cm="1">
        <f t="array" ref="C483:K483">VLOOKUP('Health Care'!A483,'Medical Examinations'!A482:J2817,{2,3,4,5,6,7,8,9,10},0)</f>
        <v>37.299999999999997</v>
      </c>
      <c r="D483">
        <v>7.79</v>
      </c>
      <c r="E483" t="str">
        <v>Yes</v>
      </c>
      <c r="F483" t="str">
        <v>No</v>
      </c>
      <c r="G483" t="str">
        <v>No</v>
      </c>
      <c r="H483">
        <v>0</v>
      </c>
      <c r="I483" t="str">
        <v>No</v>
      </c>
      <c r="J483" t="str">
        <v>Obesity</v>
      </c>
      <c r="K483" t="str">
        <v>Diabetes</v>
      </c>
      <c r="L483" cm="1">
        <f t="array" ref="L483:Q483">VLOOKUP(A483,'Hospitalisation Details'!$A$1:$K$2344,{6,7,8,9,10,11},0)</f>
        <v>20630.28</v>
      </c>
      <c r="M483" t="str">
        <v>tier - 2</v>
      </c>
      <c r="N483" t="str">
        <v>tier - 3</v>
      </c>
      <c r="O483" t="str">
        <v>R1011</v>
      </c>
      <c r="P483" t="str">
        <v>17-Dec-1967</v>
      </c>
      <c r="Q483" s="13">
        <v>55.475000000000001</v>
      </c>
      <c r="W483" s="7"/>
    </row>
    <row r="484" spans="1:23" ht="15.5" x14ac:dyDescent="0.35">
      <c r="A484" s="7" t="s">
        <v>1888</v>
      </c>
      <c r="B484" t="str">
        <f>VLOOKUP(A484,'Customer Names'!A483:D2818,2,0)</f>
        <v>Alexson</v>
      </c>
      <c r="C484" cm="1">
        <f t="array" ref="C484:K484">VLOOKUP('Health Care'!A484,'Medical Examinations'!A483:J2818,{2,3,4,5,6,7,8,9,10},0)</f>
        <v>54.47</v>
      </c>
      <c r="D484">
        <v>4.49</v>
      </c>
      <c r="E484" t="str">
        <v>Yes</v>
      </c>
      <c r="F484" t="str">
        <v>No</v>
      </c>
      <c r="G484" t="str">
        <v>No</v>
      </c>
      <c r="H484">
        <v>2</v>
      </c>
      <c r="I484" t="str">
        <v>No</v>
      </c>
      <c r="J484" t="str">
        <v>Obesity</v>
      </c>
      <c r="K484" t="str">
        <v>Normal</v>
      </c>
      <c r="L484" cm="1">
        <f t="array" ref="L484:Q484">VLOOKUP(A484,'Hospitalisation Details'!$A$1:$K$2344,{6,7,8,9,10,11},0)</f>
        <v>20568.32</v>
      </c>
      <c r="M484" t="str">
        <v>tier - 3</v>
      </c>
      <c r="N484" t="str">
        <v>tier - 2</v>
      </c>
      <c r="O484" t="str">
        <v>R1012</v>
      </c>
      <c r="P484" t="str">
        <v>9-Jul-1966</v>
      </c>
      <c r="Q484" s="13">
        <v>56.913888888888891</v>
      </c>
      <c r="W484" s="7"/>
    </row>
    <row r="485" spans="1:23" ht="15.5" x14ac:dyDescent="0.35">
      <c r="A485" s="7" t="s">
        <v>1887</v>
      </c>
      <c r="B485" t="str">
        <f>VLOOKUP(A485,'Customer Names'!A484:D2819,2,0)</f>
        <v>Wright</v>
      </c>
      <c r="C485" cm="1">
        <f t="array" ref="C485:K485">VLOOKUP('Health Care'!A485,'Medical Examinations'!A484:J2819,{2,3,4,5,6,7,8,9,10},0)</f>
        <v>38.06</v>
      </c>
      <c r="D485">
        <v>5.24</v>
      </c>
      <c r="E485" t="str">
        <v>Yes</v>
      </c>
      <c r="F485" t="str">
        <v>No</v>
      </c>
      <c r="G485" t="str">
        <v>Yes</v>
      </c>
      <c r="H485">
        <v>1</v>
      </c>
      <c r="I485" t="str">
        <v>No</v>
      </c>
      <c r="J485" t="str">
        <v>Obesity</v>
      </c>
      <c r="K485" t="str">
        <v>Normal</v>
      </c>
      <c r="L485" cm="1">
        <f t="array" ref="L485:Q485">VLOOKUP(A485,'Hospitalisation Details'!$A$1:$K$2344,{6,7,8,9,10,11},0)</f>
        <v>20463</v>
      </c>
      <c r="M485" t="str">
        <v>tier - 2</v>
      </c>
      <c r="N485" t="str">
        <v>tier - 2</v>
      </c>
      <c r="O485" t="str">
        <v>R1013</v>
      </c>
      <c r="P485" t="str">
        <v>13-Oct-1969</v>
      </c>
      <c r="Q485" s="13">
        <v>53.652777777777779</v>
      </c>
      <c r="W485" s="7"/>
    </row>
    <row r="486" spans="1:23" ht="15.5" x14ac:dyDescent="0.35">
      <c r="A486" s="7" t="s">
        <v>1886</v>
      </c>
      <c r="B486" t="str">
        <f>VLOOKUP(A486,'Customer Names'!A485:D2820,2,0)</f>
        <v>McKenna</v>
      </c>
      <c r="C486" cm="1">
        <f t="array" ref="C486:K486">VLOOKUP('Health Care'!A486,'Medical Examinations'!A485:J2820,{2,3,4,5,6,7,8,9,10},0)</f>
        <v>51.47</v>
      </c>
      <c r="D486">
        <v>9.6</v>
      </c>
      <c r="E486" t="str">
        <v>No</v>
      </c>
      <c r="F486" t="str">
        <v>No</v>
      </c>
      <c r="G486" t="str">
        <v>No</v>
      </c>
      <c r="H486">
        <v>0</v>
      </c>
      <c r="I486" t="str">
        <v>No</v>
      </c>
      <c r="J486" t="str">
        <v>Obesity</v>
      </c>
      <c r="K486" t="str">
        <v>Diabetes</v>
      </c>
      <c r="L486" cm="1">
        <f t="array" ref="L486:Q486">VLOOKUP(A486,'Hospitalisation Details'!$A$1:$K$2344,{6,7,8,9,10,11},0)</f>
        <v>20446.849999999999</v>
      </c>
      <c r="M486" t="str">
        <v>tier - 2</v>
      </c>
      <c r="N486" t="str">
        <v>tier - 1</v>
      </c>
      <c r="O486" t="str">
        <v>R1012</v>
      </c>
      <c r="P486" t="str">
        <v>18-Oct-1962</v>
      </c>
      <c r="Q486" s="13">
        <v>60.638888888888886</v>
      </c>
      <c r="W486" s="7"/>
    </row>
    <row r="487" spans="1:23" ht="15.5" x14ac:dyDescent="0.35">
      <c r="A487" s="7" t="s">
        <v>1885</v>
      </c>
      <c r="B487" t="str">
        <f>VLOOKUP(A487,'Customer Names'!A486:D2821,2,0)</f>
        <v>Sallade</v>
      </c>
      <c r="C487" cm="1">
        <f t="array" ref="C487:K487">VLOOKUP('Health Care'!A487,'Medical Examinations'!A486:J2821,{2,3,4,5,6,7,8,9,10},0)</f>
        <v>29.8</v>
      </c>
      <c r="D487">
        <v>5.78</v>
      </c>
      <c r="E487" t="str">
        <v>Yes</v>
      </c>
      <c r="F487" t="str">
        <v>No</v>
      </c>
      <c r="G487" t="str">
        <v>No</v>
      </c>
      <c r="H487">
        <v>0</v>
      </c>
      <c r="I487" t="str">
        <v>No</v>
      </c>
      <c r="J487" t="str">
        <v>Over Weight</v>
      </c>
      <c r="K487" t="str">
        <v>Prediabetes</v>
      </c>
      <c r="L487" cm="1">
        <f t="array" ref="L487:Q487">VLOOKUP(A487,'Hospitalisation Details'!$A$1:$K$2344,{6,7,8,9,10,11},0)</f>
        <v>20420.599999999999</v>
      </c>
      <c r="M487" t="str">
        <v>tier - 3</v>
      </c>
      <c r="N487" t="str">
        <v>tier - 2</v>
      </c>
      <c r="O487" t="str">
        <v>R1011</v>
      </c>
      <c r="P487" t="str">
        <v>12-Jul-1985</v>
      </c>
      <c r="Q487" s="13">
        <v>37.905555555555559</v>
      </c>
      <c r="W487" s="7"/>
    </row>
    <row r="488" spans="1:23" ht="15.5" x14ac:dyDescent="0.35">
      <c r="A488" s="7" t="s">
        <v>1884</v>
      </c>
      <c r="B488" t="str">
        <f>VLOOKUP(A488,'Customer Names'!A487:D2822,2,0)</f>
        <v>Argall</v>
      </c>
      <c r="C488" cm="1">
        <f t="array" ref="C488:K488">VLOOKUP('Health Care'!A488,'Medical Examinations'!A487:J2822,{2,3,4,5,6,7,8,9,10},0)</f>
        <v>49.77</v>
      </c>
      <c r="D488">
        <v>7.02</v>
      </c>
      <c r="E488" t="str">
        <v>No</v>
      </c>
      <c r="F488" t="str">
        <v>No</v>
      </c>
      <c r="G488" t="str">
        <v>No</v>
      </c>
      <c r="H488">
        <v>0</v>
      </c>
      <c r="I488" t="str">
        <v>No</v>
      </c>
      <c r="J488" t="str">
        <v>Obesity</v>
      </c>
      <c r="K488" t="str">
        <v>Diabetes</v>
      </c>
      <c r="L488" cm="1">
        <f t="array" ref="L488:Q488">VLOOKUP(A488,'Hospitalisation Details'!$A$1:$K$2344,{6,7,8,9,10,11},0)</f>
        <v>20354.5</v>
      </c>
      <c r="M488" t="str">
        <v>tier - 3</v>
      </c>
      <c r="N488" t="str">
        <v>tier - 2</v>
      </c>
      <c r="O488" t="str">
        <v>R1026</v>
      </c>
      <c r="P488" t="str">
        <v>2-Jul-1962</v>
      </c>
      <c r="Q488" s="13">
        <v>60.93333333333333</v>
      </c>
      <c r="W488" s="7"/>
    </row>
    <row r="489" spans="1:23" ht="15.5" x14ac:dyDescent="0.35">
      <c r="A489" s="7" t="s">
        <v>1883</v>
      </c>
      <c r="B489" t="str">
        <f>VLOOKUP(A489,'Customer Names'!A488:D2823,2,0)</f>
        <v>Patchell</v>
      </c>
      <c r="C489" cm="1">
        <f t="array" ref="C489:K489">VLOOKUP('Health Care'!A489,'Medical Examinations'!A488:J2823,{2,3,4,5,6,7,8,9,10},0)</f>
        <v>25.555</v>
      </c>
      <c r="D489">
        <v>4.09</v>
      </c>
      <c r="E489" t="str">
        <v>Yes</v>
      </c>
      <c r="F489" t="str">
        <v>No</v>
      </c>
      <c r="G489" t="str">
        <v>No</v>
      </c>
      <c r="H489">
        <v>0</v>
      </c>
      <c r="I489" t="str">
        <v>Yes</v>
      </c>
      <c r="J489" t="str">
        <v>Over Weight</v>
      </c>
      <c r="K489" t="str">
        <v>Normal</v>
      </c>
      <c r="L489" cm="1">
        <f t="array" ref="L489:Q489">VLOOKUP(A489,'Hospitalisation Details'!$A$1:$K$2344,{6,7,8,9,10,11},0)</f>
        <v>20296.86</v>
      </c>
      <c r="M489" t="str">
        <v>tier - 3</v>
      </c>
      <c r="N489" t="str">
        <v>tier - 1</v>
      </c>
      <c r="O489" t="str">
        <v>R1024</v>
      </c>
      <c r="P489" t="str">
        <v>17-Sep-1985</v>
      </c>
      <c r="Q489" s="13">
        <v>37.725000000000001</v>
      </c>
      <c r="W489" s="7"/>
    </row>
    <row r="490" spans="1:23" ht="15.5" x14ac:dyDescent="0.35">
      <c r="A490" s="7" t="s">
        <v>1882</v>
      </c>
      <c r="B490" t="str">
        <f>VLOOKUP(A490,'Customer Names'!A489:D2824,2,0)</f>
        <v>Catoggio</v>
      </c>
      <c r="C490" cm="1">
        <f t="array" ref="C490:K490">VLOOKUP('Health Care'!A490,'Medical Examinations'!A489:J2824,{2,3,4,5,6,7,8,9,10},0)</f>
        <v>29.64</v>
      </c>
      <c r="D490">
        <v>4.93</v>
      </c>
      <c r="E490" t="str">
        <v>No</v>
      </c>
      <c r="F490" t="str">
        <v>No</v>
      </c>
      <c r="G490" t="str">
        <v>Yes</v>
      </c>
      <c r="H490">
        <v>1</v>
      </c>
      <c r="I490" t="str">
        <v>No</v>
      </c>
      <c r="J490" t="str">
        <v>Over Weight</v>
      </c>
      <c r="K490" t="str">
        <v>Normal</v>
      </c>
      <c r="L490" cm="1">
        <f t="array" ref="L490:Q490">VLOOKUP(A490,'Hospitalisation Details'!$A$1:$K$2344,{6,7,8,9,10,11},0)</f>
        <v>20277.810000000001</v>
      </c>
      <c r="M490" t="str">
        <v>tier - 3</v>
      </c>
      <c r="N490" t="str">
        <v>tier - 3</v>
      </c>
      <c r="O490" t="str">
        <v>R1016</v>
      </c>
      <c r="P490" t="str">
        <v>7-Sep-1993</v>
      </c>
      <c r="Q490" s="13">
        <v>29.752777777777776</v>
      </c>
      <c r="W490" s="7"/>
    </row>
    <row r="491" spans="1:23" ht="15.5" x14ac:dyDescent="0.35">
      <c r="A491" s="7" t="s">
        <v>1881</v>
      </c>
      <c r="B491" t="str">
        <f>VLOOKUP(A491,'Customer Names'!A490:D2825,2,0)</f>
        <v>Adams</v>
      </c>
      <c r="C491" cm="1">
        <f t="array" ref="C491:K491">VLOOKUP('Health Care'!A491,'Medical Examinations'!A490:J2825,{2,3,4,5,6,7,8,9,10},0)</f>
        <v>53.93</v>
      </c>
      <c r="D491">
        <v>5.34</v>
      </c>
      <c r="E491" t="str">
        <v>Yes</v>
      </c>
      <c r="F491" t="str">
        <v>No</v>
      </c>
      <c r="G491" t="str">
        <v>No</v>
      </c>
      <c r="H491">
        <v>2</v>
      </c>
      <c r="I491" t="str">
        <v>No</v>
      </c>
      <c r="J491" t="str">
        <v>Obesity</v>
      </c>
      <c r="K491" t="str">
        <v>Normal</v>
      </c>
      <c r="L491" cm="1">
        <f t="array" ref="L491:Q491">VLOOKUP(A491,'Hospitalisation Details'!$A$1:$K$2344,{6,7,8,9,10,11},0)</f>
        <v>20253.84</v>
      </c>
      <c r="M491" t="str">
        <v>tier - 2</v>
      </c>
      <c r="N491" t="str">
        <v>tier - 3</v>
      </c>
      <c r="O491" t="str">
        <v>R1012</v>
      </c>
      <c r="P491" t="str">
        <v>22-Aug-1966</v>
      </c>
      <c r="Q491" s="13">
        <v>56.794444444444444</v>
      </c>
      <c r="W491" s="7"/>
    </row>
    <row r="492" spans="1:23" ht="15.5" x14ac:dyDescent="0.35">
      <c r="A492" s="7" t="s">
        <v>1880</v>
      </c>
      <c r="B492" t="str">
        <f>VLOOKUP(A492,'Customer Names'!A491:D2826,2,0)</f>
        <v>Windt</v>
      </c>
      <c r="C492" cm="1">
        <f t="array" ref="C492:K492">VLOOKUP('Health Care'!A492,'Medical Examinations'!A491:J2826,{2,3,4,5,6,7,8,9,10},0)</f>
        <v>28.024999999999999</v>
      </c>
      <c r="D492">
        <v>5.65</v>
      </c>
      <c r="E492" t="str">
        <v>No</v>
      </c>
      <c r="F492" t="str">
        <v>No</v>
      </c>
      <c r="G492" t="str">
        <v>No</v>
      </c>
      <c r="H492">
        <v>1</v>
      </c>
      <c r="I492" t="str">
        <v>Yes</v>
      </c>
      <c r="J492" t="str">
        <v>Over Weight</v>
      </c>
      <c r="K492" t="str">
        <v>Normal</v>
      </c>
      <c r="L492" cm="1">
        <f t="array" ref="L492:Q492">VLOOKUP(A492,'Hospitalisation Details'!$A$1:$K$2344,{6,7,8,9,10,11},0)</f>
        <v>20234.849999999999</v>
      </c>
      <c r="M492" t="str">
        <v>tier - 2</v>
      </c>
      <c r="N492" t="str">
        <v>tier - 3</v>
      </c>
      <c r="O492" t="str">
        <v>R1012</v>
      </c>
      <c r="P492" t="str">
        <v>17-Oct-1987</v>
      </c>
      <c r="Q492" s="13">
        <v>35.641666666666666</v>
      </c>
      <c r="W492" s="7"/>
    </row>
    <row r="493" spans="1:23" ht="15.5" x14ac:dyDescent="0.35">
      <c r="A493" s="7" t="s">
        <v>1879</v>
      </c>
      <c r="B493" t="str">
        <f>VLOOKUP(A493,'Customer Names'!A492:D2827,2,0)</f>
        <v>Ryan</v>
      </c>
      <c r="C493" cm="1">
        <f t="array" ref="C493:K493">VLOOKUP('Health Care'!A493,'Medical Examinations'!A492:J2827,{2,3,4,5,6,7,8,9,10},0)</f>
        <v>27.5</v>
      </c>
      <c r="D493">
        <v>4.49</v>
      </c>
      <c r="E493" t="str">
        <v>No</v>
      </c>
      <c r="F493" t="str">
        <v>No</v>
      </c>
      <c r="G493" t="str">
        <v>No</v>
      </c>
      <c r="H493">
        <v>0</v>
      </c>
      <c r="I493" t="str">
        <v>No</v>
      </c>
      <c r="J493" t="str">
        <v>Over Weight</v>
      </c>
      <c r="K493" t="str">
        <v>Normal</v>
      </c>
      <c r="L493" cm="1">
        <f t="array" ref="L493:Q493">VLOOKUP(A493,'Hospitalisation Details'!$A$1:$K$2344,{6,7,8,9,10,11},0)</f>
        <v>20177.669999999998</v>
      </c>
      <c r="M493" t="str">
        <v>tier - 2</v>
      </c>
      <c r="N493" t="str">
        <v>tier - 1</v>
      </c>
      <c r="O493" t="str">
        <v>R1011</v>
      </c>
      <c r="P493" t="str">
        <v>8-Jun-1994</v>
      </c>
      <c r="Q493" s="13">
        <v>29</v>
      </c>
      <c r="W493" s="7"/>
    </row>
    <row r="494" spans="1:23" ht="15.5" x14ac:dyDescent="0.35">
      <c r="A494" s="7" t="s">
        <v>1878</v>
      </c>
      <c r="B494" t="str">
        <f>VLOOKUP(A494,'Customer Names'!A493:D2828,2,0)</f>
        <v>Marion</v>
      </c>
      <c r="C494" cm="1">
        <f t="array" ref="C494:K494">VLOOKUP('Health Care'!A494,'Medical Examinations'!A493:J2828,{2,3,4,5,6,7,8,9,10},0)</f>
        <v>21.8</v>
      </c>
      <c r="D494">
        <v>10.55</v>
      </c>
      <c r="E494" t="str">
        <v>No</v>
      </c>
      <c r="F494" t="str">
        <v>No</v>
      </c>
      <c r="G494" t="str">
        <v>No</v>
      </c>
      <c r="H494">
        <v>0</v>
      </c>
      <c r="I494" t="str">
        <v>Yes</v>
      </c>
      <c r="J494" t="str">
        <v>Normal Weight</v>
      </c>
      <c r="K494" t="str">
        <v>Diabetes</v>
      </c>
      <c r="L494" cm="1">
        <f t="array" ref="L494:Q494">VLOOKUP(A494,'Hospitalisation Details'!$A$1:$K$2344,{6,7,8,9,10,11},0)</f>
        <v>20167.34</v>
      </c>
      <c r="M494" t="str">
        <v>tier - 3</v>
      </c>
      <c r="N494" t="str">
        <v>tier - 3</v>
      </c>
      <c r="O494" t="str">
        <v>R1011</v>
      </c>
      <c r="P494" t="str">
        <v>9-Jul-2002</v>
      </c>
      <c r="Q494" s="13">
        <v>20.913888888888888</v>
      </c>
      <c r="W494" s="7"/>
    </row>
    <row r="495" spans="1:23" ht="15.5" x14ac:dyDescent="0.35">
      <c r="A495" s="7" t="s">
        <v>1877</v>
      </c>
      <c r="B495" t="str">
        <f>VLOOKUP(A495,'Customer Names'!A494:D2829,2,0)</f>
        <v>Raffetto</v>
      </c>
      <c r="C495" cm="1">
        <f t="array" ref="C495:K495">VLOOKUP('Health Care'!A495,'Medical Examinations'!A494:J2829,{2,3,4,5,6,7,8,9,10},0)</f>
        <v>26.41</v>
      </c>
      <c r="D495">
        <v>4.92</v>
      </c>
      <c r="E495" t="str">
        <v>Yes</v>
      </c>
      <c r="F495" t="str">
        <v>No</v>
      </c>
      <c r="G495" t="str">
        <v>Yes</v>
      </c>
      <c r="H495">
        <v>1</v>
      </c>
      <c r="I495" t="str">
        <v>Yes</v>
      </c>
      <c r="J495" t="str">
        <v>Over Weight</v>
      </c>
      <c r="K495" t="str">
        <v>Normal</v>
      </c>
      <c r="L495" cm="1">
        <f t="array" ref="L495:Q495">VLOOKUP(A495,'Hospitalisation Details'!$A$1:$K$2344,{6,7,8,9,10,11},0)</f>
        <v>20149.32</v>
      </c>
      <c r="M495" t="str">
        <v>tier - 2</v>
      </c>
      <c r="N495" t="str">
        <v>tier - 1</v>
      </c>
      <c r="O495" t="str">
        <v>R1016</v>
      </c>
      <c r="P495" t="str">
        <v>6-Oct-1983</v>
      </c>
      <c r="Q495" s="13">
        <v>39.672222222222224</v>
      </c>
      <c r="W495" s="7"/>
    </row>
    <row r="496" spans="1:23" ht="15.5" x14ac:dyDescent="0.35">
      <c r="A496" s="7" t="s">
        <v>1876</v>
      </c>
      <c r="B496" t="str">
        <f>VLOOKUP(A496,'Customer Names'!A495:D2830,2,0)</f>
        <v>Young</v>
      </c>
      <c r="C496" cm="1">
        <f t="array" ref="C496:K496">VLOOKUP('Health Care'!A496,'Medical Examinations'!A495:J2830,{2,3,4,5,6,7,8,9,10},0)</f>
        <v>27.835000000000001</v>
      </c>
      <c r="D496">
        <v>5.9</v>
      </c>
      <c r="E496" t="str">
        <v>Yes</v>
      </c>
      <c r="F496" t="str">
        <v>No</v>
      </c>
      <c r="G496" t="str">
        <v>No</v>
      </c>
      <c r="H496">
        <v>1</v>
      </c>
      <c r="I496" t="str">
        <v>Yes</v>
      </c>
      <c r="J496" t="str">
        <v>Over Weight</v>
      </c>
      <c r="K496" t="str">
        <v>Prediabetes</v>
      </c>
      <c r="L496" cm="1">
        <f t="array" ref="L496:Q496">VLOOKUP(A496,'Hospitalisation Details'!$A$1:$K$2344,{6,7,8,9,10,11},0)</f>
        <v>20009.63</v>
      </c>
      <c r="M496" t="str">
        <v>tier - 2</v>
      </c>
      <c r="N496" t="str">
        <v>tier - 1</v>
      </c>
      <c r="O496" t="str">
        <v>R1012</v>
      </c>
      <c r="P496" t="str">
        <v>25-Jul-1988</v>
      </c>
      <c r="Q496" s="13">
        <v>34.869444444444447</v>
      </c>
      <c r="W496" s="7"/>
    </row>
    <row r="497" spans="1:23" ht="15.5" x14ac:dyDescent="0.35">
      <c r="A497" s="7" t="s">
        <v>1875</v>
      </c>
      <c r="B497" t="str">
        <f>VLOOKUP(A497,'Customer Names'!A496:D2831,2,0)</f>
        <v>Oehlke</v>
      </c>
      <c r="C497" cm="1">
        <f t="array" ref="C497:K497">VLOOKUP('Health Care'!A497,'Medical Examinations'!A496:J2831,{2,3,4,5,6,7,8,9,10},0)</f>
        <v>51.74</v>
      </c>
      <c r="D497">
        <v>4.9800000000000004</v>
      </c>
      <c r="E497" t="str">
        <v>Yes</v>
      </c>
      <c r="F497" t="str">
        <v>No</v>
      </c>
      <c r="G497" t="str">
        <v>No</v>
      </c>
      <c r="H497">
        <v>2</v>
      </c>
      <c r="I497" t="str">
        <v>No</v>
      </c>
      <c r="J497" t="str">
        <v>Obesity</v>
      </c>
      <c r="K497" t="str">
        <v>Normal</v>
      </c>
      <c r="L497" cm="1">
        <f t="array" ref="L497:Q497">VLOOKUP(A497,'Hospitalisation Details'!$A$1:$K$2344,{6,7,8,9,10,11},0)</f>
        <v>19995.29</v>
      </c>
      <c r="M497" t="str">
        <v>tier - 1</v>
      </c>
      <c r="N497" t="str">
        <v>tier - 3</v>
      </c>
      <c r="O497" t="str">
        <v>R1026</v>
      </c>
      <c r="P497" t="str">
        <v>10-Aug-1966</v>
      </c>
      <c r="Q497" s="13">
        <v>56.827777777777776</v>
      </c>
      <c r="W497" s="7"/>
    </row>
    <row r="498" spans="1:23" ht="15.5" x14ac:dyDescent="0.35">
      <c r="A498" s="7" t="s">
        <v>1874</v>
      </c>
      <c r="B498" t="str">
        <f>VLOOKUP(A498,'Customer Names'!A497:D2832,2,0)</f>
        <v>Sudol</v>
      </c>
      <c r="C498" cm="1">
        <f t="array" ref="C498:K498">VLOOKUP('Health Care'!A498,'Medical Examinations'!A497:J2832,{2,3,4,5,6,7,8,9,10},0)</f>
        <v>23.37</v>
      </c>
      <c r="D498">
        <v>5.8</v>
      </c>
      <c r="E498" t="str">
        <v>No</v>
      </c>
      <c r="F498" t="str">
        <v>No</v>
      </c>
      <c r="G498" t="str">
        <v>No</v>
      </c>
      <c r="H498">
        <v>0</v>
      </c>
      <c r="I498" t="str">
        <v>Yes</v>
      </c>
      <c r="J498" t="str">
        <v>Normal Weight</v>
      </c>
      <c r="K498" t="str">
        <v>Prediabetes</v>
      </c>
      <c r="L498" cm="1">
        <f t="array" ref="L498:Q498">VLOOKUP(A498,'Hospitalisation Details'!$A$1:$K$2344,{6,7,8,9,10,11},0)</f>
        <v>19964.75</v>
      </c>
      <c r="M498" t="str">
        <v>tier - 1</v>
      </c>
      <c r="N498" t="str">
        <v>tier - 2</v>
      </c>
      <c r="O498" t="str">
        <v>R1024</v>
      </c>
      <c r="P498" t="str">
        <v>9-Oct-1980</v>
      </c>
      <c r="Q498" s="13">
        <v>42.663888888888891</v>
      </c>
      <c r="W498" s="7"/>
    </row>
    <row r="499" spans="1:23" ht="15.5" x14ac:dyDescent="0.35">
      <c r="A499" s="7" t="s">
        <v>1873</v>
      </c>
      <c r="B499" t="str">
        <f>VLOOKUP(A499,'Customer Names'!A498:D2833,2,0)</f>
        <v>Van Es</v>
      </c>
      <c r="C499" cm="1">
        <f t="array" ref="C499:K499">VLOOKUP('Health Care'!A499,'Medical Examinations'!A498:J2833,{2,3,4,5,6,7,8,9,10},0)</f>
        <v>29.7</v>
      </c>
      <c r="D499">
        <v>6.21</v>
      </c>
      <c r="E499" t="str">
        <v>Yes</v>
      </c>
      <c r="F499" t="str">
        <v>No</v>
      </c>
      <c r="G499" t="str">
        <v>Yes</v>
      </c>
      <c r="H499">
        <v>1</v>
      </c>
      <c r="I499" t="str">
        <v>Yes</v>
      </c>
      <c r="J499" t="str">
        <v>Over Weight</v>
      </c>
      <c r="K499" t="str">
        <v>Prediabetes</v>
      </c>
      <c r="L499" cm="1">
        <f t="array" ref="L499:Q499">VLOOKUP(A499,'Hospitalisation Details'!$A$1:$K$2344,{6,7,8,9,10,11},0)</f>
        <v>19933.46</v>
      </c>
      <c r="M499" t="str">
        <v>tier - 1</v>
      </c>
      <c r="N499" t="str">
        <v>tier - 3</v>
      </c>
      <c r="O499" t="str">
        <v>R1011</v>
      </c>
      <c r="P499" t="str">
        <v>18-Oct-1997</v>
      </c>
      <c r="Q499" s="13">
        <v>25.638888888888889</v>
      </c>
      <c r="W499" s="7"/>
    </row>
    <row r="500" spans="1:23" ht="15.5" x14ac:dyDescent="0.35">
      <c r="A500" s="7" t="s">
        <v>1872</v>
      </c>
      <c r="B500" t="str">
        <f>VLOOKUP(A500,'Customer Names'!A499:D2834,2,0)</f>
        <v>Dolge</v>
      </c>
      <c r="C500" cm="1">
        <f t="array" ref="C500:K500">VLOOKUP('Health Care'!A500,'Medical Examinations'!A499:J2834,{2,3,4,5,6,7,8,9,10},0)</f>
        <v>20.045000000000002</v>
      </c>
      <c r="D500">
        <v>6.17</v>
      </c>
      <c r="E500" t="str">
        <v>No</v>
      </c>
      <c r="F500" t="str">
        <v>No</v>
      </c>
      <c r="G500" t="str">
        <v>Yes</v>
      </c>
      <c r="H500">
        <v>1</v>
      </c>
      <c r="I500" t="str">
        <v>Yes</v>
      </c>
      <c r="J500" t="str">
        <v>Normal Weight</v>
      </c>
      <c r="K500" t="str">
        <v>Prediabetes</v>
      </c>
      <c r="L500" cm="1">
        <f t="array" ref="L500:Q500">VLOOKUP(A500,'Hospitalisation Details'!$A$1:$K$2344,{6,7,8,9,10,11},0)</f>
        <v>19798.05</v>
      </c>
      <c r="M500" t="str">
        <v>tier - 1</v>
      </c>
      <c r="N500" t="str">
        <v>tier - 1</v>
      </c>
      <c r="O500" t="str">
        <v>R1024</v>
      </c>
      <c r="P500" t="str">
        <v>30-Oct-1979</v>
      </c>
      <c r="Q500" s="13">
        <v>43.605555555555554</v>
      </c>
      <c r="W500" s="7"/>
    </row>
    <row r="501" spans="1:23" ht="15.5" x14ac:dyDescent="0.35">
      <c r="A501" s="7" t="s">
        <v>1871</v>
      </c>
      <c r="B501" t="str">
        <f>VLOOKUP(A501,'Customer Names'!A500:D2835,2,0)</f>
        <v>Marlier</v>
      </c>
      <c r="C501" cm="1">
        <f t="array" ref="C501:K501">VLOOKUP('Health Care'!A501,'Medical Examinations'!A500:J2835,{2,3,4,5,6,7,8,9,10},0)</f>
        <v>27.83</v>
      </c>
      <c r="D501">
        <v>5.36</v>
      </c>
      <c r="E501" t="str">
        <v>No</v>
      </c>
      <c r="F501" t="str">
        <v>No</v>
      </c>
      <c r="G501" t="str">
        <v>No</v>
      </c>
      <c r="H501">
        <v>2</v>
      </c>
      <c r="I501" t="str">
        <v>No</v>
      </c>
      <c r="J501" t="str">
        <v>Over Weight</v>
      </c>
      <c r="K501" t="str">
        <v>Normal</v>
      </c>
      <c r="L501" cm="1">
        <f t="array" ref="L501:Q501">VLOOKUP(A501,'Hospitalisation Details'!$A$1:$K$2344,{6,7,8,9,10,11},0)</f>
        <v>19749.38</v>
      </c>
      <c r="M501" t="str">
        <v>tier - 1</v>
      </c>
      <c r="N501" t="str">
        <v>tier - 3</v>
      </c>
      <c r="O501" t="str">
        <v>R1013</v>
      </c>
      <c r="P501" t="str">
        <v>14-Jun-1972</v>
      </c>
      <c r="Q501" s="13">
        <v>50.983333333333334</v>
      </c>
      <c r="W501" s="7"/>
    </row>
    <row r="502" spans="1:23" ht="15.5" x14ac:dyDescent="0.35">
      <c r="A502" s="7" t="s">
        <v>1870</v>
      </c>
      <c r="B502" t="str">
        <f>VLOOKUP(A502,'Customer Names'!A501:D2836,2,0)</f>
        <v>Girard</v>
      </c>
      <c r="C502" cm="1">
        <f t="array" ref="C502:K502">VLOOKUP('Health Care'!A502,'Medical Examinations'!A501:J2836,{2,3,4,5,6,7,8,9,10},0)</f>
        <v>28.93</v>
      </c>
      <c r="D502">
        <v>5.2</v>
      </c>
      <c r="E502" t="str">
        <v>No</v>
      </c>
      <c r="F502" t="str">
        <v>No</v>
      </c>
      <c r="G502" t="str">
        <v>No</v>
      </c>
      <c r="H502">
        <v>0</v>
      </c>
      <c r="I502" t="str">
        <v>Yes</v>
      </c>
      <c r="J502" t="str">
        <v>Over Weight</v>
      </c>
      <c r="K502" t="str">
        <v>Normal</v>
      </c>
      <c r="L502" cm="1">
        <f t="array" ref="L502:Q502">VLOOKUP(A502,'Hospitalisation Details'!$A$1:$K$2344,{6,7,8,9,10,11},0)</f>
        <v>19719.689999999999</v>
      </c>
      <c r="M502" t="str">
        <v>tier - 1</v>
      </c>
      <c r="N502" t="str">
        <v>tier - 2</v>
      </c>
      <c r="O502" t="str">
        <v>R1013</v>
      </c>
      <c r="P502" t="str">
        <v>8-Aug-1990</v>
      </c>
      <c r="Q502" s="13">
        <v>32.833333333333336</v>
      </c>
      <c r="W502" s="7"/>
    </row>
    <row r="503" spans="1:23" ht="15.5" x14ac:dyDescent="0.35">
      <c r="A503" s="7" t="s">
        <v>1869</v>
      </c>
      <c r="B503" t="str">
        <f>VLOOKUP(A503,'Customer Names'!A502:D2837,2,0)</f>
        <v>Lee</v>
      </c>
      <c r="C503" cm="1">
        <f t="array" ref="C503:K503">VLOOKUP('Health Care'!A503,'Medical Examinations'!A502:J2837,{2,3,4,5,6,7,8,9,10},0)</f>
        <v>33.82</v>
      </c>
      <c r="D503">
        <v>5.42</v>
      </c>
      <c r="E503" t="str">
        <v>No</v>
      </c>
      <c r="F503" t="str">
        <v>No</v>
      </c>
      <c r="G503" t="str">
        <v>No</v>
      </c>
      <c r="H503">
        <v>0</v>
      </c>
      <c r="I503" t="str">
        <v>No</v>
      </c>
      <c r="J503" t="str">
        <v>Obesity</v>
      </c>
      <c r="K503" t="str">
        <v>Normal</v>
      </c>
      <c r="L503" cm="1">
        <f t="array" ref="L503:Q503">VLOOKUP(A503,'Hospitalisation Details'!$A$1:$K$2344,{6,7,8,9,10,11},0)</f>
        <v>19673.34</v>
      </c>
      <c r="M503" t="str">
        <v>tier - 1</v>
      </c>
      <c r="N503" t="str">
        <v>tier - 2</v>
      </c>
      <c r="O503" t="str">
        <v>R1012</v>
      </c>
      <c r="P503" t="str">
        <v>27-Aug-1994</v>
      </c>
      <c r="Q503" s="13">
        <v>28.780555555555555</v>
      </c>
      <c r="W503" s="7"/>
    </row>
    <row r="504" spans="1:23" ht="15.5" x14ac:dyDescent="0.35">
      <c r="A504" s="7" t="s">
        <v>1868</v>
      </c>
      <c r="B504" t="str">
        <f>VLOOKUP(A504,'Customer Names'!A503:D2838,2,0)</f>
        <v>Hubbard</v>
      </c>
      <c r="C504" cm="1">
        <f t="array" ref="C504:K504">VLOOKUP('Health Care'!A504,'Medical Examinations'!A503:J2838,{2,3,4,5,6,7,8,9,10},0)</f>
        <v>20.234999999999999</v>
      </c>
      <c r="D504">
        <v>6.84</v>
      </c>
      <c r="E504" t="str">
        <v>No</v>
      </c>
      <c r="F504" t="str">
        <v>No</v>
      </c>
      <c r="G504" t="str">
        <v>No</v>
      </c>
      <c r="H504">
        <v>0</v>
      </c>
      <c r="I504" t="str">
        <v>Yes</v>
      </c>
      <c r="J504" t="str">
        <v>Normal Weight</v>
      </c>
      <c r="K504" t="str">
        <v>Diabetes</v>
      </c>
      <c r="L504" cm="1">
        <f t="array" ref="L504:Q504">VLOOKUP(A504,'Hospitalisation Details'!$A$1:$K$2344,{6,7,8,9,10,11},0)</f>
        <v>19594.810000000001</v>
      </c>
      <c r="M504" t="str">
        <v>tier - 1</v>
      </c>
      <c r="N504" t="str">
        <v>tier - 1</v>
      </c>
      <c r="O504" t="str">
        <v>R1024</v>
      </c>
      <c r="P504" t="str">
        <v>24-Sep-1978</v>
      </c>
      <c r="Q504" s="13">
        <v>44.705555555555556</v>
      </c>
      <c r="W504" s="7"/>
    </row>
    <row r="505" spans="1:23" ht="15.5" x14ac:dyDescent="0.35">
      <c r="A505" s="7" t="s">
        <v>1867</v>
      </c>
      <c r="B505" t="str">
        <f>VLOOKUP(A505,'Customer Names'!A504:D2839,2,0)</f>
        <v>Koester</v>
      </c>
      <c r="C505" cm="1">
        <f t="array" ref="C505:K505">VLOOKUP('Health Care'!A505,'Medical Examinations'!A504:J2839,{2,3,4,5,6,7,8,9,10},0)</f>
        <v>49.2</v>
      </c>
      <c r="D505">
        <v>10.9</v>
      </c>
      <c r="E505" t="str">
        <v>Yes</v>
      </c>
      <c r="F505" t="str">
        <v>No</v>
      </c>
      <c r="G505" t="str">
        <v>Yes</v>
      </c>
      <c r="H505">
        <v>1</v>
      </c>
      <c r="I505" t="str">
        <v>No</v>
      </c>
      <c r="J505" t="str">
        <v>Obesity</v>
      </c>
      <c r="K505" t="str">
        <v>Diabetes</v>
      </c>
      <c r="L505" cm="1">
        <f t="array" ref="L505:Q505">VLOOKUP(A505,'Hospitalisation Details'!$A$1:$K$2344,{6,7,8,9,10,11},0)</f>
        <v>19551.34</v>
      </c>
      <c r="M505" t="str">
        <v>tier - 1</v>
      </c>
      <c r="N505" t="str">
        <v>tier - 3</v>
      </c>
      <c r="O505" t="str">
        <v>R1012</v>
      </c>
      <c r="P505" t="str">
        <v>14-Jul-1963</v>
      </c>
      <c r="Q505" s="13">
        <v>59.9</v>
      </c>
      <c r="W505" s="7"/>
    </row>
    <row r="506" spans="1:23" ht="15.5" x14ac:dyDescent="0.35">
      <c r="A506" s="7" t="s">
        <v>1866</v>
      </c>
      <c r="B506" t="str">
        <f>VLOOKUP(A506,'Customer Names'!A505:D2840,2,0)</f>
        <v>Matthews</v>
      </c>
      <c r="C506" cm="1">
        <f t="array" ref="C506:K506">VLOOKUP('Health Care'!A506,'Medical Examinations'!A505:J2840,{2,3,4,5,6,7,8,9,10},0)</f>
        <v>26.4</v>
      </c>
      <c r="D506">
        <v>4.87</v>
      </c>
      <c r="E506" t="str">
        <v>Yes</v>
      </c>
      <c r="F506" t="str">
        <v>No</v>
      </c>
      <c r="G506" t="str">
        <v>No</v>
      </c>
      <c r="H506">
        <v>0</v>
      </c>
      <c r="I506" t="str">
        <v>Yes</v>
      </c>
      <c r="J506" t="str">
        <v>Over Weight</v>
      </c>
      <c r="K506" t="str">
        <v>Normal</v>
      </c>
      <c r="L506" cm="1">
        <f t="array" ref="L506:Q506">VLOOKUP(A506,'Hospitalisation Details'!$A$1:$K$2344,{6,7,8,9,10,11},0)</f>
        <v>19539.240000000002</v>
      </c>
      <c r="M506" t="str">
        <v>tier - 1</v>
      </c>
      <c r="N506" t="str">
        <v>tier - 1</v>
      </c>
      <c r="O506" t="str">
        <v>R1013</v>
      </c>
      <c r="P506" t="str">
        <v>17-Sep-1985</v>
      </c>
      <c r="Q506" s="13">
        <v>37.725000000000001</v>
      </c>
      <c r="W506" s="7"/>
    </row>
    <row r="507" spans="1:23" ht="15.5" x14ac:dyDescent="0.35">
      <c r="A507" s="7" t="s">
        <v>1865</v>
      </c>
      <c r="B507" t="str">
        <f>VLOOKUP(A507,'Customer Names'!A506:D2841,2,0)</f>
        <v>Rubinich</v>
      </c>
      <c r="C507" cm="1">
        <f t="array" ref="C507:K507">VLOOKUP('Health Care'!A507,'Medical Examinations'!A506:J2841,{2,3,4,5,6,7,8,9,10},0)</f>
        <v>28.38</v>
      </c>
      <c r="D507">
        <v>6.07</v>
      </c>
      <c r="E507" t="str">
        <v>No</v>
      </c>
      <c r="F507" t="str">
        <v>No</v>
      </c>
      <c r="G507" t="str">
        <v>No</v>
      </c>
      <c r="H507">
        <v>1</v>
      </c>
      <c r="I507" t="str">
        <v>Yes</v>
      </c>
      <c r="J507" t="str">
        <v>Over Weight</v>
      </c>
      <c r="K507" t="str">
        <v>Prediabetes</v>
      </c>
      <c r="L507" cm="1">
        <f t="array" ref="L507:Q507">VLOOKUP(A507,'Hospitalisation Details'!$A$1:$K$2344,{6,7,8,9,10,11},0)</f>
        <v>19521.97</v>
      </c>
      <c r="M507" t="str">
        <v>tier - 1</v>
      </c>
      <c r="N507" t="str">
        <v>tier - 2</v>
      </c>
      <c r="O507" t="str">
        <v>R1013</v>
      </c>
      <c r="P507" t="str">
        <v>19-Aug-1992</v>
      </c>
      <c r="Q507" s="13">
        <v>30.802777777777777</v>
      </c>
      <c r="W507" s="7"/>
    </row>
    <row r="508" spans="1:23" ht="15.5" x14ac:dyDescent="0.35">
      <c r="A508" s="7" t="s">
        <v>1864</v>
      </c>
      <c r="B508" t="str">
        <f>VLOOKUP(A508,'Customer Names'!A507:D2842,2,0)</f>
        <v>Alban</v>
      </c>
      <c r="C508" cm="1">
        <f t="array" ref="C508:K508">VLOOKUP('Health Care'!A508,'Medical Examinations'!A507:J2842,{2,3,4,5,6,7,8,9,10},0)</f>
        <v>24.64</v>
      </c>
      <c r="D508">
        <v>4.33</v>
      </c>
      <c r="E508" t="str">
        <v>No</v>
      </c>
      <c r="F508" t="str">
        <v>No</v>
      </c>
      <c r="G508" t="str">
        <v>No</v>
      </c>
      <c r="H508">
        <v>0</v>
      </c>
      <c r="I508" t="str">
        <v>Yes</v>
      </c>
      <c r="J508" t="str">
        <v>Normal Weight</v>
      </c>
      <c r="K508" t="str">
        <v>Normal</v>
      </c>
      <c r="L508" cm="1">
        <f t="array" ref="L508:Q508">VLOOKUP(A508,'Hospitalisation Details'!$A$1:$K$2344,{6,7,8,9,10,11},0)</f>
        <v>19515.54</v>
      </c>
      <c r="M508" t="str">
        <v>tier - 1</v>
      </c>
      <c r="N508" t="str">
        <v>tier - 1</v>
      </c>
      <c r="O508" t="str">
        <v>R1013</v>
      </c>
      <c r="P508" t="str">
        <v>8-Nov-1980</v>
      </c>
      <c r="Q508" s="13">
        <v>42.583333333333336</v>
      </c>
      <c r="W508" s="7"/>
    </row>
    <row r="509" spans="1:23" ht="15.5" x14ac:dyDescent="0.35">
      <c r="A509" s="7" t="s">
        <v>1863</v>
      </c>
      <c r="B509" t="str">
        <f>VLOOKUP(A509,'Customer Names'!A508:D2843,2,0)</f>
        <v>Corcoran</v>
      </c>
      <c r="C509" cm="1">
        <f t="array" ref="C509:K509">VLOOKUP('Health Care'!A509,'Medical Examinations'!A508:J2843,{2,3,4,5,6,7,8,9,10},0)</f>
        <v>39.71</v>
      </c>
      <c r="D509">
        <v>5.83</v>
      </c>
      <c r="E509" t="str">
        <v>No</v>
      </c>
      <c r="F509" t="str">
        <v>No</v>
      </c>
      <c r="G509" t="str">
        <v>No</v>
      </c>
      <c r="H509">
        <v>1</v>
      </c>
      <c r="I509" t="str">
        <v>No</v>
      </c>
      <c r="J509" t="str">
        <v>Obesity</v>
      </c>
      <c r="K509" t="str">
        <v>Prediabetes</v>
      </c>
      <c r="L509" cm="1">
        <f t="array" ref="L509:Q509">VLOOKUP(A509,'Hospitalisation Details'!$A$1:$K$2344,{6,7,8,9,10,11},0)</f>
        <v>19496.72</v>
      </c>
      <c r="M509" t="str">
        <v>tier - 1</v>
      </c>
      <c r="N509" t="str">
        <v>tier - 3</v>
      </c>
      <c r="O509" t="str">
        <v>R1019</v>
      </c>
      <c r="P509" t="str">
        <v>30-Nov-1987</v>
      </c>
      <c r="Q509" s="13">
        <v>35.522222222222226</v>
      </c>
      <c r="W509" s="7"/>
    </row>
    <row r="510" spans="1:23" ht="15.5" x14ac:dyDescent="0.35">
      <c r="A510" s="7" t="s">
        <v>1862</v>
      </c>
      <c r="B510" t="str">
        <f>VLOOKUP(A510,'Customer Names'!A509:D2844,2,0)</f>
        <v>Sargent</v>
      </c>
      <c r="C510" cm="1">
        <f t="array" ref="C510:K510">VLOOKUP('Health Care'!A510,'Medical Examinations'!A509:J2844,{2,3,4,5,6,7,8,9,10},0)</f>
        <v>22.22</v>
      </c>
      <c r="D510">
        <v>5.5</v>
      </c>
      <c r="E510" t="str">
        <v>No</v>
      </c>
      <c r="F510" t="str">
        <v>No</v>
      </c>
      <c r="G510" t="str">
        <v>No</v>
      </c>
      <c r="H510">
        <v>0</v>
      </c>
      <c r="I510" t="str">
        <v>Yes</v>
      </c>
      <c r="J510" t="str">
        <v>Normal Weight</v>
      </c>
      <c r="K510" t="str">
        <v>Normal</v>
      </c>
      <c r="L510" cm="1">
        <f t="array" ref="L510:Q510">VLOOKUP(A510,'Hospitalisation Details'!$A$1:$K$2344,{6,7,8,9,10,11},0)</f>
        <v>19444.27</v>
      </c>
      <c r="M510" t="str">
        <v>tier - 1</v>
      </c>
      <c r="N510" t="str">
        <v>tier - 1</v>
      </c>
      <c r="O510" t="str">
        <v>R1013</v>
      </c>
      <c r="P510" t="str">
        <v>15-Dec-1982</v>
      </c>
      <c r="Q510" s="13">
        <v>40.480555555555554</v>
      </c>
      <c r="W510" s="7"/>
    </row>
    <row r="511" spans="1:23" ht="15.5" x14ac:dyDescent="0.35">
      <c r="A511" s="7" t="s">
        <v>1861</v>
      </c>
      <c r="B511" t="str">
        <f>VLOOKUP(A511,'Customer Names'!A510:D2845,2,0)</f>
        <v>Watson</v>
      </c>
      <c r="C511" cm="1">
        <f t="array" ref="C511:K511">VLOOKUP('Health Care'!A511,'Medical Examinations'!A510:J2845,{2,3,4,5,6,7,8,9,10},0)</f>
        <v>33.344999999999999</v>
      </c>
      <c r="D511">
        <v>4.79</v>
      </c>
      <c r="E511" t="str">
        <v>No</v>
      </c>
      <c r="F511" t="str">
        <v>No</v>
      </c>
      <c r="G511" t="str">
        <v>Yes</v>
      </c>
      <c r="H511">
        <v>1</v>
      </c>
      <c r="I511" t="str">
        <v>No</v>
      </c>
      <c r="J511" t="str">
        <v>Obesity</v>
      </c>
      <c r="K511" t="str">
        <v>Normal</v>
      </c>
      <c r="L511" cm="1">
        <f t="array" ref="L511:Q511">VLOOKUP(A511,'Hospitalisation Details'!$A$1:$K$2344,{6,7,8,9,10,11},0)</f>
        <v>19442.349999999999</v>
      </c>
      <c r="M511" t="str">
        <v>tier - 1</v>
      </c>
      <c r="N511" t="str">
        <v>tier - 3</v>
      </c>
      <c r="O511" t="str">
        <v>R1012</v>
      </c>
      <c r="P511" t="str">
        <v>6-Sep-1993</v>
      </c>
      <c r="Q511" s="13">
        <v>29.755555555555556</v>
      </c>
      <c r="W511" s="7"/>
    </row>
    <row r="512" spans="1:23" ht="15.5" x14ac:dyDescent="0.35">
      <c r="A512" s="7" t="s">
        <v>1860</v>
      </c>
      <c r="B512" t="str">
        <f>VLOOKUP(A512,'Customer Names'!A511:D2846,2,0)</f>
        <v>Esponda</v>
      </c>
      <c r="C512" cm="1">
        <f t="array" ref="C512:K512">VLOOKUP('Health Care'!A512,'Medical Examinations'!A511:J2846,{2,3,4,5,6,7,8,9,10},0)</f>
        <v>24.42</v>
      </c>
      <c r="D512">
        <v>5.81</v>
      </c>
      <c r="E512" t="str">
        <v>No</v>
      </c>
      <c r="F512" t="str">
        <v>No</v>
      </c>
      <c r="G512" t="str">
        <v>No</v>
      </c>
      <c r="H512">
        <v>1</v>
      </c>
      <c r="I512" t="str">
        <v>Yes</v>
      </c>
      <c r="J512" t="str">
        <v>Normal Weight</v>
      </c>
      <c r="K512" t="str">
        <v>Prediabetes</v>
      </c>
      <c r="L512" cm="1">
        <f t="array" ref="L512:Q512">VLOOKUP(A512,'Hospitalisation Details'!$A$1:$K$2344,{6,7,8,9,10,11},0)</f>
        <v>19362</v>
      </c>
      <c r="M512" t="str">
        <v>tier - 1</v>
      </c>
      <c r="N512" t="str">
        <v>tier - 3</v>
      </c>
      <c r="O512" t="str">
        <v>R1013</v>
      </c>
      <c r="P512" t="str">
        <v>30-Jun-1987</v>
      </c>
      <c r="Q512" s="13">
        <v>35.93888888888889</v>
      </c>
      <c r="W512" s="7"/>
    </row>
    <row r="513" spans="1:23" ht="15.5" x14ac:dyDescent="0.35">
      <c r="A513" s="7" t="s">
        <v>1859</v>
      </c>
      <c r="B513" t="str">
        <f>VLOOKUP(A513,'Customer Names'!A512:D2847,2,0)</f>
        <v>Krall</v>
      </c>
      <c r="C513" cm="1">
        <f t="array" ref="C513:K513">VLOOKUP('Health Care'!A513,'Medical Examinations'!A512:J2847,{2,3,4,5,6,7,8,9,10},0)</f>
        <v>29.81</v>
      </c>
      <c r="D513">
        <v>5.58</v>
      </c>
      <c r="E513" t="str">
        <v>No</v>
      </c>
      <c r="F513" t="str">
        <v>No</v>
      </c>
      <c r="G513" t="str">
        <v>No</v>
      </c>
      <c r="H513">
        <v>0</v>
      </c>
      <c r="I513" t="str">
        <v>Yes</v>
      </c>
      <c r="J513" t="str">
        <v>Over Weight</v>
      </c>
      <c r="K513" t="str">
        <v>Normal</v>
      </c>
      <c r="L513" cm="1">
        <f t="array" ref="L513:Q513">VLOOKUP(A513,'Hospitalisation Details'!$A$1:$K$2344,{6,7,8,9,10,11},0)</f>
        <v>19350.37</v>
      </c>
      <c r="M513" t="str">
        <v>tier - 1</v>
      </c>
      <c r="N513" t="str">
        <v>tier - 3</v>
      </c>
      <c r="O513" t="str">
        <v>R1013</v>
      </c>
      <c r="P513" t="str">
        <v>24-Aug-1991</v>
      </c>
      <c r="Q513" s="13">
        <v>31.788888888888888</v>
      </c>
      <c r="W513" s="7"/>
    </row>
    <row r="514" spans="1:23" ht="15.5" x14ac:dyDescent="0.35">
      <c r="A514" s="7" t="s">
        <v>1858</v>
      </c>
      <c r="B514" t="str">
        <f>VLOOKUP(A514,'Customer Names'!A513:D2848,2,0)</f>
        <v>Poskin</v>
      </c>
      <c r="C514" cm="1">
        <f t="array" ref="C514:K514">VLOOKUP('Health Care'!A514,'Medical Examinations'!A513:J2848,{2,3,4,5,6,7,8,9,10},0)</f>
        <v>51.18</v>
      </c>
      <c r="D514">
        <v>4.4000000000000004</v>
      </c>
      <c r="E514" t="str">
        <v>Yes</v>
      </c>
      <c r="F514" t="str">
        <v>No</v>
      </c>
      <c r="G514" t="str">
        <v>No</v>
      </c>
      <c r="H514">
        <v>2</v>
      </c>
      <c r="I514" t="str">
        <v>No</v>
      </c>
      <c r="J514" t="str">
        <v>Obesity</v>
      </c>
      <c r="K514" t="str">
        <v>Normal</v>
      </c>
      <c r="L514" cm="1">
        <f t="array" ref="L514:Q514">VLOOKUP(A514,'Hospitalisation Details'!$A$1:$K$2344,{6,7,8,9,10,11},0)</f>
        <v>19321.060000000001</v>
      </c>
      <c r="M514" t="str">
        <v>tier - 1</v>
      </c>
      <c r="N514" t="str">
        <v>tier - 1</v>
      </c>
      <c r="O514" t="str">
        <v>R1012</v>
      </c>
      <c r="P514" t="str">
        <v>15-Nov-1966</v>
      </c>
      <c r="Q514" s="13">
        <v>56.56388888888889</v>
      </c>
      <c r="W514" s="7"/>
    </row>
    <row r="515" spans="1:23" ht="15.5" x14ac:dyDescent="0.35">
      <c r="A515" s="7" t="s">
        <v>1857</v>
      </c>
      <c r="B515" t="str">
        <f>VLOOKUP(A515,'Customer Names'!A514:D2849,2,0)</f>
        <v>Halfmann</v>
      </c>
      <c r="C515" cm="1">
        <f t="array" ref="C515:K515">VLOOKUP('Health Care'!A515,'Medical Examinations'!A514:J2849,{2,3,4,5,6,7,8,9,10},0)</f>
        <v>51.37</v>
      </c>
      <c r="D515">
        <v>8.18</v>
      </c>
      <c r="E515" t="str">
        <v>Yes</v>
      </c>
      <c r="F515" t="str">
        <v>No</v>
      </c>
      <c r="G515" t="str">
        <v>No</v>
      </c>
      <c r="H515">
        <v>0</v>
      </c>
      <c r="I515" t="str">
        <v>No</v>
      </c>
      <c r="J515" t="str">
        <v>Obesity</v>
      </c>
      <c r="K515" t="str">
        <v>Diabetes</v>
      </c>
      <c r="L515" cm="1">
        <f t="array" ref="L515:Q515">VLOOKUP(A515,'Hospitalisation Details'!$A$1:$K$2344,{6,7,8,9,10,11},0)</f>
        <v>19259.96</v>
      </c>
      <c r="M515" t="str">
        <v>tier - 1</v>
      </c>
      <c r="N515" t="str">
        <v>tier - 1</v>
      </c>
      <c r="O515" t="str">
        <v>R1012</v>
      </c>
      <c r="P515" t="str">
        <v>29-Jul-1967</v>
      </c>
      <c r="Q515" s="13">
        <v>55.858333333333334</v>
      </c>
      <c r="W515" s="7"/>
    </row>
    <row r="516" spans="1:23" ht="15.5" x14ac:dyDescent="0.35">
      <c r="A516" s="7" t="s">
        <v>1856</v>
      </c>
      <c r="B516" t="str">
        <f>VLOOKUP(A516,'Customer Names'!A515:D2850,2,0)</f>
        <v>Klapper</v>
      </c>
      <c r="C516" cm="1">
        <f t="array" ref="C516:K516">VLOOKUP('Health Care'!A516,'Medical Examinations'!A515:J2850,{2,3,4,5,6,7,8,9,10},0)</f>
        <v>36.19</v>
      </c>
      <c r="D516">
        <v>5.52</v>
      </c>
      <c r="E516" t="str">
        <v>Yes</v>
      </c>
      <c r="F516" t="str">
        <v>No</v>
      </c>
      <c r="G516" t="str">
        <v>No</v>
      </c>
      <c r="H516">
        <v>0</v>
      </c>
      <c r="I516" t="str">
        <v>No</v>
      </c>
      <c r="J516" t="str">
        <v>Obesity</v>
      </c>
      <c r="K516" t="str">
        <v>Normal</v>
      </c>
      <c r="L516" cm="1">
        <f t="array" ref="L516:Q516">VLOOKUP(A516,'Hospitalisation Details'!$A$1:$K$2344,{6,7,8,9,10,11},0)</f>
        <v>19214.71</v>
      </c>
      <c r="M516" t="str">
        <v>tier - 1</v>
      </c>
      <c r="N516" t="str">
        <v>tier - 3</v>
      </c>
      <c r="O516" t="str">
        <v>R1013</v>
      </c>
      <c r="P516" t="str">
        <v>28-Dec-1985</v>
      </c>
      <c r="Q516" s="13">
        <v>37.444444444444443</v>
      </c>
      <c r="W516" s="7"/>
    </row>
    <row r="517" spans="1:23" ht="15.5" x14ac:dyDescent="0.35">
      <c r="A517" s="7" t="s">
        <v>1855</v>
      </c>
      <c r="B517" t="str">
        <f>VLOOKUP(A517,'Customer Names'!A516:D2851,2,0)</f>
        <v>George</v>
      </c>
      <c r="C517" cm="1">
        <f t="array" ref="C517:K517">VLOOKUP('Health Care'!A517,'Medical Examinations'!A516:J2851,{2,3,4,5,6,7,8,9,10},0)</f>
        <v>25.9</v>
      </c>
      <c r="D517">
        <v>4.84</v>
      </c>
      <c r="E517" t="str">
        <v>No</v>
      </c>
      <c r="F517" t="str">
        <v>No</v>
      </c>
      <c r="G517" t="str">
        <v>No</v>
      </c>
      <c r="H517">
        <v>0</v>
      </c>
      <c r="I517" t="str">
        <v>Yes</v>
      </c>
      <c r="J517" t="str">
        <v>Over Weight</v>
      </c>
      <c r="K517" t="str">
        <v>Normal</v>
      </c>
      <c r="L517" cm="1">
        <f t="array" ref="L517:Q517">VLOOKUP(A517,'Hospitalisation Details'!$A$1:$K$2344,{6,7,8,9,10,11},0)</f>
        <v>19199.939999999999</v>
      </c>
      <c r="M517" t="str">
        <v>tier - 1</v>
      </c>
      <c r="N517" t="str">
        <v>tier - 3</v>
      </c>
      <c r="O517" t="str">
        <v>R1011</v>
      </c>
      <c r="P517" t="str">
        <v>16-Sep-1991</v>
      </c>
      <c r="Q517" s="13">
        <v>31.727777777777778</v>
      </c>
      <c r="W517" s="7"/>
    </row>
    <row r="518" spans="1:23" ht="15.5" x14ac:dyDescent="0.35">
      <c r="A518" s="7" t="s">
        <v>1854</v>
      </c>
      <c r="B518" t="str">
        <f>VLOOKUP(A518,'Customer Names'!A517:D2852,2,0)</f>
        <v>Hicks</v>
      </c>
      <c r="C518" cm="1">
        <f t="array" ref="C518:K518">VLOOKUP('Health Care'!A518,'Medical Examinations'!A517:J2852,{2,3,4,5,6,7,8,9,10},0)</f>
        <v>35.72</v>
      </c>
      <c r="D518">
        <v>4.08</v>
      </c>
      <c r="E518" t="str">
        <v>No</v>
      </c>
      <c r="F518" t="str">
        <v>No</v>
      </c>
      <c r="G518" t="str">
        <v>Yes</v>
      </c>
      <c r="H518">
        <v>1</v>
      </c>
      <c r="I518" t="str">
        <v>No</v>
      </c>
      <c r="J518" t="str">
        <v>Obesity</v>
      </c>
      <c r="K518" t="str">
        <v>Normal</v>
      </c>
      <c r="L518" cm="1">
        <f t="array" ref="L518:Q518">VLOOKUP(A518,'Hospitalisation Details'!$A$1:$K$2344,{6,7,8,9,10,11},0)</f>
        <v>19144.580000000002</v>
      </c>
      <c r="M518" t="str">
        <v>tier - 1</v>
      </c>
      <c r="N518" t="str">
        <v>tier - 1</v>
      </c>
      <c r="O518" t="str">
        <v>R1024</v>
      </c>
      <c r="P518" t="str">
        <v>2-Jul-1979</v>
      </c>
      <c r="Q518" s="13">
        <v>43.93333333333333</v>
      </c>
      <c r="W518" s="7"/>
    </row>
    <row r="519" spans="1:23" ht="15.5" x14ac:dyDescent="0.35">
      <c r="A519" s="7" t="s">
        <v>1853</v>
      </c>
      <c r="B519" t="str">
        <f>VLOOKUP(A519,'Customer Names'!A518:D2853,2,0)</f>
        <v>Lockyer</v>
      </c>
      <c r="C519" cm="1">
        <f t="array" ref="C519:K519">VLOOKUP('Health Care'!A519,'Medical Examinations'!A518:J2853,{2,3,4,5,6,7,8,9,10},0)</f>
        <v>27.94</v>
      </c>
      <c r="D519">
        <v>4.4800000000000004</v>
      </c>
      <c r="E519" t="str">
        <v>No</v>
      </c>
      <c r="F519" t="str">
        <v>No</v>
      </c>
      <c r="G519" t="str">
        <v>Yes</v>
      </c>
      <c r="H519">
        <v>1</v>
      </c>
      <c r="I519" t="str">
        <v>Yes</v>
      </c>
      <c r="J519" t="str">
        <v>Over Weight</v>
      </c>
      <c r="K519" t="str">
        <v>Normal</v>
      </c>
      <c r="L519" cm="1">
        <f t="array" ref="L519:Q519">VLOOKUP(A519,'Hospitalisation Details'!$A$1:$K$2344,{6,7,8,9,10,11},0)</f>
        <v>19107.78</v>
      </c>
      <c r="M519" t="str">
        <v>tier - 1</v>
      </c>
      <c r="N519" t="str">
        <v>tier - 2</v>
      </c>
      <c r="O519" t="str">
        <v>R1013</v>
      </c>
      <c r="P519" t="str">
        <v>28-Sep-1993</v>
      </c>
      <c r="Q519" s="13">
        <v>29.694444444444443</v>
      </c>
      <c r="W519" s="7"/>
    </row>
    <row r="520" spans="1:23" ht="15.5" x14ac:dyDescent="0.35">
      <c r="A520" s="7" t="s">
        <v>1852</v>
      </c>
      <c r="B520" t="str">
        <f>VLOOKUP(A520,'Customer Names'!A519:D2854,2,0)</f>
        <v>Byrnes</v>
      </c>
      <c r="C520" cm="1">
        <f t="array" ref="C520:K520">VLOOKUP('Health Care'!A520,'Medical Examinations'!A519:J2854,{2,3,4,5,6,7,8,9,10},0)</f>
        <v>27.1</v>
      </c>
      <c r="D520">
        <v>5.73</v>
      </c>
      <c r="E520" t="str">
        <v>No</v>
      </c>
      <c r="F520" t="str">
        <v>No</v>
      </c>
      <c r="G520" t="str">
        <v>No</v>
      </c>
      <c r="H520">
        <v>0</v>
      </c>
      <c r="I520" t="str">
        <v>Yes</v>
      </c>
      <c r="J520" t="str">
        <v>Over Weight</v>
      </c>
      <c r="K520" t="str">
        <v>Prediabetes</v>
      </c>
      <c r="L520" cm="1">
        <f t="array" ref="L520:Q520">VLOOKUP(A520,'Hospitalisation Details'!$A$1:$K$2344,{6,7,8,9,10,11},0)</f>
        <v>19040.88</v>
      </c>
      <c r="M520" t="str">
        <v>tier - 1</v>
      </c>
      <c r="N520" t="str">
        <v>tier - 3</v>
      </c>
      <c r="O520" t="str">
        <v>R1011</v>
      </c>
      <c r="P520" t="str">
        <v>5-Jun-1989</v>
      </c>
      <c r="Q520" s="13">
        <v>34.008333333333333</v>
      </c>
      <c r="W520" s="7"/>
    </row>
    <row r="521" spans="1:23" ht="15.5" x14ac:dyDescent="0.35">
      <c r="A521" s="7" t="s">
        <v>1851</v>
      </c>
      <c r="B521" t="str">
        <f>VLOOKUP(A521,'Customer Names'!A520:D2855,2,0)</f>
        <v>Norris</v>
      </c>
      <c r="C521" cm="1">
        <f t="array" ref="C521:K521">VLOOKUP('Health Care'!A521,'Medical Examinations'!A520:J2855,{2,3,4,5,6,7,8,9,10},0)</f>
        <v>18.3</v>
      </c>
      <c r="D521">
        <v>5.46</v>
      </c>
      <c r="E521" t="str">
        <v>Yes</v>
      </c>
      <c r="F521" t="str">
        <v>No</v>
      </c>
      <c r="G521" t="str">
        <v>Yes</v>
      </c>
      <c r="H521">
        <v>1</v>
      </c>
      <c r="I521" t="str">
        <v>Yes</v>
      </c>
      <c r="J521" t="str">
        <v>under Weight</v>
      </c>
      <c r="K521" t="str">
        <v>Normal</v>
      </c>
      <c r="L521" cm="1">
        <f t="array" ref="L521:Q521">VLOOKUP(A521,'Hospitalisation Details'!$A$1:$K$2344,{6,7,8,9,10,11},0)</f>
        <v>19023.259999999998</v>
      </c>
      <c r="M521" t="str">
        <v>tier - 1</v>
      </c>
      <c r="N521" t="str">
        <v>tier - 3</v>
      </c>
      <c r="O521" t="str">
        <v>R1011</v>
      </c>
      <c r="P521" t="str">
        <v>19-Dec-1983</v>
      </c>
      <c r="Q521" s="13">
        <v>39.469444444444441</v>
      </c>
      <c r="W521" s="7"/>
    </row>
    <row r="522" spans="1:23" ht="15.5" x14ac:dyDescent="0.35">
      <c r="A522" s="7" t="s">
        <v>1850</v>
      </c>
      <c r="B522" t="str">
        <f>VLOOKUP(A522,'Customer Names'!A521:D2856,2,0)</f>
        <v>Darda</v>
      </c>
      <c r="C522" cm="1">
        <f t="array" ref="C522:K522">VLOOKUP('Health Care'!A522,'Medical Examinations'!A521:J2856,{2,3,4,5,6,7,8,9,10},0)</f>
        <v>25.3</v>
      </c>
      <c r="D522">
        <v>5.0199999999999996</v>
      </c>
      <c r="E522" t="str">
        <v>Yes</v>
      </c>
      <c r="F522" t="str">
        <v>No</v>
      </c>
      <c r="G522" t="str">
        <v>No</v>
      </c>
      <c r="H522">
        <v>1</v>
      </c>
      <c r="I522" t="str">
        <v>Yes</v>
      </c>
      <c r="J522" t="str">
        <v>Over Weight</v>
      </c>
      <c r="K522" t="str">
        <v>Normal</v>
      </c>
      <c r="L522" cm="1">
        <f t="array" ref="L522:Q522">VLOOKUP(A522,'Hospitalisation Details'!$A$1:$K$2344,{6,7,8,9,10,11},0)</f>
        <v>18972.5</v>
      </c>
      <c r="M522" t="str">
        <v>tier - 1</v>
      </c>
      <c r="N522" t="str">
        <v>tier - 3</v>
      </c>
      <c r="O522" t="str">
        <v>R1013</v>
      </c>
      <c r="P522" t="str">
        <v>24-Oct-1988</v>
      </c>
      <c r="Q522" s="13">
        <v>34.62222222222222</v>
      </c>
      <c r="W522" s="7"/>
    </row>
    <row r="523" spans="1:23" ht="15.5" x14ac:dyDescent="0.35">
      <c r="A523" s="7" t="s">
        <v>1849</v>
      </c>
      <c r="B523" t="str">
        <f>VLOOKUP(A523,'Customer Names'!A522:D2857,2,0)</f>
        <v>Otstot</v>
      </c>
      <c r="C523" cm="1">
        <f t="array" ref="C523:K523">VLOOKUP('Health Care'!A523,'Medical Examinations'!A522:J2857,{2,3,4,5,6,7,8,9,10},0)</f>
        <v>38.83</v>
      </c>
      <c r="D523">
        <v>6.36</v>
      </c>
      <c r="E523" t="str">
        <v>No</v>
      </c>
      <c r="F523" t="str">
        <v>No</v>
      </c>
      <c r="G523" t="str">
        <v>No</v>
      </c>
      <c r="H523">
        <v>1</v>
      </c>
      <c r="I523" t="str">
        <v>No</v>
      </c>
      <c r="J523" t="str">
        <v>Obesity</v>
      </c>
      <c r="K523" t="str">
        <v>Prediabetes</v>
      </c>
      <c r="L523" cm="1">
        <f t="array" ref="L523:Q523">VLOOKUP(A523,'Hospitalisation Details'!$A$1:$K$2344,{6,7,8,9,10,11},0)</f>
        <v>18963.169999999998</v>
      </c>
      <c r="M523" t="str">
        <v>tier - 1</v>
      </c>
      <c r="N523" t="str">
        <v>tier - 1</v>
      </c>
      <c r="O523" t="str">
        <v>R1013</v>
      </c>
      <c r="P523" t="str">
        <v>30-Nov-1992</v>
      </c>
      <c r="Q523" s="13">
        <v>30.522222222222222</v>
      </c>
      <c r="W523" s="7"/>
    </row>
    <row r="524" spans="1:23" ht="15.5" x14ac:dyDescent="0.35">
      <c r="A524" s="7" t="s">
        <v>1848</v>
      </c>
      <c r="B524" t="str">
        <f>VLOOKUP(A524,'Customer Names'!A523:D2858,2,0)</f>
        <v>Bowley</v>
      </c>
      <c r="C524" cm="1">
        <f t="array" ref="C524:K524">VLOOKUP('Health Care'!A524,'Medical Examinations'!A523:J2858,{2,3,4,5,6,7,8,9,10},0)</f>
        <v>27.6</v>
      </c>
      <c r="D524">
        <v>5.36</v>
      </c>
      <c r="E524" t="str">
        <v>No</v>
      </c>
      <c r="F524" t="str">
        <v>No</v>
      </c>
      <c r="G524" t="str">
        <v>No</v>
      </c>
      <c r="H524">
        <v>1</v>
      </c>
      <c r="I524" t="str">
        <v>No</v>
      </c>
      <c r="J524" t="str">
        <v>Over Weight</v>
      </c>
      <c r="K524" t="str">
        <v>Normal</v>
      </c>
      <c r="L524" cm="1">
        <f t="array" ref="L524:Q524">VLOOKUP(A524,'Hospitalisation Details'!$A$1:$K$2344,{6,7,8,9,10,11},0)</f>
        <v>18955.22</v>
      </c>
      <c r="M524" t="str">
        <v>tier - 1</v>
      </c>
      <c r="N524" t="str">
        <v>tier - 3</v>
      </c>
      <c r="O524" t="str">
        <v>R1011</v>
      </c>
      <c r="P524" t="str">
        <v>6-Aug-1998</v>
      </c>
      <c r="Q524" s="13">
        <v>24.838888888888889</v>
      </c>
      <c r="W524" s="7"/>
    </row>
    <row r="525" spans="1:23" ht="15.5" x14ac:dyDescent="0.35">
      <c r="A525" s="7" t="s">
        <v>1847</v>
      </c>
      <c r="B525" t="str">
        <f>VLOOKUP(A525,'Customer Names'!A524:D2859,2,0)</f>
        <v>Rogers</v>
      </c>
      <c r="C525" cm="1">
        <f t="array" ref="C525:K525">VLOOKUP('Health Care'!A525,'Medical Examinations'!A524:J2859,{2,3,4,5,6,7,8,9,10},0)</f>
        <v>46.4</v>
      </c>
      <c r="D525">
        <v>8.3699999999999992</v>
      </c>
      <c r="E525" t="str">
        <v>Yes</v>
      </c>
      <c r="F525" t="str">
        <v>No</v>
      </c>
      <c r="G525" t="str">
        <v>Yes</v>
      </c>
      <c r="H525">
        <v>1</v>
      </c>
      <c r="I525" t="str">
        <v>No</v>
      </c>
      <c r="J525" t="str">
        <v>Obesity</v>
      </c>
      <c r="K525" t="str">
        <v>Diabetes</v>
      </c>
      <c r="L525" cm="1">
        <f t="array" ref="L525:Q525">VLOOKUP(A525,'Hospitalisation Details'!$A$1:$K$2344,{6,7,8,9,10,11},0)</f>
        <v>18954.560000000001</v>
      </c>
      <c r="M525" t="str">
        <v>tier - 1</v>
      </c>
      <c r="N525" t="str">
        <v>tier - 1</v>
      </c>
      <c r="O525" t="str">
        <v>R1026</v>
      </c>
      <c r="P525" t="str">
        <v>20-Oct-1963</v>
      </c>
      <c r="Q525" s="13">
        <v>59.633333333333333</v>
      </c>
      <c r="W525" s="7"/>
    </row>
    <row r="526" spans="1:23" ht="15.5" x14ac:dyDescent="0.35">
      <c r="A526" s="7" t="s">
        <v>1846</v>
      </c>
      <c r="B526" t="str">
        <f>VLOOKUP(A526,'Customer Names'!A525:D2860,2,0)</f>
        <v>Mclaughlin</v>
      </c>
      <c r="C526" cm="1">
        <f t="array" ref="C526:K526">VLOOKUP('Health Care'!A526,'Medical Examinations'!A525:J2860,{2,3,4,5,6,7,8,9,10},0)</f>
        <v>51.92</v>
      </c>
      <c r="D526">
        <v>5.18</v>
      </c>
      <c r="E526" t="str">
        <v>Yes</v>
      </c>
      <c r="F526" t="str">
        <v>No</v>
      </c>
      <c r="G526" t="str">
        <v>Yes</v>
      </c>
      <c r="H526">
        <v>1</v>
      </c>
      <c r="I526" t="str">
        <v>No</v>
      </c>
      <c r="J526" t="str">
        <v>Obesity</v>
      </c>
      <c r="K526" t="str">
        <v>Normal</v>
      </c>
      <c r="L526" cm="1">
        <f t="array" ref="L526:Q526">VLOOKUP(A526,'Hospitalisation Details'!$A$1:$K$2344,{6,7,8,9,10,11},0)</f>
        <v>18932.810000000001</v>
      </c>
      <c r="M526" t="str">
        <v>tier - 1</v>
      </c>
      <c r="N526" t="str">
        <v>tier - 3</v>
      </c>
      <c r="O526" t="str">
        <v>R1012</v>
      </c>
      <c r="P526" t="str">
        <v>3-Aug-1969</v>
      </c>
      <c r="Q526" s="13">
        <v>53.847222222222221</v>
      </c>
      <c r="W526" s="7"/>
    </row>
    <row r="527" spans="1:23" ht="15.5" x14ac:dyDescent="0.35">
      <c r="A527" s="7" t="s">
        <v>1845</v>
      </c>
      <c r="B527" t="str">
        <f>VLOOKUP(A527,'Customer Names'!A526:D2861,2,0)</f>
        <v>Ziegler</v>
      </c>
      <c r="C527" cm="1">
        <f t="array" ref="C527:K527">VLOOKUP('Health Care'!A527,'Medical Examinations'!A526:J2861,{2,3,4,5,6,7,8,9,10},0)</f>
        <v>32.395000000000003</v>
      </c>
      <c r="D527">
        <v>5.68</v>
      </c>
      <c r="E527" t="str">
        <v>Yes</v>
      </c>
      <c r="F527" t="str">
        <v>No</v>
      </c>
      <c r="G527" t="str">
        <v>No</v>
      </c>
      <c r="H527">
        <v>1</v>
      </c>
      <c r="I527" t="str">
        <v>No</v>
      </c>
      <c r="J527" t="str">
        <v>Obesity</v>
      </c>
      <c r="K527" t="str">
        <v>Normal</v>
      </c>
      <c r="L527" cm="1">
        <f t="array" ref="L527:Q527">VLOOKUP(A527,'Hospitalisation Details'!$A$1:$K$2344,{6,7,8,9,10,11},0)</f>
        <v>18903.490000000002</v>
      </c>
      <c r="M527" t="str">
        <v>tier - 1</v>
      </c>
      <c r="N527" t="str">
        <v>tier - 2</v>
      </c>
      <c r="O527" t="str">
        <v>R1024</v>
      </c>
      <c r="P527" t="str">
        <v>27-Sep-1995</v>
      </c>
      <c r="Q527" s="13">
        <v>27.697222222222223</v>
      </c>
      <c r="W527" s="7"/>
    </row>
    <row r="528" spans="1:23" ht="15.5" x14ac:dyDescent="0.35">
      <c r="A528" s="7" t="s">
        <v>1844</v>
      </c>
      <c r="B528" t="str">
        <f>VLOOKUP(A528,'Customer Names'!A527:D2862,2,0)</f>
        <v>Hughey</v>
      </c>
      <c r="C528" cm="1">
        <f t="array" ref="C528:K528">VLOOKUP('Health Care'!A528,'Medical Examinations'!A527:J2862,{2,3,4,5,6,7,8,9,10},0)</f>
        <v>46.19</v>
      </c>
      <c r="D528">
        <v>7.31</v>
      </c>
      <c r="E528" t="str">
        <v>Yes</v>
      </c>
      <c r="F528" t="str">
        <v>No</v>
      </c>
      <c r="G528" t="str">
        <v>Yes</v>
      </c>
      <c r="H528">
        <v>1</v>
      </c>
      <c r="I528" t="str">
        <v>No</v>
      </c>
      <c r="J528" t="str">
        <v>Obesity</v>
      </c>
      <c r="K528" t="str">
        <v>Diabetes</v>
      </c>
      <c r="L528" cm="1">
        <f t="array" ref="L528:Q528">VLOOKUP(A528,'Hospitalisation Details'!$A$1:$K$2344,{6,7,8,9,10,11},0)</f>
        <v>18883.330000000002</v>
      </c>
      <c r="M528" t="str">
        <v>tier - 1</v>
      </c>
      <c r="N528" t="str">
        <v>tier - 1</v>
      </c>
      <c r="O528" t="str">
        <v>R1026</v>
      </c>
      <c r="P528" t="str">
        <v>6-Dec-1963</v>
      </c>
      <c r="Q528" s="13">
        <v>59.505555555555553</v>
      </c>
      <c r="W528" s="7"/>
    </row>
    <row r="529" spans="1:23" ht="15.5" x14ac:dyDescent="0.35">
      <c r="A529" s="7" t="s">
        <v>1843</v>
      </c>
      <c r="B529" t="str">
        <f>VLOOKUP(A529,'Customer Names'!A528:D2863,2,0)</f>
        <v>Knast</v>
      </c>
      <c r="C529" cm="1">
        <f t="array" ref="C529:K529">VLOOKUP('Health Care'!A529,'Medical Examinations'!A528:J2863,{2,3,4,5,6,7,8,9,10},0)</f>
        <v>27.93</v>
      </c>
      <c r="D529">
        <v>4.67</v>
      </c>
      <c r="E529" t="str">
        <v>No</v>
      </c>
      <c r="F529" t="str">
        <v>No</v>
      </c>
      <c r="G529" t="str">
        <v>Yes</v>
      </c>
      <c r="H529">
        <v>1</v>
      </c>
      <c r="I529" t="str">
        <v>No</v>
      </c>
      <c r="J529" t="str">
        <v>Over Weight</v>
      </c>
      <c r="K529" t="str">
        <v>Normal</v>
      </c>
      <c r="L529" cm="1">
        <f t="array" ref="L529:Q529">VLOOKUP(A529,'Hospitalisation Details'!$A$1:$K$2344,{6,7,8,9,10,11},0)</f>
        <v>18838.7</v>
      </c>
      <c r="M529" t="str">
        <v>tier - 1</v>
      </c>
      <c r="N529" t="str">
        <v>tier - 3</v>
      </c>
      <c r="O529" t="str">
        <v>R1012</v>
      </c>
      <c r="P529" t="str">
        <v>24-Jul-2003</v>
      </c>
      <c r="Q529" s="13">
        <v>19.872222222222224</v>
      </c>
      <c r="W529" s="7"/>
    </row>
    <row r="530" spans="1:23" ht="15.5" x14ac:dyDescent="0.35">
      <c r="A530" s="7" t="s">
        <v>1842</v>
      </c>
      <c r="B530" t="str">
        <f>VLOOKUP(A530,'Customer Names'!A529:D2864,2,0)</f>
        <v>Stob</v>
      </c>
      <c r="C530" cm="1">
        <f t="array" ref="C530:K530">VLOOKUP('Health Care'!A530,'Medical Examinations'!A529:J2864,{2,3,4,5,6,7,8,9,10},0)</f>
        <v>45.62</v>
      </c>
      <c r="D530">
        <v>6.87</v>
      </c>
      <c r="E530" t="str">
        <v>No</v>
      </c>
      <c r="F530" t="str">
        <v>No</v>
      </c>
      <c r="G530" t="str">
        <v>No</v>
      </c>
      <c r="H530">
        <v>0</v>
      </c>
      <c r="I530" t="str">
        <v>No</v>
      </c>
      <c r="J530" t="str">
        <v>Obesity</v>
      </c>
      <c r="K530" t="str">
        <v>Diabetes</v>
      </c>
      <c r="L530" cm="1">
        <f t="array" ref="L530:Q530">VLOOKUP(A530,'Hospitalisation Details'!$A$1:$K$2344,{6,7,8,9,10,11},0)</f>
        <v>18815.53</v>
      </c>
      <c r="M530" t="str">
        <v>tier - 1</v>
      </c>
      <c r="N530" t="str">
        <v>tier - 1</v>
      </c>
      <c r="O530" t="str">
        <v>R1023</v>
      </c>
      <c r="P530" t="str">
        <v>18-Dec-1962</v>
      </c>
      <c r="Q530" s="13">
        <v>60.472222222222221</v>
      </c>
      <c r="W530" s="7"/>
    </row>
    <row r="531" spans="1:23" ht="15.5" x14ac:dyDescent="0.35">
      <c r="A531" s="7" t="s">
        <v>1841</v>
      </c>
      <c r="B531" t="str">
        <f>VLOOKUP(A531,'Customer Names'!A530:D2865,2,0)</f>
        <v>Jensen</v>
      </c>
      <c r="C531" cm="1">
        <f t="array" ref="C531:K531">VLOOKUP('Health Care'!A531,'Medical Examinations'!A530:J2865,{2,3,4,5,6,7,8,9,10},0)</f>
        <v>35.31</v>
      </c>
      <c r="D531">
        <v>5.87</v>
      </c>
      <c r="E531" t="str">
        <v>No</v>
      </c>
      <c r="F531" t="str">
        <v>No</v>
      </c>
      <c r="G531" t="str">
        <v>Yes</v>
      </c>
      <c r="H531">
        <v>1</v>
      </c>
      <c r="I531" t="str">
        <v>No</v>
      </c>
      <c r="J531" t="str">
        <v>Obesity</v>
      </c>
      <c r="K531" t="str">
        <v>Prediabetes</v>
      </c>
      <c r="L531" cm="1">
        <f t="array" ref="L531:Q531">VLOOKUP(A531,'Hospitalisation Details'!$A$1:$K$2344,{6,7,8,9,10,11},0)</f>
        <v>18806.150000000001</v>
      </c>
      <c r="M531" t="str">
        <v>tier - 1</v>
      </c>
      <c r="N531" t="str">
        <v>tier - 2</v>
      </c>
      <c r="O531" t="str">
        <v>R1013</v>
      </c>
      <c r="P531" t="str">
        <v>15-Oct-1979</v>
      </c>
      <c r="Q531" s="13">
        <v>43.647222222222226</v>
      </c>
      <c r="W531" s="7"/>
    </row>
    <row r="532" spans="1:23" ht="15.5" x14ac:dyDescent="0.35">
      <c r="A532" s="7" t="s">
        <v>1840</v>
      </c>
      <c r="B532" t="str">
        <f>VLOOKUP(A532,'Customer Names'!A531:D2866,2,0)</f>
        <v>Mutter</v>
      </c>
      <c r="C532" cm="1">
        <f t="array" ref="C532:K532">VLOOKUP('Health Care'!A532,'Medical Examinations'!A531:J2866,{2,3,4,5,6,7,8,9,10},0)</f>
        <v>30.4</v>
      </c>
      <c r="D532">
        <v>4.07</v>
      </c>
      <c r="E532" t="str">
        <v>Yes</v>
      </c>
      <c r="F532" t="str">
        <v>No</v>
      </c>
      <c r="G532" t="str">
        <v>No</v>
      </c>
      <c r="H532">
        <v>1</v>
      </c>
      <c r="I532" t="str">
        <v>No</v>
      </c>
      <c r="J532" t="str">
        <v>Obesity</v>
      </c>
      <c r="K532" t="str">
        <v>Normal</v>
      </c>
      <c r="L532" cm="1">
        <f t="array" ref="L532:Q532">VLOOKUP(A532,'Hospitalisation Details'!$A$1:$K$2344,{6,7,8,9,10,11},0)</f>
        <v>18804.75</v>
      </c>
      <c r="M532" t="str">
        <v>tier - 1</v>
      </c>
      <c r="N532" t="str">
        <v>tier - 1</v>
      </c>
      <c r="O532" t="str">
        <v>R1012</v>
      </c>
      <c r="P532" t="str">
        <v>28-Nov-1995</v>
      </c>
      <c r="Q532" s="13">
        <v>27.527777777777779</v>
      </c>
      <c r="W532" s="7"/>
    </row>
    <row r="533" spans="1:23" ht="15.5" x14ac:dyDescent="0.35">
      <c r="A533" s="7" t="s">
        <v>1839</v>
      </c>
      <c r="B533" t="str">
        <f>VLOOKUP(A533,'Customer Names'!A532:D2867,2,0)</f>
        <v>Ahern</v>
      </c>
      <c r="C533" cm="1">
        <f t="array" ref="C533:K533">VLOOKUP('Health Care'!A533,'Medical Examinations'!A532:J2867,{2,3,4,5,6,7,8,9,10},0)</f>
        <v>20.13</v>
      </c>
      <c r="D533">
        <v>6.47</v>
      </c>
      <c r="E533" t="str">
        <v>No</v>
      </c>
      <c r="F533" t="str">
        <v>No</v>
      </c>
      <c r="G533" t="str">
        <v>Yes</v>
      </c>
      <c r="H533">
        <v>1</v>
      </c>
      <c r="I533" t="str">
        <v>Yes</v>
      </c>
      <c r="J533" t="str">
        <v>Normal Weight</v>
      </c>
      <c r="K533" t="str">
        <v>Diabetes</v>
      </c>
      <c r="L533" cm="1">
        <f t="array" ref="L533:Q533">VLOOKUP(A533,'Hospitalisation Details'!$A$1:$K$2344,{6,7,8,9,10,11},0)</f>
        <v>18767.740000000002</v>
      </c>
      <c r="M533" t="str">
        <v>tier - 1</v>
      </c>
      <c r="N533" t="str">
        <v>tier - 1</v>
      </c>
      <c r="O533" t="str">
        <v>R1013</v>
      </c>
      <c r="P533" t="str">
        <v>19-Nov-1979</v>
      </c>
      <c r="Q533" s="13">
        <v>43.552777777777777</v>
      </c>
      <c r="W533" s="7"/>
    </row>
    <row r="534" spans="1:23" ht="15.5" x14ac:dyDescent="0.35">
      <c r="A534" s="7" t="s">
        <v>1838</v>
      </c>
      <c r="B534" t="str">
        <f>VLOOKUP(A534,'Customer Names'!A533:D2868,2,0)</f>
        <v>Chviruk</v>
      </c>
      <c r="C534" cm="1">
        <f t="array" ref="C534:K534">VLOOKUP('Health Care'!A534,'Medical Examinations'!A533:J2868,{2,3,4,5,6,7,8,9,10},0)</f>
        <v>23.655000000000001</v>
      </c>
      <c r="D534">
        <v>5.14</v>
      </c>
      <c r="E534" t="str">
        <v>No</v>
      </c>
      <c r="F534" t="str">
        <v>No</v>
      </c>
      <c r="G534" t="str">
        <v>No</v>
      </c>
      <c r="H534">
        <v>1</v>
      </c>
      <c r="I534" t="str">
        <v>Yes</v>
      </c>
      <c r="J534" t="str">
        <v>Normal Weight</v>
      </c>
      <c r="K534" t="str">
        <v>Normal</v>
      </c>
      <c r="L534" cm="1">
        <f t="array" ref="L534:Q534">VLOOKUP(A534,'Hospitalisation Details'!$A$1:$K$2344,{6,7,8,9,10,11},0)</f>
        <v>18765.88</v>
      </c>
      <c r="M534" t="str">
        <v>tier - 1</v>
      </c>
      <c r="N534" t="str">
        <v>tier - 2</v>
      </c>
      <c r="O534" t="str">
        <v>R1012</v>
      </c>
      <c r="P534" t="str">
        <v>27-Dec-1992</v>
      </c>
      <c r="Q534" s="13">
        <v>30.447222222222223</v>
      </c>
      <c r="W534" s="7"/>
    </row>
    <row r="535" spans="1:23" ht="15.5" x14ac:dyDescent="0.35">
      <c r="A535" s="7" t="s">
        <v>1837</v>
      </c>
      <c r="B535" t="str">
        <f>VLOOKUP(A535,'Customer Names'!A534:D2869,2,0)</f>
        <v>Meehan</v>
      </c>
      <c r="C535" cm="1">
        <f t="array" ref="C535:K535">VLOOKUP('Health Care'!A535,'Medical Examinations'!A534:J2869,{2,3,4,5,6,7,8,9,10},0)</f>
        <v>49.05</v>
      </c>
      <c r="D535">
        <v>9.77</v>
      </c>
      <c r="E535" t="str">
        <v>Yes</v>
      </c>
      <c r="F535" t="str">
        <v>No</v>
      </c>
      <c r="G535" t="str">
        <v>No</v>
      </c>
      <c r="H535">
        <v>0</v>
      </c>
      <c r="I535" t="str">
        <v>No</v>
      </c>
      <c r="J535" t="str">
        <v>Obesity</v>
      </c>
      <c r="K535" t="str">
        <v>Diabetes</v>
      </c>
      <c r="L535" cm="1">
        <f t="array" ref="L535:Q535">VLOOKUP(A535,'Hospitalisation Details'!$A$1:$K$2344,{6,7,8,9,10,11},0)</f>
        <v>18694.689999999999</v>
      </c>
      <c r="M535" t="str">
        <v>tier - 1</v>
      </c>
      <c r="N535" t="str">
        <v>tier - 1</v>
      </c>
      <c r="O535" t="str">
        <v>R1023</v>
      </c>
      <c r="P535" t="str">
        <v>30-Aug-1967</v>
      </c>
      <c r="Q535" s="13">
        <v>55.772222222222226</v>
      </c>
      <c r="W535" s="7"/>
    </row>
    <row r="536" spans="1:23" ht="15.5" x14ac:dyDescent="0.35">
      <c r="A536" s="7" t="s">
        <v>1836</v>
      </c>
      <c r="B536" t="str">
        <f>VLOOKUP(A536,'Customer Names'!A535:D2870,2,0)</f>
        <v>Gammon</v>
      </c>
      <c r="C536" cm="1">
        <f t="array" ref="C536:K536">VLOOKUP('Health Care'!A536,'Medical Examinations'!A535:J2870,{2,3,4,5,6,7,8,9,10},0)</f>
        <v>51.94</v>
      </c>
      <c r="D536">
        <v>8.8000000000000007</v>
      </c>
      <c r="E536" t="str">
        <v>Yes</v>
      </c>
      <c r="F536" t="str">
        <v>No</v>
      </c>
      <c r="G536" t="str">
        <v>No</v>
      </c>
      <c r="H536">
        <v>2</v>
      </c>
      <c r="I536" t="str">
        <v>No</v>
      </c>
      <c r="J536" t="str">
        <v>Obesity</v>
      </c>
      <c r="K536" t="str">
        <v>Diabetes</v>
      </c>
      <c r="L536" cm="1">
        <f t="array" ref="L536:Q536">VLOOKUP(A536,'Hospitalisation Details'!$A$1:$K$2344,{6,7,8,9,10,11},0)</f>
        <v>18682.740000000002</v>
      </c>
      <c r="M536" t="str">
        <v>tier - 1</v>
      </c>
      <c r="N536" t="str">
        <v>tier - 3</v>
      </c>
      <c r="O536" t="str">
        <v>R1012</v>
      </c>
      <c r="P536" t="str">
        <v>17-Oct-1970</v>
      </c>
      <c r="Q536" s="13">
        <v>52.641666666666666</v>
      </c>
      <c r="W536" s="7"/>
    </row>
    <row r="537" spans="1:23" ht="15.5" x14ac:dyDescent="0.35">
      <c r="A537" s="7" t="s">
        <v>1835</v>
      </c>
      <c r="B537" t="str">
        <f>VLOOKUP(A537,'Customer Names'!A536:D2871,2,0)</f>
        <v>Lee</v>
      </c>
      <c r="C537" cm="1">
        <f t="array" ref="C537:K537">VLOOKUP('Health Care'!A537,'Medical Examinations'!A536:J2871,{2,3,4,5,6,7,8,9,10},0)</f>
        <v>29.83</v>
      </c>
      <c r="D537">
        <v>5.84</v>
      </c>
      <c r="E537" t="str">
        <v>No</v>
      </c>
      <c r="F537" t="str">
        <v>No</v>
      </c>
      <c r="G537" t="str">
        <v>No</v>
      </c>
      <c r="H537">
        <v>1</v>
      </c>
      <c r="I537" t="str">
        <v>Yes</v>
      </c>
      <c r="J537" t="str">
        <v>Over Weight</v>
      </c>
      <c r="K537" t="str">
        <v>Prediabetes</v>
      </c>
      <c r="L537" cm="1">
        <f t="array" ref="L537:Q537">VLOOKUP(A537,'Hospitalisation Details'!$A$1:$K$2344,{6,7,8,9,10,11},0)</f>
        <v>18648.419999999998</v>
      </c>
      <c r="M537" t="str">
        <v>tier - 1</v>
      </c>
      <c r="N537" t="str">
        <v>tier - 1</v>
      </c>
      <c r="O537" t="str">
        <v>R1019</v>
      </c>
      <c r="P537" t="str">
        <v>23-Sep-1998</v>
      </c>
      <c r="Q537" s="13">
        <v>24.708333333333332</v>
      </c>
      <c r="W537" s="7"/>
    </row>
    <row r="538" spans="1:23" ht="15.5" x14ac:dyDescent="0.35">
      <c r="A538" s="7" t="s">
        <v>1834</v>
      </c>
      <c r="B538" t="str">
        <f>VLOOKUP(A538,'Customer Names'!A537:D2872,2,0)</f>
        <v>Franco</v>
      </c>
      <c r="C538" cm="1">
        <f t="array" ref="C538:K538">VLOOKUP('Health Care'!A538,'Medical Examinations'!A537:J2872,{2,3,4,5,6,7,8,9,10},0)</f>
        <v>22.6</v>
      </c>
      <c r="D538">
        <v>10.43</v>
      </c>
      <c r="E538" t="str">
        <v>Yes</v>
      </c>
      <c r="F538" t="str">
        <v>No</v>
      </c>
      <c r="G538" t="str">
        <v>No</v>
      </c>
      <c r="H538">
        <v>1</v>
      </c>
      <c r="I538" t="str">
        <v>Yes</v>
      </c>
      <c r="J538" t="str">
        <v>Normal Weight</v>
      </c>
      <c r="K538" t="str">
        <v>Diabetes</v>
      </c>
      <c r="L538" cm="1">
        <f t="array" ref="L538:Q538">VLOOKUP(A538,'Hospitalisation Details'!$A$1:$K$2344,{6,7,8,9,10,11},0)</f>
        <v>18608.259999999998</v>
      </c>
      <c r="M538" t="str">
        <v>tier - 1</v>
      </c>
      <c r="N538" t="str">
        <v>tier - 3</v>
      </c>
      <c r="O538" t="str">
        <v>R1011</v>
      </c>
      <c r="P538" t="str">
        <v>12-Aug-1986</v>
      </c>
      <c r="Q538" s="13">
        <v>36.822222222222223</v>
      </c>
      <c r="W538" s="7"/>
    </row>
    <row r="539" spans="1:23" ht="15.5" x14ac:dyDescent="0.35">
      <c r="A539" s="7" t="s">
        <v>1833</v>
      </c>
      <c r="B539" t="str">
        <f>VLOOKUP(A539,'Customer Names'!A538:D2873,2,0)</f>
        <v>Patterson</v>
      </c>
      <c r="C539" cm="1">
        <f t="array" ref="C539:K539">VLOOKUP('Health Care'!A539,'Medical Examinations'!A538:J2873,{2,3,4,5,6,7,8,9,10},0)</f>
        <v>46.69</v>
      </c>
      <c r="D539">
        <v>4.25</v>
      </c>
      <c r="E539" t="str">
        <v>Yes</v>
      </c>
      <c r="F539" t="str">
        <v>No</v>
      </c>
      <c r="G539" t="str">
        <v>No</v>
      </c>
      <c r="H539">
        <v>1</v>
      </c>
      <c r="I539" t="str">
        <v>No</v>
      </c>
      <c r="J539" t="str">
        <v>Obesity</v>
      </c>
      <c r="K539" t="str">
        <v>Normal</v>
      </c>
      <c r="L539" cm="1">
        <f t="array" ref="L539:Q539">VLOOKUP(A539,'Hospitalisation Details'!$A$1:$K$2344,{6,7,8,9,10,11},0)</f>
        <v>18443.11</v>
      </c>
      <c r="M539" t="str">
        <v>tier - 1</v>
      </c>
      <c r="N539" t="str">
        <v>tier - 2</v>
      </c>
      <c r="O539" t="str">
        <v>R1012</v>
      </c>
      <c r="P539" t="str">
        <v>26-Sep-1964</v>
      </c>
      <c r="Q539" s="13">
        <v>58.7</v>
      </c>
      <c r="W539" s="7"/>
    </row>
    <row r="540" spans="1:23" ht="15.5" x14ac:dyDescent="0.35">
      <c r="A540" s="7" t="s">
        <v>1832</v>
      </c>
      <c r="B540" t="str">
        <f>VLOOKUP(A540,'Customer Names'!A539:D2874,2,0)</f>
        <v>Valdes</v>
      </c>
      <c r="C540" cm="1">
        <f t="array" ref="C540:K540">VLOOKUP('Health Care'!A540,'Medical Examinations'!A539:J2874,{2,3,4,5,6,7,8,9,10},0)</f>
        <v>28.49</v>
      </c>
      <c r="D540">
        <v>4.8899999999999997</v>
      </c>
      <c r="E540" t="str">
        <v>No</v>
      </c>
      <c r="F540" t="str">
        <v>No</v>
      </c>
      <c r="G540" t="str">
        <v>No</v>
      </c>
      <c r="H540">
        <v>0</v>
      </c>
      <c r="I540" t="str">
        <v>Yes</v>
      </c>
      <c r="J540" t="str">
        <v>Over Weight</v>
      </c>
      <c r="K540" t="str">
        <v>Normal</v>
      </c>
      <c r="L540" cm="1">
        <f t="array" ref="L540:Q540">VLOOKUP(A540,'Hospitalisation Details'!$A$1:$K$2344,{6,7,8,9,10,11},0)</f>
        <v>18328.240000000002</v>
      </c>
      <c r="M540" t="str">
        <v>tier - 1</v>
      </c>
      <c r="N540" t="str">
        <v>tier - 2</v>
      </c>
      <c r="O540" t="str">
        <v>R1013</v>
      </c>
      <c r="P540" t="str">
        <v>15-Dec-1999</v>
      </c>
      <c r="Q540" s="13">
        <v>23.480555555555554</v>
      </c>
      <c r="W540" s="7"/>
    </row>
    <row r="541" spans="1:23" ht="15.5" x14ac:dyDescent="0.35">
      <c r="A541" s="7" t="s">
        <v>1831</v>
      </c>
      <c r="B541" t="str">
        <f>VLOOKUP(A541,'Customer Names'!A540:D2875,2,0)</f>
        <v>Craig</v>
      </c>
      <c r="C541" cm="1">
        <f t="array" ref="C541:K541">VLOOKUP('Health Care'!A541,'Medical Examinations'!A540:J2875,{2,3,4,5,6,7,8,9,10},0)</f>
        <v>28.5</v>
      </c>
      <c r="D541">
        <v>5.55</v>
      </c>
      <c r="E541" t="str">
        <v>Yes</v>
      </c>
      <c r="F541" t="str">
        <v>No</v>
      </c>
      <c r="G541" t="str">
        <v>No</v>
      </c>
      <c r="H541">
        <v>1</v>
      </c>
      <c r="I541" t="str">
        <v>Yes</v>
      </c>
      <c r="J541" t="str">
        <v>Over Weight</v>
      </c>
      <c r="K541" t="str">
        <v>Normal</v>
      </c>
      <c r="L541" cm="1">
        <f t="array" ref="L541:Q541">VLOOKUP(A541,'Hospitalisation Details'!$A$1:$K$2344,{6,7,8,9,10,11},0)</f>
        <v>18310.740000000002</v>
      </c>
      <c r="M541" t="str">
        <v>tier - 1</v>
      </c>
      <c r="N541" t="str">
        <v>tier - 3</v>
      </c>
      <c r="O541" t="str">
        <v>R1012</v>
      </c>
      <c r="P541" t="str">
        <v>4-Jul-1995</v>
      </c>
      <c r="Q541" s="13">
        <v>27.927777777777777</v>
      </c>
      <c r="W541" s="7"/>
    </row>
    <row r="542" spans="1:23" ht="15.5" x14ac:dyDescent="0.35">
      <c r="A542" s="7" t="s">
        <v>1830</v>
      </c>
      <c r="B542" t="str">
        <f>VLOOKUP(A542,'Customer Names'!A541:D2876,2,0)</f>
        <v>Whipple</v>
      </c>
      <c r="C542" cm="1">
        <f t="array" ref="C542:K542">VLOOKUP('Health Care'!A542,'Medical Examinations'!A541:J2876,{2,3,4,5,6,7,8,9,10},0)</f>
        <v>24.4</v>
      </c>
      <c r="D542">
        <v>4.5199999999999996</v>
      </c>
      <c r="E542" t="str">
        <v>No</v>
      </c>
      <c r="F542" t="str">
        <v>No</v>
      </c>
      <c r="G542" t="str">
        <v>No</v>
      </c>
      <c r="H542">
        <v>1</v>
      </c>
      <c r="I542" t="str">
        <v>Yes</v>
      </c>
      <c r="J542" t="str">
        <v>Normal Weight</v>
      </c>
      <c r="K542" t="str">
        <v>Normal</v>
      </c>
      <c r="L542" cm="1">
        <f t="array" ref="L542:Q542">VLOOKUP(A542,'Hospitalisation Details'!$A$1:$K$2344,{6,7,8,9,10,11},0)</f>
        <v>18259.22</v>
      </c>
      <c r="M542" t="str">
        <v>tier - 1</v>
      </c>
      <c r="N542" t="str">
        <v>tier - 3</v>
      </c>
      <c r="O542" t="str">
        <v>R1011</v>
      </c>
      <c r="P542" t="str">
        <v>25-Dec-1992</v>
      </c>
      <c r="Q542" s="13">
        <v>30.452777777777779</v>
      </c>
      <c r="W542" s="7"/>
    </row>
    <row r="543" spans="1:23" ht="15.5" x14ac:dyDescent="0.35">
      <c r="A543" s="7" t="s">
        <v>1829</v>
      </c>
      <c r="B543" t="str">
        <f>VLOOKUP(A543,'Customer Names'!A542:D2877,2,0)</f>
        <v>Marton</v>
      </c>
      <c r="C543" cm="1">
        <f t="array" ref="C543:K543">VLOOKUP('Health Care'!A543,'Medical Examinations'!A542:J2877,{2,3,4,5,6,7,8,9,10},0)</f>
        <v>29.15</v>
      </c>
      <c r="D543">
        <v>4.45</v>
      </c>
      <c r="E543" t="str">
        <v>Yes</v>
      </c>
      <c r="F543" t="str">
        <v>No</v>
      </c>
      <c r="G543" t="str">
        <v>No</v>
      </c>
      <c r="H543">
        <v>1</v>
      </c>
      <c r="I543" t="str">
        <v>Yes</v>
      </c>
      <c r="J543" t="str">
        <v>Over Weight</v>
      </c>
      <c r="K543" t="str">
        <v>Normal</v>
      </c>
      <c r="L543" cm="1">
        <f t="array" ref="L543:Q543">VLOOKUP(A543,'Hospitalisation Details'!$A$1:$K$2344,{6,7,8,9,10,11},0)</f>
        <v>18246.5</v>
      </c>
      <c r="M543" t="str">
        <v>tier - 1</v>
      </c>
      <c r="N543" t="str">
        <v>tier - 1</v>
      </c>
      <c r="O543" t="str">
        <v>R1013</v>
      </c>
      <c r="P543" t="str">
        <v>3-Aug-1995</v>
      </c>
      <c r="Q543" s="13">
        <v>27.847222222222221</v>
      </c>
      <c r="W543" s="7"/>
    </row>
    <row r="544" spans="1:23" ht="15.5" x14ac:dyDescent="0.35">
      <c r="A544" s="7" t="s">
        <v>1828</v>
      </c>
      <c r="B544" t="str">
        <f>VLOOKUP(A544,'Customer Names'!A543:D2878,2,0)</f>
        <v>Hildebrandt</v>
      </c>
      <c r="C544" cm="1">
        <f t="array" ref="C544:K544">VLOOKUP('Health Care'!A544,'Medical Examinations'!A543:J2878,{2,3,4,5,6,7,8,9,10},0)</f>
        <v>27.28</v>
      </c>
      <c r="D544">
        <v>4.72</v>
      </c>
      <c r="E544" t="str">
        <v>No</v>
      </c>
      <c r="F544" t="str">
        <v>Yes</v>
      </c>
      <c r="G544" t="str">
        <v>No</v>
      </c>
      <c r="H544">
        <v>1</v>
      </c>
      <c r="I544" t="str">
        <v>Yes</v>
      </c>
      <c r="J544" t="str">
        <v>Over Weight</v>
      </c>
      <c r="K544" t="str">
        <v>Normal</v>
      </c>
      <c r="L544" cm="1">
        <f t="array" ref="L544:Q544">VLOOKUP(A544,'Hospitalisation Details'!$A$1:$K$2344,{6,7,8,9,10,11},0)</f>
        <v>18223.45</v>
      </c>
      <c r="M544" t="str">
        <v>tier - 1</v>
      </c>
      <c r="N544" t="str">
        <v>tier - 3</v>
      </c>
      <c r="O544" t="str">
        <v>R1013</v>
      </c>
      <c r="P544" t="str">
        <v>10-Sep-2004</v>
      </c>
      <c r="Q544" s="13">
        <v>18.744444444444444</v>
      </c>
      <c r="W544" s="7"/>
    </row>
    <row r="545" spans="1:23" ht="15.5" x14ac:dyDescent="0.35">
      <c r="A545" s="7" t="s">
        <v>1827</v>
      </c>
      <c r="B545" t="str">
        <f>VLOOKUP(A545,'Customer Names'!A544:D2879,2,0)</f>
        <v>Biggs</v>
      </c>
      <c r="C545" cm="1">
        <f t="array" ref="C545:K545">VLOOKUP('Health Care'!A545,'Medical Examinations'!A544:J2879,{2,3,4,5,6,7,8,9,10},0)</f>
        <v>32.229999999999997</v>
      </c>
      <c r="D545">
        <v>4.6500000000000004</v>
      </c>
      <c r="E545" t="str">
        <v>Yes</v>
      </c>
      <c r="F545" t="str">
        <v>No</v>
      </c>
      <c r="G545" t="str">
        <v>Yes</v>
      </c>
      <c r="H545">
        <v>1</v>
      </c>
      <c r="I545" t="str">
        <v>No</v>
      </c>
      <c r="J545" t="str">
        <v>Obesity</v>
      </c>
      <c r="K545" t="str">
        <v>Normal</v>
      </c>
      <c r="L545" cm="1">
        <f t="array" ref="L545:Q545">VLOOKUP(A545,'Hospitalisation Details'!$A$1:$K$2344,{6,7,8,9,10,11},0)</f>
        <v>18218.16</v>
      </c>
      <c r="M545" t="str">
        <v>tier - 1</v>
      </c>
      <c r="N545" t="str">
        <v>tier - 1</v>
      </c>
      <c r="O545" t="str">
        <v>R1013</v>
      </c>
      <c r="P545" t="str">
        <v>15-Jun-1997</v>
      </c>
      <c r="Q545" s="13">
        <v>25.980555555555554</v>
      </c>
      <c r="W545" s="7"/>
    </row>
    <row r="546" spans="1:23" ht="15.5" x14ac:dyDescent="0.35">
      <c r="A546" s="7" t="s">
        <v>1826</v>
      </c>
      <c r="B546" t="str">
        <f>VLOOKUP(A546,'Customer Names'!A545:D2880,2,0)</f>
        <v>Shigezumi</v>
      </c>
      <c r="C546" cm="1">
        <f t="array" ref="C546:K546">VLOOKUP('Health Care'!A546,'Medical Examinations'!A545:J2880,{2,3,4,5,6,7,8,9,10},0)</f>
        <v>44.2</v>
      </c>
      <c r="D546">
        <v>11.34</v>
      </c>
      <c r="E546" t="str">
        <v>Yes</v>
      </c>
      <c r="F546" t="str">
        <v>No</v>
      </c>
      <c r="G546" t="str">
        <v>Yes</v>
      </c>
      <c r="H546">
        <v>1</v>
      </c>
      <c r="I546" t="str">
        <v>No</v>
      </c>
      <c r="J546" t="str">
        <v>Obesity</v>
      </c>
      <c r="K546" t="str">
        <v>Diabetes</v>
      </c>
      <c r="L546" cm="1">
        <f t="array" ref="L546:Q546">VLOOKUP(A546,'Hospitalisation Details'!$A$1:$K$2344,{6,7,8,9,10,11},0)</f>
        <v>18208.34</v>
      </c>
      <c r="M546" t="str">
        <v>tier - 1</v>
      </c>
      <c r="N546" t="str">
        <v>tier - 2</v>
      </c>
      <c r="O546" t="str">
        <v>R1026</v>
      </c>
      <c r="P546" t="str">
        <v>4-Jul-1963</v>
      </c>
      <c r="Q546" s="13">
        <v>59.927777777777777</v>
      </c>
      <c r="W546" s="7"/>
    </row>
    <row r="547" spans="1:23" ht="15.5" x14ac:dyDescent="0.35">
      <c r="A547" s="7" t="s">
        <v>1825</v>
      </c>
      <c r="B547" t="str">
        <f>VLOOKUP(A547,'Customer Names'!A546:D2881,2,0)</f>
        <v>Meineke</v>
      </c>
      <c r="C547" cm="1">
        <f t="array" ref="C547:K547">VLOOKUP('Health Care'!A547,'Medical Examinations'!A546:J2881,{2,3,4,5,6,7,8,9,10},0)</f>
        <v>29.734999999999999</v>
      </c>
      <c r="D547">
        <v>4.53</v>
      </c>
      <c r="E547" t="str">
        <v>No</v>
      </c>
      <c r="F547" t="str">
        <v>No</v>
      </c>
      <c r="G547" t="str">
        <v>Yes</v>
      </c>
      <c r="H547">
        <v>1</v>
      </c>
      <c r="I547" t="str">
        <v>No</v>
      </c>
      <c r="J547" t="str">
        <v>Over Weight</v>
      </c>
      <c r="K547" t="str">
        <v>Normal</v>
      </c>
      <c r="L547" cm="1">
        <f t="array" ref="L547:Q547">VLOOKUP(A547,'Hospitalisation Details'!$A$1:$K$2344,{6,7,8,9,10,11},0)</f>
        <v>18157.88</v>
      </c>
      <c r="M547" t="str">
        <v>tier - 1</v>
      </c>
      <c r="N547" t="str">
        <v>tier - 1</v>
      </c>
      <c r="O547" t="str">
        <v>R1012</v>
      </c>
      <c r="P547" t="str">
        <v>12-Jul-1993</v>
      </c>
      <c r="Q547" s="13">
        <v>29.905555555555555</v>
      </c>
      <c r="W547" s="7"/>
    </row>
    <row r="548" spans="1:23" ht="15.5" x14ac:dyDescent="0.35">
      <c r="A548" s="7" t="s">
        <v>1824</v>
      </c>
      <c r="B548" t="str">
        <f>VLOOKUP(A548,'Customer Names'!A547:D2882,2,0)</f>
        <v>Ludington</v>
      </c>
      <c r="C548" cm="1">
        <f t="array" ref="C548:K548">VLOOKUP('Health Care'!A548,'Medical Examinations'!A547:J2882,{2,3,4,5,6,7,8,9,10},0)</f>
        <v>28.31</v>
      </c>
      <c r="D548">
        <v>6.35</v>
      </c>
      <c r="E548" t="str">
        <v>No</v>
      </c>
      <c r="F548" t="str">
        <v>No</v>
      </c>
      <c r="G548" t="str">
        <v>No</v>
      </c>
      <c r="H548">
        <v>0</v>
      </c>
      <c r="I548" t="str">
        <v>Yes</v>
      </c>
      <c r="J548" t="str">
        <v>Over Weight</v>
      </c>
      <c r="K548" t="str">
        <v>Prediabetes</v>
      </c>
      <c r="L548" cm="1">
        <f t="array" ref="L548:Q548">VLOOKUP(A548,'Hospitalisation Details'!$A$1:$K$2344,{6,7,8,9,10,11},0)</f>
        <v>18033.97</v>
      </c>
      <c r="M548" t="str">
        <v>tier - 1</v>
      </c>
      <c r="N548" t="str">
        <v>tier - 1</v>
      </c>
      <c r="O548" t="str">
        <v>R1012</v>
      </c>
      <c r="P548" t="str">
        <v>24-Oct-1999</v>
      </c>
      <c r="Q548" s="13">
        <v>23.622222222222224</v>
      </c>
      <c r="W548" s="7"/>
    </row>
    <row r="549" spans="1:23" ht="15.5" x14ac:dyDescent="0.35">
      <c r="A549" s="7" t="s">
        <v>1823</v>
      </c>
      <c r="B549" t="str">
        <f>VLOOKUP(A549,'Customer Names'!A548:D2883,2,0)</f>
        <v>Perrich</v>
      </c>
      <c r="C549" cm="1">
        <f t="array" ref="C549:K549">VLOOKUP('Health Care'!A549,'Medical Examinations'!A548:J2883,{2,3,4,5,6,7,8,9,10},0)</f>
        <v>46.62</v>
      </c>
      <c r="D549">
        <v>8.51</v>
      </c>
      <c r="E549" t="str">
        <v>No</v>
      </c>
      <c r="F549" t="str">
        <v>No</v>
      </c>
      <c r="G549" t="str">
        <v>No</v>
      </c>
      <c r="H549">
        <v>0</v>
      </c>
      <c r="I549" t="str">
        <v>No</v>
      </c>
      <c r="J549" t="str">
        <v>Obesity</v>
      </c>
      <c r="K549" t="str">
        <v>Diabetes</v>
      </c>
      <c r="L549" cm="1">
        <f t="array" ref="L549:Q549">VLOOKUP(A549,'Hospitalisation Details'!$A$1:$K$2344,{6,7,8,9,10,11},0)</f>
        <v>18031.189999999999</v>
      </c>
      <c r="M549" t="str">
        <v>tier - 1</v>
      </c>
      <c r="N549" t="str">
        <v>tier - 2</v>
      </c>
      <c r="O549" t="str">
        <v>R1012</v>
      </c>
      <c r="P549" t="str">
        <v>17-Oct-1965</v>
      </c>
      <c r="Q549" s="13">
        <v>57.641666666666666</v>
      </c>
      <c r="W549" s="7"/>
    </row>
    <row r="550" spans="1:23" ht="15.5" x14ac:dyDescent="0.35">
      <c r="A550" s="7" t="s">
        <v>1822</v>
      </c>
      <c r="B550" t="str">
        <f>VLOOKUP(A550,'Customer Names'!A549:D2884,2,0)</f>
        <v>Cervantes</v>
      </c>
      <c r="C550" cm="1">
        <f t="array" ref="C550:K550">VLOOKUP('Health Care'!A550,'Medical Examinations'!A549:J2884,{2,3,4,5,6,7,8,9,10},0)</f>
        <v>51.75</v>
      </c>
      <c r="D550">
        <v>8.59</v>
      </c>
      <c r="E550" t="str">
        <v>Yes</v>
      </c>
      <c r="F550" t="str">
        <v>No</v>
      </c>
      <c r="G550" t="str">
        <v>No</v>
      </c>
      <c r="H550">
        <v>1</v>
      </c>
      <c r="I550" t="str">
        <v>No</v>
      </c>
      <c r="J550" t="str">
        <v>Obesity</v>
      </c>
      <c r="K550" t="str">
        <v>Diabetes</v>
      </c>
      <c r="L550" cm="1">
        <f t="array" ref="L550:Q550">VLOOKUP(A550,'Hospitalisation Details'!$A$1:$K$2344,{6,7,8,9,10,11},0)</f>
        <v>18031.16</v>
      </c>
      <c r="M550" t="str">
        <v>tier - 1</v>
      </c>
      <c r="N550" t="str">
        <v>tier - 3</v>
      </c>
      <c r="O550" t="str">
        <v>R1023</v>
      </c>
      <c r="P550" t="str">
        <v>27-Jun-1975</v>
      </c>
      <c r="Q550" s="13">
        <v>47.947222222222223</v>
      </c>
      <c r="W550" s="7"/>
    </row>
    <row r="551" spans="1:23" ht="15.5" x14ac:dyDescent="0.35">
      <c r="A551" s="7" t="s">
        <v>1821</v>
      </c>
      <c r="B551" t="str">
        <f>VLOOKUP(A551,'Customer Names'!A550:D2885,2,0)</f>
        <v>Andrews</v>
      </c>
      <c r="C551" cm="1">
        <f t="array" ref="C551:K551">VLOOKUP('Health Care'!A551,'Medical Examinations'!A550:J2885,{2,3,4,5,6,7,8,9,10},0)</f>
        <v>25.7</v>
      </c>
      <c r="D551">
        <v>4.13</v>
      </c>
      <c r="E551" t="str">
        <v>Yes</v>
      </c>
      <c r="F551" t="str">
        <v>No</v>
      </c>
      <c r="G551" t="str">
        <v>No</v>
      </c>
      <c r="H551">
        <v>0</v>
      </c>
      <c r="I551" t="str">
        <v>Yes</v>
      </c>
      <c r="J551" t="str">
        <v>Over Weight</v>
      </c>
      <c r="K551" t="str">
        <v>Normal</v>
      </c>
      <c r="L551" cm="1">
        <f t="array" ref="L551:Q551">VLOOKUP(A551,'Hospitalisation Details'!$A$1:$K$2344,{6,7,8,9,10,11},0)</f>
        <v>17942.11</v>
      </c>
      <c r="M551" t="str">
        <v>tier - 1</v>
      </c>
      <c r="N551" t="str">
        <v>tier - 2</v>
      </c>
      <c r="O551" t="str">
        <v>R1011</v>
      </c>
      <c r="P551" t="str">
        <v>28-Sep-2001</v>
      </c>
      <c r="Q551" s="13">
        <v>21.694444444444443</v>
      </c>
      <c r="W551" s="7"/>
    </row>
    <row r="552" spans="1:23" ht="15.5" x14ac:dyDescent="0.35">
      <c r="A552" s="7" t="s">
        <v>1820</v>
      </c>
      <c r="B552" t="str">
        <f>VLOOKUP(A552,'Customer Names'!A551:D2886,2,0)</f>
        <v>Ruvalcaba</v>
      </c>
      <c r="C552" cm="1">
        <f t="array" ref="C552:K552">VLOOKUP('Health Care'!A552,'Medical Examinations'!A551:J2886,{2,3,4,5,6,7,8,9,10},0)</f>
        <v>31.79</v>
      </c>
      <c r="D552">
        <v>4.55</v>
      </c>
      <c r="E552" t="str">
        <v>No</v>
      </c>
      <c r="F552" t="str">
        <v>No</v>
      </c>
      <c r="G552" t="str">
        <v>No</v>
      </c>
      <c r="H552">
        <v>0</v>
      </c>
      <c r="I552" t="str">
        <v>No</v>
      </c>
      <c r="J552" t="str">
        <v>Obesity</v>
      </c>
      <c r="K552" t="str">
        <v>Normal</v>
      </c>
      <c r="L552" cm="1">
        <f t="array" ref="L552:Q552">VLOOKUP(A552,'Hospitalisation Details'!$A$1:$K$2344,{6,7,8,9,10,11},0)</f>
        <v>17929.3</v>
      </c>
      <c r="M552" t="str">
        <v>tier - 1</v>
      </c>
      <c r="N552" t="str">
        <v>tier - 2</v>
      </c>
      <c r="O552" t="str">
        <v>R1013</v>
      </c>
      <c r="P552" t="str">
        <v>17-Oct-1977</v>
      </c>
      <c r="Q552" s="13">
        <v>45.641666666666666</v>
      </c>
      <c r="W552" s="7"/>
    </row>
    <row r="553" spans="1:23" ht="15.5" x14ac:dyDescent="0.35">
      <c r="A553" s="7" t="s">
        <v>1819</v>
      </c>
      <c r="B553" t="str">
        <f>VLOOKUP(A553,'Customer Names'!A552:D2887,2,0)</f>
        <v>King</v>
      </c>
      <c r="C553" cm="1">
        <f t="array" ref="C553:K553">VLOOKUP('Health Care'!A553,'Medical Examinations'!A552:J2887,{2,3,4,5,6,7,8,9,10},0)</f>
        <v>24.795000000000002</v>
      </c>
      <c r="D553">
        <v>4.5199999999999996</v>
      </c>
      <c r="E553" t="str">
        <v>No</v>
      </c>
      <c r="F553" t="str">
        <v>No</v>
      </c>
      <c r="G553" t="str">
        <v>No</v>
      </c>
      <c r="H553">
        <v>0</v>
      </c>
      <c r="I553" t="str">
        <v>Yes</v>
      </c>
      <c r="J553" t="str">
        <v>Normal Weight</v>
      </c>
      <c r="K553" t="str">
        <v>Normal</v>
      </c>
      <c r="L553" cm="1">
        <f t="array" ref="L553:Q553">VLOOKUP(A553,'Hospitalisation Details'!$A$1:$K$2344,{6,7,8,9,10,11},0)</f>
        <v>17904.53</v>
      </c>
      <c r="M553" t="str">
        <v>tier - 1</v>
      </c>
      <c r="N553" t="str">
        <v>tier - 2</v>
      </c>
      <c r="O553" t="str">
        <v>R1017</v>
      </c>
      <c r="P553" t="str">
        <v>4-Dec-1989</v>
      </c>
      <c r="Q553" s="13">
        <v>33.511111111111113</v>
      </c>
      <c r="W553" s="7"/>
    </row>
    <row r="554" spans="1:23" ht="15.5" x14ac:dyDescent="0.35">
      <c r="A554" s="7" t="s">
        <v>1818</v>
      </c>
      <c r="B554" t="str">
        <f>VLOOKUP(A554,'Customer Names'!A553:D2888,2,0)</f>
        <v>Stone</v>
      </c>
      <c r="C554" cm="1">
        <f t="array" ref="C554:K554">VLOOKUP('Health Care'!A554,'Medical Examinations'!A553:J2888,{2,3,4,5,6,7,8,9,10},0)</f>
        <v>53.98</v>
      </c>
      <c r="D554">
        <v>5.07</v>
      </c>
      <c r="E554" t="str">
        <v>No</v>
      </c>
      <c r="F554" t="str">
        <v>No</v>
      </c>
      <c r="G554" t="str">
        <v>Yes</v>
      </c>
      <c r="H554">
        <v>1</v>
      </c>
      <c r="I554" t="str">
        <v>No</v>
      </c>
      <c r="J554" t="str">
        <v>Obesity</v>
      </c>
      <c r="K554" t="str">
        <v>Normal</v>
      </c>
      <c r="L554" cm="1">
        <f t="array" ref="L554:Q554">VLOOKUP(A554,'Hospitalisation Details'!$A$1:$K$2344,{6,7,8,9,10,11},0)</f>
        <v>17882.669999999998</v>
      </c>
      <c r="M554" t="str">
        <v>tier - 1</v>
      </c>
      <c r="N554" t="str">
        <v>tier - 3</v>
      </c>
      <c r="O554" t="str">
        <v>R1012</v>
      </c>
      <c r="P554" t="str">
        <v>12-Nov-1979</v>
      </c>
      <c r="Q554" s="13">
        <v>43.572222222222223</v>
      </c>
      <c r="W554" s="7"/>
    </row>
    <row r="555" spans="1:23" ht="15.5" x14ac:dyDescent="0.35">
      <c r="A555" s="7" t="s">
        <v>1817</v>
      </c>
      <c r="B555" t="str">
        <f>VLOOKUP(A555,'Customer Names'!A554:D2889,2,0)</f>
        <v>Campbell</v>
      </c>
      <c r="C555" cm="1">
        <f t="array" ref="C555:K555">VLOOKUP('Health Care'!A555,'Medical Examinations'!A554:J2889,{2,3,4,5,6,7,8,9,10},0)</f>
        <v>41.325000000000003</v>
      </c>
      <c r="D555">
        <v>4.04</v>
      </c>
      <c r="E555" t="str">
        <v>Yes</v>
      </c>
      <c r="F555" t="str">
        <v>No</v>
      </c>
      <c r="G555" t="str">
        <v>Yes</v>
      </c>
      <c r="H555">
        <v>1</v>
      </c>
      <c r="I555" t="str">
        <v>No</v>
      </c>
      <c r="J555" t="str">
        <v>Obesity</v>
      </c>
      <c r="K555" t="str">
        <v>Normal</v>
      </c>
      <c r="L555" cm="1">
        <f t="array" ref="L555:Q555">VLOOKUP(A555,'Hospitalisation Details'!$A$1:$K$2344,{6,7,8,9,10,11},0)</f>
        <v>17878.900000000001</v>
      </c>
      <c r="M555" t="str">
        <v>tier - 1</v>
      </c>
      <c r="N555" t="str">
        <v>tier - 2</v>
      </c>
      <c r="O555" t="str">
        <v>R1024</v>
      </c>
      <c r="P555" t="str">
        <v>26-Aug-1997</v>
      </c>
      <c r="Q555" s="13">
        <v>25.783333333333335</v>
      </c>
      <c r="W555" s="7"/>
    </row>
    <row r="556" spans="1:23" ht="15.5" x14ac:dyDescent="0.35">
      <c r="A556" s="7" t="s">
        <v>1816</v>
      </c>
      <c r="B556" t="str">
        <f>VLOOKUP(A556,'Customer Names'!A555:D2890,2,0)</f>
        <v>Asher</v>
      </c>
      <c r="C556" cm="1">
        <f t="array" ref="C556:K556">VLOOKUP('Health Care'!A556,'Medical Examinations'!A555:J2890,{2,3,4,5,6,7,8,9,10},0)</f>
        <v>51.65</v>
      </c>
      <c r="D556">
        <v>5.3</v>
      </c>
      <c r="E556" t="str">
        <v>Yes</v>
      </c>
      <c r="F556" t="str">
        <v>No</v>
      </c>
      <c r="G556" t="str">
        <v>No</v>
      </c>
      <c r="H556">
        <v>0</v>
      </c>
      <c r="I556" t="str">
        <v>No</v>
      </c>
      <c r="J556" t="str">
        <v>Obesity</v>
      </c>
      <c r="K556" t="str">
        <v>Normal</v>
      </c>
      <c r="L556" cm="1">
        <f t="array" ref="L556:Q556">VLOOKUP(A556,'Hospitalisation Details'!$A$1:$K$2344,{6,7,8,9,10,11},0)</f>
        <v>17862.919999999998</v>
      </c>
      <c r="M556" t="str">
        <v>tier - 1</v>
      </c>
      <c r="N556" t="str">
        <v>tier - 2</v>
      </c>
      <c r="O556" t="str">
        <v>R1012</v>
      </c>
      <c r="P556" t="str">
        <v>12-Dec-1976</v>
      </c>
      <c r="Q556" s="13">
        <v>46.488888888888887</v>
      </c>
      <c r="W556" s="7"/>
    </row>
    <row r="557" spans="1:23" ht="15.5" x14ac:dyDescent="0.35">
      <c r="A557" s="7" t="s">
        <v>1815</v>
      </c>
      <c r="B557" t="str">
        <f>VLOOKUP(A557,'Customer Names'!A556:D2891,2,0)</f>
        <v>Mazzotta</v>
      </c>
      <c r="C557" cm="1">
        <f t="array" ref="C557:K557">VLOOKUP('Health Care'!A557,'Medical Examinations'!A556:J2891,{2,3,4,5,6,7,8,9,10},0)</f>
        <v>44.52</v>
      </c>
      <c r="D557">
        <v>8.64</v>
      </c>
      <c r="E557" t="str">
        <v>Yes</v>
      </c>
      <c r="F557" t="str">
        <v>No</v>
      </c>
      <c r="G557" t="str">
        <v>Yes</v>
      </c>
      <c r="H557">
        <v>1</v>
      </c>
      <c r="I557" t="str">
        <v>No</v>
      </c>
      <c r="J557" t="str">
        <v>Obesity</v>
      </c>
      <c r="K557" t="str">
        <v>Diabetes</v>
      </c>
      <c r="L557" cm="1">
        <f t="array" ref="L557:Q557">VLOOKUP(A557,'Hospitalisation Details'!$A$1:$K$2344,{6,7,8,9,10,11},0)</f>
        <v>17832.599999999999</v>
      </c>
      <c r="M557" t="str">
        <v>tier - 1</v>
      </c>
      <c r="N557" t="str">
        <v>tier - 2</v>
      </c>
      <c r="O557" t="str">
        <v>R1012</v>
      </c>
      <c r="P557" t="str">
        <v>8-Dec-1963</v>
      </c>
      <c r="Q557" s="13">
        <v>59.5</v>
      </c>
      <c r="W557" s="7"/>
    </row>
    <row r="558" spans="1:23" ht="15.5" x14ac:dyDescent="0.35">
      <c r="A558" s="7" t="s">
        <v>1814</v>
      </c>
      <c r="B558" t="str">
        <f>VLOOKUP(A558,'Customer Names'!A557:D2892,2,0)</f>
        <v>Huttl</v>
      </c>
      <c r="C558" cm="1">
        <f t="array" ref="C558:K558">VLOOKUP('Health Care'!A558,'Medical Examinations'!A557:J2892,{2,3,4,5,6,7,8,9,10},0)</f>
        <v>53.29</v>
      </c>
      <c r="D558">
        <v>4.03</v>
      </c>
      <c r="E558" t="str">
        <v>No</v>
      </c>
      <c r="F558" t="str">
        <v>No</v>
      </c>
      <c r="G558" t="str">
        <v>Yes</v>
      </c>
      <c r="H558">
        <v>1</v>
      </c>
      <c r="I558" t="str">
        <v>No</v>
      </c>
      <c r="J558" t="str">
        <v>Obesity</v>
      </c>
      <c r="K558" t="str">
        <v>Normal</v>
      </c>
      <c r="L558" cm="1">
        <f t="array" ref="L558:Q558">VLOOKUP(A558,'Hospitalisation Details'!$A$1:$K$2344,{6,7,8,9,10,11},0)</f>
        <v>17779.939999999999</v>
      </c>
      <c r="M558" t="str">
        <v>tier - 1</v>
      </c>
      <c r="N558" t="str">
        <v>tier - 2</v>
      </c>
      <c r="O558" t="str">
        <v>R1012</v>
      </c>
      <c r="P558" t="str">
        <v>10-Oct-1979</v>
      </c>
      <c r="Q558" s="13">
        <v>43.661111111111111</v>
      </c>
      <c r="W558" s="7"/>
    </row>
    <row r="559" spans="1:23" ht="15.5" x14ac:dyDescent="0.35">
      <c r="A559" s="7" t="s">
        <v>1813</v>
      </c>
      <c r="B559" t="str">
        <f>VLOOKUP(A559,'Customer Names'!A558:D2893,2,0)</f>
        <v>Ferron</v>
      </c>
      <c r="C559" cm="1">
        <f t="array" ref="C559:K559">VLOOKUP('Health Care'!A559,'Medical Examinations'!A558:J2893,{2,3,4,5,6,7,8,9,10},0)</f>
        <v>46.63</v>
      </c>
      <c r="D559">
        <v>4.26</v>
      </c>
      <c r="E559" t="str">
        <v>Yes</v>
      </c>
      <c r="F559" t="str">
        <v>No</v>
      </c>
      <c r="G559" t="str">
        <v>No</v>
      </c>
      <c r="H559">
        <v>2</v>
      </c>
      <c r="I559" t="str">
        <v>No</v>
      </c>
      <c r="J559" t="str">
        <v>Obesity</v>
      </c>
      <c r="K559" t="str">
        <v>Normal</v>
      </c>
      <c r="L559" cm="1">
        <f t="array" ref="L559:Q559">VLOOKUP(A559,'Hospitalisation Details'!$A$1:$K$2344,{6,7,8,9,10,11},0)</f>
        <v>17777.73</v>
      </c>
      <c r="M559" t="str">
        <v>tier - 1</v>
      </c>
      <c r="N559" t="str">
        <v>tier - 3</v>
      </c>
      <c r="O559" t="str">
        <v>R1012</v>
      </c>
      <c r="P559" t="str">
        <v>21-Jun-1966</v>
      </c>
      <c r="Q559" s="13">
        <v>56.963888888888889</v>
      </c>
      <c r="W559" s="7"/>
    </row>
    <row r="560" spans="1:23" ht="15.5" x14ac:dyDescent="0.35">
      <c r="A560" s="7" t="s">
        <v>1812</v>
      </c>
      <c r="B560" t="str">
        <f>VLOOKUP(A560,'Customer Names'!A559:D2894,2,0)</f>
        <v>Colarusso</v>
      </c>
      <c r="C560" cm="1">
        <f t="array" ref="C560:K560">VLOOKUP('Health Care'!A560,'Medical Examinations'!A559:J2894,{2,3,4,5,6,7,8,9,10},0)</f>
        <v>28.88</v>
      </c>
      <c r="D560">
        <v>5.35</v>
      </c>
      <c r="E560" t="str">
        <v>No</v>
      </c>
      <c r="F560" t="str">
        <v>No</v>
      </c>
      <c r="G560" t="str">
        <v>Yes</v>
      </c>
      <c r="H560">
        <v>1</v>
      </c>
      <c r="I560" t="str">
        <v>Yes</v>
      </c>
      <c r="J560" t="str">
        <v>Over Weight</v>
      </c>
      <c r="K560" t="str">
        <v>Normal</v>
      </c>
      <c r="L560" cm="1">
        <f t="array" ref="L560:Q560">VLOOKUP(A560,'Hospitalisation Details'!$A$1:$K$2344,{6,7,8,9,10,11},0)</f>
        <v>17748.509999999998</v>
      </c>
      <c r="M560" t="str">
        <v>tier - 1</v>
      </c>
      <c r="N560" t="str">
        <v>tier - 1</v>
      </c>
      <c r="O560" t="str">
        <v>R1012</v>
      </c>
      <c r="P560" t="str">
        <v>14-Jul-2003</v>
      </c>
      <c r="Q560" s="13">
        <v>19.899999999999999</v>
      </c>
      <c r="W560" s="7"/>
    </row>
    <row r="561" spans="1:23" ht="15.5" x14ac:dyDescent="0.35">
      <c r="A561" s="7" t="s">
        <v>1811</v>
      </c>
      <c r="B561" t="str">
        <f>VLOOKUP(A561,'Customer Names'!A560:D2895,2,0)</f>
        <v>Pearlman</v>
      </c>
      <c r="C561" cm="1">
        <f t="array" ref="C561:K561">VLOOKUP('Health Care'!A561,'Medical Examinations'!A560:J2895,{2,3,4,5,6,7,8,9,10},0)</f>
        <v>23.98</v>
      </c>
      <c r="D561">
        <v>4.9000000000000004</v>
      </c>
      <c r="E561" t="str">
        <v>No</v>
      </c>
      <c r="F561" t="str">
        <v>No</v>
      </c>
      <c r="G561" t="str">
        <v>No</v>
      </c>
      <c r="H561">
        <v>0</v>
      </c>
      <c r="I561" t="str">
        <v>Yes</v>
      </c>
      <c r="J561" t="str">
        <v>Normal Weight</v>
      </c>
      <c r="K561" t="str">
        <v>Normal</v>
      </c>
      <c r="L561" cm="1">
        <f t="array" ref="L561:Q561">VLOOKUP(A561,'Hospitalisation Details'!$A$1:$K$2344,{6,7,8,9,10,11},0)</f>
        <v>17663.14</v>
      </c>
      <c r="M561" t="str">
        <v>tier - 1</v>
      </c>
      <c r="N561" t="str">
        <v>tier - 3</v>
      </c>
      <c r="O561" t="str">
        <v>R1013</v>
      </c>
      <c r="P561" t="str">
        <v>1-Jul-1994</v>
      </c>
      <c r="Q561" s="13">
        <v>28.93611111111111</v>
      </c>
      <c r="W561" s="7"/>
    </row>
    <row r="562" spans="1:23" ht="15.5" x14ac:dyDescent="0.35">
      <c r="A562" s="7" t="s">
        <v>1810</v>
      </c>
      <c r="B562" t="str">
        <f>VLOOKUP(A562,'Customer Names'!A561:D2896,2,0)</f>
        <v>O'Mara</v>
      </c>
      <c r="C562" cm="1">
        <f t="array" ref="C562:K562">VLOOKUP('Health Care'!A562,'Medical Examinations'!A561:J2896,{2,3,4,5,6,7,8,9,10},0)</f>
        <v>23.65</v>
      </c>
      <c r="D562">
        <v>4.5</v>
      </c>
      <c r="E562" t="str">
        <v>No</v>
      </c>
      <c r="F562" t="str">
        <v>No</v>
      </c>
      <c r="G562" t="str">
        <v>No</v>
      </c>
      <c r="H562">
        <v>0</v>
      </c>
      <c r="I562" t="str">
        <v>No</v>
      </c>
      <c r="J562" t="str">
        <v>Normal Weight</v>
      </c>
      <c r="K562" t="str">
        <v>Normal</v>
      </c>
      <c r="L562" cm="1">
        <f t="array" ref="L562:Q562">VLOOKUP(A562,'Hospitalisation Details'!$A$1:$K$2344,{6,7,8,9,10,11},0)</f>
        <v>17626.240000000002</v>
      </c>
      <c r="M562" t="str">
        <v>tier - 1</v>
      </c>
      <c r="N562" t="str">
        <v>tier - 3</v>
      </c>
      <c r="O562" t="str">
        <v>R1013</v>
      </c>
      <c r="P562" t="str">
        <v>25-Oct-1990</v>
      </c>
      <c r="Q562" s="13">
        <v>32.619444444444447</v>
      </c>
      <c r="W562" s="7"/>
    </row>
    <row r="563" spans="1:23" ht="15.5" x14ac:dyDescent="0.35">
      <c r="A563" s="7" t="s">
        <v>1809</v>
      </c>
      <c r="B563" t="str">
        <f>VLOOKUP(A563,'Customer Names'!A562:D2897,2,0)</f>
        <v>Niska</v>
      </c>
      <c r="C563" cm="1">
        <f t="array" ref="C563:K563">VLOOKUP('Health Care'!A563,'Medical Examinations'!A562:J2897,{2,3,4,5,6,7,8,9,10},0)</f>
        <v>49.09</v>
      </c>
      <c r="D563">
        <v>8.3800000000000008</v>
      </c>
      <c r="E563" t="str">
        <v>Yes</v>
      </c>
      <c r="F563" t="str">
        <v>No</v>
      </c>
      <c r="G563" t="str">
        <v>No</v>
      </c>
      <c r="H563">
        <v>2</v>
      </c>
      <c r="I563" t="str">
        <v>No</v>
      </c>
      <c r="J563" t="str">
        <v>Obesity</v>
      </c>
      <c r="K563" t="str">
        <v>Diabetes</v>
      </c>
      <c r="L563" cm="1">
        <f t="array" ref="L563:Q563">VLOOKUP(A563,'Hospitalisation Details'!$A$1:$K$2344,{6,7,8,9,10,11},0)</f>
        <v>17584.72</v>
      </c>
      <c r="M563" t="str">
        <v>tier - 1</v>
      </c>
      <c r="N563" t="str">
        <v>tier - 3</v>
      </c>
      <c r="O563" t="str">
        <v>R1012</v>
      </c>
      <c r="P563" t="str">
        <v>26-Jul-1970</v>
      </c>
      <c r="Q563" s="13">
        <v>52.866666666666667</v>
      </c>
      <c r="W563" s="7"/>
    </row>
    <row r="564" spans="1:23" ht="15.5" x14ac:dyDescent="0.35">
      <c r="A564" s="7" t="s">
        <v>1808</v>
      </c>
      <c r="B564" t="str">
        <f>VLOOKUP(A564,'Customer Names'!A563:D2898,2,0)</f>
        <v>Schlich</v>
      </c>
      <c r="C564" cm="1">
        <f t="array" ref="C564:K564">VLOOKUP('Health Care'!A564,'Medical Examinations'!A563:J2898,{2,3,4,5,6,7,8,9,10},0)</f>
        <v>28.024999999999999</v>
      </c>
      <c r="D564">
        <v>7.03</v>
      </c>
      <c r="E564" t="str">
        <v>No</v>
      </c>
      <c r="F564" t="str">
        <v>No</v>
      </c>
      <c r="G564" t="str">
        <v>No</v>
      </c>
      <c r="H564">
        <v>0</v>
      </c>
      <c r="I564" t="str">
        <v>Yes</v>
      </c>
      <c r="J564" t="str">
        <v>Over Weight</v>
      </c>
      <c r="K564" t="str">
        <v>Diabetes</v>
      </c>
      <c r="L564" cm="1">
        <f t="array" ref="L564:Q564">VLOOKUP(A564,'Hospitalisation Details'!$A$1:$K$2344,{6,7,8,9,10,11},0)</f>
        <v>17560.38</v>
      </c>
      <c r="M564" t="str">
        <v>tier - 1</v>
      </c>
      <c r="N564" t="str">
        <v>tier - 1</v>
      </c>
      <c r="O564" t="str">
        <v>R1012</v>
      </c>
      <c r="P564" t="str">
        <v>25-Aug-2002</v>
      </c>
      <c r="Q564" s="13">
        <v>20.786111111111111</v>
      </c>
      <c r="W564" s="7"/>
    </row>
    <row r="565" spans="1:23" ht="15.5" x14ac:dyDescent="0.35">
      <c r="A565" s="7" t="s">
        <v>1807</v>
      </c>
      <c r="B565" t="str">
        <f>VLOOKUP(A565,'Customer Names'!A564:D2899,2,0)</f>
        <v>Zidek</v>
      </c>
      <c r="C565" cm="1">
        <f t="array" ref="C565:K565">VLOOKUP('Health Care'!A565,'Medical Examinations'!A564:J2899,{2,3,4,5,6,7,8,9,10},0)</f>
        <v>43.32</v>
      </c>
      <c r="D565">
        <v>8.75</v>
      </c>
      <c r="E565" t="str">
        <v>Yes</v>
      </c>
      <c r="F565" t="str">
        <v>No</v>
      </c>
      <c r="G565" t="str">
        <v>Yes</v>
      </c>
      <c r="H565">
        <v>1</v>
      </c>
      <c r="I565" t="str">
        <v>No</v>
      </c>
      <c r="J565" t="str">
        <v>Obesity</v>
      </c>
      <c r="K565" t="str">
        <v>Diabetes</v>
      </c>
      <c r="L565" cm="1">
        <f t="array" ref="L565:Q565">VLOOKUP(A565,'Hospitalisation Details'!$A$1:$K$2344,{6,7,8,9,10,11},0)</f>
        <v>17556.88</v>
      </c>
      <c r="M565" t="str">
        <v>tier - 1</v>
      </c>
      <c r="N565" t="str">
        <v>tier - 2</v>
      </c>
      <c r="O565" t="str">
        <v>R1012</v>
      </c>
      <c r="P565" t="str">
        <v>16-Nov-1963</v>
      </c>
      <c r="Q565" s="13">
        <v>59.56111111111111</v>
      </c>
      <c r="W565" s="7"/>
    </row>
    <row r="566" spans="1:23" ht="15.5" x14ac:dyDescent="0.35">
      <c r="A566" s="7" t="s">
        <v>1806</v>
      </c>
      <c r="B566" t="str">
        <f>VLOOKUP(A566,'Customer Names'!A565:D2900,2,0)</f>
        <v>Ellgass</v>
      </c>
      <c r="C566" cm="1">
        <f t="array" ref="C566:K566">VLOOKUP('Health Care'!A566,'Medical Examinations'!A565:J2900,{2,3,4,5,6,7,8,9,10},0)</f>
        <v>45.92</v>
      </c>
      <c r="D566">
        <v>9.51</v>
      </c>
      <c r="E566" t="str">
        <v>No</v>
      </c>
      <c r="F566" t="str">
        <v>No</v>
      </c>
      <c r="G566" t="str">
        <v>No</v>
      </c>
      <c r="H566">
        <v>0</v>
      </c>
      <c r="I566" t="str">
        <v>No</v>
      </c>
      <c r="J566" t="str">
        <v>Obesity</v>
      </c>
      <c r="K566" t="str">
        <v>Diabetes</v>
      </c>
      <c r="L566" cm="1">
        <f t="array" ref="L566:Q566">VLOOKUP(A566,'Hospitalisation Details'!$A$1:$K$2344,{6,7,8,9,10,11},0)</f>
        <v>17507.47</v>
      </c>
      <c r="M566" t="str">
        <v>tier - 1</v>
      </c>
      <c r="N566" t="str">
        <v>tier - 1</v>
      </c>
      <c r="O566" t="str">
        <v>R1026</v>
      </c>
      <c r="P566" t="str">
        <v>12-Jul-1968</v>
      </c>
      <c r="Q566" s="13">
        <v>54.905555555555559</v>
      </c>
      <c r="W566" s="7"/>
    </row>
    <row r="567" spans="1:23" ht="15.5" x14ac:dyDescent="0.35">
      <c r="A567" s="7" t="s">
        <v>1805</v>
      </c>
      <c r="B567" t="str">
        <f>VLOOKUP(A567,'Customer Names'!A566:D2901,2,0)</f>
        <v>Lowe</v>
      </c>
      <c r="C567" cm="1">
        <f t="array" ref="C567:K567">VLOOKUP('Health Care'!A567,'Medical Examinations'!A566:J2901,{2,3,4,5,6,7,8,9,10},0)</f>
        <v>44.03</v>
      </c>
      <c r="D567">
        <v>9.36</v>
      </c>
      <c r="E567" t="str">
        <v>No</v>
      </c>
      <c r="F567" t="str">
        <v>No</v>
      </c>
      <c r="G567" t="str">
        <v>No</v>
      </c>
      <c r="H567">
        <v>0</v>
      </c>
      <c r="I567" t="str">
        <v>No</v>
      </c>
      <c r="J567" t="str">
        <v>Obesity</v>
      </c>
      <c r="K567" t="str">
        <v>Diabetes</v>
      </c>
      <c r="L567" cm="1">
        <f t="array" ref="L567:Q567">VLOOKUP(A567,'Hospitalisation Details'!$A$1:$K$2344,{6,7,8,9,10,11},0)</f>
        <v>17505.650000000001</v>
      </c>
      <c r="M567" t="str">
        <v>tier - 1</v>
      </c>
      <c r="N567" t="str">
        <v>tier - 2</v>
      </c>
      <c r="O567" t="str">
        <v>R1023</v>
      </c>
      <c r="P567" t="str">
        <v>16-Jun-1965</v>
      </c>
      <c r="Q567" s="13">
        <v>57.977777777777774</v>
      </c>
      <c r="W567" s="7"/>
    </row>
    <row r="568" spans="1:23" ht="15.5" x14ac:dyDescent="0.35">
      <c r="A568" s="7" t="s">
        <v>1804</v>
      </c>
      <c r="B568" t="str">
        <f>VLOOKUP(A568,'Customer Names'!A567:D2902,2,0)</f>
        <v>Malone</v>
      </c>
      <c r="C568" cm="1">
        <f t="array" ref="C568:K568">VLOOKUP('Health Care'!A568,'Medical Examinations'!A567:J2902,{2,3,4,5,6,7,8,9,10},0)</f>
        <v>24.6</v>
      </c>
      <c r="D568">
        <v>4.8099999999999996</v>
      </c>
      <c r="E568" t="str">
        <v>No</v>
      </c>
      <c r="F568" t="str">
        <v>No</v>
      </c>
      <c r="G568" t="str">
        <v>No</v>
      </c>
      <c r="H568">
        <v>0</v>
      </c>
      <c r="I568" t="str">
        <v>Yes</v>
      </c>
      <c r="J568" t="str">
        <v>Normal Weight</v>
      </c>
      <c r="K568" t="str">
        <v>Normal</v>
      </c>
      <c r="L568" cm="1">
        <f t="array" ref="L568:Q568">VLOOKUP(A568,'Hospitalisation Details'!$A$1:$K$2344,{6,7,8,9,10,11},0)</f>
        <v>17496.310000000001</v>
      </c>
      <c r="M568" t="str">
        <v>tier - 1</v>
      </c>
      <c r="N568" t="str">
        <v>tier - 2</v>
      </c>
      <c r="O568" t="str">
        <v>R1011</v>
      </c>
      <c r="P568" t="str">
        <v>29-Dec-1990</v>
      </c>
      <c r="Q568" s="13">
        <v>32.44166666666667</v>
      </c>
      <c r="W568" s="7"/>
    </row>
    <row r="569" spans="1:23" ht="15.5" x14ac:dyDescent="0.35">
      <c r="A569" s="7" t="s">
        <v>1803</v>
      </c>
      <c r="B569" t="str">
        <f>VLOOKUP(A569,'Customer Names'!A568:D2903,2,0)</f>
        <v>Dumke</v>
      </c>
      <c r="C569" cm="1">
        <f t="array" ref="C569:K569">VLOOKUP('Health Care'!A569,'Medical Examinations'!A568:J2903,{2,3,4,5,6,7,8,9,10},0)</f>
        <v>49.15</v>
      </c>
      <c r="D569">
        <v>8.08</v>
      </c>
      <c r="E569" t="str">
        <v>No</v>
      </c>
      <c r="F569" t="str">
        <v>No</v>
      </c>
      <c r="G569" t="str">
        <v>No</v>
      </c>
      <c r="H569">
        <v>0</v>
      </c>
      <c r="I569" t="str">
        <v>No</v>
      </c>
      <c r="J569" t="str">
        <v>Obesity</v>
      </c>
      <c r="K569" t="str">
        <v>Diabetes</v>
      </c>
      <c r="L569" cm="1">
        <f t="array" ref="L569:Q569">VLOOKUP(A569,'Hospitalisation Details'!$A$1:$K$2344,{6,7,8,9,10,11},0)</f>
        <v>17479.53</v>
      </c>
      <c r="M569" t="str">
        <v>tier - 1</v>
      </c>
      <c r="N569" t="str">
        <v>tier - 1</v>
      </c>
      <c r="O569" t="str">
        <v>R1012</v>
      </c>
      <c r="P569" t="str">
        <v>8-Jun-1971</v>
      </c>
      <c r="Q569" s="13">
        <v>52</v>
      </c>
      <c r="W569" s="7"/>
    </row>
    <row r="570" spans="1:23" ht="15.5" x14ac:dyDescent="0.35">
      <c r="A570" s="7" t="s">
        <v>1802</v>
      </c>
      <c r="B570" t="str">
        <f>VLOOKUP(A570,'Customer Names'!A569:D2904,2,0)</f>
        <v>Strong</v>
      </c>
      <c r="C570" cm="1">
        <f t="array" ref="C570:K570">VLOOKUP('Health Care'!A570,'Medical Examinations'!A569:J2904,{2,3,4,5,6,7,8,9,10},0)</f>
        <v>28.31</v>
      </c>
      <c r="D570">
        <v>6.29</v>
      </c>
      <c r="E570" t="str">
        <v>No</v>
      </c>
      <c r="F570" t="str">
        <v>No</v>
      </c>
      <c r="G570" t="str">
        <v>Yes</v>
      </c>
      <c r="H570">
        <v>1</v>
      </c>
      <c r="I570" t="str">
        <v>Yes</v>
      </c>
      <c r="J570" t="str">
        <v>Over Weight</v>
      </c>
      <c r="K570" t="str">
        <v>Prediabetes</v>
      </c>
      <c r="L570" cm="1">
        <f t="array" ref="L570:Q570">VLOOKUP(A570,'Hospitalisation Details'!$A$1:$K$2344,{6,7,8,9,10,11},0)</f>
        <v>17468.98</v>
      </c>
      <c r="M570" t="str">
        <v>tier - 2</v>
      </c>
      <c r="N570" t="str">
        <v>tier - 1</v>
      </c>
      <c r="O570" t="str">
        <v>R1012</v>
      </c>
      <c r="P570" t="str">
        <v>2-Nov-2003</v>
      </c>
      <c r="Q570" s="13">
        <v>19.600000000000001</v>
      </c>
      <c r="W570" s="7"/>
    </row>
    <row r="571" spans="1:23" ht="15.5" x14ac:dyDescent="0.35">
      <c r="A571" s="7" t="s">
        <v>1801</v>
      </c>
      <c r="B571" t="str">
        <f>VLOOKUP(A571,'Customer Names'!A570:D2905,2,0)</f>
        <v>Ferguson</v>
      </c>
      <c r="C571" cm="1">
        <f t="array" ref="C571:K571">VLOOKUP('Health Care'!A571,'Medical Examinations'!A570:J2905,{2,3,4,5,6,7,8,9,10},0)</f>
        <v>22.99</v>
      </c>
      <c r="D571">
        <v>6.29</v>
      </c>
      <c r="E571" t="str">
        <v>No</v>
      </c>
      <c r="F571" t="str">
        <v>No</v>
      </c>
      <c r="G571" t="str">
        <v>No</v>
      </c>
      <c r="H571">
        <v>1</v>
      </c>
      <c r="I571" t="str">
        <v>Yes</v>
      </c>
      <c r="J571" t="str">
        <v>Normal Weight</v>
      </c>
      <c r="K571" t="str">
        <v>Prediabetes</v>
      </c>
      <c r="L571" cm="1">
        <f t="array" ref="L571:Q571">VLOOKUP(A571,'Hospitalisation Details'!$A$1:$K$2344,{6,7,8,9,10,11},0)</f>
        <v>17361.77</v>
      </c>
      <c r="M571" t="str">
        <v>tier - 2</v>
      </c>
      <c r="N571" t="str">
        <v>tier - 1</v>
      </c>
      <c r="O571" t="str">
        <v>R1012</v>
      </c>
      <c r="P571" t="str">
        <v>18-Oct-1992</v>
      </c>
      <c r="Q571" s="13">
        <v>30.638888888888889</v>
      </c>
      <c r="W571" s="7"/>
    </row>
    <row r="572" spans="1:23" ht="15.5" x14ac:dyDescent="0.35">
      <c r="A572" s="7" t="s">
        <v>1800</v>
      </c>
      <c r="B572" t="str">
        <f>VLOOKUP(A572,'Customer Names'!A571:D2906,2,0)</f>
        <v>Klein</v>
      </c>
      <c r="C572" cm="1">
        <f t="array" ref="C572:K572">VLOOKUP('Health Care'!A572,'Medical Examinations'!A571:J2906,{2,3,4,5,6,7,8,9,10},0)</f>
        <v>29.07</v>
      </c>
      <c r="D572">
        <v>5.12</v>
      </c>
      <c r="E572" t="str">
        <v>No</v>
      </c>
      <c r="F572" t="str">
        <v>No</v>
      </c>
      <c r="G572" t="str">
        <v>Yes</v>
      </c>
      <c r="H572">
        <v>1</v>
      </c>
      <c r="I572" t="str">
        <v>Yes</v>
      </c>
      <c r="J572" t="str">
        <v>Over Weight</v>
      </c>
      <c r="K572" t="str">
        <v>Normal</v>
      </c>
      <c r="L572" cm="1">
        <f t="array" ref="L572:Q572">VLOOKUP(A572,'Hospitalisation Details'!$A$1:$K$2344,{6,7,8,9,10,11},0)</f>
        <v>17352.68</v>
      </c>
      <c r="M572" t="str">
        <v>tier - 2</v>
      </c>
      <c r="N572" t="str">
        <v>tier - 3</v>
      </c>
      <c r="O572" t="str">
        <v>R1012</v>
      </c>
      <c r="P572" t="str">
        <v>1-Nov-2003</v>
      </c>
      <c r="Q572" s="13">
        <v>19.602777777777778</v>
      </c>
      <c r="W572" s="7"/>
    </row>
    <row r="573" spans="1:23" ht="15.5" x14ac:dyDescent="0.35">
      <c r="A573" s="7" t="s">
        <v>1799</v>
      </c>
      <c r="B573" t="str">
        <f>VLOOKUP(A573,'Customer Names'!A572:D2907,2,0)</f>
        <v>Eusebio</v>
      </c>
      <c r="C573" cm="1">
        <f t="array" ref="C573:K573">VLOOKUP('Health Care'!A573,'Medical Examinations'!A572:J2907,{2,3,4,5,6,7,8,9,10},0)</f>
        <v>42.02</v>
      </c>
      <c r="D573">
        <v>9.9499999999999993</v>
      </c>
      <c r="E573" t="str">
        <v>Yes</v>
      </c>
      <c r="F573" t="str">
        <v>No</v>
      </c>
      <c r="G573" t="str">
        <v>Yes</v>
      </c>
      <c r="H573">
        <v>1</v>
      </c>
      <c r="I573" t="str">
        <v>No</v>
      </c>
      <c r="J573" t="str">
        <v>Obesity</v>
      </c>
      <c r="K573" t="str">
        <v>Diabetes</v>
      </c>
      <c r="L573" cm="1">
        <f t="array" ref="L573:Q573">VLOOKUP(A573,'Hospitalisation Details'!$A$1:$K$2344,{6,7,8,9,10,11},0)</f>
        <v>17337.580000000002</v>
      </c>
      <c r="M573" t="str">
        <v>tier - 2</v>
      </c>
      <c r="N573" t="str">
        <v>tier - 3</v>
      </c>
      <c r="O573" t="str">
        <v>R1023</v>
      </c>
      <c r="P573" t="str">
        <v>12-Jul-1963</v>
      </c>
      <c r="Q573" s="13">
        <v>59.905555555555559</v>
      </c>
      <c r="W573" s="7"/>
    </row>
    <row r="574" spans="1:23" ht="15.5" x14ac:dyDescent="0.35">
      <c r="A574" s="7" t="s">
        <v>1798</v>
      </c>
      <c r="B574" t="str">
        <f>VLOOKUP(A574,'Customer Names'!A573:D2908,2,0)</f>
        <v>Szolosi</v>
      </c>
      <c r="C574" cm="1">
        <f t="array" ref="C574:K574">VLOOKUP('Health Care'!A574,'Medical Examinations'!A573:J2908,{2,3,4,5,6,7,8,9,10},0)</f>
        <v>49.07</v>
      </c>
      <c r="D574">
        <v>9.08</v>
      </c>
      <c r="E574" t="str">
        <v>Yes</v>
      </c>
      <c r="F574" t="str">
        <v>No</v>
      </c>
      <c r="G574" t="str">
        <v>No</v>
      </c>
      <c r="H574">
        <v>1</v>
      </c>
      <c r="I574" t="str">
        <v>No</v>
      </c>
      <c r="J574" t="str">
        <v>Obesity</v>
      </c>
      <c r="K574" t="str">
        <v>Diabetes</v>
      </c>
      <c r="L574" cm="1">
        <f t="array" ref="L574:Q574">VLOOKUP(A574,'Hospitalisation Details'!$A$1:$K$2344,{6,7,8,9,10,11},0)</f>
        <v>17253.43</v>
      </c>
      <c r="M574" t="str">
        <v>tier - 2</v>
      </c>
      <c r="N574" t="str">
        <v>tier - 3</v>
      </c>
      <c r="O574" t="str">
        <v>R1026</v>
      </c>
      <c r="P574" t="str">
        <v>25-Aug-1975</v>
      </c>
      <c r="Q574" s="13">
        <v>47.786111111111111</v>
      </c>
      <c r="W574" s="7"/>
    </row>
    <row r="575" spans="1:23" ht="15.5" x14ac:dyDescent="0.35">
      <c r="A575" s="7" t="s">
        <v>1797</v>
      </c>
      <c r="B575" t="str">
        <f>VLOOKUP(A575,'Customer Names'!A574:D2909,2,0)</f>
        <v>Butler</v>
      </c>
      <c r="C575" cm="1">
        <f t="array" ref="C575:K575">VLOOKUP('Health Care'!A575,'Medical Examinations'!A574:J2909,{2,3,4,5,6,7,8,9,10},0)</f>
        <v>19.8</v>
      </c>
      <c r="D575">
        <v>4.82</v>
      </c>
      <c r="E575" t="str">
        <v>No</v>
      </c>
      <c r="F575" t="str">
        <v>No</v>
      </c>
      <c r="G575" t="str">
        <v>No</v>
      </c>
      <c r="H575">
        <v>0</v>
      </c>
      <c r="I575" t="str">
        <v>Yes</v>
      </c>
      <c r="J575" t="str">
        <v>Normal Weight</v>
      </c>
      <c r="K575" t="str">
        <v>Normal</v>
      </c>
      <c r="L575" cm="1">
        <f t="array" ref="L575:Q575">VLOOKUP(A575,'Hospitalisation Details'!$A$1:$K$2344,{6,7,8,9,10,11},0)</f>
        <v>17179.52</v>
      </c>
      <c r="M575" t="str">
        <v>tier - 2</v>
      </c>
      <c r="N575" t="str">
        <v>tier - 1</v>
      </c>
      <c r="O575" t="str">
        <v>R1013</v>
      </c>
      <c r="P575" t="str">
        <v>22-Oct-1982</v>
      </c>
      <c r="Q575" s="13">
        <v>40.62777777777778</v>
      </c>
      <c r="W575" s="7"/>
    </row>
    <row r="576" spans="1:23" ht="15.5" x14ac:dyDescent="0.35">
      <c r="A576" s="7" t="s">
        <v>1796</v>
      </c>
      <c r="B576" t="str">
        <f>VLOOKUP(A576,'Customer Names'!A575:D2910,2,0)</f>
        <v>Fukuchi</v>
      </c>
      <c r="C576" cm="1">
        <f t="array" ref="C576:K576">VLOOKUP('Health Care'!A576,'Medical Examinations'!A575:J2910,{2,3,4,5,6,7,8,9,10},0)</f>
        <v>27.36</v>
      </c>
      <c r="D576">
        <v>4.6500000000000004</v>
      </c>
      <c r="E576" t="str">
        <v>No</v>
      </c>
      <c r="F576" t="str">
        <v>Yes</v>
      </c>
      <c r="G576" t="str">
        <v>No</v>
      </c>
      <c r="H576">
        <v>1</v>
      </c>
      <c r="I576" t="str">
        <v>Yes</v>
      </c>
      <c r="J576" t="str">
        <v>Over Weight</v>
      </c>
      <c r="K576" t="str">
        <v>Normal</v>
      </c>
      <c r="L576" cm="1">
        <f t="array" ref="L576:Q576">VLOOKUP(A576,'Hospitalisation Details'!$A$1:$K$2344,{6,7,8,9,10,11},0)</f>
        <v>17178.68</v>
      </c>
      <c r="M576" t="str">
        <v>tier - 2</v>
      </c>
      <c r="N576" t="str">
        <v>tier - 2</v>
      </c>
      <c r="O576" t="str">
        <v>R1019</v>
      </c>
      <c r="P576" t="str">
        <v>18-Aug-2004</v>
      </c>
      <c r="Q576" s="13">
        <v>18.805555555555557</v>
      </c>
      <c r="W576" s="7"/>
    </row>
    <row r="577" spans="1:23" ht="15.5" x14ac:dyDescent="0.35">
      <c r="A577" s="7" t="s">
        <v>1795</v>
      </c>
      <c r="B577" t="str">
        <f>VLOOKUP(A577,'Customer Names'!A576:D2911,2,0)</f>
        <v>Drucker</v>
      </c>
      <c r="C577" cm="1">
        <f t="array" ref="C577:K577">VLOOKUP('Health Care'!A577,'Medical Examinations'!A576:J2911,{2,3,4,5,6,7,8,9,10},0)</f>
        <v>42.95</v>
      </c>
      <c r="D577">
        <v>5.16</v>
      </c>
      <c r="E577" t="str">
        <v>Yes</v>
      </c>
      <c r="F577" t="str">
        <v>No</v>
      </c>
      <c r="G577" t="str">
        <v>No</v>
      </c>
      <c r="H577">
        <v>1</v>
      </c>
      <c r="I577" t="str">
        <v>No</v>
      </c>
      <c r="J577" t="str">
        <v>Obesity</v>
      </c>
      <c r="K577" t="str">
        <v>Normal</v>
      </c>
      <c r="L577" cm="1">
        <f t="array" ref="L577:Q577">VLOOKUP(A577,'Hospitalisation Details'!$A$1:$K$2344,{6,7,8,9,10,11},0)</f>
        <v>17174.52</v>
      </c>
      <c r="M577" t="str">
        <v>tier - 2</v>
      </c>
      <c r="N577" t="str">
        <v>tier - 2</v>
      </c>
      <c r="O577" t="str">
        <v>R1012</v>
      </c>
      <c r="P577" t="str">
        <v>7-Jun-1964</v>
      </c>
      <c r="Q577" s="13">
        <v>59.00277777777778</v>
      </c>
      <c r="W577" s="7"/>
    </row>
    <row r="578" spans="1:23" ht="15.5" x14ac:dyDescent="0.35">
      <c r="A578" s="7" t="s">
        <v>1794</v>
      </c>
      <c r="B578" t="str">
        <f>VLOOKUP(A578,'Customer Names'!A577:D2912,2,0)</f>
        <v>Aziz</v>
      </c>
      <c r="C578" cm="1">
        <f t="array" ref="C578:K578">VLOOKUP('Health Care'!A578,'Medical Examinations'!A577:J2912,{2,3,4,5,6,7,8,9,10},0)</f>
        <v>42.66</v>
      </c>
      <c r="D578">
        <v>10.44</v>
      </c>
      <c r="E578" t="str">
        <v>No</v>
      </c>
      <c r="F578" t="str">
        <v>No</v>
      </c>
      <c r="G578" t="str">
        <v>No</v>
      </c>
      <c r="H578">
        <v>0</v>
      </c>
      <c r="I578" t="str">
        <v>No</v>
      </c>
      <c r="J578" t="str">
        <v>Obesity</v>
      </c>
      <c r="K578" t="str">
        <v>Diabetes</v>
      </c>
      <c r="L578" cm="1">
        <f t="array" ref="L578:Q578">VLOOKUP(A578,'Hospitalisation Details'!$A$1:$K$2344,{6,7,8,9,10,11},0)</f>
        <v>17172.27</v>
      </c>
      <c r="M578" t="str">
        <v>tier - 2</v>
      </c>
      <c r="N578" t="str">
        <v>tier - 2</v>
      </c>
      <c r="O578" t="str">
        <v>R1026</v>
      </c>
      <c r="P578" t="str">
        <v>16-Sep-1965</v>
      </c>
      <c r="Q578" s="13">
        <v>57.727777777777774</v>
      </c>
      <c r="W578" s="7"/>
    </row>
    <row r="579" spans="1:23" ht="15.5" x14ac:dyDescent="0.35">
      <c r="A579" s="7" t="s">
        <v>1793</v>
      </c>
      <c r="B579" t="str">
        <f>VLOOKUP(A579,'Customer Names'!A578:D2913,2,0)</f>
        <v>Pak</v>
      </c>
      <c r="C579" cm="1">
        <f t="array" ref="C579:K579">VLOOKUP('Health Care'!A579,'Medical Examinations'!A578:J2913,{2,3,4,5,6,7,8,9,10},0)</f>
        <v>33.630000000000003</v>
      </c>
      <c r="D579">
        <v>5.69</v>
      </c>
      <c r="E579" t="str">
        <v>No</v>
      </c>
      <c r="F579" t="str">
        <v>No</v>
      </c>
      <c r="G579" t="str">
        <v>No</v>
      </c>
      <c r="H579">
        <v>1</v>
      </c>
      <c r="I579" t="str">
        <v>No</v>
      </c>
      <c r="J579" t="str">
        <v>Obesity</v>
      </c>
      <c r="K579" t="str">
        <v>Normal</v>
      </c>
      <c r="L579" cm="1">
        <f t="array" ref="L579:Q579">VLOOKUP(A579,'Hospitalisation Details'!$A$1:$K$2344,{6,7,8,9,10,11},0)</f>
        <v>17128.43</v>
      </c>
      <c r="M579" t="str">
        <v>tier - 2</v>
      </c>
      <c r="N579" t="str">
        <v>tier - 3</v>
      </c>
      <c r="O579" t="str">
        <v>R1016</v>
      </c>
      <c r="P579" t="str">
        <v>3-Jun-1998</v>
      </c>
      <c r="Q579" s="13">
        <v>25.013888888888889</v>
      </c>
      <c r="W579" s="7"/>
    </row>
    <row r="580" spans="1:23" ht="15.5" x14ac:dyDescent="0.35">
      <c r="A580" s="7" t="s">
        <v>1792</v>
      </c>
      <c r="B580" t="str">
        <f>VLOOKUP(A580,'Customer Names'!A579:D2914,2,0)</f>
        <v>Kieta</v>
      </c>
      <c r="C580" cm="1">
        <f t="array" ref="C580:K580">VLOOKUP('Health Care'!A580,'Medical Examinations'!A579:J2914,{2,3,4,5,6,7,8,9,10},0)</f>
        <v>26.84</v>
      </c>
      <c r="D580">
        <v>6.5</v>
      </c>
      <c r="E580" t="str">
        <v>No</v>
      </c>
      <c r="F580" t="str">
        <v>No</v>
      </c>
      <c r="G580" t="str">
        <v>No</v>
      </c>
      <c r="H580">
        <v>0</v>
      </c>
      <c r="I580" t="str">
        <v>Yes</v>
      </c>
      <c r="J580" t="str">
        <v>Over Weight</v>
      </c>
      <c r="K580" t="str">
        <v>Diabetes</v>
      </c>
      <c r="L580" cm="1">
        <f t="array" ref="L580:Q580">VLOOKUP(A580,'Hospitalisation Details'!$A$1:$K$2344,{6,7,8,9,10,11},0)</f>
        <v>17085.27</v>
      </c>
      <c r="M580" t="str">
        <v>tier - 2</v>
      </c>
      <c r="N580" t="str">
        <v>tier - 3</v>
      </c>
      <c r="O580" t="str">
        <v>R1013</v>
      </c>
      <c r="P580" t="str">
        <v>28-Jun-2002</v>
      </c>
      <c r="Q580" s="13">
        <v>20.944444444444443</v>
      </c>
      <c r="W580" s="7"/>
    </row>
    <row r="581" spans="1:23" ht="15.5" x14ac:dyDescent="0.35">
      <c r="A581" s="7" t="s">
        <v>1791</v>
      </c>
      <c r="B581" t="str">
        <f>VLOOKUP(A581,'Customer Names'!A580:D2915,2,0)</f>
        <v>Velez</v>
      </c>
      <c r="C581" cm="1">
        <f t="array" ref="C581:K581">VLOOKUP('Health Care'!A581,'Medical Examinations'!A580:J2915,{2,3,4,5,6,7,8,9,10},0)</f>
        <v>28.3</v>
      </c>
      <c r="D581">
        <v>5.73</v>
      </c>
      <c r="E581" t="str">
        <v>No</v>
      </c>
      <c r="F581" t="str">
        <v>No</v>
      </c>
      <c r="G581" t="str">
        <v>Yes</v>
      </c>
      <c r="H581">
        <v>1</v>
      </c>
      <c r="I581" t="str">
        <v>Yes</v>
      </c>
      <c r="J581" t="str">
        <v>Over Weight</v>
      </c>
      <c r="K581" t="str">
        <v>Prediabetes</v>
      </c>
      <c r="L581" cm="1">
        <f t="array" ref="L581:Q581">VLOOKUP(A581,'Hospitalisation Details'!$A$1:$K$2344,{6,7,8,9,10,11},0)</f>
        <v>17081.080000000002</v>
      </c>
      <c r="M581" t="str">
        <v>tier - 2</v>
      </c>
      <c r="N581" t="str">
        <v>tier - 2</v>
      </c>
      <c r="O581" t="str">
        <v>R1011</v>
      </c>
      <c r="P581" t="str">
        <v>26-Dec-2003</v>
      </c>
      <c r="Q581" s="13">
        <v>19.45</v>
      </c>
      <c r="W581" s="7"/>
    </row>
    <row r="582" spans="1:23" ht="15.5" x14ac:dyDescent="0.35">
      <c r="A582" s="7" t="s">
        <v>1790</v>
      </c>
      <c r="B582" t="str">
        <f>VLOOKUP(A582,'Customer Names'!A581:D2916,2,0)</f>
        <v>Bussiere</v>
      </c>
      <c r="C582" cm="1">
        <f t="array" ref="C582:K582">VLOOKUP('Health Care'!A582,'Medical Examinations'!A581:J2916,{2,3,4,5,6,7,8,9,10},0)</f>
        <v>27.06</v>
      </c>
      <c r="D582">
        <v>5.74</v>
      </c>
      <c r="E582" t="str">
        <v>Yes</v>
      </c>
      <c r="F582" t="str">
        <v>No</v>
      </c>
      <c r="G582" t="str">
        <v>No</v>
      </c>
      <c r="H582">
        <v>0</v>
      </c>
      <c r="I582" t="str">
        <v>Yes</v>
      </c>
      <c r="J582" t="str">
        <v>Over Weight</v>
      </c>
      <c r="K582" t="str">
        <v>Prediabetes</v>
      </c>
      <c r="L582" cm="1">
        <f t="array" ref="L582:Q582">VLOOKUP(A582,'Hospitalisation Details'!$A$1:$K$2344,{6,7,8,9,10,11},0)</f>
        <v>17043.34</v>
      </c>
      <c r="M582" t="str">
        <v>tier - 2</v>
      </c>
      <c r="N582" t="str">
        <v>tier - 3</v>
      </c>
      <c r="O582" t="str">
        <v>R1013</v>
      </c>
      <c r="P582" t="str">
        <v>10-Jun-1996</v>
      </c>
      <c r="Q582" s="13">
        <v>26.994444444444444</v>
      </c>
      <c r="W582" s="7"/>
    </row>
    <row r="583" spans="1:23" ht="15.5" x14ac:dyDescent="0.35">
      <c r="A583" s="7" t="s">
        <v>1789</v>
      </c>
      <c r="B583" t="str">
        <f>VLOOKUP(A583,'Customer Names'!A582:D2917,2,0)</f>
        <v>McCartney</v>
      </c>
      <c r="C583" cm="1">
        <f t="array" ref="C583:K583">VLOOKUP('Health Care'!A583,'Medical Examinations'!A582:J2917,{2,3,4,5,6,7,8,9,10},0)</f>
        <v>47.13</v>
      </c>
      <c r="D583">
        <v>8.6999999999999993</v>
      </c>
      <c r="E583" t="str">
        <v>No</v>
      </c>
      <c r="F583" t="str">
        <v>No</v>
      </c>
      <c r="G583" t="str">
        <v>No</v>
      </c>
      <c r="H583">
        <v>0</v>
      </c>
      <c r="I583" t="str">
        <v>No</v>
      </c>
      <c r="J583" t="str">
        <v>Obesity</v>
      </c>
      <c r="K583" t="str">
        <v>Diabetes</v>
      </c>
      <c r="L583" cm="1">
        <f t="array" ref="L583:Q583">VLOOKUP(A583,'Hospitalisation Details'!$A$1:$K$2344,{6,7,8,9,10,11},0)</f>
        <v>17016.009999999998</v>
      </c>
      <c r="M583" t="str">
        <v>tier - 2</v>
      </c>
      <c r="N583" t="str">
        <v>tier - 2</v>
      </c>
      <c r="O583" t="str">
        <v>R1023</v>
      </c>
      <c r="P583" t="str">
        <v>22-Aug-1971</v>
      </c>
      <c r="Q583" s="13">
        <v>51.794444444444444</v>
      </c>
      <c r="W583" s="7"/>
    </row>
    <row r="584" spans="1:23" ht="15.5" x14ac:dyDescent="0.35">
      <c r="A584" s="7" t="s">
        <v>1788</v>
      </c>
      <c r="B584" t="str">
        <f>VLOOKUP(A584,'Customer Names'!A583:D2918,2,0)</f>
        <v>Bambauer</v>
      </c>
      <c r="C584" cm="1">
        <f t="array" ref="C584:K584">VLOOKUP('Health Care'!A584,'Medical Examinations'!A583:J2918,{2,3,4,5,6,7,8,9,10},0)</f>
        <v>51.72</v>
      </c>
      <c r="D584">
        <v>5.09</v>
      </c>
      <c r="E584" t="str">
        <v>No</v>
      </c>
      <c r="F584" t="str">
        <v>No</v>
      </c>
      <c r="G584" t="str">
        <v>No</v>
      </c>
      <c r="H584">
        <v>0</v>
      </c>
      <c r="I584" t="str">
        <v>No</v>
      </c>
      <c r="J584" t="str">
        <v>Obesity</v>
      </c>
      <c r="K584" t="str">
        <v>Normal</v>
      </c>
      <c r="L584" cm="1">
        <f t="array" ref="L584:Q584">VLOOKUP(A584,'Hospitalisation Details'!$A$1:$K$2344,{6,7,8,9,10,11},0)</f>
        <v>16990.55</v>
      </c>
      <c r="M584" t="str">
        <v>tier - 2</v>
      </c>
      <c r="N584" t="str">
        <v>tier - 3</v>
      </c>
      <c r="O584" t="str">
        <v>R1012</v>
      </c>
      <c r="P584" t="str">
        <v>16-Jul-1980</v>
      </c>
      <c r="Q584" s="13">
        <v>42.894444444444446</v>
      </c>
      <c r="W584" s="7"/>
    </row>
    <row r="585" spans="1:23" ht="15.5" x14ac:dyDescent="0.35">
      <c r="A585" s="7" t="s">
        <v>1787</v>
      </c>
      <c r="B585" t="str">
        <f>VLOOKUP(A585,'Customer Names'!A584:D2919,2,0)</f>
        <v>Mertz</v>
      </c>
      <c r="C585" cm="1">
        <f t="array" ref="C585:K585">VLOOKUP('Health Care'!A585,'Medical Examinations'!A584:J2919,{2,3,4,5,6,7,8,9,10},0)</f>
        <v>48.59</v>
      </c>
      <c r="D585">
        <v>5.57</v>
      </c>
      <c r="E585" t="str">
        <v>No</v>
      </c>
      <c r="F585" t="str">
        <v>No</v>
      </c>
      <c r="G585" t="str">
        <v>No</v>
      </c>
      <c r="H585">
        <v>0</v>
      </c>
      <c r="I585" t="str">
        <v>No</v>
      </c>
      <c r="J585" t="str">
        <v>Obesity</v>
      </c>
      <c r="K585" t="str">
        <v>Normal</v>
      </c>
      <c r="L585" cm="1">
        <f t="array" ref="L585:Q585">VLOOKUP(A585,'Hospitalisation Details'!$A$1:$K$2344,{6,7,8,9,10,11},0)</f>
        <v>16921.09</v>
      </c>
      <c r="M585" t="str">
        <v>tier - 2</v>
      </c>
      <c r="N585" t="str">
        <v>tier - 3</v>
      </c>
      <c r="O585" t="str">
        <v>R1023</v>
      </c>
      <c r="P585" t="str">
        <v>25-Aug-1977</v>
      </c>
      <c r="Q585" s="13">
        <v>45.786111111111111</v>
      </c>
      <c r="W585" s="7"/>
    </row>
    <row r="586" spans="1:23" ht="15.5" x14ac:dyDescent="0.35">
      <c r="A586" s="7" t="s">
        <v>1786</v>
      </c>
      <c r="B586" t="str">
        <f>VLOOKUP(A586,'Customer Names'!A585:D2920,2,0)</f>
        <v>Mason</v>
      </c>
      <c r="C586" cm="1">
        <f t="array" ref="C586:K586">VLOOKUP('Health Care'!A586,'Medical Examinations'!A585:J2920,{2,3,4,5,6,7,8,9,10},0)</f>
        <v>45.18</v>
      </c>
      <c r="D586">
        <v>10.87</v>
      </c>
      <c r="E586" t="str">
        <v>No</v>
      </c>
      <c r="F586" t="str">
        <v>No</v>
      </c>
      <c r="G586" t="str">
        <v>No</v>
      </c>
      <c r="H586">
        <v>0</v>
      </c>
      <c r="I586" t="str">
        <v>No</v>
      </c>
      <c r="J586" t="str">
        <v>Obesity</v>
      </c>
      <c r="K586" t="str">
        <v>Diabetes</v>
      </c>
      <c r="L586" cm="1">
        <f t="array" ref="L586:Q586">VLOOKUP(A586,'Hospitalisation Details'!$A$1:$K$2344,{6,7,8,9,10,11},0)</f>
        <v>16903.5</v>
      </c>
      <c r="M586" t="str">
        <v>tier - 2</v>
      </c>
      <c r="N586" t="str">
        <v>tier - 3</v>
      </c>
      <c r="O586" t="str">
        <v>R1012</v>
      </c>
      <c r="P586" t="str">
        <v>21-Oct-1968</v>
      </c>
      <c r="Q586" s="13">
        <v>54.630555555555553</v>
      </c>
      <c r="W586" s="7"/>
    </row>
    <row r="587" spans="1:23" ht="15.5" x14ac:dyDescent="0.35">
      <c r="A587" s="7" t="s">
        <v>1785</v>
      </c>
      <c r="B587" t="str">
        <f>VLOOKUP(A587,'Customer Names'!A586:D2921,2,0)</f>
        <v>Rotich</v>
      </c>
      <c r="C587" cm="1">
        <f t="array" ref="C587:K587">VLOOKUP('Health Care'!A587,'Medical Examinations'!A586:J2921,{2,3,4,5,6,7,8,9,10},0)</f>
        <v>27.9</v>
      </c>
      <c r="D587">
        <v>6.02</v>
      </c>
      <c r="E587" t="str">
        <v>No</v>
      </c>
      <c r="F587" t="str">
        <v>No</v>
      </c>
      <c r="G587" t="str">
        <v>Yes</v>
      </c>
      <c r="H587">
        <v>1</v>
      </c>
      <c r="I587" t="str">
        <v>Yes</v>
      </c>
      <c r="J587" t="str">
        <v>Over Weight</v>
      </c>
      <c r="K587" t="str">
        <v>Prediabetes</v>
      </c>
      <c r="L587" cm="1">
        <f t="array" ref="L587:Q587">VLOOKUP(A587,'Hospitalisation Details'!$A$1:$K$2344,{6,7,8,9,10,11},0)</f>
        <v>16884.919999999998</v>
      </c>
      <c r="M587" t="str">
        <v>tier - 2</v>
      </c>
      <c r="N587" t="str">
        <v>tier - 2</v>
      </c>
      <c r="O587" t="str">
        <v>R1011</v>
      </c>
      <c r="P587" t="str">
        <v>10-Sep-2003</v>
      </c>
      <c r="Q587" s="13">
        <v>19.744444444444444</v>
      </c>
      <c r="W587" s="7"/>
    </row>
    <row r="588" spans="1:23" ht="15.5" x14ac:dyDescent="0.35">
      <c r="A588" s="7" t="s">
        <v>1784</v>
      </c>
      <c r="B588" t="str">
        <f>VLOOKUP(A588,'Customer Names'!A587:D2922,2,0)</f>
        <v>Fetzer</v>
      </c>
      <c r="C588" cm="1">
        <f t="array" ref="C588:K588">VLOOKUP('Health Care'!A588,'Medical Examinations'!A587:J2922,{2,3,4,5,6,7,8,9,10},0)</f>
        <v>51.33</v>
      </c>
      <c r="D588">
        <v>7</v>
      </c>
      <c r="E588" t="str">
        <v>No</v>
      </c>
      <c r="F588" t="str">
        <v>No</v>
      </c>
      <c r="G588" t="str">
        <v>No</v>
      </c>
      <c r="H588">
        <v>0</v>
      </c>
      <c r="I588" t="str">
        <v>No</v>
      </c>
      <c r="J588" t="str">
        <v>Obesity</v>
      </c>
      <c r="K588" t="str">
        <v>Diabetes</v>
      </c>
      <c r="L588" cm="1">
        <f t="array" ref="L588:Q588">VLOOKUP(A588,'Hospitalisation Details'!$A$1:$K$2344,{6,7,8,9,10,11},0)</f>
        <v>16841.32</v>
      </c>
      <c r="M588" t="str">
        <v>tier - 2</v>
      </c>
      <c r="N588" t="str">
        <v>tier - 3</v>
      </c>
      <c r="O588" t="str">
        <v>R1011</v>
      </c>
      <c r="P588" t="str">
        <v>8-Aug-1974</v>
      </c>
      <c r="Q588" s="13">
        <v>48.833333333333336</v>
      </c>
      <c r="W588" s="7"/>
    </row>
    <row r="589" spans="1:23" ht="15.5" x14ac:dyDescent="0.35">
      <c r="A589" s="7" t="s">
        <v>1783</v>
      </c>
      <c r="B589" t="str">
        <f>VLOOKUP(A589,'Customer Names'!A588:D2923,2,0)</f>
        <v>Mattis</v>
      </c>
      <c r="C589" cm="1">
        <f t="array" ref="C589:K589">VLOOKUP('Health Care'!A589,'Medical Examinations'!A588:J2923,{2,3,4,5,6,7,8,9,10},0)</f>
        <v>30.59</v>
      </c>
      <c r="D589">
        <v>5.56</v>
      </c>
      <c r="E589" t="str">
        <v>Yes</v>
      </c>
      <c r="F589" t="str">
        <v>No</v>
      </c>
      <c r="G589" t="str">
        <v>No</v>
      </c>
      <c r="H589">
        <v>1</v>
      </c>
      <c r="I589" t="str">
        <v>No</v>
      </c>
      <c r="J589" t="str">
        <v>Obesity</v>
      </c>
      <c r="K589" t="str">
        <v>Normal</v>
      </c>
      <c r="L589" cm="1">
        <f t="array" ref="L589:Q589">VLOOKUP(A589,'Hospitalisation Details'!$A$1:$K$2344,{6,7,8,9,10,11},0)</f>
        <v>16796.41</v>
      </c>
      <c r="M589" t="str">
        <v>tier - 2</v>
      </c>
      <c r="N589" t="str">
        <v>tier - 3</v>
      </c>
      <c r="O589" t="str">
        <v>R1024</v>
      </c>
      <c r="P589" t="str">
        <v>19-Oct-1995</v>
      </c>
      <c r="Q589" s="13">
        <v>27.636111111111113</v>
      </c>
      <c r="W589" s="7"/>
    </row>
    <row r="590" spans="1:23" ht="15.5" x14ac:dyDescent="0.35">
      <c r="A590" s="7" t="s">
        <v>1782</v>
      </c>
      <c r="B590" t="str">
        <f>VLOOKUP(A590,'Customer Names'!A589:D2924,2,0)</f>
        <v>Cochran</v>
      </c>
      <c r="C590" cm="1">
        <f t="array" ref="C590:K590">VLOOKUP('Health Care'!A590,'Medical Examinations'!A589:J2924,{2,3,4,5,6,7,8,9,10},0)</f>
        <v>39.229999999999997</v>
      </c>
      <c r="D590">
        <v>8.4499999999999993</v>
      </c>
      <c r="E590" t="str">
        <v>No</v>
      </c>
      <c r="F590" t="str">
        <v>No</v>
      </c>
      <c r="G590" t="str">
        <v>No</v>
      </c>
      <c r="H590">
        <v>0</v>
      </c>
      <c r="I590" t="str">
        <v>No</v>
      </c>
      <c r="J590" t="str">
        <v>Obesity</v>
      </c>
      <c r="K590" t="str">
        <v>Diabetes</v>
      </c>
      <c r="L590" cm="1">
        <f t="array" ref="L590:Q590">VLOOKUP(A590,'Hospitalisation Details'!$A$1:$K$2344,{6,7,8,9,10,11},0)</f>
        <v>16779.400000000001</v>
      </c>
      <c r="M590" t="str">
        <v>tier - 2</v>
      </c>
      <c r="N590" t="str">
        <v>tier - 2</v>
      </c>
      <c r="O590" t="str">
        <v>R1026</v>
      </c>
      <c r="P590" t="str">
        <v>29-Jul-1962</v>
      </c>
      <c r="Q590" s="13">
        <v>60.858333333333334</v>
      </c>
      <c r="W590" s="7"/>
    </row>
    <row r="591" spans="1:23" ht="15.5" x14ac:dyDescent="0.35">
      <c r="A591" s="7" t="s">
        <v>1781</v>
      </c>
      <c r="B591" t="str">
        <f>VLOOKUP(A591,'Customer Names'!A590:D2925,2,0)</f>
        <v>Balinsky</v>
      </c>
      <c r="C591" cm="1">
        <f t="array" ref="C591:K591">VLOOKUP('Health Care'!A591,'Medical Examinations'!A590:J2925,{2,3,4,5,6,7,8,9,10},0)</f>
        <v>19.094999999999999</v>
      </c>
      <c r="D591">
        <v>6.19</v>
      </c>
      <c r="E591" t="str">
        <v>No</v>
      </c>
      <c r="F591" t="str">
        <v>No</v>
      </c>
      <c r="G591" t="str">
        <v>No</v>
      </c>
      <c r="H591">
        <v>0</v>
      </c>
      <c r="I591" t="str">
        <v>Yes</v>
      </c>
      <c r="J591" t="str">
        <v>Normal Weight</v>
      </c>
      <c r="K591" t="str">
        <v>Prediabetes</v>
      </c>
      <c r="L591" cm="1">
        <f t="array" ref="L591:Q591">VLOOKUP(A591,'Hospitalisation Details'!$A$1:$K$2344,{6,7,8,9,10,11},0)</f>
        <v>16776.3</v>
      </c>
      <c r="M591" t="str">
        <v>tier - 2</v>
      </c>
      <c r="N591" t="str">
        <v>tier - 2</v>
      </c>
      <c r="O591" t="str">
        <v>R1024</v>
      </c>
      <c r="P591" t="str">
        <v>23-Sep-1989</v>
      </c>
      <c r="Q591" s="13">
        <v>33.708333333333336</v>
      </c>
      <c r="W591" s="7"/>
    </row>
    <row r="592" spans="1:23" ht="15.5" x14ac:dyDescent="0.35">
      <c r="A592" s="7" t="s">
        <v>1780</v>
      </c>
      <c r="B592" t="str">
        <f>VLOOKUP(A592,'Customer Names'!A591:D2926,2,0)</f>
        <v>Reilly</v>
      </c>
      <c r="C592" cm="1">
        <f t="array" ref="C592:K592">VLOOKUP('Health Care'!A592,'Medical Examinations'!A591:J2926,{2,3,4,5,6,7,8,9,10},0)</f>
        <v>49.72</v>
      </c>
      <c r="D592">
        <v>7.71</v>
      </c>
      <c r="E592" t="str">
        <v>No</v>
      </c>
      <c r="F592" t="str">
        <v>No</v>
      </c>
      <c r="G592" t="str">
        <v>No</v>
      </c>
      <c r="H592">
        <v>0</v>
      </c>
      <c r="I592" t="str">
        <v>No</v>
      </c>
      <c r="J592" t="str">
        <v>Obesity</v>
      </c>
      <c r="K592" t="str">
        <v>Diabetes</v>
      </c>
      <c r="L592" cm="1">
        <f t="array" ref="L592:Q592">VLOOKUP(A592,'Hospitalisation Details'!$A$1:$K$2344,{6,7,8,9,10,11},0)</f>
        <v>16770.990000000002</v>
      </c>
      <c r="M592" t="str">
        <v>tier - 2</v>
      </c>
      <c r="N592" t="str">
        <v>tier - 1</v>
      </c>
      <c r="O592" t="str">
        <v>R1012</v>
      </c>
      <c r="P592" t="str">
        <v>28-Aug-1974</v>
      </c>
      <c r="Q592" s="13">
        <v>48.777777777777779</v>
      </c>
      <c r="W592" s="7"/>
    </row>
    <row r="593" spans="1:23" ht="15.5" x14ac:dyDescent="0.35">
      <c r="A593" s="7" t="s">
        <v>1779</v>
      </c>
      <c r="B593" t="str">
        <f>VLOOKUP(A593,'Customer Names'!A592:D2927,2,0)</f>
        <v>Johnson</v>
      </c>
      <c r="C593" cm="1">
        <f t="array" ref="C593:K593">VLOOKUP('Health Care'!A593,'Medical Examinations'!A592:J2927,{2,3,4,5,6,7,8,9,10},0)</f>
        <v>21.754999999999999</v>
      </c>
      <c r="D593">
        <v>4.63</v>
      </c>
      <c r="E593" t="str">
        <v>No</v>
      </c>
      <c r="F593" t="str">
        <v>No</v>
      </c>
      <c r="G593" t="str">
        <v>Yes</v>
      </c>
      <c r="H593">
        <v>1</v>
      </c>
      <c r="I593" t="str">
        <v>Yes</v>
      </c>
      <c r="J593" t="str">
        <v>Normal Weight</v>
      </c>
      <c r="K593" t="str">
        <v>Normal</v>
      </c>
      <c r="L593" cm="1">
        <f t="array" ref="L593:Q593">VLOOKUP(A593,'Hospitalisation Details'!$A$1:$K$2344,{6,7,8,9,10,11},0)</f>
        <v>16657.72</v>
      </c>
      <c r="M593" t="str">
        <v>tier - 2</v>
      </c>
      <c r="N593" t="str">
        <v>tier - 1</v>
      </c>
      <c r="O593" t="str">
        <v>R1024</v>
      </c>
      <c r="P593" t="str">
        <v>5-Nov-1993</v>
      </c>
      <c r="Q593" s="13">
        <v>29.591666666666665</v>
      </c>
      <c r="W593" s="7"/>
    </row>
    <row r="594" spans="1:23" ht="15.5" x14ac:dyDescent="0.35">
      <c r="A594" s="7" t="s">
        <v>1778</v>
      </c>
      <c r="B594" t="str">
        <f>VLOOKUP(A594,'Customer Names'!A593:D2928,2,0)</f>
        <v>Petry</v>
      </c>
      <c r="C594" cm="1">
        <f t="array" ref="C594:K594">VLOOKUP('Health Care'!A594,'Medical Examinations'!A593:J2928,{2,3,4,5,6,7,8,9,10},0)</f>
        <v>48.39</v>
      </c>
      <c r="D594">
        <v>4.6100000000000003</v>
      </c>
      <c r="E594" t="str">
        <v>No</v>
      </c>
      <c r="F594" t="str">
        <v>No</v>
      </c>
      <c r="G594" t="str">
        <v>No</v>
      </c>
      <c r="H594">
        <v>0</v>
      </c>
      <c r="I594" t="str">
        <v>No</v>
      </c>
      <c r="J594" t="str">
        <v>Obesity</v>
      </c>
      <c r="K594" t="str">
        <v>Normal</v>
      </c>
      <c r="L594" cm="1">
        <f t="array" ref="L594:Q594">VLOOKUP(A594,'Hospitalisation Details'!$A$1:$K$2344,{6,7,8,9,10,11},0)</f>
        <v>16631.61</v>
      </c>
      <c r="M594" t="str">
        <v>tier - 2</v>
      </c>
      <c r="N594" t="str">
        <v>tier - 1</v>
      </c>
      <c r="O594" t="str">
        <v>R1012</v>
      </c>
      <c r="P594" t="str">
        <v>25-Sep-1977</v>
      </c>
      <c r="Q594" s="13">
        <v>45.702777777777776</v>
      </c>
      <c r="W594" s="7"/>
    </row>
    <row r="595" spans="1:23" ht="15.5" x14ac:dyDescent="0.35">
      <c r="A595" s="7" t="s">
        <v>1777</v>
      </c>
      <c r="B595" t="str">
        <f>VLOOKUP(A595,'Customer Names'!A594:D2929,2,0)</f>
        <v>Laleman</v>
      </c>
      <c r="C595" cm="1">
        <f t="array" ref="C595:K595">VLOOKUP('Health Care'!A595,'Medical Examinations'!A594:J2929,{2,3,4,5,6,7,8,9,10},0)</f>
        <v>47.15</v>
      </c>
      <c r="D595">
        <v>9.5299999999999994</v>
      </c>
      <c r="E595" t="str">
        <v>Yes</v>
      </c>
      <c r="F595" t="str">
        <v>No</v>
      </c>
      <c r="G595" t="str">
        <v>No</v>
      </c>
      <c r="H595">
        <v>1</v>
      </c>
      <c r="I595" t="str">
        <v>No</v>
      </c>
      <c r="J595" t="str">
        <v>Obesity</v>
      </c>
      <c r="K595" t="str">
        <v>Diabetes</v>
      </c>
      <c r="L595" cm="1">
        <f t="array" ref="L595:Q595">VLOOKUP(A595,'Hospitalisation Details'!$A$1:$K$2344,{6,7,8,9,10,11},0)</f>
        <v>16602.18</v>
      </c>
      <c r="M595" t="str">
        <v>tier - 2</v>
      </c>
      <c r="N595" t="str">
        <v>tier - 1</v>
      </c>
      <c r="O595" t="str">
        <v>R1026</v>
      </c>
      <c r="P595" t="str">
        <v>24-Jul-1975</v>
      </c>
      <c r="Q595" s="13">
        <v>47.87222222222222</v>
      </c>
      <c r="W595" s="7"/>
    </row>
    <row r="596" spans="1:23" ht="15.5" x14ac:dyDescent="0.35">
      <c r="A596" s="7" t="s">
        <v>1776</v>
      </c>
      <c r="B596" t="str">
        <f>VLOOKUP(A596,'Customer Names'!A595:D2930,2,0)</f>
        <v>Colby</v>
      </c>
      <c r="C596" cm="1">
        <f t="array" ref="C596:K596">VLOOKUP('Health Care'!A596,'Medical Examinations'!A595:J2930,{2,3,4,5,6,7,8,9,10},0)</f>
        <v>47.59</v>
      </c>
      <c r="D596">
        <v>11.43</v>
      </c>
      <c r="E596" t="str">
        <v>Yes</v>
      </c>
      <c r="F596" t="str">
        <v>No</v>
      </c>
      <c r="G596" t="str">
        <v>No</v>
      </c>
      <c r="H596">
        <v>2</v>
      </c>
      <c r="I596" t="str">
        <v>No</v>
      </c>
      <c r="J596" t="str">
        <v>Obesity</v>
      </c>
      <c r="K596" t="str">
        <v>Diabetes</v>
      </c>
      <c r="L596" cm="1">
        <f t="array" ref="L596:Q596">VLOOKUP(A596,'Hospitalisation Details'!$A$1:$K$2344,{6,7,8,9,10,11},0)</f>
        <v>16600.16</v>
      </c>
      <c r="M596" t="str">
        <v>tier - 2</v>
      </c>
      <c r="N596" t="str">
        <v>tier - 2</v>
      </c>
      <c r="O596" t="str">
        <v>R1011</v>
      </c>
      <c r="P596" t="str">
        <v>10-Jul-1970</v>
      </c>
      <c r="Q596" s="13">
        <v>52.911111111111111</v>
      </c>
      <c r="W596" s="7"/>
    </row>
    <row r="597" spans="1:23" ht="15.5" x14ac:dyDescent="0.35">
      <c r="A597" s="7" t="s">
        <v>1775</v>
      </c>
      <c r="B597" t="str">
        <f>VLOOKUP(A597,'Customer Names'!A596:D2931,2,0)</f>
        <v>Wathke</v>
      </c>
      <c r="C597" cm="1">
        <f t="array" ref="C597:K597">VLOOKUP('Health Care'!A597,'Medical Examinations'!A596:J2931,{2,3,4,5,6,7,8,9,10},0)</f>
        <v>39.81</v>
      </c>
      <c r="D597">
        <v>7.65</v>
      </c>
      <c r="E597" t="str">
        <v>Yes</v>
      </c>
      <c r="F597" t="str">
        <v>No</v>
      </c>
      <c r="G597" t="str">
        <v>Yes</v>
      </c>
      <c r="H597">
        <v>1</v>
      </c>
      <c r="I597" t="str">
        <v>No</v>
      </c>
      <c r="J597" t="str">
        <v>Obesity</v>
      </c>
      <c r="K597" t="str">
        <v>Diabetes</v>
      </c>
      <c r="L597" cm="1">
        <f t="array" ref="L597:Q597">VLOOKUP(A597,'Hospitalisation Details'!$A$1:$K$2344,{6,7,8,9,10,11},0)</f>
        <v>16587.96</v>
      </c>
      <c r="M597" t="str">
        <v>tier - 2</v>
      </c>
      <c r="N597" t="str">
        <v>tier - 2</v>
      </c>
      <c r="O597" t="str">
        <v>R1023</v>
      </c>
      <c r="P597" t="str">
        <v>25-Jun-1963</v>
      </c>
      <c r="Q597" s="13">
        <v>59.952777777777776</v>
      </c>
      <c r="W597" s="7"/>
    </row>
    <row r="598" spans="1:23" ht="15.5" x14ac:dyDescent="0.35">
      <c r="A598" s="7" t="s">
        <v>1774</v>
      </c>
      <c r="B598" t="str">
        <f>VLOOKUP(A598,'Customer Names'!A597:D2932,2,0)</f>
        <v>Daly</v>
      </c>
      <c r="C598" cm="1">
        <f t="array" ref="C598:K598">VLOOKUP('Health Care'!A598,'Medical Examinations'!A597:J2932,{2,3,4,5,6,7,8,9,10},0)</f>
        <v>31.02</v>
      </c>
      <c r="D598">
        <v>5.87</v>
      </c>
      <c r="E598" t="str">
        <v>Yes</v>
      </c>
      <c r="F598" t="str">
        <v>No</v>
      </c>
      <c r="G598" t="str">
        <v>No</v>
      </c>
      <c r="H598">
        <v>0</v>
      </c>
      <c r="I598" t="str">
        <v>No</v>
      </c>
      <c r="J598" t="str">
        <v>Obesity</v>
      </c>
      <c r="K598" t="str">
        <v>Prediabetes</v>
      </c>
      <c r="L598" cm="1">
        <f t="array" ref="L598:Q598">VLOOKUP(A598,'Hospitalisation Details'!$A$1:$K$2344,{6,7,8,9,10,11},0)</f>
        <v>16586.5</v>
      </c>
      <c r="M598" t="str">
        <v>tier - 2</v>
      </c>
      <c r="N598" t="str">
        <v>tier - 1</v>
      </c>
      <c r="O598" t="str">
        <v>R1013</v>
      </c>
      <c r="P598" t="str">
        <v>25-Jun-2001</v>
      </c>
      <c r="Q598" s="13">
        <v>21.952777777777779</v>
      </c>
      <c r="W598" s="7"/>
    </row>
    <row r="599" spans="1:23" ht="15.5" x14ac:dyDescent="0.35">
      <c r="A599" s="7" t="s">
        <v>1773</v>
      </c>
      <c r="B599" t="str">
        <f>VLOOKUP(A599,'Customer Names'!A598:D2933,2,0)</f>
        <v>Dillon</v>
      </c>
      <c r="C599" cm="1">
        <f t="array" ref="C599:K599">VLOOKUP('Health Care'!A599,'Medical Examinations'!A598:J2933,{2,3,4,5,6,7,8,9,10},0)</f>
        <v>24.75</v>
      </c>
      <c r="D599">
        <v>4.3600000000000003</v>
      </c>
      <c r="E599" t="str">
        <v>Yes</v>
      </c>
      <c r="F599" t="str">
        <v>No</v>
      </c>
      <c r="G599" t="str">
        <v>No</v>
      </c>
      <c r="H599">
        <v>1</v>
      </c>
      <c r="I599" t="str">
        <v>Yes</v>
      </c>
      <c r="J599" t="str">
        <v>Normal Weight</v>
      </c>
      <c r="K599" t="str">
        <v>Normal</v>
      </c>
      <c r="L599" cm="1">
        <f t="array" ref="L599:Q599">VLOOKUP(A599,'Hospitalisation Details'!$A$1:$K$2344,{6,7,8,9,10,11},0)</f>
        <v>16577.78</v>
      </c>
      <c r="M599" t="str">
        <v>tier - 2</v>
      </c>
      <c r="N599" t="str">
        <v>tier - 1</v>
      </c>
      <c r="O599" t="str">
        <v>R1013</v>
      </c>
      <c r="P599" t="str">
        <v>23-Dec-1995</v>
      </c>
      <c r="Q599" s="13">
        <v>27.458333333333332</v>
      </c>
      <c r="W599" s="7"/>
    </row>
    <row r="600" spans="1:23" ht="15.5" x14ac:dyDescent="0.35">
      <c r="A600" s="7" t="s">
        <v>1772</v>
      </c>
      <c r="B600" t="str">
        <f>VLOOKUP(A600,'Customer Names'!A599:D2934,2,0)</f>
        <v>Pontes</v>
      </c>
      <c r="C600" cm="1">
        <f t="array" ref="C600:K600">VLOOKUP('Health Care'!A600,'Medical Examinations'!A599:J2934,{2,3,4,5,6,7,8,9,10},0)</f>
        <v>30.114999999999998</v>
      </c>
      <c r="D600">
        <v>10.119999999999999</v>
      </c>
      <c r="E600" t="str">
        <v>No</v>
      </c>
      <c r="F600" t="str">
        <v>No</v>
      </c>
      <c r="G600" t="str">
        <v>No</v>
      </c>
      <c r="H600">
        <v>3</v>
      </c>
      <c r="I600" t="str">
        <v>No</v>
      </c>
      <c r="J600" t="str">
        <v>Obesity</v>
      </c>
      <c r="K600" t="str">
        <v>Diabetes</v>
      </c>
      <c r="L600" cm="1">
        <f t="array" ref="L600:Q600">VLOOKUP(A600,'Hospitalisation Details'!$A$1:$K$2344,{6,7,8,9,10,11},0)</f>
        <v>16455.71</v>
      </c>
      <c r="M600" t="str">
        <v>tier - 2</v>
      </c>
      <c r="N600" t="str">
        <v>tier - 2</v>
      </c>
      <c r="O600" t="str">
        <v>R1012</v>
      </c>
      <c r="P600" t="str">
        <v>10-Oct-1958</v>
      </c>
      <c r="Q600" s="13">
        <v>64.661111111111111</v>
      </c>
      <c r="W600" s="7"/>
    </row>
    <row r="601" spans="1:23" ht="15.5" x14ac:dyDescent="0.35">
      <c r="A601" s="7" t="s">
        <v>1771</v>
      </c>
      <c r="B601" t="str">
        <f>VLOOKUP(A601,'Customer Names'!A600:D2935,2,0)</f>
        <v>Spies</v>
      </c>
      <c r="C601" cm="1">
        <f t="array" ref="C601:K601">VLOOKUP('Health Care'!A601,'Medical Examinations'!A600:J2935,{2,3,4,5,6,7,8,9,10},0)</f>
        <v>26.03</v>
      </c>
      <c r="D601">
        <v>4.01</v>
      </c>
      <c r="E601" t="str">
        <v>No</v>
      </c>
      <c r="F601" t="str">
        <v>No</v>
      </c>
      <c r="G601" t="str">
        <v>Yes</v>
      </c>
      <c r="H601">
        <v>1</v>
      </c>
      <c r="I601" t="str">
        <v>Yes</v>
      </c>
      <c r="J601" t="str">
        <v>Over Weight</v>
      </c>
      <c r="K601" t="str">
        <v>Normal</v>
      </c>
      <c r="L601" cm="1">
        <f t="array" ref="L601:Q601">VLOOKUP(A601,'Hospitalisation Details'!$A$1:$K$2344,{6,7,8,9,10,11},0)</f>
        <v>16450.89</v>
      </c>
      <c r="M601" t="str">
        <v>tier - 2</v>
      </c>
      <c r="N601" t="str">
        <v>tier - 1</v>
      </c>
      <c r="O601" t="str">
        <v>R1012</v>
      </c>
      <c r="P601" t="str">
        <v>20-Dec-2003</v>
      </c>
      <c r="Q601" s="13">
        <v>19.466666666666665</v>
      </c>
      <c r="W601" s="7"/>
    </row>
    <row r="602" spans="1:23" ht="15.5" x14ac:dyDescent="0.35">
      <c r="A602" s="7" t="s">
        <v>1770</v>
      </c>
      <c r="B602" t="str">
        <f>VLOOKUP(A602,'Customer Names'!A601:D2936,2,0)</f>
        <v>Greig</v>
      </c>
      <c r="C602" cm="1">
        <f t="array" ref="C602:K602">VLOOKUP('Health Care'!A602,'Medical Examinations'!A601:J2936,{2,3,4,5,6,7,8,9,10},0)</f>
        <v>20.045000000000002</v>
      </c>
      <c r="D602">
        <v>4.7699999999999996</v>
      </c>
      <c r="E602" t="str">
        <v>Yes</v>
      </c>
      <c r="F602" t="str">
        <v>No</v>
      </c>
      <c r="G602" t="str">
        <v>No</v>
      </c>
      <c r="H602">
        <v>1</v>
      </c>
      <c r="I602" t="str">
        <v>Yes</v>
      </c>
      <c r="J602" t="str">
        <v>Normal Weight</v>
      </c>
      <c r="K602" t="str">
        <v>Normal</v>
      </c>
      <c r="L602" cm="1">
        <f t="array" ref="L602:Q602">VLOOKUP(A602,'Hospitalisation Details'!$A$1:$K$2344,{6,7,8,9,10,11},0)</f>
        <v>16420.490000000002</v>
      </c>
      <c r="M602" t="str">
        <v>tier - 2</v>
      </c>
      <c r="N602" t="str">
        <v>tier - 3</v>
      </c>
      <c r="O602" t="str">
        <v>R1012</v>
      </c>
      <c r="P602" t="str">
        <v>28-Sep-1995</v>
      </c>
      <c r="Q602" s="13">
        <v>27.694444444444443</v>
      </c>
      <c r="W602" s="7"/>
    </row>
    <row r="603" spans="1:23" ht="15.5" x14ac:dyDescent="0.35">
      <c r="A603" s="7" t="s">
        <v>1769</v>
      </c>
      <c r="B603" t="str">
        <f>VLOOKUP(A603,'Customer Names'!A602:D2937,2,0)</f>
        <v>Scott</v>
      </c>
      <c r="C603" cm="1">
        <f t="array" ref="C603:K603">VLOOKUP('Health Care'!A603,'Medical Examinations'!A602:J2937,{2,3,4,5,6,7,8,9,10},0)</f>
        <v>40.24</v>
      </c>
      <c r="D603">
        <v>6.83</v>
      </c>
      <c r="E603" t="str">
        <v>No</v>
      </c>
      <c r="F603" t="str">
        <v>No</v>
      </c>
      <c r="G603" t="str">
        <v>No</v>
      </c>
      <c r="H603">
        <v>0</v>
      </c>
      <c r="I603" t="str">
        <v>No</v>
      </c>
      <c r="J603" t="str">
        <v>Obesity</v>
      </c>
      <c r="K603" t="str">
        <v>Diabetes</v>
      </c>
      <c r="L603" cm="1">
        <f t="array" ref="L603:Q603">VLOOKUP(A603,'Hospitalisation Details'!$A$1:$K$2344,{6,7,8,9,10,11},0)</f>
        <v>16351.42</v>
      </c>
      <c r="M603" t="str">
        <v>tier - 2</v>
      </c>
      <c r="N603" t="str">
        <v>tier - 3</v>
      </c>
      <c r="O603" t="str">
        <v>R1026</v>
      </c>
      <c r="P603" t="str">
        <v>5-Dec-1965</v>
      </c>
      <c r="Q603" s="13">
        <v>57.508333333333333</v>
      </c>
      <c r="W603" s="7"/>
    </row>
    <row r="604" spans="1:23" ht="15.5" x14ac:dyDescent="0.35">
      <c r="A604" s="7" t="s">
        <v>1768</v>
      </c>
      <c r="B604" t="str">
        <f>VLOOKUP(A604,'Customer Names'!A603:D2938,2,0)</f>
        <v>Erlandson</v>
      </c>
      <c r="C604" cm="1">
        <f t="array" ref="C604:K604">VLOOKUP('Health Care'!A604,'Medical Examinations'!A603:J2938,{2,3,4,5,6,7,8,9,10},0)</f>
        <v>43.15</v>
      </c>
      <c r="D604">
        <v>6.14</v>
      </c>
      <c r="E604" t="str">
        <v>Yes</v>
      </c>
      <c r="F604" t="str">
        <v>No</v>
      </c>
      <c r="G604" t="str">
        <v>Yes</v>
      </c>
      <c r="H604">
        <v>1</v>
      </c>
      <c r="I604" t="str">
        <v>No</v>
      </c>
      <c r="J604" t="str">
        <v>Obesity</v>
      </c>
      <c r="K604" t="str">
        <v>Prediabetes</v>
      </c>
      <c r="L604" cm="1">
        <f t="array" ref="L604:Q604">VLOOKUP(A604,'Hospitalisation Details'!$A$1:$K$2344,{6,7,8,9,10,11},0)</f>
        <v>16311.05</v>
      </c>
      <c r="M604" t="str">
        <v>tier - 2</v>
      </c>
      <c r="N604" t="str">
        <v>tier - 3</v>
      </c>
      <c r="O604" t="str">
        <v>R1026</v>
      </c>
      <c r="P604" t="str">
        <v>8-Aug-1969</v>
      </c>
      <c r="Q604" s="13">
        <v>53.833333333333336</v>
      </c>
      <c r="W604" s="7"/>
    </row>
    <row r="605" spans="1:23" ht="15.5" x14ac:dyDescent="0.35">
      <c r="A605" s="7" t="s">
        <v>1767</v>
      </c>
      <c r="B605" t="str">
        <f>VLOOKUP(A605,'Customer Names'!A604:D2939,2,0)</f>
        <v>Autrey</v>
      </c>
      <c r="C605" cm="1">
        <f t="array" ref="C605:K605">VLOOKUP('Health Care'!A605,'Medical Examinations'!A604:J2939,{2,3,4,5,6,7,8,9,10},0)</f>
        <v>27.7</v>
      </c>
      <c r="D605">
        <v>5.6</v>
      </c>
      <c r="E605" t="str">
        <v>No</v>
      </c>
      <c r="F605" t="str">
        <v>No</v>
      </c>
      <c r="G605" t="str">
        <v>Yes</v>
      </c>
      <c r="H605">
        <v>1</v>
      </c>
      <c r="I605" t="str">
        <v>Yes</v>
      </c>
      <c r="J605" t="str">
        <v>Over Weight</v>
      </c>
      <c r="K605" t="str">
        <v>Normal</v>
      </c>
      <c r="L605" cm="1">
        <f t="array" ref="L605:Q605">VLOOKUP(A605,'Hospitalisation Details'!$A$1:$K$2344,{6,7,8,9,10,11},0)</f>
        <v>16297.85</v>
      </c>
      <c r="M605" t="str">
        <v>tier - 2</v>
      </c>
      <c r="N605" t="str">
        <v>tier - 3</v>
      </c>
      <c r="O605" t="str">
        <v>R1011</v>
      </c>
      <c r="P605" t="str">
        <v>24-Aug-2003</v>
      </c>
      <c r="Q605" s="13">
        <v>19.788888888888888</v>
      </c>
      <c r="W605" s="7"/>
    </row>
    <row r="606" spans="1:23" ht="15.5" x14ac:dyDescent="0.35">
      <c r="A606" s="7" t="s">
        <v>1766</v>
      </c>
      <c r="B606" t="str">
        <f>VLOOKUP(A606,'Customer Names'!A605:D2940,2,0)</f>
        <v>Alleman</v>
      </c>
      <c r="C606" cm="1">
        <f t="array" ref="C606:K606">VLOOKUP('Health Care'!A606,'Medical Examinations'!A605:J2940,{2,3,4,5,6,7,8,9,10},0)</f>
        <v>45.68</v>
      </c>
      <c r="D606">
        <v>4.8</v>
      </c>
      <c r="E606" t="str">
        <v>No</v>
      </c>
      <c r="F606" t="str">
        <v>No</v>
      </c>
      <c r="G606" t="str">
        <v>No</v>
      </c>
      <c r="H606">
        <v>2</v>
      </c>
      <c r="I606" t="str">
        <v>No</v>
      </c>
      <c r="J606" t="str">
        <v>Obesity</v>
      </c>
      <c r="K606" t="str">
        <v>Normal</v>
      </c>
      <c r="L606" cm="1">
        <f t="array" ref="L606:Q606">VLOOKUP(A606,'Hospitalisation Details'!$A$1:$K$2344,{6,7,8,9,10,11},0)</f>
        <v>16267.32</v>
      </c>
      <c r="M606" t="str">
        <v>tier - 2</v>
      </c>
      <c r="N606" t="str">
        <v>tier - 2</v>
      </c>
      <c r="O606" t="str">
        <v>R1023</v>
      </c>
      <c r="P606" t="str">
        <v>30-Jul-1972</v>
      </c>
      <c r="Q606" s="13">
        <v>50.855555555555554</v>
      </c>
      <c r="W606" s="7"/>
    </row>
    <row r="607" spans="1:23" ht="15.5" x14ac:dyDescent="0.35">
      <c r="A607" s="7" t="s">
        <v>1765</v>
      </c>
      <c r="B607" t="str">
        <f>VLOOKUP(A607,'Customer Names'!A606:D2941,2,0)</f>
        <v>Michalski</v>
      </c>
      <c r="C607" cm="1">
        <f t="array" ref="C607:K607">VLOOKUP('Health Care'!A607,'Medical Examinations'!A606:J2941,{2,3,4,5,6,7,8,9,10},0)</f>
        <v>27.3</v>
      </c>
      <c r="D607">
        <v>11.89</v>
      </c>
      <c r="E607" t="str">
        <v>No</v>
      </c>
      <c r="F607" t="str">
        <v>No</v>
      </c>
      <c r="G607" t="str">
        <v>No</v>
      </c>
      <c r="H607">
        <v>0</v>
      </c>
      <c r="I607" t="str">
        <v>Yes</v>
      </c>
      <c r="J607" t="str">
        <v>Over Weight</v>
      </c>
      <c r="K607" t="str">
        <v>Diabetes</v>
      </c>
      <c r="L607" cm="1">
        <f t="array" ref="L607:Q607">VLOOKUP(A607,'Hospitalisation Details'!$A$1:$K$2344,{6,7,8,9,10,11},0)</f>
        <v>16232.85</v>
      </c>
      <c r="M607" t="str">
        <v>tier - 2</v>
      </c>
      <c r="N607" t="str">
        <v>tier - 1</v>
      </c>
      <c r="O607" t="str">
        <v>R1011</v>
      </c>
      <c r="P607" t="str">
        <v>8-Sep-2002</v>
      </c>
      <c r="Q607" s="13">
        <v>20.75</v>
      </c>
      <c r="W607" s="7"/>
    </row>
    <row r="608" spans="1:23" ht="15.5" x14ac:dyDescent="0.35">
      <c r="A608" s="7" t="s">
        <v>1764</v>
      </c>
      <c r="B608" t="str">
        <f>VLOOKUP(A608,'Customer Names'!A607:D2942,2,0)</f>
        <v>Grillo</v>
      </c>
      <c r="C608" cm="1">
        <f t="array" ref="C608:K608">VLOOKUP('Health Care'!A608,'Medical Examinations'!A607:J2942,{2,3,4,5,6,7,8,9,10},0)</f>
        <v>54.45</v>
      </c>
      <c r="D608">
        <v>4.7300000000000004</v>
      </c>
      <c r="E608" t="str">
        <v>Yes</v>
      </c>
      <c r="F608" t="str">
        <v>No</v>
      </c>
      <c r="G608" t="str">
        <v>No</v>
      </c>
      <c r="H608">
        <v>1</v>
      </c>
      <c r="I608" t="str">
        <v>No</v>
      </c>
      <c r="J608" t="str">
        <v>Obesity</v>
      </c>
      <c r="K608" t="str">
        <v>Normal</v>
      </c>
      <c r="L608" cm="1">
        <f t="array" ref="L608:Q608">VLOOKUP(A608,'Hospitalisation Details'!$A$1:$K$2344,{6,7,8,9,10,11},0)</f>
        <v>16205.88</v>
      </c>
      <c r="M608" t="str">
        <v>tier - 2</v>
      </c>
      <c r="N608" t="str">
        <v>tier - 1</v>
      </c>
      <c r="O608" t="str">
        <v>R1012</v>
      </c>
      <c r="P608" t="str">
        <v>21-Aug-1988</v>
      </c>
      <c r="Q608" s="13">
        <v>34.797222222222224</v>
      </c>
      <c r="W608" s="7"/>
    </row>
    <row r="609" spans="1:23" ht="15.5" x14ac:dyDescent="0.35">
      <c r="A609" s="7" t="s">
        <v>1763</v>
      </c>
      <c r="B609" t="str">
        <f>VLOOKUP(A609,'Customer Names'!A608:D2943,2,0)</f>
        <v>Coronado</v>
      </c>
      <c r="C609" cm="1">
        <f t="array" ref="C609:K609">VLOOKUP('Health Care'!A609,'Medical Examinations'!A608:J2943,{2,3,4,5,6,7,8,9,10},0)</f>
        <v>54.43</v>
      </c>
      <c r="D609">
        <v>4.6100000000000003</v>
      </c>
      <c r="E609" t="str">
        <v>Yes</v>
      </c>
      <c r="F609" t="str">
        <v>No</v>
      </c>
      <c r="G609" t="str">
        <v>No</v>
      </c>
      <c r="H609">
        <v>1</v>
      </c>
      <c r="I609" t="str">
        <v>No</v>
      </c>
      <c r="J609" t="str">
        <v>Obesity</v>
      </c>
      <c r="K609" t="str">
        <v>Normal</v>
      </c>
      <c r="L609" cm="1">
        <f t="array" ref="L609:Q609">VLOOKUP(A609,'Hospitalisation Details'!$A$1:$K$2344,{6,7,8,9,10,11},0)</f>
        <v>16199.1</v>
      </c>
      <c r="M609" t="str">
        <v>tier - 2</v>
      </c>
      <c r="N609" t="str">
        <v>tier - 2</v>
      </c>
      <c r="O609" t="str">
        <v>R1012</v>
      </c>
      <c r="P609" t="str">
        <v>6-Aug-1988</v>
      </c>
      <c r="Q609" s="13">
        <v>34.838888888888889</v>
      </c>
      <c r="W609" s="7"/>
    </row>
    <row r="610" spans="1:23" ht="15.5" x14ac:dyDescent="0.35">
      <c r="A610" s="7" t="s">
        <v>1762</v>
      </c>
      <c r="B610" t="str">
        <f>VLOOKUP(A610,'Customer Names'!A609:D2944,2,0)</f>
        <v>Dewine</v>
      </c>
      <c r="C610" cm="1">
        <f t="array" ref="C610:K610">VLOOKUP('Health Care'!A610,'Medical Examinations'!A609:J2944,{2,3,4,5,6,7,8,9,10},0)</f>
        <v>48.01</v>
      </c>
      <c r="D610">
        <v>7.3</v>
      </c>
      <c r="E610" t="str">
        <v>No</v>
      </c>
      <c r="F610" t="str">
        <v>No</v>
      </c>
      <c r="G610" t="str">
        <v>No</v>
      </c>
      <c r="H610">
        <v>0</v>
      </c>
      <c r="I610" t="str">
        <v>No</v>
      </c>
      <c r="J610" t="str">
        <v>Obesity</v>
      </c>
      <c r="K610" t="str">
        <v>Diabetes</v>
      </c>
      <c r="L610" cm="1">
        <f t="array" ref="L610:Q610">VLOOKUP(A610,'Hospitalisation Details'!$A$1:$K$2344,{6,7,8,9,10,11},0)</f>
        <v>16190.97</v>
      </c>
      <c r="M610" t="str">
        <v>tier - 2</v>
      </c>
      <c r="N610" t="str">
        <v>tier - 3</v>
      </c>
      <c r="O610" t="str">
        <v>R1012</v>
      </c>
      <c r="P610" t="str">
        <v>11-Sep-1974</v>
      </c>
      <c r="Q610" s="13">
        <v>48.741666666666667</v>
      </c>
      <c r="W610" s="7"/>
    </row>
    <row r="611" spans="1:23" ht="15.5" x14ac:dyDescent="0.35">
      <c r="A611" s="7" t="s">
        <v>1761</v>
      </c>
      <c r="B611" t="str">
        <f>VLOOKUP(A611,'Customer Names'!A610:D2945,2,0)</f>
        <v>Carman</v>
      </c>
      <c r="C611" cm="1">
        <f t="array" ref="C611:K611">VLOOKUP('Health Care'!A611,'Medical Examinations'!A610:J2945,{2,3,4,5,6,7,8,9,10},0)</f>
        <v>48.32</v>
      </c>
      <c r="D611">
        <v>5.88</v>
      </c>
      <c r="E611" t="str">
        <v>No</v>
      </c>
      <c r="F611" t="str">
        <v>No</v>
      </c>
      <c r="G611" t="str">
        <v>No</v>
      </c>
      <c r="H611">
        <v>0</v>
      </c>
      <c r="I611" t="str">
        <v>No</v>
      </c>
      <c r="J611" t="str">
        <v>Obesity</v>
      </c>
      <c r="K611" t="str">
        <v>Prediabetes</v>
      </c>
      <c r="L611" cm="1">
        <f t="array" ref="L611:Q611">VLOOKUP(A611,'Hospitalisation Details'!$A$1:$K$2344,{6,7,8,9,10,11},0)</f>
        <v>16152.04</v>
      </c>
      <c r="M611" t="str">
        <v>tier - 2</v>
      </c>
      <c r="N611" t="str">
        <v>tier - 1</v>
      </c>
      <c r="O611" t="str">
        <v>R1026</v>
      </c>
      <c r="P611" t="str">
        <v>6-Jul-1982</v>
      </c>
      <c r="Q611" s="13">
        <v>40.922222222222224</v>
      </c>
      <c r="W611" s="7"/>
    </row>
    <row r="612" spans="1:23" ht="15.5" x14ac:dyDescent="0.35">
      <c r="A612" s="7" t="s">
        <v>1760</v>
      </c>
      <c r="B612" t="str">
        <f>VLOOKUP(A612,'Customer Names'!A611:D2946,2,0)</f>
        <v>Neems</v>
      </c>
      <c r="C612" cm="1">
        <f t="array" ref="C612:K612">VLOOKUP('Health Care'!A612,'Medical Examinations'!A611:J2946,{2,3,4,5,6,7,8,9,10},0)</f>
        <v>22.895</v>
      </c>
      <c r="D612">
        <v>4.0599999999999996</v>
      </c>
      <c r="E612" t="str">
        <v>No</v>
      </c>
      <c r="F612" t="str">
        <v>No</v>
      </c>
      <c r="G612" t="str">
        <v>Yes</v>
      </c>
      <c r="H612">
        <v>1</v>
      </c>
      <c r="I612" t="str">
        <v>Yes</v>
      </c>
      <c r="J612" t="str">
        <v>Normal Weight</v>
      </c>
      <c r="K612" t="str">
        <v>Normal</v>
      </c>
      <c r="L612" cm="1">
        <f t="array" ref="L612:Q612">VLOOKUP(A612,'Hospitalisation Details'!$A$1:$K$2344,{6,7,8,9,10,11},0)</f>
        <v>16138.76</v>
      </c>
      <c r="M612" t="str">
        <v>tier - 2</v>
      </c>
      <c r="N612" t="str">
        <v>tier - 3</v>
      </c>
      <c r="O612" t="str">
        <v>R1017</v>
      </c>
      <c r="P612" t="str">
        <v>12-Dec-1993</v>
      </c>
      <c r="Q612" s="13">
        <v>29.488888888888887</v>
      </c>
      <c r="W612" s="7"/>
    </row>
    <row r="613" spans="1:23" ht="15.5" x14ac:dyDescent="0.35">
      <c r="A613" s="7" t="s">
        <v>1759</v>
      </c>
      <c r="B613" t="str">
        <f>VLOOKUP(A613,'Customer Names'!A612:D2947,2,0)</f>
        <v>Pesyna</v>
      </c>
      <c r="C613" cm="1">
        <f t="array" ref="C613:K613">VLOOKUP('Health Care'!A613,'Medical Examinations'!A612:J2947,{2,3,4,5,6,7,8,9,10},0)</f>
        <v>54.85</v>
      </c>
      <c r="D613">
        <v>4.9000000000000004</v>
      </c>
      <c r="E613" t="str">
        <v>No</v>
      </c>
      <c r="F613" t="str">
        <v>No</v>
      </c>
      <c r="G613" t="str">
        <v>No</v>
      </c>
      <c r="H613">
        <v>1</v>
      </c>
      <c r="I613" t="str">
        <v>No</v>
      </c>
      <c r="J613" t="str">
        <v>Obesity</v>
      </c>
      <c r="K613" t="str">
        <v>Normal</v>
      </c>
      <c r="L613" cm="1">
        <f t="array" ref="L613:Q613">VLOOKUP(A613,'Hospitalisation Details'!$A$1:$K$2344,{6,7,8,9,10,11},0)</f>
        <v>16122.65</v>
      </c>
      <c r="M613" t="str">
        <v>tier - 2</v>
      </c>
      <c r="N613" t="str">
        <v>tier - 1</v>
      </c>
      <c r="O613" t="str">
        <v>R1011</v>
      </c>
      <c r="P613" t="str">
        <v>6-Oct-1987</v>
      </c>
      <c r="Q613" s="13">
        <v>35.672222222222224</v>
      </c>
      <c r="W613" s="7"/>
    </row>
    <row r="614" spans="1:23" ht="15.5" x14ac:dyDescent="0.35">
      <c r="A614" s="7" t="s">
        <v>1758</v>
      </c>
      <c r="B614" t="str">
        <f>VLOOKUP(A614,'Customer Names'!A613:D2948,2,0)</f>
        <v>Meling</v>
      </c>
      <c r="C614" cm="1">
        <f t="array" ref="C614:K614">VLOOKUP('Health Care'!A614,'Medical Examinations'!A613:J2948,{2,3,4,5,6,7,8,9,10},0)</f>
        <v>21.85</v>
      </c>
      <c r="D614">
        <v>5.52</v>
      </c>
      <c r="E614" t="str">
        <v>No</v>
      </c>
      <c r="F614" t="str">
        <v>No</v>
      </c>
      <c r="G614" t="str">
        <v>Yes</v>
      </c>
      <c r="H614">
        <v>1</v>
      </c>
      <c r="I614" t="str">
        <v>Yes</v>
      </c>
      <c r="J614" t="str">
        <v>Normal Weight</v>
      </c>
      <c r="K614" t="str">
        <v>Normal</v>
      </c>
      <c r="L614" cm="1">
        <f t="array" ref="L614:Q614">VLOOKUP(A614,'Hospitalisation Details'!$A$1:$K$2344,{6,7,8,9,10,11},0)</f>
        <v>16115.3</v>
      </c>
      <c r="M614" t="str">
        <v>tier - 2</v>
      </c>
      <c r="N614" t="str">
        <v>tier - 1</v>
      </c>
      <c r="O614" t="str">
        <v>R1024</v>
      </c>
      <c r="P614" t="str">
        <v>8-Aug-1993</v>
      </c>
      <c r="Q614" s="13">
        <v>29.833333333333332</v>
      </c>
      <c r="W614" s="7"/>
    </row>
    <row r="615" spans="1:23" ht="15.5" x14ac:dyDescent="0.35">
      <c r="A615" s="7" t="s">
        <v>1757</v>
      </c>
      <c r="B615" t="str">
        <f>VLOOKUP(A615,'Customer Names'!A614:D2949,2,0)</f>
        <v>Widlowski</v>
      </c>
      <c r="C615" cm="1">
        <f t="array" ref="C615:K615">VLOOKUP('Health Care'!A615,'Medical Examinations'!A614:J2949,{2,3,4,5,6,7,8,9,10},0)</f>
        <v>51.86</v>
      </c>
      <c r="D615">
        <v>5.2</v>
      </c>
      <c r="E615" t="str">
        <v>Yes</v>
      </c>
      <c r="F615" t="str">
        <v>No</v>
      </c>
      <c r="G615" t="str">
        <v>No</v>
      </c>
      <c r="H615">
        <v>0</v>
      </c>
      <c r="I615" t="str">
        <v>No</v>
      </c>
      <c r="J615" t="str">
        <v>Obesity</v>
      </c>
      <c r="K615" t="str">
        <v>Normal</v>
      </c>
      <c r="L615" cm="1">
        <f t="array" ref="L615:Q615">VLOOKUP(A615,'Hospitalisation Details'!$A$1:$K$2344,{6,7,8,9,10,11},0)</f>
        <v>16097.94</v>
      </c>
      <c r="M615" t="str">
        <v>tier - 2</v>
      </c>
      <c r="N615" t="str">
        <v>tier - 3</v>
      </c>
      <c r="O615" t="str">
        <v>R1012</v>
      </c>
      <c r="P615" t="str">
        <v>27-Aug-1985</v>
      </c>
      <c r="Q615" s="13">
        <v>37.780555555555559</v>
      </c>
      <c r="W615" s="7"/>
    </row>
    <row r="616" spans="1:23" ht="15.5" x14ac:dyDescent="0.35">
      <c r="A616" s="7" t="s">
        <v>1756</v>
      </c>
      <c r="B616" t="str">
        <f>VLOOKUP(A616,'Customer Names'!A615:D2950,2,0)</f>
        <v>Nadar</v>
      </c>
      <c r="C616" cm="1">
        <f t="array" ref="C616:K616">VLOOKUP('Health Care'!A616,'Medical Examinations'!A615:J2950,{2,3,4,5,6,7,8,9,10},0)</f>
        <v>39.049999999999997</v>
      </c>
      <c r="D616">
        <v>7.59</v>
      </c>
      <c r="E616" t="str">
        <v>No</v>
      </c>
      <c r="F616" t="str">
        <v>No</v>
      </c>
      <c r="G616" t="str">
        <v>No</v>
      </c>
      <c r="H616">
        <v>3</v>
      </c>
      <c r="I616" t="str">
        <v>No</v>
      </c>
      <c r="J616" t="str">
        <v>Obesity</v>
      </c>
      <c r="K616" t="str">
        <v>Diabetes</v>
      </c>
      <c r="L616" cm="1">
        <f t="array" ref="L616:Q616">VLOOKUP(A616,'Hospitalisation Details'!$A$1:$K$2344,{6,7,8,9,10,11},0)</f>
        <v>16085.13</v>
      </c>
      <c r="M616" t="str">
        <v>tier - 2</v>
      </c>
      <c r="N616" t="str">
        <v>tier - 2</v>
      </c>
      <c r="O616" t="str">
        <v>R1013</v>
      </c>
      <c r="P616" t="str">
        <v>21-Jun-1958</v>
      </c>
      <c r="Q616" s="13">
        <v>64.963888888888889</v>
      </c>
      <c r="W616" s="7"/>
    </row>
    <row r="617" spans="1:23" ht="15.5" x14ac:dyDescent="0.35">
      <c r="A617" s="7" t="s">
        <v>1755</v>
      </c>
      <c r="B617" t="str">
        <f>VLOOKUP(A617,'Customer Names'!A616:D2951,2,0)</f>
        <v>Turner</v>
      </c>
      <c r="C617" cm="1">
        <f t="array" ref="C617:K617">VLOOKUP('Health Care'!A617,'Medical Examinations'!A616:J2951,{2,3,4,5,6,7,8,9,10},0)</f>
        <v>31.824999999999999</v>
      </c>
      <c r="D617">
        <v>8.2799999999999994</v>
      </c>
      <c r="E617" t="str">
        <v>No</v>
      </c>
      <c r="F617" t="str">
        <v>No</v>
      </c>
      <c r="G617" t="str">
        <v>No</v>
      </c>
      <c r="H617">
        <v>3</v>
      </c>
      <c r="I617" t="str">
        <v>No</v>
      </c>
      <c r="J617" t="str">
        <v>Obesity</v>
      </c>
      <c r="K617" t="str">
        <v>Diabetes</v>
      </c>
      <c r="L617" cm="1">
        <f t="array" ref="L617:Q617">VLOOKUP(A617,'Hospitalisation Details'!$A$1:$K$2344,{6,7,8,9,10,11},0)</f>
        <v>16069.08</v>
      </c>
      <c r="M617" t="str">
        <v>tier - 2</v>
      </c>
      <c r="N617" t="str">
        <v>tier - 2</v>
      </c>
      <c r="O617" t="str">
        <v>R1024</v>
      </c>
      <c r="P617" t="str">
        <v>22-Oct-1958</v>
      </c>
      <c r="Q617" s="13">
        <v>64.62777777777778</v>
      </c>
      <c r="W617" s="7"/>
    </row>
    <row r="618" spans="1:23" ht="15.5" x14ac:dyDescent="0.35">
      <c r="A618" s="7" t="s">
        <v>1754</v>
      </c>
      <c r="B618" t="str">
        <f>VLOOKUP(A618,'Customer Names'!A617:D2952,2,0)</f>
        <v>Walker</v>
      </c>
      <c r="C618" cm="1">
        <f t="array" ref="C618:K618">VLOOKUP('Health Care'!A618,'Medical Examinations'!A617:J2952,{2,3,4,5,6,7,8,9,10},0)</f>
        <v>46.43</v>
      </c>
      <c r="D618">
        <v>6.72</v>
      </c>
      <c r="E618" t="str">
        <v>No</v>
      </c>
      <c r="F618" t="str">
        <v>No</v>
      </c>
      <c r="G618" t="str">
        <v>No</v>
      </c>
      <c r="H618">
        <v>0</v>
      </c>
      <c r="I618" t="str">
        <v>No</v>
      </c>
      <c r="J618" t="str">
        <v>Obesity</v>
      </c>
      <c r="K618" t="str">
        <v>Diabetes</v>
      </c>
      <c r="L618" cm="1">
        <f t="array" ref="L618:Q618">VLOOKUP(A618,'Hospitalisation Details'!$A$1:$K$2344,{6,7,8,9,10,11},0)</f>
        <v>16062.89</v>
      </c>
      <c r="M618" t="str">
        <v>tier - 2</v>
      </c>
      <c r="N618" t="str">
        <v>tier - 2</v>
      </c>
      <c r="O618" t="str">
        <v>R1026</v>
      </c>
      <c r="P618" t="str">
        <v>16-Sep-1978</v>
      </c>
      <c r="Q618" s="13">
        <v>44.727777777777774</v>
      </c>
      <c r="W618" s="7"/>
    </row>
    <row r="619" spans="1:23" ht="15.5" x14ac:dyDescent="0.35">
      <c r="A619" s="7" t="s">
        <v>1753</v>
      </c>
      <c r="B619" t="str">
        <f>VLOOKUP(A619,'Customer Names'!A618:D2953,2,0)</f>
        <v>Leedham</v>
      </c>
      <c r="C619" cm="1">
        <f t="array" ref="C619:K619">VLOOKUP('Health Care'!A619,'Medical Examinations'!A618:J2953,{2,3,4,5,6,7,8,9,10},0)</f>
        <v>53.63</v>
      </c>
      <c r="D619">
        <v>5.47</v>
      </c>
      <c r="E619" t="str">
        <v>Yes</v>
      </c>
      <c r="F619" t="str">
        <v>No</v>
      </c>
      <c r="G619" t="str">
        <v>No</v>
      </c>
      <c r="H619">
        <v>1</v>
      </c>
      <c r="I619" t="str">
        <v>No</v>
      </c>
      <c r="J619" t="str">
        <v>Obesity</v>
      </c>
      <c r="K619" t="str">
        <v>Normal</v>
      </c>
      <c r="L619" cm="1">
        <f t="array" ref="L619:Q619">VLOOKUP(A619,'Hospitalisation Details'!$A$1:$K$2344,{6,7,8,9,10,11},0)</f>
        <v>16059.06</v>
      </c>
      <c r="M619" t="str">
        <v>tier - 2</v>
      </c>
      <c r="N619" t="str">
        <v>tier - 3</v>
      </c>
      <c r="O619" t="str">
        <v>R1012</v>
      </c>
      <c r="P619" t="str">
        <v>5-Dec-1988</v>
      </c>
      <c r="Q619" s="13">
        <v>34.508333333333333</v>
      </c>
      <c r="W619" s="7"/>
    </row>
    <row r="620" spans="1:23" ht="15.5" x14ac:dyDescent="0.35">
      <c r="A620" s="7" t="s">
        <v>1752</v>
      </c>
      <c r="B620" t="str">
        <f>VLOOKUP(A620,'Customer Names'!A619:D2954,2,0)</f>
        <v>Haglund</v>
      </c>
      <c r="C620" cm="1">
        <f t="array" ref="C620:K620">VLOOKUP('Health Care'!A620,'Medical Examinations'!A619:J2954,{2,3,4,5,6,7,8,9,10},0)</f>
        <v>48.7</v>
      </c>
      <c r="D620">
        <v>4.71</v>
      </c>
      <c r="E620" t="str">
        <v>No</v>
      </c>
      <c r="F620" t="str">
        <v>No</v>
      </c>
      <c r="G620" t="str">
        <v>No</v>
      </c>
      <c r="H620">
        <v>0</v>
      </c>
      <c r="I620" t="str">
        <v>No</v>
      </c>
      <c r="J620" t="str">
        <v>Obesity</v>
      </c>
      <c r="K620" t="str">
        <v>Normal</v>
      </c>
      <c r="L620" cm="1">
        <f t="array" ref="L620:Q620">VLOOKUP(A620,'Hospitalisation Details'!$A$1:$K$2344,{6,7,8,9,10,11},0)</f>
        <v>15966.19</v>
      </c>
      <c r="M620" t="str">
        <v>tier - 2</v>
      </c>
      <c r="N620" t="str">
        <v>tier - 2</v>
      </c>
      <c r="O620" t="str">
        <v>R1012</v>
      </c>
      <c r="P620" t="str">
        <v>19-Sep-1980</v>
      </c>
      <c r="Q620" s="13">
        <v>42.719444444444441</v>
      </c>
      <c r="W620" s="7"/>
    </row>
    <row r="621" spans="1:23" ht="15.5" x14ac:dyDescent="0.35">
      <c r="A621" s="7" t="s">
        <v>1751</v>
      </c>
      <c r="B621" t="str">
        <f>VLOOKUP(A621,'Customer Names'!A620:D2955,2,0)</f>
        <v>Mills</v>
      </c>
      <c r="C621" cm="1">
        <f t="array" ref="C621:K621">VLOOKUP('Health Care'!A621,'Medical Examinations'!A620:J2955,{2,3,4,5,6,7,8,9,10},0)</f>
        <v>48.81</v>
      </c>
      <c r="D621">
        <v>5.49</v>
      </c>
      <c r="E621" t="str">
        <v>No</v>
      </c>
      <c r="F621" t="str">
        <v>No</v>
      </c>
      <c r="G621" t="str">
        <v>No</v>
      </c>
      <c r="H621">
        <v>0</v>
      </c>
      <c r="I621" t="str">
        <v>No</v>
      </c>
      <c r="J621" t="str">
        <v>Obesity</v>
      </c>
      <c r="K621" t="str">
        <v>Normal</v>
      </c>
      <c r="L621" cm="1">
        <f t="array" ref="L621:Q621">VLOOKUP(A621,'Hospitalisation Details'!$A$1:$K$2344,{6,7,8,9,10,11},0)</f>
        <v>15965.29</v>
      </c>
      <c r="M621" t="str">
        <v>tier - 2</v>
      </c>
      <c r="N621" t="str">
        <v>tier - 1</v>
      </c>
      <c r="O621" t="str">
        <v>R1012</v>
      </c>
      <c r="P621" t="str">
        <v>24-Jul-1982</v>
      </c>
      <c r="Q621" s="13">
        <v>40.87222222222222</v>
      </c>
      <c r="W621" s="7"/>
    </row>
    <row r="622" spans="1:23" ht="15.5" x14ac:dyDescent="0.35">
      <c r="A622" s="7" t="s">
        <v>1750</v>
      </c>
      <c r="B622" t="str">
        <f>VLOOKUP(A622,'Customer Names'!A621:D2956,2,0)</f>
        <v>Drnjevich</v>
      </c>
      <c r="C622" cm="1">
        <f t="array" ref="C622:K622">VLOOKUP('Health Care'!A622,'Medical Examinations'!A621:J2956,{2,3,4,5,6,7,8,9,10},0)</f>
        <v>47.53</v>
      </c>
      <c r="D622">
        <v>4.72</v>
      </c>
      <c r="E622" t="str">
        <v>No</v>
      </c>
      <c r="F622" t="str">
        <v>No</v>
      </c>
      <c r="G622" t="str">
        <v>No</v>
      </c>
      <c r="H622">
        <v>0</v>
      </c>
      <c r="I622" t="str">
        <v>No</v>
      </c>
      <c r="J622" t="str">
        <v>Obesity</v>
      </c>
      <c r="K622" t="str">
        <v>Normal</v>
      </c>
      <c r="L622" cm="1">
        <f t="array" ref="L622:Q622">VLOOKUP(A622,'Hospitalisation Details'!$A$1:$K$2344,{6,7,8,9,10,11},0)</f>
        <v>15922.29</v>
      </c>
      <c r="M622" t="str">
        <v>tier - 2</v>
      </c>
      <c r="N622" t="str">
        <v>tier - 3</v>
      </c>
      <c r="O622" t="str">
        <v>R1026</v>
      </c>
      <c r="P622" t="str">
        <v>12-Oct-1980</v>
      </c>
      <c r="Q622" s="13">
        <v>42.655555555555559</v>
      </c>
      <c r="W622" s="7"/>
    </row>
    <row r="623" spans="1:23" ht="15.5" x14ac:dyDescent="0.35">
      <c r="A623" s="7" t="s">
        <v>1749</v>
      </c>
      <c r="B623" t="str">
        <f>VLOOKUP(A623,'Customer Names'!A622:D2957,2,0)</f>
        <v>Clay</v>
      </c>
      <c r="C623" cm="1">
        <f t="array" ref="C623:K623">VLOOKUP('Health Care'!A623,'Medical Examinations'!A622:J2957,{2,3,4,5,6,7,8,9,10},0)</f>
        <v>36.85</v>
      </c>
      <c r="D623">
        <v>6.7</v>
      </c>
      <c r="E623" t="str">
        <v>No</v>
      </c>
      <c r="F623" t="str">
        <v>No</v>
      </c>
      <c r="G623" t="str">
        <v>No</v>
      </c>
      <c r="H623">
        <v>0</v>
      </c>
      <c r="I623" t="str">
        <v>No</v>
      </c>
      <c r="J623" t="str">
        <v>Obesity</v>
      </c>
      <c r="K623" t="str">
        <v>Diabetes</v>
      </c>
      <c r="L623" cm="1">
        <f t="array" ref="L623:Q623">VLOOKUP(A623,'Hospitalisation Details'!$A$1:$K$2344,{6,7,8,9,10,11},0)</f>
        <v>15840.81</v>
      </c>
      <c r="M623" t="str">
        <v>tier - 2</v>
      </c>
      <c r="N623" t="str">
        <v>tier - 1</v>
      </c>
      <c r="O623" t="str">
        <v>R1022</v>
      </c>
      <c r="P623" t="str">
        <v>25-Dec-1962</v>
      </c>
      <c r="Q623" s="13">
        <v>60.452777777777776</v>
      </c>
      <c r="W623" s="7"/>
    </row>
    <row r="624" spans="1:23" ht="15.5" x14ac:dyDescent="0.35">
      <c r="A624" s="7" t="s">
        <v>1748</v>
      </c>
      <c r="B624" t="str">
        <f>VLOOKUP(A624,'Customer Names'!A623:D2958,2,0)</f>
        <v>Marbury</v>
      </c>
      <c r="C624" cm="1">
        <f t="array" ref="C624:K624">VLOOKUP('Health Care'!A624,'Medical Examinations'!A623:J2958,{2,3,4,5,6,7,8,9,10},0)</f>
        <v>29.3</v>
      </c>
      <c r="D624">
        <v>5.5</v>
      </c>
      <c r="E624" t="str">
        <v>No</v>
      </c>
      <c r="F624" t="str">
        <v>No</v>
      </c>
      <c r="G624" t="str">
        <v>No</v>
      </c>
      <c r="H624">
        <v>0</v>
      </c>
      <c r="I624" t="str">
        <v>No</v>
      </c>
      <c r="J624" t="str">
        <v>Over Weight</v>
      </c>
      <c r="K624" t="str">
        <v>Normal</v>
      </c>
      <c r="L624" cm="1">
        <f t="array" ref="L624:Q624">VLOOKUP(A624,'Hospitalisation Details'!$A$1:$K$2344,{6,7,8,9,10,11},0)</f>
        <v>15828.82</v>
      </c>
      <c r="M624" t="str">
        <v>tier - 2</v>
      </c>
      <c r="N624" t="str">
        <v>tier - 3</v>
      </c>
      <c r="O624" t="str">
        <v>R1011</v>
      </c>
      <c r="P624" t="str">
        <v>11-Nov-1982</v>
      </c>
      <c r="Q624" s="13">
        <v>40.575000000000003</v>
      </c>
      <c r="W624" s="7"/>
    </row>
    <row r="625" spans="1:23" ht="15.5" x14ac:dyDescent="0.35">
      <c r="A625" s="7" t="s">
        <v>1747</v>
      </c>
      <c r="B625" t="str">
        <f>VLOOKUP(A625,'Customer Names'!A624:D2959,2,0)</f>
        <v>Coon</v>
      </c>
      <c r="C625" cm="1">
        <f t="array" ref="C625:K625">VLOOKUP('Health Care'!A625,'Medical Examinations'!A624:J2959,{2,3,4,5,6,7,8,9,10},0)</f>
        <v>19.3</v>
      </c>
      <c r="D625">
        <v>4.46</v>
      </c>
      <c r="E625" t="str">
        <v>No</v>
      </c>
      <c r="F625" t="str">
        <v>No</v>
      </c>
      <c r="G625" t="str">
        <v>No</v>
      </c>
      <c r="H625">
        <v>1</v>
      </c>
      <c r="I625" t="str">
        <v>Yes</v>
      </c>
      <c r="J625" t="str">
        <v>Normal Weight</v>
      </c>
      <c r="K625" t="str">
        <v>Normal</v>
      </c>
      <c r="L625" cm="1">
        <f t="array" ref="L625:Q625">VLOOKUP(A625,'Hospitalisation Details'!$A$1:$K$2344,{6,7,8,9,10,11},0)</f>
        <v>15820.7</v>
      </c>
      <c r="M625" t="str">
        <v>tier - 2</v>
      </c>
      <c r="N625" t="str">
        <v>tier - 3</v>
      </c>
      <c r="O625" t="str">
        <v>R1011</v>
      </c>
      <c r="P625" t="str">
        <v>26-Jun-1984</v>
      </c>
      <c r="Q625" s="13">
        <v>38.950000000000003</v>
      </c>
      <c r="W625" s="7"/>
    </row>
    <row r="626" spans="1:23" ht="15.5" x14ac:dyDescent="0.35">
      <c r="A626" s="7" t="s">
        <v>1746</v>
      </c>
      <c r="B626" t="str">
        <f>VLOOKUP(A626,'Customer Names'!A625:D2960,2,0)</f>
        <v>Vanttinen</v>
      </c>
      <c r="C626" cm="1">
        <f t="array" ref="C626:K626">VLOOKUP('Health Care'!A626,'Medical Examinations'!A625:J2960,{2,3,4,5,6,7,8,9,10},0)</f>
        <v>24.13</v>
      </c>
      <c r="D626">
        <v>5.29</v>
      </c>
      <c r="E626" t="str">
        <v>Yes</v>
      </c>
      <c r="F626" t="str">
        <v>No</v>
      </c>
      <c r="G626" t="str">
        <v>Yes</v>
      </c>
      <c r="H626">
        <v>1</v>
      </c>
      <c r="I626" t="str">
        <v>Yes</v>
      </c>
      <c r="J626" t="str">
        <v>Normal Weight</v>
      </c>
      <c r="K626" t="str">
        <v>Normal</v>
      </c>
      <c r="L626" cm="1">
        <f t="array" ref="L626:Q626">VLOOKUP(A626,'Hospitalisation Details'!$A$1:$K$2344,{6,7,8,9,10,11},0)</f>
        <v>15817.99</v>
      </c>
      <c r="M626" t="str">
        <v>tier - 2</v>
      </c>
      <c r="N626" t="str">
        <v>tier - 2</v>
      </c>
      <c r="O626" t="str">
        <v>R1012</v>
      </c>
      <c r="P626" t="str">
        <v>9-Oct-1997</v>
      </c>
      <c r="Q626" s="13">
        <v>25.663888888888888</v>
      </c>
      <c r="W626" s="7"/>
    </row>
    <row r="627" spans="1:23" ht="15.5" x14ac:dyDescent="0.35">
      <c r="A627" s="7" t="s">
        <v>1745</v>
      </c>
      <c r="B627" t="str">
        <f>VLOOKUP(A627,'Customer Names'!A626:D2961,2,0)</f>
        <v>Garges</v>
      </c>
      <c r="C627" cm="1">
        <f t="array" ref="C627:K627">VLOOKUP('Health Care'!A627,'Medical Examinations'!A626:J2961,{2,3,4,5,6,7,8,9,10},0)</f>
        <v>46.7</v>
      </c>
      <c r="D627">
        <v>10.99</v>
      </c>
      <c r="E627" t="str">
        <v>No</v>
      </c>
      <c r="F627" t="str">
        <v>No</v>
      </c>
      <c r="G627" t="str">
        <v>No</v>
      </c>
      <c r="H627">
        <v>0</v>
      </c>
      <c r="I627" t="str">
        <v>No</v>
      </c>
      <c r="J627" t="str">
        <v>Obesity</v>
      </c>
      <c r="K627" t="str">
        <v>Diabetes</v>
      </c>
      <c r="L627" cm="1">
        <f t="array" ref="L627:Q627">VLOOKUP(A627,'Hospitalisation Details'!$A$1:$K$2344,{6,7,8,9,10,11},0)</f>
        <v>15746.62</v>
      </c>
      <c r="M627" t="str">
        <v>tier - 2</v>
      </c>
      <c r="N627" t="str">
        <v>tier - 1</v>
      </c>
      <c r="O627" t="str">
        <v>R1012</v>
      </c>
      <c r="P627" t="str">
        <v>29-Aug-1974</v>
      </c>
      <c r="Q627" s="13">
        <v>48.774999999999999</v>
      </c>
      <c r="W627" s="7"/>
    </row>
    <row r="628" spans="1:23" ht="15.5" x14ac:dyDescent="0.35">
      <c r="A628" s="7" t="s">
        <v>1744</v>
      </c>
      <c r="B628" t="str">
        <f>VLOOKUP(A628,'Customer Names'!A627:D2962,2,0)</f>
        <v>Rivel</v>
      </c>
      <c r="C628" cm="1">
        <f t="array" ref="C628:K628">VLOOKUP('Health Care'!A628,'Medical Examinations'!A627:J2962,{2,3,4,5,6,7,8,9,10},0)</f>
        <v>45.27</v>
      </c>
      <c r="D628">
        <v>5.2</v>
      </c>
      <c r="E628" t="str">
        <v>Yes</v>
      </c>
      <c r="F628" t="str">
        <v>No</v>
      </c>
      <c r="G628" t="str">
        <v>No</v>
      </c>
      <c r="H628">
        <v>0</v>
      </c>
      <c r="I628" t="str">
        <v>No</v>
      </c>
      <c r="J628" t="str">
        <v>Obesity</v>
      </c>
      <c r="K628" t="str">
        <v>Normal</v>
      </c>
      <c r="L628" cm="1">
        <f t="array" ref="L628:Q628">VLOOKUP(A628,'Hospitalisation Details'!$A$1:$K$2344,{6,7,8,9,10,11},0)</f>
        <v>15698.86</v>
      </c>
      <c r="M628" t="str">
        <v>tier - 2</v>
      </c>
      <c r="N628" t="str">
        <v>tier - 2</v>
      </c>
      <c r="O628" t="str">
        <v>R1012</v>
      </c>
      <c r="P628" t="str">
        <v>20-Sep-1976</v>
      </c>
      <c r="Q628" s="13">
        <v>46.716666666666669</v>
      </c>
      <c r="W628" s="7"/>
    </row>
    <row r="629" spans="1:23" ht="15.5" x14ac:dyDescent="0.35">
      <c r="A629" s="7" t="s">
        <v>1743</v>
      </c>
      <c r="B629" t="str">
        <f>VLOOKUP(A629,'Customer Names'!A628:D2963,2,0)</f>
        <v>Lawson</v>
      </c>
      <c r="C629" cm="1">
        <f t="array" ref="C629:K629">VLOOKUP('Health Care'!A629,'Medical Examinations'!A628:J2963,{2,3,4,5,6,7,8,9,10},0)</f>
        <v>44.29</v>
      </c>
      <c r="D629">
        <v>9.66</v>
      </c>
      <c r="E629" t="str">
        <v>No</v>
      </c>
      <c r="F629" t="str">
        <v>No</v>
      </c>
      <c r="G629" t="str">
        <v>No</v>
      </c>
      <c r="H629">
        <v>2</v>
      </c>
      <c r="I629" t="str">
        <v>No</v>
      </c>
      <c r="J629" t="str">
        <v>Obesity</v>
      </c>
      <c r="K629" t="str">
        <v>Diabetes</v>
      </c>
      <c r="L629" cm="1">
        <f t="array" ref="L629:Q629">VLOOKUP(A629,'Hospitalisation Details'!$A$1:$K$2344,{6,7,8,9,10,11},0)</f>
        <v>15670.3</v>
      </c>
      <c r="M629" t="str">
        <v>tier - 2</v>
      </c>
      <c r="N629" t="str">
        <v>tier - 2</v>
      </c>
      <c r="O629" t="str">
        <v>R1026</v>
      </c>
      <c r="P629" t="str">
        <v>26-Jun-1973</v>
      </c>
      <c r="Q629" s="13">
        <v>49.95</v>
      </c>
      <c r="W629" s="7"/>
    </row>
    <row r="630" spans="1:23" ht="15.5" x14ac:dyDescent="0.35">
      <c r="A630" s="7" t="s">
        <v>1742</v>
      </c>
      <c r="B630" t="str">
        <f>VLOOKUP(A630,'Customer Names'!A629:D2964,2,0)</f>
        <v>Cale</v>
      </c>
      <c r="C630" cm="1">
        <f t="array" ref="C630:K630">VLOOKUP('Health Care'!A630,'Medical Examinations'!A629:J2964,{2,3,4,5,6,7,8,9,10},0)</f>
        <v>54.59</v>
      </c>
      <c r="D630">
        <v>4.22</v>
      </c>
      <c r="E630" t="str">
        <v>Yes</v>
      </c>
      <c r="F630" t="str">
        <v>No</v>
      </c>
      <c r="G630" t="str">
        <v>No</v>
      </c>
      <c r="H630">
        <v>1</v>
      </c>
      <c r="I630" t="str">
        <v>No</v>
      </c>
      <c r="J630" t="str">
        <v>Obesity</v>
      </c>
      <c r="K630" t="str">
        <v>Normal</v>
      </c>
      <c r="L630" cm="1">
        <f t="array" ref="L630:Q630">VLOOKUP(A630,'Hospitalisation Details'!$A$1:$K$2344,{6,7,8,9,10,11},0)</f>
        <v>15646.28</v>
      </c>
      <c r="M630" t="str">
        <v>tier - 2</v>
      </c>
      <c r="N630" t="str">
        <v>tier - 2</v>
      </c>
      <c r="O630" t="str">
        <v>R1011</v>
      </c>
      <c r="P630" t="str">
        <v>22-Dec-1988</v>
      </c>
      <c r="Q630" s="13">
        <v>34.461111111111109</v>
      </c>
      <c r="W630" s="7"/>
    </row>
    <row r="631" spans="1:23" ht="15.5" x14ac:dyDescent="0.35">
      <c r="A631" s="7" t="s">
        <v>1741</v>
      </c>
      <c r="B631" t="str">
        <f>VLOOKUP(A631,'Customer Names'!A630:D2965,2,0)</f>
        <v>Phillips</v>
      </c>
      <c r="C631" cm="1">
        <f t="array" ref="C631:K631">VLOOKUP('Health Care'!A631,'Medical Examinations'!A630:J2965,{2,3,4,5,6,7,8,9,10},0)</f>
        <v>32.965000000000003</v>
      </c>
      <c r="D631">
        <v>11.78</v>
      </c>
      <c r="E631" t="str">
        <v>No</v>
      </c>
      <c r="F631" t="str">
        <v>No</v>
      </c>
      <c r="G631" t="str">
        <v>No</v>
      </c>
      <c r="H631">
        <v>0</v>
      </c>
      <c r="I631" t="str">
        <v>No</v>
      </c>
      <c r="J631" t="str">
        <v>Obesity</v>
      </c>
      <c r="K631" t="str">
        <v>Diabetes</v>
      </c>
      <c r="L631" cm="1">
        <f t="array" ref="L631:Q631">VLOOKUP(A631,'Hospitalisation Details'!$A$1:$K$2344,{6,7,8,9,10,11},0)</f>
        <v>15612.19</v>
      </c>
      <c r="M631" t="str">
        <v>tier - 2</v>
      </c>
      <c r="N631" t="str">
        <v>tier - 2</v>
      </c>
      <c r="O631" t="str">
        <v>R1012</v>
      </c>
      <c r="P631" t="str">
        <v>6-Jun-1960</v>
      </c>
      <c r="Q631" s="13">
        <v>63.005555555555553</v>
      </c>
      <c r="W631" s="7"/>
    </row>
    <row r="632" spans="1:23" ht="15.5" x14ac:dyDescent="0.35">
      <c r="A632" s="7" t="s">
        <v>1740</v>
      </c>
      <c r="B632" t="str">
        <f>VLOOKUP(A632,'Customer Names'!A631:D2966,2,0)</f>
        <v>Stewart</v>
      </c>
      <c r="C632" cm="1">
        <f t="array" ref="C632:K632">VLOOKUP('Health Care'!A632,'Medical Examinations'!A631:J2966,{2,3,4,5,6,7,8,9,10},0)</f>
        <v>38.049999999999997</v>
      </c>
      <c r="D632">
        <v>9.6199999999999992</v>
      </c>
      <c r="E632" t="str">
        <v>No</v>
      </c>
      <c r="F632" t="str">
        <v>No</v>
      </c>
      <c r="G632" t="str">
        <v>No</v>
      </c>
      <c r="H632">
        <v>0</v>
      </c>
      <c r="I632" t="str">
        <v>No</v>
      </c>
      <c r="J632" t="str">
        <v>Obesity</v>
      </c>
      <c r="K632" t="str">
        <v>Diabetes</v>
      </c>
      <c r="L632" cm="1">
        <f t="array" ref="L632:Q632">VLOOKUP(A632,'Hospitalisation Details'!$A$1:$K$2344,{6,7,8,9,10,11},0)</f>
        <v>15608.58</v>
      </c>
      <c r="M632" t="str">
        <v>tier - 2</v>
      </c>
      <c r="N632" t="str">
        <v>tier - 2</v>
      </c>
      <c r="O632" t="str">
        <v>R1026</v>
      </c>
      <c r="P632" t="str">
        <v>28-Oct-1965</v>
      </c>
      <c r="Q632" s="13">
        <v>57.611111111111114</v>
      </c>
      <c r="W632" s="7"/>
    </row>
    <row r="633" spans="1:23" ht="15.5" x14ac:dyDescent="0.35">
      <c r="A633" s="7" t="s">
        <v>1739</v>
      </c>
      <c r="B633" t="str">
        <f>VLOOKUP(A633,'Customer Names'!A632:D2967,2,0)</f>
        <v>Drotz</v>
      </c>
      <c r="C633" cm="1">
        <f t="array" ref="C633:K633">VLOOKUP('Health Care'!A633,'Medical Examinations'!A632:J2967,{2,3,4,5,6,7,8,9,10},0)</f>
        <v>46.14</v>
      </c>
      <c r="D633">
        <v>10.78</v>
      </c>
      <c r="E633" t="str">
        <v>No</v>
      </c>
      <c r="F633" t="str">
        <v>No</v>
      </c>
      <c r="G633" t="str">
        <v>No</v>
      </c>
      <c r="H633">
        <v>0</v>
      </c>
      <c r="I633" t="str">
        <v>No</v>
      </c>
      <c r="J633" t="str">
        <v>Obesity</v>
      </c>
      <c r="K633" t="str">
        <v>Diabetes</v>
      </c>
      <c r="L633" cm="1">
        <f t="array" ref="L633:Q633">VLOOKUP(A633,'Hospitalisation Details'!$A$1:$K$2344,{6,7,8,9,10,11},0)</f>
        <v>15556.67</v>
      </c>
      <c r="M633" t="str">
        <v>tier - 2</v>
      </c>
      <c r="N633" t="str">
        <v>tier - 2</v>
      </c>
      <c r="O633" t="str">
        <v>R1012</v>
      </c>
      <c r="P633" t="str">
        <v>30-Jul-1974</v>
      </c>
      <c r="Q633" s="13">
        <v>48.855555555555554</v>
      </c>
      <c r="W633" s="7"/>
    </row>
    <row r="634" spans="1:23" ht="15.5" x14ac:dyDescent="0.35">
      <c r="A634" s="7" t="s">
        <v>1738</v>
      </c>
      <c r="B634" t="str">
        <f>VLOOKUP(A634,'Customer Names'!A633:D2968,2,0)</f>
        <v>Mutai</v>
      </c>
      <c r="C634" cm="1">
        <f t="array" ref="C634:K634">VLOOKUP('Health Care'!A634,'Medical Examinations'!A633:J2968,{2,3,4,5,6,7,8,9,10},0)</f>
        <v>41.325000000000003</v>
      </c>
      <c r="D634">
        <v>5.1100000000000003</v>
      </c>
      <c r="E634" t="str">
        <v>Yes</v>
      </c>
      <c r="F634" t="str">
        <v>No</v>
      </c>
      <c r="G634" t="str">
        <v>No</v>
      </c>
      <c r="H634">
        <v>2</v>
      </c>
      <c r="I634" t="str">
        <v>No</v>
      </c>
      <c r="J634" t="str">
        <v>Obesity</v>
      </c>
      <c r="K634" t="str">
        <v>Normal</v>
      </c>
      <c r="L634" cm="1">
        <f t="array" ref="L634:Q634">VLOOKUP(A634,'Hospitalisation Details'!$A$1:$K$2344,{6,7,8,9,10,11},0)</f>
        <v>15555.19</v>
      </c>
      <c r="M634" t="str">
        <v>tier - 2</v>
      </c>
      <c r="N634" t="str">
        <v>tier - 3</v>
      </c>
      <c r="O634" t="str">
        <v>R1012</v>
      </c>
      <c r="P634" t="str">
        <v>2-Oct-1959</v>
      </c>
      <c r="Q634" s="13">
        <v>63.68333333333333</v>
      </c>
      <c r="W634" s="7"/>
    </row>
    <row r="635" spans="1:23" ht="15.5" x14ac:dyDescent="0.35">
      <c r="A635" s="7" t="s">
        <v>1737</v>
      </c>
      <c r="B635" t="str">
        <f>VLOOKUP(A635,'Customer Names'!A634:D2969,2,0)</f>
        <v>Lovlien</v>
      </c>
      <c r="C635" cm="1">
        <f t="array" ref="C635:K635">VLOOKUP('Health Care'!A635,'Medical Examinations'!A634:J2969,{2,3,4,5,6,7,8,9,10},0)</f>
        <v>44.64</v>
      </c>
      <c r="D635">
        <v>7.18</v>
      </c>
      <c r="E635" t="str">
        <v>No</v>
      </c>
      <c r="F635" t="str">
        <v>No</v>
      </c>
      <c r="G635" t="str">
        <v>No</v>
      </c>
      <c r="H635">
        <v>0</v>
      </c>
      <c r="I635" t="str">
        <v>No</v>
      </c>
      <c r="J635" t="str">
        <v>Obesity</v>
      </c>
      <c r="K635" t="str">
        <v>Diabetes</v>
      </c>
      <c r="L635" cm="1">
        <f t="array" ref="L635:Q635">VLOOKUP(A635,'Hospitalisation Details'!$A$1:$K$2344,{6,7,8,9,10,11},0)</f>
        <v>15532.16</v>
      </c>
      <c r="M635" t="str">
        <v>tier - 2</v>
      </c>
      <c r="N635" t="str">
        <v>tier - 2</v>
      </c>
      <c r="O635" t="str">
        <v>R1026</v>
      </c>
      <c r="P635" t="str">
        <v>28-Jun-1974</v>
      </c>
      <c r="Q635" s="13">
        <v>48.944444444444443</v>
      </c>
      <c r="W635" s="7"/>
    </row>
    <row r="636" spans="1:23" ht="15.5" x14ac:dyDescent="0.35">
      <c r="A636" s="7" t="s">
        <v>1736</v>
      </c>
      <c r="B636" t="str">
        <f>VLOOKUP(A636,'Customer Names'!A635:D2970,2,0)</f>
        <v>Bruns</v>
      </c>
      <c r="C636" cm="1">
        <f t="array" ref="C636:K636">VLOOKUP('Health Care'!A636,'Medical Examinations'!A635:J2970,{2,3,4,5,6,7,8,9,10},0)</f>
        <v>25.175000000000001</v>
      </c>
      <c r="D636">
        <v>4.96</v>
      </c>
      <c r="E636" t="str">
        <v>No</v>
      </c>
      <c r="F636" t="str">
        <v>Yes</v>
      </c>
      <c r="G636" t="str">
        <v>No</v>
      </c>
      <c r="H636">
        <v>1</v>
      </c>
      <c r="I636" t="str">
        <v>Yes</v>
      </c>
      <c r="J636" t="str">
        <v>Over Weight</v>
      </c>
      <c r="K636" t="str">
        <v>Normal</v>
      </c>
      <c r="L636" cm="1">
        <f t="array" ref="L636:Q636">VLOOKUP(A636,'Hospitalisation Details'!$A$1:$K$2344,{6,7,8,9,10,11},0)</f>
        <v>15518.18</v>
      </c>
      <c r="M636" t="str">
        <v>tier - 2</v>
      </c>
      <c r="N636" t="str">
        <v>tier - 3</v>
      </c>
      <c r="O636" t="str">
        <v>R1015</v>
      </c>
      <c r="P636" t="str">
        <v>17-Jul-2004</v>
      </c>
      <c r="Q636" s="13">
        <v>18.891666666666666</v>
      </c>
      <c r="W636" s="7"/>
    </row>
    <row r="637" spans="1:23" ht="15.5" x14ac:dyDescent="0.35">
      <c r="A637" s="7" t="s">
        <v>1735</v>
      </c>
      <c r="B637" t="str">
        <f>VLOOKUP(A637,'Customer Names'!A636:D2971,2,0)</f>
        <v>Stoney</v>
      </c>
      <c r="C637" cm="1">
        <f t="array" ref="C637:K637">VLOOKUP('Health Care'!A637,'Medical Examinations'!A636:J2971,{2,3,4,5,6,7,8,9,10},0)</f>
        <v>43.11</v>
      </c>
      <c r="D637">
        <v>4.67</v>
      </c>
      <c r="E637" t="str">
        <v>Yes</v>
      </c>
      <c r="F637" t="str">
        <v>No</v>
      </c>
      <c r="G637" t="str">
        <v>No</v>
      </c>
      <c r="H637">
        <v>0</v>
      </c>
      <c r="I637" t="str">
        <v>No</v>
      </c>
      <c r="J637" t="str">
        <v>Obesity</v>
      </c>
      <c r="K637" t="str">
        <v>Normal</v>
      </c>
      <c r="L637" cm="1">
        <f t="array" ref="L637:Q637">VLOOKUP(A637,'Hospitalisation Details'!$A$1:$K$2344,{6,7,8,9,10,11},0)</f>
        <v>15450.48</v>
      </c>
      <c r="M637" t="str">
        <v>tier - 2</v>
      </c>
      <c r="N637" t="str">
        <v>tier - 1</v>
      </c>
      <c r="O637" t="str">
        <v>R1026</v>
      </c>
      <c r="P637" t="str">
        <v>20-Jul-1976</v>
      </c>
      <c r="Q637" s="13">
        <v>46.883333333333333</v>
      </c>
      <c r="W637" s="7"/>
    </row>
    <row r="638" spans="1:23" ht="15.5" x14ac:dyDescent="0.35">
      <c r="A638" s="7" t="s">
        <v>1734</v>
      </c>
      <c r="B638" t="str">
        <f>VLOOKUP(A638,'Customer Names'!A637:D2972,2,0)</f>
        <v>Markert</v>
      </c>
      <c r="C638" cm="1">
        <f t="array" ref="C638:K638">VLOOKUP('Health Care'!A638,'Medical Examinations'!A637:J2972,{2,3,4,5,6,7,8,9,10},0)</f>
        <v>53.32</v>
      </c>
      <c r="D638">
        <v>5.0599999999999996</v>
      </c>
      <c r="E638" t="str">
        <v>No</v>
      </c>
      <c r="F638" t="str">
        <v>No</v>
      </c>
      <c r="G638" t="str">
        <v>No</v>
      </c>
      <c r="H638">
        <v>0</v>
      </c>
      <c r="I638" t="str">
        <v>No</v>
      </c>
      <c r="J638" t="str">
        <v>Obesity</v>
      </c>
      <c r="K638" t="str">
        <v>Normal</v>
      </c>
      <c r="L638" cm="1">
        <f t="array" ref="L638:Q638">VLOOKUP(A638,'Hospitalisation Details'!$A$1:$K$2344,{6,7,8,9,10,11},0)</f>
        <v>15440.2</v>
      </c>
      <c r="M638" t="str">
        <v>tier - 2</v>
      </c>
      <c r="N638" t="str">
        <v>tier - 1</v>
      </c>
      <c r="O638" t="str">
        <v>R1012</v>
      </c>
      <c r="P638" t="str">
        <v>25-Oct-1990</v>
      </c>
      <c r="Q638" s="13">
        <v>32.619444444444447</v>
      </c>
      <c r="W638" s="7"/>
    </row>
    <row r="639" spans="1:23" ht="15.5" x14ac:dyDescent="0.35">
      <c r="A639" s="7" t="s">
        <v>1733</v>
      </c>
      <c r="B639" t="str">
        <f>VLOOKUP(A639,'Customer Names'!A638:D2973,2,0)</f>
        <v>McLucas</v>
      </c>
      <c r="C639" cm="1">
        <f t="array" ref="C639:K639">VLOOKUP('Health Care'!A639,'Medical Examinations'!A638:J2973,{2,3,4,5,6,7,8,9,10},0)</f>
        <v>38.04</v>
      </c>
      <c r="D639">
        <v>5.0199999999999996</v>
      </c>
      <c r="E639" t="str">
        <v>Yes</v>
      </c>
      <c r="F639" t="str">
        <v>No</v>
      </c>
      <c r="G639" t="str">
        <v>No</v>
      </c>
      <c r="H639">
        <v>1</v>
      </c>
      <c r="I639" t="str">
        <v>No</v>
      </c>
      <c r="J639" t="str">
        <v>Obesity</v>
      </c>
      <c r="K639" t="str">
        <v>Normal</v>
      </c>
      <c r="L639" cm="1">
        <f t="array" ref="L639:Q639">VLOOKUP(A639,'Hospitalisation Details'!$A$1:$K$2344,{6,7,8,9,10,11},0)</f>
        <v>15377.77</v>
      </c>
      <c r="M639" t="str">
        <v>tier - 2</v>
      </c>
      <c r="N639" t="str">
        <v>tier - 2</v>
      </c>
      <c r="O639" t="str">
        <v>R1012</v>
      </c>
      <c r="P639" t="str">
        <v>4-Sep-1964</v>
      </c>
      <c r="Q639" s="13">
        <v>58.761111111111113</v>
      </c>
      <c r="W639" s="7"/>
    </row>
    <row r="640" spans="1:23" ht="15.5" x14ac:dyDescent="0.35">
      <c r="A640" s="7" t="s">
        <v>1732</v>
      </c>
      <c r="B640" t="str">
        <f>VLOOKUP(A640,'Customer Names'!A639:D2974,2,0)</f>
        <v>Erwin</v>
      </c>
      <c r="C640" cm="1">
        <f t="array" ref="C640:K640">VLOOKUP('Health Care'!A640,'Medical Examinations'!A639:J2974,{2,3,4,5,6,7,8,9,10},0)</f>
        <v>37.9</v>
      </c>
      <c r="D640">
        <v>7.76</v>
      </c>
      <c r="E640" t="str">
        <v>No</v>
      </c>
      <c r="F640" t="str">
        <v>No</v>
      </c>
      <c r="G640" t="str">
        <v>No</v>
      </c>
      <c r="H640">
        <v>0</v>
      </c>
      <c r="I640" t="str">
        <v>No</v>
      </c>
      <c r="J640" t="str">
        <v>Obesity</v>
      </c>
      <c r="K640" t="str">
        <v>Diabetes</v>
      </c>
      <c r="L640" cm="1">
        <f t="array" ref="L640:Q640">VLOOKUP(A640,'Hospitalisation Details'!$A$1:$K$2344,{6,7,8,9,10,11},0)</f>
        <v>15368.22</v>
      </c>
      <c r="M640" t="str">
        <v>tier - 2</v>
      </c>
      <c r="N640" t="str">
        <v>tier - 2</v>
      </c>
      <c r="O640" t="str">
        <v>R1011</v>
      </c>
      <c r="P640" t="str">
        <v>6-Sep-1962</v>
      </c>
      <c r="Q640" s="13">
        <v>60.755555555555553</v>
      </c>
      <c r="W640" s="7"/>
    </row>
    <row r="641" spans="1:23" ht="15.5" x14ac:dyDescent="0.35">
      <c r="A641" s="7" t="s">
        <v>1731</v>
      </c>
      <c r="B641" t="str">
        <f>VLOOKUP(A641,'Customer Names'!A640:D2975,2,0)</f>
        <v>Osborne</v>
      </c>
      <c r="C641" cm="1">
        <f t="array" ref="C641:K641">VLOOKUP('Health Care'!A641,'Medical Examinations'!A640:J2975,{2,3,4,5,6,7,8,9,10},0)</f>
        <v>39.6</v>
      </c>
      <c r="D641">
        <v>9.32</v>
      </c>
      <c r="E641" t="str">
        <v>No</v>
      </c>
      <c r="F641" t="str">
        <v>No</v>
      </c>
      <c r="G641" t="str">
        <v>No</v>
      </c>
      <c r="H641">
        <v>0</v>
      </c>
      <c r="I641" t="str">
        <v>No</v>
      </c>
      <c r="J641" t="str">
        <v>Obesity</v>
      </c>
      <c r="K641" t="str">
        <v>Diabetes</v>
      </c>
      <c r="L641" cm="1">
        <f t="array" ref="L641:Q641">VLOOKUP(A641,'Hospitalisation Details'!$A$1:$K$2344,{6,7,8,9,10,11},0)</f>
        <v>15363.77</v>
      </c>
      <c r="M641" t="str">
        <v>tier - 2</v>
      </c>
      <c r="N641" t="str">
        <v>tier - 1</v>
      </c>
      <c r="O641" t="str">
        <v>R1026</v>
      </c>
      <c r="P641" t="str">
        <v>18-Jul-1968</v>
      </c>
      <c r="Q641" s="13">
        <v>54.888888888888886</v>
      </c>
      <c r="W641" s="7"/>
    </row>
    <row r="642" spans="1:23" ht="15.5" x14ac:dyDescent="0.35">
      <c r="A642" s="7" t="s">
        <v>1730</v>
      </c>
      <c r="B642" t="str">
        <f>VLOOKUP(A642,'Customer Names'!A641:D2976,2,0)</f>
        <v>Otsuka</v>
      </c>
      <c r="C642" cm="1">
        <f t="array" ref="C642:K642">VLOOKUP('Health Care'!A642,'Medical Examinations'!A641:J2976,{2,3,4,5,6,7,8,9,10},0)</f>
        <v>50.92</v>
      </c>
      <c r="D642">
        <v>5.31</v>
      </c>
      <c r="E642" t="str">
        <v>Yes</v>
      </c>
      <c r="F642" t="str">
        <v>No</v>
      </c>
      <c r="G642" t="str">
        <v>No</v>
      </c>
      <c r="H642">
        <v>1</v>
      </c>
      <c r="I642" t="str">
        <v>No</v>
      </c>
      <c r="J642" t="str">
        <v>Obesity</v>
      </c>
      <c r="K642" t="str">
        <v>Normal</v>
      </c>
      <c r="L642" cm="1">
        <f t="array" ref="L642:Q642">VLOOKUP(A642,'Hospitalisation Details'!$A$1:$K$2344,{6,7,8,9,10,11},0)</f>
        <v>15361.5</v>
      </c>
      <c r="M642" t="str">
        <v>tier - 2</v>
      </c>
      <c r="N642" t="str">
        <v>tier - 3</v>
      </c>
      <c r="O642" t="str">
        <v>R1023</v>
      </c>
      <c r="P642" t="str">
        <v>17-Dec-1988</v>
      </c>
      <c r="Q642" s="13">
        <v>34.475000000000001</v>
      </c>
      <c r="W642" s="7"/>
    </row>
    <row r="643" spans="1:23" ht="15.5" x14ac:dyDescent="0.35">
      <c r="A643" s="7" t="s">
        <v>1729</v>
      </c>
      <c r="B643" t="str">
        <f>VLOOKUP(A643,'Customer Names'!A642:D2977,2,0)</f>
        <v>Smith</v>
      </c>
      <c r="C643" cm="1">
        <f t="array" ref="C643:K643">VLOOKUP('Health Care'!A643,'Medical Examinations'!A642:J2977,{2,3,4,5,6,7,8,9,10},0)</f>
        <v>21.85</v>
      </c>
      <c r="D643">
        <v>5.56</v>
      </c>
      <c r="E643" t="str">
        <v>Yes</v>
      </c>
      <c r="F643" t="str">
        <v>No</v>
      </c>
      <c r="G643" t="str">
        <v>No</v>
      </c>
      <c r="H643">
        <v>0</v>
      </c>
      <c r="I643" t="str">
        <v>Yes</v>
      </c>
      <c r="J643" t="str">
        <v>Normal Weight</v>
      </c>
      <c r="K643" t="str">
        <v>Normal</v>
      </c>
      <c r="L643" cm="1">
        <f t="array" ref="L643:Q643">VLOOKUP(A643,'Hospitalisation Details'!$A$1:$K$2344,{6,7,8,9,10,11},0)</f>
        <v>15359.1</v>
      </c>
      <c r="M643" t="str">
        <v>tier - 2</v>
      </c>
      <c r="N643" t="str">
        <v>tier - 3</v>
      </c>
      <c r="O643" t="str">
        <v>R1024</v>
      </c>
      <c r="P643" t="str">
        <v>14-Jul-2001</v>
      </c>
      <c r="Q643" s="13">
        <v>21.9</v>
      </c>
      <c r="W643" s="7"/>
    </row>
    <row r="644" spans="1:23" ht="15.5" x14ac:dyDescent="0.35">
      <c r="A644" s="7" t="s">
        <v>1728</v>
      </c>
      <c r="B644" t="str">
        <f>VLOOKUP(A644,'Customer Names'!A643:D2978,2,0)</f>
        <v>Myers</v>
      </c>
      <c r="C644" cm="1">
        <f t="array" ref="C644:K644">VLOOKUP('Health Care'!A644,'Medical Examinations'!A643:J2978,{2,3,4,5,6,7,8,9,10},0)</f>
        <v>36.08</v>
      </c>
      <c r="D644">
        <v>7.11</v>
      </c>
      <c r="E644" t="str">
        <v>Yes</v>
      </c>
      <c r="F644" t="str">
        <v>No</v>
      </c>
      <c r="G644" t="str">
        <v>Yes</v>
      </c>
      <c r="H644">
        <v>1</v>
      </c>
      <c r="I644" t="str">
        <v>No</v>
      </c>
      <c r="J644" t="str">
        <v>Obesity</v>
      </c>
      <c r="K644" t="str">
        <v>Diabetes</v>
      </c>
      <c r="L644" cm="1">
        <f t="array" ref="L644:Q644">VLOOKUP(A644,'Hospitalisation Details'!$A$1:$K$2344,{6,7,8,9,10,11},0)</f>
        <v>15322.77</v>
      </c>
      <c r="M644" t="str">
        <v>tier - 2</v>
      </c>
      <c r="N644" t="str">
        <v>tier - 3</v>
      </c>
      <c r="O644" t="str">
        <v>R1021</v>
      </c>
      <c r="P644" t="str">
        <v>13-Dec-1963</v>
      </c>
      <c r="Q644" s="13">
        <v>59.486111111111114</v>
      </c>
      <c r="W644" s="7"/>
    </row>
    <row r="645" spans="1:23" ht="15.5" x14ac:dyDescent="0.35">
      <c r="A645" s="7" t="s">
        <v>1727</v>
      </c>
      <c r="B645" t="str">
        <f>VLOOKUP(A645,'Customer Names'!A644:D2979,2,0)</f>
        <v>Cote</v>
      </c>
      <c r="C645" cm="1">
        <f t="array" ref="C645:K645">VLOOKUP('Health Care'!A645,'Medical Examinations'!A644:J2979,{2,3,4,5,6,7,8,9,10},0)</f>
        <v>40.44</v>
      </c>
      <c r="D645">
        <v>5.13</v>
      </c>
      <c r="E645" t="str">
        <v>Yes</v>
      </c>
      <c r="F645" t="str">
        <v>No</v>
      </c>
      <c r="G645" t="str">
        <v>Yes</v>
      </c>
      <c r="H645">
        <v>1</v>
      </c>
      <c r="I645" t="str">
        <v>No</v>
      </c>
      <c r="J645" t="str">
        <v>Obesity</v>
      </c>
      <c r="K645" t="str">
        <v>Normal</v>
      </c>
      <c r="L645" cm="1">
        <f t="array" ref="L645:Q645">VLOOKUP(A645,'Hospitalisation Details'!$A$1:$K$2344,{6,7,8,9,10,11},0)</f>
        <v>15260.52</v>
      </c>
      <c r="M645" t="str">
        <v>tier - 2</v>
      </c>
      <c r="N645" t="str">
        <v>tier - 2</v>
      </c>
      <c r="O645" t="str">
        <v>R1023</v>
      </c>
      <c r="P645" t="str">
        <v>16-Sep-1969</v>
      </c>
      <c r="Q645" s="13">
        <v>53.727777777777774</v>
      </c>
      <c r="W645" s="7"/>
    </row>
    <row r="646" spans="1:23" ht="15.5" x14ac:dyDescent="0.35">
      <c r="A646" s="7" t="s">
        <v>1726</v>
      </c>
      <c r="B646" t="str">
        <f>VLOOKUP(A646,'Customer Names'!A645:D2980,2,0)</f>
        <v>Ehrhardt</v>
      </c>
      <c r="C646" cm="1">
        <f t="array" ref="C646:K646">VLOOKUP('Health Care'!A646,'Medical Examinations'!A645:J2980,{2,3,4,5,6,7,8,9,10},0)</f>
        <v>38.094999999999999</v>
      </c>
      <c r="D646">
        <v>10.199999999999999</v>
      </c>
      <c r="E646" t="str">
        <v>No</v>
      </c>
      <c r="F646" t="str">
        <v>No</v>
      </c>
      <c r="G646" t="str">
        <v>No</v>
      </c>
      <c r="H646">
        <v>0</v>
      </c>
      <c r="I646" t="str">
        <v>No</v>
      </c>
      <c r="J646" t="str">
        <v>Obesity</v>
      </c>
      <c r="K646" t="str">
        <v>Diabetes</v>
      </c>
      <c r="L646" cm="1">
        <f t="array" ref="L646:Q646">VLOOKUP(A646,'Hospitalisation Details'!$A$1:$K$2344,{6,7,8,9,10,11},0)</f>
        <v>15230.32</v>
      </c>
      <c r="M646" t="str">
        <v>tier - 2</v>
      </c>
      <c r="N646" t="str">
        <v>tier - 2</v>
      </c>
      <c r="O646" t="str">
        <v>R1024</v>
      </c>
      <c r="P646" t="str">
        <v>25-Jul-1960</v>
      </c>
      <c r="Q646" s="13">
        <v>62.869444444444447</v>
      </c>
      <c r="W646" s="7"/>
    </row>
    <row r="647" spans="1:23" ht="15.5" x14ac:dyDescent="0.35">
      <c r="A647" s="7" t="s">
        <v>1725</v>
      </c>
      <c r="B647" t="str">
        <f>VLOOKUP(A647,'Customer Names'!A646:D2981,2,0)</f>
        <v>Petersen</v>
      </c>
      <c r="C647" cm="1">
        <f t="array" ref="C647:K647">VLOOKUP('Health Care'!A647,'Medical Examinations'!A646:J2981,{2,3,4,5,6,7,8,9,10},0)</f>
        <v>44.95</v>
      </c>
      <c r="D647">
        <v>10.4</v>
      </c>
      <c r="E647" t="str">
        <v>No</v>
      </c>
      <c r="F647" t="str">
        <v>No</v>
      </c>
      <c r="G647" t="str">
        <v>No</v>
      </c>
      <c r="H647">
        <v>0</v>
      </c>
      <c r="I647" t="str">
        <v>No</v>
      </c>
      <c r="J647" t="str">
        <v>Obesity</v>
      </c>
      <c r="K647" t="str">
        <v>Diabetes</v>
      </c>
      <c r="L647" cm="1">
        <f t="array" ref="L647:Q647">VLOOKUP(A647,'Hospitalisation Details'!$A$1:$K$2344,{6,7,8,9,10,11},0)</f>
        <v>15207.92</v>
      </c>
      <c r="M647" t="str">
        <v>tier - 2</v>
      </c>
      <c r="N647" t="str">
        <v>tier - 1</v>
      </c>
      <c r="O647" t="str">
        <v>R1012</v>
      </c>
      <c r="P647" t="str">
        <v>23-Nov-1978</v>
      </c>
      <c r="Q647" s="13">
        <v>44.541666666666664</v>
      </c>
      <c r="W647" s="7"/>
    </row>
    <row r="648" spans="1:23" ht="15.5" x14ac:dyDescent="0.35">
      <c r="A648" s="7" t="s">
        <v>1724</v>
      </c>
      <c r="B648" t="str">
        <f>VLOOKUP(A648,'Customer Names'!A647:D2982,2,0)</f>
        <v>Ertel</v>
      </c>
      <c r="C648" cm="1">
        <f t="array" ref="C648:K648">VLOOKUP('Health Care'!A648,'Medical Examinations'!A647:J2982,{2,3,4,5,6,7,8,9,10},0)</f>
        <v>35.54</v>
      </c>
      <c r="D648">
        <v>10.67</v>
      </c>
      <c r="E648" t="str">
        <v>No</v>
      </c>
      <c r="F648" t="str">
        <v>No</v>
      </c>
      <c r="G648" t="str">
        <v>No</v>
      </c>
      <c r="H648">
        <v>0</v>
      </c>
      <c r="I648" t="str">
        <v>No</v>
      </c>
      <c r="J648" t="str">
        <v>Obesity</v>
      </c>
      <c r="K648" t="str">
        <v>Diabetes</v>
      </c>
      <c r="L648" cm="1">
        <f t="array" ref="L648:Q648">VLOOKUP(A648,'Hospitalisation Details'!$A$1:$K$2344,{6,7,8,9,10,11},0)</f>
        <v>15174.81</v>
      </c>
      <c r="M648" t="str">
        <v>tier - 2</v>
      </c>
      <c r="N648" t="str">
        <v>tier - 1</v>
      </c>
      <c r="O648" t="str">
        <v>R1012</v>
      </c>
      <c r="P648" t="str">
        <v>17-Jun-1962</v>
      </c>
      <c r="Q648" s="13">
        <v>60.975000000000001</v>
      </c>
      <c r="W648" s="7"/>
    </row>
    <row r="649" spans="1:23" ht="15.5" x14ac:dyDescent="0.35">
      <c r="A649" s="7" t="s">
        <v>1723</v>
      </c>
      <c r="B649" t="str">
        <f>VLOOKUP(A649,'Customer Names'!A648:D2983,2,0)</f>
        <v>Lanza</v>
      </c>
      <c r="C649" cm="1">
        <f t="array" ref="C649:K649">VLOOKUP('Health Care'!A649,'Medical Examinations'!A648:J2983,{2,3,4,5,6,7,8,9,10},0)</f>
        <v>39.799999999999997</v>
      </c>
      <c r="D649">
        <v>4.6500000000000004</v>
      </c>
      <c r="E649" t="str">
        <v>Yes</v>
      </c>
      <c r="F649" t="str">
        <v>No</v>
      </c>
      <c r="G649" t="str">
        <v>No</v>
      </c>
      <c r="H649">
        <v>2</v>
      </c>
      <c r="I649" t="str">
        <v>No</v>
      </c>
      <c r="J649" t="str">
        <v>Obesity</v>
      </c>
      <c r="K649" t="str">
        <v>Normal</v>
      </c>
      <c r="L649" cm="1">
        <f t="array" ref="L649:Q649">VLOOKUP(A649,'Hospitalisation Details'!$A$1:$K$2344,{6,7,8,9,10,11},0)</f>
        <v>15170.07</v>
      </c>
      <c r="M649" t="str">
        <v>tier - 2</v>
      </c>
      <c r="N649" t="str">
        <v>tier - 3</v>
      </c>
      <c r="O649" t="str">
        <v>R1011</v>
      </c>
      <c r="P649" t="str">
        <v>3-Dec-1959</v>
      </c>
      <c r="Q649" s="13">
        <v>63.513888888888886</v>
      </c>
      <c r="W649" s="7"/>
    </row>
    <row r="650" spans="1:23" ht="15.5" x14ac:dyDescent="0.35">
      <c r="A650" s="7" t="s">
        <v>1722</v>
      </c>
      <c r="B650" t="str">
        <f>VLOOKUP(A650,'Customer Names'!A649:D2984,2,0)</f>
        <v>Picklesimer</v>
      </c>
      <c r="C650" cm="1">
        <f t="array" ref="C650:K650">VLOOKUP('Health Care'!A650,'Medical Examinations'!A649:J2984,{2,3,4,5,6,7,8,9,10},0)</f>
        <v>33.659999999999997</v>
      </c>
      <c r="D650">
        <v>5.65</v>
      </c>
      <c r="E650" t="str">
        <v>Yes</v>
      </c>
      <c r="F650" t="str">
        <v>No</v>
      </c>
      <c r="G650" t="str">
        <v>No</v>
      </c>
      <c r="H650">
        <v>2</v>
      </c>
      <c r="I650" t="str">
        <v>No</v>
      </c>
      <c r="J650" t="str">
        <v>Obesity</v>
      </c>
      <c r="K650" t="str">
        <v>Normal</v>
      </c>
      <c r="L650" cm="1">
        <f t="array" ref="L650:Q650">VLOOKUP(A650,'Hospitalisation Details'!$A$1:$K$2344,{6,7,8,9,10,11},0)</f>
        <v>15161.53</v>
      </c>
      <c r="M650" t="str">
        <v>tier - 2</v>
      </c>
      <c r="N650" t="str">
        <v>tier - 1</v>
      </c>
      <c r="O650" t="str">
        <v>R1013</v>
      </c>
      <c r="P650" t="str">
        <v>4-Jun-1959</v>
      </c>
      <c r="Q650" s="13">
        <v>64.011111111111106</v>
      </c>
      <c r="W650" s="7"/>
    </row>
    <row r="651" spans="1:23" ht="15.5" x14ac:dyDescent="0.35">
      <c r="A651" s="7" t="s">
        <v>1721</v>
      </c>
      <c r="B651" t="str">
        <f>VLOOKUP(A651,'Customer Names'!A650:D2985,2,0)</f>
        <v>Giles</v>
      </c>
      <c r="C651" cm="1">
        <f t="array" ref="C651:K651">VLOOKUP('Health Care'!A651,'Medical Examinations'!A650:J2985,{2,3,4,5,6,7,8,9,10},0)</f>
        <v>35.5</v>
      </c>
      <c r="D651">
        <v>11.97</v>
      </c>
      <c r="E651" t="str">
        <v>No</v>
      </c>
      <c r="F651" t="str">
        <v>No</v>
      </c>
      <c r="G651" t="str">
        <v>No</v>
      </c>
      <c r="H651">
        <v>0</v>
      </c>
      <c r="I651" t="str">
        <v>No</v>
      </c>
      <c r="J651" t="str">
        <v>Obesity</v>
      </c>
      <c r="K651" t="str">
        <v>Diabetes</v>
      </c>
      <c r="L651" cm="1">
        <f t="array" ref="L651:Q651">VLOOKUP(A651,'Hospitalisation Details'!$A$1:$K$2344,{6,7,8,9,10,11},0)</f>
        <v>15161.25</v>
      </c>
      <c r="M651" t="str">
        <v>tier - 2</v>
      </c>
      <c r="N651" t="str">
        <v>tier - 2</v>
      </c>
      <c r="O651" t="str">
        <v>R1012</v>
      </c>
      <c r="P651" t="str">
        <v>25-Oct-1962</v>
      </c>
      <c r="Q651" s="13">
        <v>60.619444444444447</v>
      </c>
      <c r="W651" s="7"/>
    </row>
    <row r="652" spans="1:23" ht="15.5" x14ac:dyDescent="0.35">
      <c r="A652" s="7" t="s">
        <v>1720</v>
      </c>
      <c r="B652" t="str">
        <f>VLOOKUP(A652,'Customer Names'!A651:D2986,2,0)</f>
        <v>Harmon</v>
      </c>
      <c r="C652" cm="1">
        <f t="array" ref="C652:K652">VLOOKUP('Health Care'!A652,'Medical Examinations'!A651:J2986,{2,3,4,5,6,7,8,9,10},0)</f>
        <v>41.63</v>
      </c>
      <c r="D652">
        <v>6.71</v>
      </c>
      <c r="E652" t="str">
        <v>No</v>
      </c>
      <c r="F652" t="str">
        <v>No</v>
      </c>
      <c r="G652" t="str">
        <v>No</v>
      </c>
      <c r="H652">
        <v>0</v>
      </c>
      <c r="I652" t="str">
        <v>No</v>
      </c>
      <c r="J652" t="str">
        <v>Obesity</v>
      </c>
      <c r="K652" t="str">
        <v>Diabetes</v>
      </c>
      <c r="L652" cm="1">
        <f t="array" ref="L652:Q652">VLOOKUP(A652,'Hospitalisation Details'!$A$1:$K$2344,{6,7,8,9,10,11},0)</f>
        <v>15150.44</v>
      </c>
      <c r="M652" t="str">
        <v>tier - 2</v>
      </c>
      <c r="N652" t="str">
        <v>tier - 1</v>
      </c>
      <c r="O652" t="str">
        <v>R1023</v>
      </c>
      <c r="P652" t="str">
        <v>25-Nov-1971</v>
      </c>
      <c r="Q652" s="13">
        <v>51.536111111111111</v>
      </c>
      <c r="W652" s="7"/>
    </row>
    <row r="653" spans="1:23" ht="15.5" x14ac:dyDescent="0.35">
      <c r="A653" s="7" t="s">
        <v>1719</v>
      </c>
      <c r="B653" t="str">
        <f>VLOOKUP(A653,'Customer Names'!A652:D2987,2,0)</f>
        <v>Pennings</v>
      </c>
      <c r="C653" cm="1">
        <f t="array" ref="C653:K653">VLOOKUP('Health Care'!A653,'Medical Examinations'!A652:J2987,{2,3,4,5,6,7,8,9,10},0)</f>
        <v>46.49</v>
      </c>
      <c r="D653">
        <v>11.92</v>
      </c>
      <c r="E653" t="str">
        <v>No</v>
      </c>
      <c r="F653" t="str">
        <v>No</v>
      </c>
      <c r="G653" t="str">
        <v>No</v>
      </c>
      <c r="H653">
        <v>0</v>
      </c>
      <c r="I653" t="str">
        <v>No</v>
      </c>
      <c r="J653" t="str">
        <v>Obesity</v>
      </c>
      <c r="K653" t="str">
        <v>Diabetes</v>
      </c>
      <c r="L653" cm="1">
        <f t="array" ref="L653:Q653">VLOOKUP(A653,'Hospitalisation Details'!$A$1:$K$2344,{6,7,8,9,10,11},0)</f>
        <v>15123.19</v>
      </c>
      <c r="M653" t="str">
        <v>tier - 2</v>
      </c>
      <c r="N653" t="str">
        <v>tier - 1</v>
      </c>
      <c r="O653" t="str">
        <v>R1011</v>
      </c>
      <c r="P653" t="str">
        <v>5-Sep-1978</v>
      </c>
      <c r="Q653" s="13">
        <v>44.758333333333333</v>
      </c>
      <c r="W653" s="7"/>
    </row>
    <row r="654" spans="1:23" ht="15.5" x14ac:dyDescent="0.35">
      <c r="A654" s="7" t="s">
        <v>1718</v>
      </c>
      <c r="B654" t="str">
        <f>VLOOKUP(A654,'Customer Names'!A653:D2988,2,0)</f>
        <v>Tseronis</v>
      </c>
      <c r="C654" cm="1">
        <f t="array" ref="C654:K654">VLOOKUP('Health Care'!A654,'Medical Examinations'!A653:J2988,{2,3,4,5,6,7,8,9,10},0)</f>
        <v>43.29</v>
      </c>
      <c r="D654">
        <v>5.35</v>
      </c>
      <c r="E654" t="str">
        <v>No</v>
      </c>
      <c r="F654" t="str">
        <v>No</v>
      </c>
      <c r="G654" t="str">
        <v>No</v>
      </c>
      <c r="H654">
        <v>2</v>
      </c>
      <c r="I654" t="str">
        <v>No</v>
      </c>
      <c r="J654" t="str">
        <v>Obesity</v>
      </c>
      <c r="K654" t="str">
        <v>Normal</v>
      </c>
      <c r="L654" cm="1">
        <f t="array" ref="L654:Q654">VLOOKUP(A654,'Hospitalisation Details'!$A$1:$K$2344,{6,7,8,9,10,11},0)</f>
        <v>15103.69</v>
      </c>
      <c r="M654" t="str">
        <v>tier - 2</v>
      </c>
      <c r="N654" t="str">
        <v>tier - 1</v>
      </c>
      <c r="O654" t="str">
        <v>R1012</v>
      </c>
      <c r="P654" t="str">
        <v>7-Nov-1972</v>
      </c>
      <c r="Q654" s="13">
        <v>50.586111111111109</v>
      </c>
      <c r="W654" s="7"/>
    </row>
    <row r="655" spans="1:23" ht="15.5" x14ac:dyDescent="0.35">
      <c r="A655" s="7" t="s">
        <v>1717</v>
      </c>
      <c r="B655" t="str">
        <f>VLOOKUP(A655,'Customer Names'!A654:D2989,2,0)</f>
        <v>Aliff</v>
      </c>
      <c r="C655" cm="1">
        <f t="array" ref="C655:K655">VLOOKUP('Health Care'!A655,'Medical Examinations'!A654:J2989,{2,3,4,5,6,7,8,9,10},0)</f>
        <v>43.08</v>
      </c>
      <c r="D655">
        <v>8.9600000000000009</v>
      </c>
      <c r="E655" t="str">
        <v>Yes</v>
      </c>
      <c r="F655" t="str">
        <v>No</v>
      </c>
      <c r="G655" t="str">
        <v>No</v>
      </c>
      <c r="H655">
        <v>1</v>
      </c>
      <c r="I655" t="str">
        <v>No</v>
      </c>
      <c r="J655" t="str">
        <v>Obesity</v>
      </c>
      <c r="K655" t="str">
        <v>Diabetes</v>
      </c>
      <c r="L655" cm="1">
        <f t="array" ref="L655:Q655">VLOOKUP(A655,'Hospitalisation Details'!$A$1:$K$2344,{6,7,8,9,10,11},0)</f>
        <v>15090.35</v>
      </c>
      <c r="M655" t="str">
        <v>tier - 2</v>
      </c>
      <c r="N655" t="str">
        <v>tier - 1</v>
      </c>
      <c r="O655" t="str">
        <v>R1023</v>
      </c>
      <c r="P655" t="str">
        <v>26-Oct-1975</v>
      </c>
      <c r="Q655" s="13">
        <v>47.616666666666667</v>
      </c>
      <c r="W655" s="7"/>
    </row>
    <row r="656" spans="1:23" ht="15.5" x14ac:dyDescent="0.35">
      <c r="A656" s="7" t="s">
        <v>1716</v>
      </c>
      <c r="B656" t="str">
        <f>VLOOKUP(A656,'Customer Names'!A655:D2990,2,0)</f>
        <v>Willenberg</v>
      </c>
      <c r="C656" cm="1">
        <f t="array" ref="C656:K656">VLOOKUP('Health Care'!A656,'Medical Examinations'!A655:J2990,{2,3,4,5,6,7,8,9,10},0)</f>
        <v>39.07</v>
      </c>
      <c r="D656">
        <v>11.93</v>
      </c>
      <c r="E656" t="str">
        <v>No</v>
      </c>
      <c r="F656" t="str">
        <v>No</v>
      </c>
      <c r="G656" t="str">
        <v>No</v>
      </c>
      <c r="H656">
        <v>0</v>
      </c>
      <c r="I656" t="str">
        <v>No</v>
      </c>
      <c r="J656" t="str">
        <v>Obesity</v>
      </c>
      <c r="K656" t="str">
        <v>Diabetes</v>
      </c>
      <c r="L656" cm="1">
        <f t="array" ref="L656:Q656">VLOOKUP(A656,'Hospitalisation Details'!$A$1:$K$2344,{6,7,8,9,10,11},0)</f>
        <v>15052.68</v>
      </c>
      <c r="M656" t="str">
        <v>tier - 2</v>
      </c>
      <c r="N656" t="str">
        <v>tier - 2</v>
      </c>
      <c r="O656" t="str">
        <v>R1022</v>
      </c>
      <c r="P656" t="str">
        <v>12-Jun-1968</v>
      </c>
      <c r="Q656" s="13">
        <v>54.988888888888887</v>
      </c>
      <c r="W656" s="7"/>
    </row>
    <row r="657" spans="1:23" ht="15.5" x14ac:dyDescent="0.35">
      <c r="A657" s="7" t="s">
        <v>1715</v>
      </c>
      <c r="B657" t="str">
        <f>VLOOKUP(A657,'Customer Names'!A656:D2991,2,0)</f>
        <v>Millett</v>
      </c>
      <c r="C657" cm="1">
        <f t="array" ref="C657:K657">VLOOKUP('Health Care'!A657,'Medical Examinations'!A656:J2991,{2,3,4,5,6,7,8,9,10},0)</f>
        <v>41.3</v>
      </c>
      <c r="D657">
        <v>9.59</v>
      </c>
      <c r="E657" t="str">
        <v>No</v>
      </c>
      <c r="F657" t="str">
        <v>No</v>
      </c>
      <c r="G657" t="str">
        <v>No</v>
      </c>
      <c r="H657">
        <v>0</v>
      </c>
      <c r="I657" t="str">
        <v>No</v>
      </c>
      <c r="J657" t="str">
        <v>Obesity</v>
      </c>
      <c r="K657" t="str">
        <v>Diabetes</v>
      </c>
      <c r="L657" cm="1">
        <f t="array" ref="L657:Q657">VLOOKUP(A657,'Hospitalisation Details'!$A$1:$K$2344,{6,7,8,9,10,11},0)</f>
        <v>15038.51</v>
      </c>
      <c r="M657" t="str">
        <v>tier - 2</v>
      </c>
      <c r="N657" t="str">
        <v>tier - 3</v>
      </c>
      <c r="O657" t="str">
        <v>R1023</v>
      </c>
      <c r="P657" t="str">
        <v>15-Aug-1971</v>
      </c>
      <c r="Q657" s="13">
        <v>51.81388888888889</v>
      </c>
      <c r="W657" s="7"/>
    </row>
    <row r="658" spans="1:23" ht="15.5" x14ac:dyDescent="0.35">
      <c r="A658" s="7" t="s">
        <v>1714</v>
      </c>
      <c r="B658" t="str">
        <f>VLOOKUP(A658,'Customer Names'!A657:D2992,2,0)</f>
        <v>Haley</v>
      </c>
      <c r="C658" cm="1">
        <f t="array" ref="C658:K658">VLOOKUP('Health Care'!A658,'Medical Examinations'!A657:J2992,{2,3,4,5,6,7,8,9,10},0)</f>
        <v>42.95</v>
      </c>
      <c r="D658">
        <v>11.88</v>
      </c>
      <c r="E658" t="str">
        <v>Yes</v>
      </c>
      <c r="F658" t="str">
        <v>No</v>
      </c>
      <c r="G658" t="str">
        <v>No</v>
      </c>
      <c r="H658">
        <v>2</v>
      </c>
      <c r="I658" t="str">
        <v>No</v>
      </c>
      <c r="J658" t="str">
        <v>Obesity</v>
      </c>
      <c r="K658" t="str">
        <v>Diabetes</v>
      </c>
      <c r="L658" cm="1">
        <f t="array" ref="L658:Q658">VLOOKUP(A658,'Hospitalisation Details'!$A$1:$K$2344,{6,7,8,9,10,11},0)</f>
        <v>15026.3</v>
      </c>
      <c r="M658" t="str">
        <v>tier - 2</v>
      </c>
      <c r="N658" t="str">
        <v>tier - 3</v>
      </c>
      <c r="O658" t="str">
        <v>R1011</v>
      </c>
      <c r="P658" t="str">
        <v>11-Sep-1970</v>
      </c>
      <c r="Q658" s="13">
        <v>52.741666666666667</v>
      </c>
      <c r="W658" s="7"/>
    </row>
    <row r="659" spans="1:23" ht="15.5" x14ac:dyDescent="0.35">
      <c r="A659" s="7" t="s">
        <v>1713</v>
      </c>
      <c r="B659" t="str">
        <f>VLOOKUP(A659,'Customer Names'!A658:D2993,2,0)</f>
        <v>Ackerman</v>
      </c>
      <c r="C659" cm="1">
        <f t="array" ref="C659:K659">VLOOKUP('Health Care'!A659,'Medical Examinations'!A658:J2993,{2,3,4,5,6,7,8,9,10},0)</f>
        <v>46.96</v>
      </c>
      <c r="D659">
        <v>4.6399999999999997</v>
      </c>
      <c r="E659" t="str">
        <v>No</v>
      </c>
      <c r="F659" t="str">
        <v>No</v>
      </c>
      <c r="G659" t="str">
        <v>Yes</v>
      </c>
      <c r="H659">
        <v>1</v>
      </c>
      <c r="I659" t="str">
        <v>No</v>
      </c>
      <c r="J659" t="str">
        <v>Obesity</v>
      </c>
      <c r="K659" t="str">
        <v>Normal</v>
      </c>
      <c r="L659" cm="1">
        <f t="array" ref="L659:Q659">VLOOKUP(A659,'Hospitalisation Details'!$A$1:$K$2344,{6,7,8,9,10,11},0)</f>
        <v>15025.76</v>
      </c>
      <c r="M659" t="str">
        <v>tier - 2</v>
      </c>
      <c r="N659" t="str">
        <v>tier - 1</v>
      </c>
      <c r="O659" t="str">
        <v>R1011</v>
      </c>
      <c r="P659" t="str">
        <v>25-Nov-1979</v>
      </c>
      <c r="Q659" s="13">
        <v>43.536111111111111</v>
      </c>
      <c r="W659" s="7"/>
    </row>
    <row r="660" spans="1:23" ht="15.5" x14ac:dyDescent="0.35">
      <c r="A660" s="7" t="s">
        <v>1712</v>
      </c>
      <c r="B660" t="str">
        <f>VLOOKUP(A660,'Customer Names'!A659:D2994,2,0)</f>
        <v>Valdez</v>
      </c>
      <c r="C660" cm="1">
        <f t="array" ref="C660:K660">VLOOKUP('Health Care'!A660,'Medical Examinations'!A659:J2994,{2,3,4,5,6,7,8,9,10},0)</f>
        <v>30.495000000000001</v>
      </c>
      <c r="D660">
        <v>9.5299999999999994</v>
      </c>
      <c r="E660" t="str">
        <v>No</v>
      </c>
      <c r="F660" t="str">
        <v>No</v>
      </c>
      <c r="G660" t="str">
        <v>No</v>
      </c>
      <c r="H660">
        <v>0</v>
      </c>
      <c r="I660" t="str">
        <v>No</v>
      </c>
      <c r="J660" t="str">
        <v>Obesity</v>
      </c>
      <c r="K660" t="str">
        <v>Diabetes</v>
      </c>
      <c r="L660" cm="1">
        <f t="array" ref="L660:Q660">VLOOKUP(A660,'Hospitalisation Details'!$A$1:$K$2344,{6,7,8,9,10,11},0)</f>
        <v>15019.76</v>
      </c>
      <c r="M660" t="str">
        <v>tier - 2</v>
      </c>
      <c r="N660" t="str">
        <v>tier - 2</v>
      </c>
      <c r="O660" t="str">
        <v>R1012</v>
      </c>
      <c r="P660" t="str">
        <v>8-Aug-1960</v>
      </c>
      <c r="Q660" s="13">
        <v>62.833333333333336</v>
      </c>
      <c r="W660" s="7"/>
    </row>
    <row r="661" spans="1:23" ht="15.5" x14ac:dyDescent="0.35">
      <c r="A661" s="7" t="s">
        <v>1711</v>
      </c>
      <c r="B661" t="str">
        <f>VLOOKUP(A661,'Customer Names'!A660:D2995,2,0)</f>
        <v>Michaud</v>
      </c>
      <c r="C661" cm="1">
        <f t="array" ref="C661:K661">VLOOKUP('Health Care'!A661,'Medical Examinations'!A660:J2995,{2,3,4,5,6,7,8,9,10},0)</f>
        <v>17.954999999999998</v>
      </c>
      <c r="D661">
        <v>5.29</v>
      </c>
      <c r="E661" t="str">
        <v>Yes</v>
      </c>
      <c r="F661" t="str">
        <v>No</v>
      </c>
      <c r="G661" t="str">
        <v>No</v>
      </c>
      <c r="H661">
        <v>1</v>
      </c>
      <c r="I661" t="str">
        <v>Yes</v>
      </c>
      <c r="J661" t="str">
        <v>under Weight</v>
      </c>
      <c r="K661" t="str">
        <v>Normal</v>
      </c>
      <c r="L661" cm="1">
        <f t="array" ref="L661:Q661">VLOOKUP(A661,'Hospitalisation Details'!$A$1:$K$2344,{6,7,8,9,10,11},0)</f>
        <v>15006.58</v>
      </c>
      <c r="M661" t="str">
        <v>tier - 2</v>
      </c>
      <c r="N661" t="str">
        <v>tier - 2</v>
      </c>
      <c r="O661" t="str">
        <v>R1024</v>
      </c>
      <c r="P661" t="str">
        <v>2-Aug-1995</v>
      </c>
      <c r="Q661" s="13">
        <v>27.85</v>
      </c>
      <c r="W661" s="7"/>
    </row>
    <row r="662" spans="1:23" ht="15.5" x14ac:dyDescent="0.35">
      <c r="A662" s="7" t="s">
        <v>1710</v>
      </c>
      <c r="B662" t="str">
        <f>VLOOKUP(A662,'Customer Names'!A661:D2996,2,0)</f>
        <v>Gunnink</v>
      </c>
      <c r="C662" cm="1">
        <f t="array" ref="C662:K662">VLOOKUP('Health Care'!A662,'Medical Examinations'!A661:J2996,{2,3,4,5,6,7,8,9,10},0)</f>
        <v>25.6</v>
      </c>
      <c r="D662">
        <v>10.95</v>
      </c>
      <c r="E662" t="str">
        <v>No</v>
      </c>
      <c r="F662" t="str">
        <v>No</v>
      </c>
      <c r="G662" t="str">
        <v>No</v>
      </c>
      <c r="H662">
        <v>3</v>
      </c>
      <c r="I662" t="str">
        <v>No</v>
      </c>
      <c r="J662" t="str">
        <v>Over Weight</v>
      </c>
      <c r="K662" t="str">
        <v>Diabetes</v>
      </c>
      <c r="L662" cm="1">
        <f t="array" ref="L662:Q662">VLOOKUP(A662,'Hospitalisation Details'!$A$1:$K$2344,{6,7,8,9,10,11},0)</f>
        <v>14988.43</v>
      </c>
      <c r="M662" t="str">
        <v>tier - 2</v>
      </c>
      <c r="N662" t="str">
        <v>tier - 3</v>
      </c>
      <c r="O662" t="str">
        <v>R1011</v>
      </c>
      <c r="P662" t="str">
        <v>29-Jul-1958</v>
      </c>
      <c r="Q662" s="13">
        <v>64.858333333333334</v>
      </c>
      <c r="W662" s="7"/>
    </row>
    <row r="663" spans="1:23" ht="15.5" x14ac:dyDescent="0.35">
      <c r="A663" s="7" t="s">
        <v>1709</v>
      </c>
      <c r="B663" t="str">
        <f>VLOOKUP(A663,'Customer Names'!A662:D2997,2,0)</f>
        <v>Knight</v>
      </c>
      <c r="C663" cm="1">
        <f t="array" ref="C663:K663">VLOOKUP('Health Care'!A663,'Medical Examinations'!A662:J2997,{2,3,4,5,6,7,8,9,10},0)</f>
        <v>34.21</v>
      </c>
      <c r="D663">
        <v>9.17</v>
      </c>
      <c r="E663" t="str">
        <v>No</v>
      </c>
      <c r="F663" t="str">
        <v>No</v>
      </c>
      <c r="G663" t="str">
        <v>No</v>
      </c>
      <c r="H663">
        <v>0</v>
      </c>
      <c r="I663" t="str">
        <v>No</v>
      </c>
      <c r="J663" t="str">
        <v>Obesity</v>
      </c>
      <c r="K663" t="str">
        <v>Diabetes</v>
      </c>
      <c r="L663" cm="1">
        <f t="array" ref="L663:Q663">VLOOKUP(A663,'Hospitalisation Details'!$A$1:$K$2344,{6,7,8,9,10,11},0)</f>
        <v>14945.34</v>
      </c>
      <c r="M663" t="str">
        <v>tier - 2</v>
      </c>
      <c r="N663" t="str">
        <v>tier - 1</v>
      </c>
      <c r="O663" t="str">
        <v>R1021</v>
      </c>
      <c r="P663" t="str">
        <v>29-Nov-1962</v>
      </c>
      <c r="Q663" s="13">
        <v>60.524999999999999</v>
      </c>
      <c r="W663" s="7"/>
    </row>
    <row r="664" spans="1:23" ht="15.5" x14ac:dyDescent="0.35">
      <c r="A664" s="7" t="s">
        <v>1708</v>
      </c>
      <c r="B664" t="str">
        <f>VLOOKUP(A664,'Customer Names'!A663:D2998,2,0)</f>
        <v>Grosscup</v>
      </c>
      <c r="C664" cm="1">
        <f t="array" ref="C664:K664">VLOOKUP('Health Care'!A664,'Medical Examinations'!A663:J2998,{2,3,4,5,6,7,8,9,10},0)</f>
        <v>39.74</v>
      </c>
      <c r="D664">
        <v>7.39</v>
      </c>
      <c r="E664" t="str">
        <v>No</v>
      </c>
      <c r="F664" t="str">
        <v>No</v>
      </c>
      <c r="G664" t="str">
        <v>No</v>
      </c>
      <c r="H664">
        <v>0</v>
      </c>
      <c r="I664" t="str">
        <v>No</v>
      </c>
      <c r="J664" t="str">
        <v>Obesity</v>
      </c>
      <c r="K664" t="str">
        <v>Diabetes</v>
      </c>
      <c r="L664" cm="1">
        <f t="array" ref="L664:Q664">VLOOKUP(A664,'Hospitalisation Details'!$A$1:$K$2344,{6,7,8,9,10,11},0)</f>
        <v>14926.97</v>
      </c>
      <c r="M664" t="str">
        <v>tier - 2</v>
      </c>
      <c r="N664" t="str">
        <v>tier - 2</v>
      </c>
      <c r="O664" t="str">
        <v>R1012</v>
      </c>
      <c r="P664" t="str">
        <v>8-Nov-1968</v>
      </c>
      <c r="Q664" s="13">
        <v>54.583333333333336</v>
      </c>
      <c r="W664" s="7"/>
    </row>
    <row r="665" spans="1:23" ht="15.5" x14ac:dyDescent="0.35">
      <c r="A665" s="7" t="s">
        <v>1707</v>
      </c>
      <c r="B665" t="str">
        <f>VLOOKUP(A665,'Customer Names'!A664:D2999,2,0)</f>
        <v>Koniuch</v>
      </c>
      <c r="C665" cm="1">
        <f t="array" ref="C665:K665">VLOOKUP('Health Care'!A665,'Medical Examinations'!A664:J2999,{2,3,4,5,6,7,8,9,10},0)</f>
        <v>49.53</v>
      </c>
      <c r="D665">
        <v>9.1300000000000008</v>
      </c>
      <c r="E665" t="str">
        <v>Yes</v>
      </c>
      <c r="F665" t="str">
        <v>No</v>
      </c>
      <c r="G665" t="str">
        <v>No</v>
      </c>
      <c r="H665">
        <v>0</v>
      </c>
      <c r="I665" t="str">
        <v>No</v>
      </c>
      <c r="J665" t="str">
        <v>Obesity</v>
      </c>
      <c r="K665" t="str">
        <v>Diabetes</v>
      </c>
      <c r="L665" cm="1">
        <f t="array" ref="L665:Q665">VLOOKUP(A665,'Hospitalisation Details'!$A$1:$K$2344,{6,7,8,9,10,11},0)</f>
        <v>14908.27</v>
      </c>
      <c r="M665" t="str">
        <v>tier - 2</v>
      </c>
      <c r="N665" t="str">
        <v>tier - 1</v>
      </c>
      <c r="O665" t="str">
        <v>R1011</v>
      </c>
      <c r="P665" t="str">
        <v>4-Jul-1981</v>
      </c>
      <c r="Q665" s="13">
        <v>41.927777777777777</v>
      </c>
      <c r="W665" s="7"/>
    </row>
    <row r="666" spans="1:23" ht="15.5" x14ac:dyDescent="0.35">
      <c r="A666" s="7" t="s">
        <v>1706</v>
      </c>
      <c r="B666" t="str">
        <f>VLOOKUP(A666,'Customer Names'!A665:D3000,2,0)</f>
        <v>Heitzman</v>
      </c>
      <c r="C666" cm="1">
        <f t="array" ref="C666:K666">VLOOKUP('Health Care'!A666,'Medical Examinations'!A665:J3000,{2,3,4,5,6,7,8,9,10},0)</f>
        <v>39.33</v>
      </c>
      <c r="D666">
        <v>10.4</v>
      </c>
      <c r="E666" t="str">
        <v>No</v>
      </c>
      <c r="F666" t="str">
        <v>No</v>
      </c>
      <c r="G666" t="str">
        <v>No</v>
      </c>
      <c r="H666">
        <v>3</v>
      </c>
      <c r="I666" t="str">
        <v>No</v>
      </c>
      <c r="J666" t="str">
        <v>Obesity</v>
      </c>
      <c r="K666" t="str">
        <v>Diabetes</v>
      </c>
      <c r="L666" cm="1">
        <f t="array" ref="L666:Q666">VLOOKUP(A666,'Hospitalisation Details'!$A$1:$K$2344,{6,7,8,9,10,11},0)</f>
        <v>14901.52</v>
      </c>
      <c r="M666" t="str">
        <v>tier - 2</v>
      </c>
      <c r="N666" t="str">
        <v>tier - 2</v>
      </c>
      <c r="O666" t="str">
        <v>R1024</v>
      </c>
      <c r="P666" t="str">
        <v>17-Oct-1958</v>
      </c>
      <c r="Q666" s="13">
        <v>64.641666666666666</v>
      </c>
      <c r="W666" s="7"/>
    </row>
    <row r="667" spans="1:23" ht="15.5" x14ac:dyDescent="0.35">
      <c r="A667" s="7" t="s">
        <v>1705</v>
      </c>
      <c r="B667" t="str">
        <f>VLOOKUP(A667,'Customer Names'!A666:D3001,2,0)</f>
        <v>Tatton</v>
      </c>
      <c r="C667" cm="1">
        <f t="array" ref="C667:K667">VLOOKUP('Health Care'!A667,'Medical Examinations'!A666:J3001,{2,3,4,5,6,7,8,9,10},0)</f>
        <v>39.979999999999997</v>
      </c>
      <c r="D667">
        <v>9.4600000000000009</v>
      </c>
      <c r="E667" t="str">
        <v>Yes</v>
      </c>
      <c r="F667" t="str">
        <v>No</v>
      </c>
      <c r="G667" t="str">
        <v>No</v>
      </c>
      <c r="H667">
        <v>2</v>
      </c>
      <c r="I667" t="str">
        <v>No</v>
      </c>
      <c r="J667" t="str">
        <v>Obesity</v>
      </c>
      <c r="K667" t="str">
        <v>Diabetes</v>
      </c>
      <c r="L667" cm="1">
        <f t="array" ref="L667:Q667">VLOOKUP(A667,'Hospitalisation Details'!$A$1:$K$2344,{6,7,8,9,10,11},0)</f>
        <v>14847.63</v>
      </c>
      <c r="M667" t="str">
        <v>tier - 2</v>
      </c>
      <c r="N667" t="str">
        <v>tier - 2</v>
      </c>
      <c r="O667" t="str">
        <v>R1023</v>
      </c>
      <c r="P667" t="str">
        <v>11-Nov-1970</v>
      </c>
      <c r="Q667" s="13">
        <v>52.575000000000003</v>
      </c>
      <c r="W667" s="7"/>
    </row>
    <row r="668" spans="1:23" ht="15.5" x14ac:dyDescent="0.35">
      <c r="A668" s="7" t="s">
        <v>1704</v>
      </c>
      <c r="B668" t="str">
        <f>VLOOKUP(A668,'Customer Names'!A667:D3002,2,0)</f>
        <v>Flanagan</v>
      </c>
      <c r="C668" cm="1">
        <f t="array" ref="C668:K668">VLOOKUP('Health Care'!A668,'Medical Examinations'!A667:J3002,{2,3,4,5,6,7,8,9,10},0)</f>
        <v>46.51</v>
      </c>
      <c r="D668">
        <v>8.69</v>
      </c>
      <c r="E668" t="str">
        <v>Yes</v>
      </c>
      <c r="F668" t="str">
        <v>No</v>
      </c>
      <c r="G668" t="str">
        <v>No</v>
      </c>
      <c r="H668">
        <v>0</v>
      </c>
      <c r="I668" t="str">
        <v>No</v>
      </c>
      <c r="J668" t="str">
        <v>Obesity</v>
      </c>
      <c r="K668" t="str">
        <v>Diabetes</v>
      </c>
      <c r="L668" cm="1">
        <f t="array" ref="L668:Q668">VLOOKUP(A668,'Hospitalisation Details'!$A$1:$K$2344,{6,7,8,9,10,11},0)</f>
        <v>14843.96</v>
      </c>
      <c r="M668" t="str">
        <v>tier - 2</v>
      </c>
      <c r="N668" t="str">
        <v>tier - 3</v>
      </c>
      <c r="O668" t="str">
        <v>R1026</v>
      </c>
      <c r="P668" t="str">
        <v>5-Jun-1981</v>
      </c>
      <c r="Q668" s="13">
        <v>42.008333333333333</v>
      </c>
      <c r="W668" s="7"/>
    </row>
    <row r="669" spans="1:23" ht="15.5" x14ac:dyDescent="0.35">
      <c r="A669" s="7" t="s">
        <v>1703</v>
      </c>
      <c r="B669" t="str">
        <f>VLOOKUP(A669,'Customer Names'!A668:D3003,2,0)</f>
        <v>Funk</v>
      </c>
      <c r="C669" cm="1">
        <f t="array" ref="C669:K669">VLOOKUP('Health Care'!A669,'Medical Examinations'!A668:J3003,{2,3,4,5,6,7,8,9,10},0)</f>
        <v>43.58</v>
      </c>
      <c r="D669">
        <v>4.2300000000000004</v>
      </c>
      <c r="E669" t="str">
        <v>No</v>
      </c>
      <c r="F669" t="str">
        <v>No</v>
      </c>
      <c r="G669" t="str">
        <v>Yes</v>
      </c>
      <c r="H669">
        <v>1</v>
      </c>
      <c r="I669" t="str">
        <v>No</v>
      </c>
      <c r="J669" t="str">
        <v>Obesity</v>
      </c>
      <c r="K669" t="str">
        <v>Normal</v>
      </c>
      <c r="L669" cm="1">
        <f t="array" ref="L669:Q669">VLOOKUP(A669,'Hospitalisation Details'!$A$1:$K$2344,{6,7,8,9,10,11},0)</f>
        <v>14839.34</v>
      </c>
      <c r="M669" t="str">
        <v>tier - 2</v>
      </c>
      <c r="N669" t="str">
        <v>tier - 3</v>
      </c>
      <c r="O669" t="str">
        <v>R1026</v>
      </c>
      <c r="P669" t="str">
        <v>18-Oct-1979</v>
      </c>
      <c r="Q669" s="13">
        <v>43.638888888888886</v>
      </c>
      <c r="W669" s="7"/>
    </row>
    <row r="670" spans="1:23" ht="15.5" x14ac:dyDescent="0.35">
      <c r="A670" s="7" t="s">
        <v>1702</v>
      </c>
      <c r="B670" t="str">
        <f>VLOOKUP(A670,'Customer Names'!A669:D3004,2,0)</f>
        <v>Davenport</v>
      </c>
      <c r="C670" cm="1">
        <f t="array" ref="C670:K670">VLOOKUP('Health Care'!A670,'Medical Examinations'!A669:J3004,{2,3,4,5,6,7,8,9,10},0)</f>
        <v>42.28</v>
      </c>
      <c r="D670">
        <v>9.16</v>
      </c>
      <c r="E670" t="str">
        <v>Yes</v>
      </c>
      <c r="F670" t="str">
        <v>No</v>
      </c>
      <c r="G670" t="str">
        <v>No</v>
      </c>
      <c r="H670">
        <v>1</v>
      </c>
      <c r="I670" t="str">
        <v>No</v>
      </c>
      <c r="J670" t="str">
        <v>Obesity</v>
      </c>
      <c r="K670" t="str">
        <v>Diabetes</v>
      </c>
      <c r="L670" cm="1">
        <f t="array" ref="L670:Q670">VLOOKUP(A670,'Hospitalisation Details'!$A$1:$K$2344,{6,7,8,9,10,11},0)</f>
        <v>14819</v>
      </c>
      <c r="M670" t="str">
        <v>tier - 2</v>
      </c>
      <c r="N670" t="str">
        <v>tier - 3</v>
      </c>
      <c r="O670" t="str">
        <v>R1023</v>
      </c>
      <c r="P670" t="str">
        <v>10-Dec-1975</v>
      </c>
      <c r="Q670" s="13">
        <v>47.494444444444447</v>
      </c>
      <c r="W670" s="7"/>
    </row>
    <row r="671" spans="1:23" ht="15.5" x14ac:dyDescent="0.35">
      <c r="A671" s="7" t="s">
        <v>1701</v>
      </c>
      <c r="B671" t="str">
        <f>VLOOKUP(A671,'Customer Names'!A670:D3005,2,0)</f>
        <v>Nicholson</v>
      </c>
      <c r="C671" cm="1">
        <f t="array" ref="C671:K671">VLOOKUP('Health Care'!A671,'Medical Examinations'!A670:J3005,{2,3,4,5,6,7,8,9,10},0)</f>
        <v>35.520000000000003</v>
      </c>
      <c r="D671">
        <v>8.26</v>
      </c>
      <c r="E671" t="str">
        <v>No</v>
      </c>
      <c r="F671" t="str">
        <v>No</v>
      </c>
      <c r="G671" t="str">
        <v>No</v>
      </c>
      <c r="H671">
        <v>0</v>
      </c>
      <c r="I671" t="str">
        <v>No</v>
      </c>
      <c r="J671" t="str">
        <v>Obesity</v>
      </c>
      <c r="K671" t="str">
        <v>Diabetes</v>
      </c>
      <c r="L671" cm="1">
        <f t="array" ref="L671:Q671">VLOOKUP(A671,'Hospitalisation Details'!$A$1:$K$2344,{6,7,8,9,10,11},0)</f>
        <v>14750.42</v>
      </c>
      <c r="M671" t="str">
        <v>tier - 2</v>
      </c>
      <c r="N671" t="str">
        <v>tier - 2</v>
      </c>
      <c r="O671" t="str">
        <v>R1026</v>
      </c>
      <c r="P671" t="str">
        <v>27-Jul-1965</v>
      </c>
      <c r="Q671" s="13">
        <v>57.863888888888887</v>
      </c>
      <c r="W671" s="7"/>
    </row>
    <row r="672" spans="1:23" ht="15.5" x14ac:dyDescent="0.35">
      <c r="A672" s="7" t="s">
        <v>1700</v>
      </c>
      <c r="B672" t="str">
        <f>VLOOKUP(A672,'Customer Names'!A671:D3006,2,0)</f>
        <v>Lindbloom</v>
      </c>
      <c r="C672" cm="1">
        <f t="array" ref="C672:K672">VLOOKUP('Health Care'!A672,'Medical Examinations'!A671:J3006,{2,3,4,5,6,7,8,9,10},0)</f>
        <v>33.6</v>
      </c>
      <c r="D672">
        <v>11.25</v>
      </c>
      <c r="E672" t="str">
        <v>No</v>
      </c>
      <c r="F672" t="str">
        <v>No</v>
      </c>
      <c r="G672" t="str">
        <v>No</v>
      </c>
      <c r="H672">
        <v>0</v>
      </c>
      <c r="I672" t="str">
        <v>No</v>
      </c>
      <c r="J672" t="str">
        <v>Obesity</v>
      </c>
      <c r="K672" t="str">
        <v>Diabetes</v>
      </c>
      <c r="L672" cm="1">
        <f t="array" ref="L672:Q672">VLOOKUP(A672,'Hospitalisation Details'!$A$1:$K$2344,{6,7,8,9,10,11},0)</f>
        <v>14738.43</v>
      </c>
      <c r="M672" t="str">
        <v>tier - 2</v>
      </c>
      <c r="N672" t="str">
        <v>tier - 3</v>
      </c>
      <c r="O672" t="str">
        <v>R1021</v>
      </c>
      <c r="P672" t="str">
        <v>29-Jul-1962</v>
      </c>
      <c r="Q672" s="13">
        <v>60.858333333333334</v>
      </c>
      <c r="W672" s="7"/>
    </row>
    <row r="673" spans="1:23" ht="15.5" x14ac:dyDescent="0.35">
      <c r="A673" s="7" t="s">
        <v>1699</v>
      </c>
      <c r="B673" t="str">
        <f>VLOOKUP(A673,'Customer Names'!A672:D3007,2,0)</f>
        <v>Wijayaratne</v>
      </c>
      <c r="C673" cm="1">
        <f t="array" ref="C673:K673">VLOOKUP('Health Care'!A673,'Medical Examinations'!A672:J3007,{2,3,4,5,6,7,8,9,10},0)</f>
        <v>22.42</v>
      </c>
      <c r="D673">
        <v>6.74</v>
      </c>
      <c r="E673" t="str">
        <v>No</v>
      </c>
      <c r="F673" t="str">
        <v>No</v>
      </c>
      <c r="G673" t="str">
        <v>No</v>
      </c>
      <c r="H673">
        <v>0</v>
      </c>
      <c r="I673" t="str">
        <v>Yes</v>
      </c>
      <c r="J673" t="str">
        <v>Normal Weight</v>
      </c>
      <c r="K673" t="str">
        <v>Diabetes</v>
      </c>
      <c r="L673" cm="1">
        <f t="array" ref="L673:Q673">VLOOKUP(A673,'Hospitalisation Details'!$A$1:$K$2344,{6,7,8,9,10,11},0)</f>
        <v>14711.74</v>
      </c>
      <c r="M673" t="str">
        <v>tier - 2</v>
      </c>
      <c r="N673" t="str">
        <v>tier - 2</v>
      </c>
      <c r="O673" t="str">
        <v>R1012</v>
      </c>
      <c r="P673" t="str">
        <v>24-Sep-2002</v>
      </c>
      <c r="Q673" s="13">
        <v>20.705555555555556</v>
      </c>
      <c r="W673" s="7"/>
    </row>
    <row r="674" spans="1:23" ht="15.5" x14ac:dyDescent="0.35">
      <c r="A674" s="7" t="s">
        <v>1698</v>
      </c>
      <c r="B674" t="str">
        <f>VLOOKUP(A674,'Customer Names'!A673:D3008,2,0)</f>
        <v>Ainsworth</v>
      </c>
      <c r="C674" cm="1">
        <f t="array" ref="C674:K674">VLOOKUP('Health Care'!A674,'Medical Examinations'!A673:J3008,{2,3,4,5,6,7,8,9,10},0)</f>
        <v>46.86</v>
      </c>
      <c r="D674">
        <v>4.87</v>
      </c>
      <c r="E674" t="str">
        <v>No</v>
      </c>
      <c r="F674" t="str">
        <v>No</v>
      </c>
      <c r="G674" t="str">
        <v>No</v>
      </c>
      <c r="H674">
        <v>0</v>
      </c>
      <c r="I674" t="str">
        <v>No</v>
      </c>
      <c r="J674" t="str">
        <v>Obesity</v>
      </c>
      <c r="K674" t="str">
        <v>Normal</v>
      </c>
      <c r="L674" cm="1">
        <f t="array" ref="L674:Q674">VLOOKUP(A674,'Hospitalisation Details'!$A$1:$K$2344,{6,7,8,9,10,11},0)</f>
        <v>14696.77</v>
      </c>
      <c r="M674" t="str">
        <v>tier - 2</v>
      </c>
      <c r="N674" t="str">
        <v>tier - 2</v>
      </c>
      <c r="O674" t="str">
        <v>R1011</v>
      </c>
      <c r="P674" t="str">
        <v>4-Sep-1982</v>
      </c>
      <c r="Q674" s="13">
        <v>40.761111111111113</v>
      </c>
      <c r="W674" s="7"/>
    </row>
    <row r="675" spans="1:23" ht="15.5" x14ac:dyDescent="0.35">
      <c r="A675" s="7" t="s">
        <v>1697</v>
      </c>
      <c r="B675" t="str">
        <f>VLOOKUP(A675,'Customer Names'!A674:D3009,2,0)</f>
        <v>Gayagoy</v>
      </c>
      <c r="C675" cm="1">
        <f t="array" ref="C675:K675">VLOOKUP('Health Care'!A675,'Medical Examinations'!A674:J3009,{2,3,4,5,6,7,8,9,10},0)</f>
        <v>32.965000000000003</v>
      </c>
      <c r="D675">
        <v>6.68</v>
      </c>
      <c r="E675" t="str">
        <v>No</v>
      </c>
      <c r="F675" t="str">
        <v>No</v>
      </c>
      <c r="G675" t="str">
        <v>No</v>
      </c>
      <c r="H675">
        <v>3</v>
      </c>
      <c r="I675" t="str">
        <v>No</v>
      </c>
      <c r="J675" t="str">
        <v>Obesity</v>
      </c>
      <c r="K675" t="str">
        <v>Diabetes</v>
      </c>
      <c r="L675" cm="1">
        <f t="array" ref="L675:Q675">VLOOKUP(A675,'Hospitalisation Details'!$A$1:$K$2344,{6,7,8,9,10,11},0)</f>
        <v>14692.67</v>
      </c>
      <c r="M675" t="str">
        <v>tier - 2</v>
      </c>
      <c r="N675" t="str">
        <v>tier - 1</v>
      </c>
      <c r="O675" t="str">
        <v>R1012</v>
      </c>
      <c r="P675" t="str">
        <v>23-Jul-1958</v>
      </c>
      <c r="Q675" s="13">
        <v>64.875</v>
      </c>
      <c r="W675" s="7"/>
    </row>
    <row r="676" spans="1:23" ht="15.5" x14ac:dyDescent="0.35">
      <c r="A676" s="7" t="s">
        <v>1696</v>
      </c>
      <c r="B676" t="str">
        <f>VLOOKUP(A676,'Customer Names'!A675:D3010,2,0)</f>
        <v>Fitzmaurice</v>
      </c>
      <c r="C676" cm="1">
        <f t="array" ref="C676:K676">VLOOKUP('Health Care'!A676,'Medical Examinations'!A675:J3010,{2,3,4,5,6,7,8,9,10},0)</f>
        <v>39.340000000000003</v>
      </c>
      <c r="D676">
        <v>5.0199999999999996</v>
      </c>
      <c r="E676" t="str">
        <v>Yes</v>
      </c>
      <c r="F676" t="str">
        <v>No</v>
      </c>
      <c r="G676" t="str">
        <v>Yes</v>
      </c>
      <c r="H676">
        <v>1</v>
      </c>
      <c r="I676" t="str">
        <v>No</v>
      </c>
      <c r="J676" t="str">
        <v>Obesity</v>
      </c>
      <c r="K676" t="str">
        <v>Normal</v>
      </c>
      <c r="L676" cm="1">
        <f t="array" ref="L676:Q676">VLOOKUP(A676,'Hospitalisation Details'!$A$1:$K$2344,{6,7,8,9,10,11},0)</f>
        <v>14665.75</v>
      </c>
      <c r="M676" t="str">
        <v>tier - 2</v>
      </c>
      <c r="N676" t="str">
        <v>tier - 1</v>
      </c>
      <c r="O676" t="str">
        <v>R1012</v>
      </c>
      <c r="P676" t="str">
        <v>20-Oct-1969</v>
      </c>
      <c r="Q676" s="13">
        <v>53.633333333333333</v>
      </c>
      <c r="W676" s="7"/>
    </row>
    <row r="677" spans="1:23" ht="15.5" x14ac:dyDescent="0.35">
      <c r="A677" s="7" t="s">
        <v>1695</v>
      </c>
      <c r="B677" t="str">
        <f>VLOOKUP(A677,'Customer Names'!A676:D3011,2,0)</f>
        <v>Rodriguez</v>
      </c>
      <c r="C677" cm="1">
        <f t="array" ref="C677:K677">VLOOKUP('Health Care'!A677,'Medical Examinations'!A676:J3011,{2,3,4,5,6,7,8,9,10},0)</f>
        <v>47</v>
      </c>
      <c r="D677">
        <v>10.64</v>
      </c>
      <c r="E677" t="str">
        <v>Yes</v>
      </c>
      <c r="F677" t="str">
        <v>No</v>
      </c>
      <c r="G677" t="str">
        <v>No</v>
      </c>
      <c r="H677">
        <v>0</v>
      </c>
      <c r="I677" t="str">
        <v>No</v>
      </c>
      <c r="J677" t="str">
        <v>Obesity</v>
      </c>
      <c r="K677" t="str">
        <v>Diabetes</v>
      </c>
      <c r="L677" cm="1">
        <f t="array" ref="L677:Q677">VLOOKUP(A677,'Hospitalisation Details'!$A$1:$K$2344,{6,7,8,9,10,11},0)</f>
        <v>14657.2</v>
      </c>
      <c r="M677" t="str">
        <v>tier - 2</v>
      </c>
      <c r="N677" t="str">
        <v>tier - 1</v>
      </c>
      <c r="O677" t="str">
        <v>R1012</v>
      </c>
      <c r="P677" t="str">
        <v>13-Nov-1981</v>
      </c>
      <c r="Q677" s="13">
        <v>41.569444444444443</v>
      </c>
      <c r="W677" s="7"/>
    </row>
    <row r="678" spans="1:23" ht="15.5" x14ac:dyDescent="0.35">
      <c r="A678" s="7" t="s">
        <v>1694</v>
      </c>
      <c r="B678" t="str">
        <f>VLOOKUP(A678,'Customer Names'!A677:D3012,2,0)</f>
        <v>Tsoucas</v>
      </c>
      <c r="C678" cm="1">
        <f t="array" ref="C678:K678">VLOOKUP('Health Care'!A678,'Medical Examinations'!A677:J3012,{2,3,4,5,6,7,8,9,10},0)</f>
        <v>36.71</v>
      </c>
      <c r="D678">
        <v>8.74</v>
      </c>
      <c r="E678" t="str">
        <v>Yes</v>
      </c>
      <c r="F678" t="str">
        <v>No</v>
      </c>
      <c r="G678" t="str">
        <v>No</v>
      </c>
      <c r="H678">
        <v>0</v>
      </c>
      <c r="I678" t="str">
        <v>No</v>
      </c>
      <c r="J678" t="str">
        <v>Obesity</v>
      </c>
      <c r="K678" t="str">
        <v>Diabetes</v>
      </c>
      <c r="L678" cm="1">
        <f t="array" ref="L678:Q678">VLOOKUP(A678,'Hospitalisation Details'!$A$1:$K$2344,{6,7,8,9,10,11},0)</f>
        <v>14640.35</v>
      </c>
      <c r="M678" t="str">
        <v>tier - 2</v>
      </c>
      <c r="N678" t="str">
        <v>tier - 3</v>
      </c>
      <c r="O678" t="str">
        <v>R1026</v>
      </c>
      <c r="P678" t="str">
        <v>1-Sep-1967</v>
      </c>
      <c r="Q678" s="13">
        <v>55.769444444444446</v>
      </c>
      <c r="W678" s="7"/>
    </row>
    <row r="679" spans="1:23" ht="15.5" x14ac:dyDescent="0.35">
      <c r="A679" s="7" t="s">
        <v>1693</v>
      </c>
      <c r="B679" t="str">
        <f>VLOOKUP(A679,'Customer Names'!A678:D3013,2,0)</f>
        <v>Muhly</v>
      </c>
      <c r="C679" cm="1">
        <f t="array" ref="C679:K679">VLOOKUP('Health Care'!A679,'Medical Examinations'!A678:J3013,{2,3,4,5,6,7,8,9,10},0)</f>
        <v>53.48</v>
      </c>
      <c r="D679">
        <v>5.64</v>
      </c>
      <c r="E679" t="str">
        <v>No</v>
      </c>
      <c r="F679" t="str">
        <v>No</v>
      </c>
      <c r="G679" t="str">
        <v>No</v>
      </c>
      <c r="H679">
        <v>0</v>
      </c>
      <c r="I679" t="str">
        <v>No</v>
      </c>
      <c r="J679" t="str">
        <v>Obesity</v>
      </c>
      <c r="K679" t="str">
        <v>Normal</v>
      </c>
      <c r="L679" cm="1">
        <f t="array" ref="L679:Q679">VLOOKUP(A679,'Hospitalisation Details'!$A$1:$K$2344,{6,7,8,9,10,11},0)</f>
        <v>14630.52</v>
      </c>
      <c r="M679" t="str">
        <v>tier - 2</v>
      </c>
      <c r="N679" t="str">
        <v>tier - 3</v>
      </c>
      <c r="O679" t="str">
        <v>R1011</v>
      </c>
      <c r="P679" t="str">
        <v>21-Aug-1991</v>
      </c>
      <c r="Q679" s="13">
        <v>31.797222222222221</v>
      </c>
      <c r="W679" s="7"/>
    </row>
    <row r="680" spans="1:23" ht="15.5" x14ac:dyDescent="0.35">
      <c r="A680" s="7" t="s">
        <v>1692</v>
      </c>
      <c r="B680" t="str">
        <f>VLOOKUP(A680,'Customer Names'!A679:D3014,2,0)</f>
        <v>Lund</v>
      </c>
      <c r="C680" cm="1">
        <f t="array" ref="C680:K680">VLOOKUP('Health Care'!A680,'Medical Examinations'!A679:J3014,{2,3,4,5,6,7,8,9,10},0)</f>
        <v>35.5</v>
      </c>
      <c r="D680">
        <v>10.37</v>
      </c>
      <c r="E680" t="str">
        <v>No</v>
      </c>
      <c r="F680" t="str">
        <v>No</v>
      </c>
      <c r="G680" t="str">
        <v>No</v>
      </c>
      <c r="H680">
        <v>0</v>
      </c>
      <c r="I680" t="str">
        <v>No</v>
      </c>
      <c r="J680" t="str">
        <v>Obesity</v>
      </c>
      <c r="K680" t="str">
        <v>Diabetes</v>
      </c>
      <c r="L680" cm="1">
        <f t="array" ref="L680:Q680">VLOOKUP(A680,'Hospitalisation Details'!$A$1:$K$2344,{6,7,8,9,10,11},0)</f>
        <v>14612.33</v>
      </c>
      <c r="M680" t="str">
        <v>tier - 2</v>
      </c>
      <c r="N680" t="str">
        <v>tier - 3</v>
      </c>
      <c r="O680" t="str">
        <v>R1021</v>
      </c>
      <c r="P680" t="str">
        <v>8-Nov-1965</v>
      </c>
      <c r="Q680" s="13">
        <v>57.583333333333336</v>
      </c>
      <c r="W680" s="7"/>
    </row>
    <row r="681" spans="1:23" ht="15.5" x14ac:dyDescent="0.35">
      <c r="A681" s="7" t="s">
        <v>1691</v>
      </c>
      <c r="B681" t="str">
        <f>VLOOKUP(A681,'Customer Names'!A680:D3015,2,0)</f>
        <v>Battaglino</v>
      </c>
      <c r="C681" cm="1">
        <f t="array" ref="C681:K681">VLOOKUP('Health Care'!A681,'Medical Examinations'!A680:J3015,{2,3,4,5,6,7,8,9,10},0)</f>
        <v>36.979999999999997</v>
      </c>
      <c r="D681">
        <v>9.56</v>
      </c>
      <c r="E681" t="str">
        <v>Yes</v>
      </c>
      <c r="F681" t="str">
        <v>No</v>
      </c>
      <c r="G681" t="str">
        <v>No</v>
      </c>
      <c r="H681">
        <v>0</v>
      </c>
      <c r="I681" t="str">
        <v>No</v>
      </c>
      <c r="J681" t="str">
        <v>Obesity</v>
      </c>
      <c r="K681" t="str">
        <v>Diabetes</v>
      </c>
      <c r="L681" cm="1">
        <f t="array" ref="L681:Q681">VLOOKUP(A681,'Hospitalisation Details'!$A$1:$K$2344,{6,7,8,9,10,11},0)</f>
        <v>14600.62</v>
      </c>
      <c r="M681" t="str">
        <v>tier - 2</v>
      </c>
      <c r="N681" t="str">
        <v>tier - 3</v>
      </c>
      <c r="O681" t="str">
        <v>R1022</v>
      </c>
      <c r="P681" t="str">
        <v>18-Jul-1967</v>
      </c>
      <c r="Q681" s="13">
        <v>55.888888888888886</v>
      </c>
      <c r="W681" s="7"/>
    </row>
    <row r="682" spans="1:23" ht="15.5" x14ac:dyDescent="0.35">
      <c r="A682" s="7" t="s">
        <v>1690</v>
      </c>
      <c r="B682" t="str">
        <f>VLOOKUP(A682,'Customer Names'!A681:D3016,2,0)</f>
        <v>Pena</v>
      </c>
      <c r="C682" cm="1">
        <f t="array" ref="C682:K682">VLOOKUP('Health Care'!A682,'Medical Examinations'!A681:J3016,{2,3,4,5,6,7,8,9,10},0)</f>
        <v>32.395000000000003</v>
      </c>
      <c r="D682">
        <v>8.23</v>
      </c>
      <c r="E682" t="str">
        <v>Yes</v>
      </c>
      <c r="F682" t="str">
        <v>No</v>
      </c>
      <c r="G682" t="str">
        <v>Yes</v>
      </c>
      <c r="H682">
        <v>1</v>
      </c>
      <c r="I682" t="str">
        <v>No</v>
      </c>
      <c r="J682" t="str">
        <v>Obesity</v>
      </c>
      <c r="K682" t="str">
        <v>Diabetes</v>
      </c>
      <c r="L682" cm="1">
        <f t="array" ref="L682:Q682">VLOOKUP(A682,'Hospitalisation Details'!$A$1:$K$2344,{6,7,8,9,10,11},0)</f>
        <v>14590.63</v>
      </c>
      <c r="M682" t="str">
        <v>tier - 2</v>
      </c>
      <c r="N682" t="str">
        <v>tier - 1</v>
      </c>
      <c r="O682" t="str">
        <v>R1024</v>
      </c>
      <c r="P682" t="str">
        <v>14-Oct-1963</v>
      </c>
      <c r="Q682" s="13">
        <v>59.65</v>
      </c>
      <c r="W682" s="7"/>
    </row>
    <row r="683" spans="1:23" ht="15.5" x14ac:dyDescent="0.35">
      <c r="A683" s="7" t="s">
        <v>1689</v>
      </c>
      <c r="B683" t="str">
        <f>VLOOKUP(A683,'Customer Names'!A682:D3017,2,0)</f>
        <v>Thomason</v>
      </c>
      <c r="C683" cm="1">
        <f t="array" ref="C683:K683">VLOOKUP('Health Care'!A683,'Medical Examinations'!A682:J3017,{2,3,4,5,6,7,8,9,10},0)</f>
        <v>32.729999999999997</v>
      </c>
      <c r="D683">
        <v>7.03</v>
      </c>
      <c r="E683" t="str">
        <v>No</v>
      </c>
      <c r="F683" t="str">
        <v>No</v>
      </c>
      <c r="G683" t="str">
        <v>No</v>
      </c>
      <c r="H683">
        <v>0</v>
      </c>
      <c r="I683" t="str">
        <v>No</v>
      </c>
      <c r="J683" t="str">
        <v>Obesity</v>
      </c>
      <c r="K683" t="str">
        <v>Diabetes</v>
      </c>
      <c r="L683" cm="1">
        <f t="array" ref="L683:Q683">VLOOKUP(A683,'Hospitalisation Details'!$A$1:$K$2344,{6,7,8,9,10,11},0)</f>
        <v>14574.64</v>
      </c>
      <c r="M683" t="str">
        <v>tier - 2</v>
      </c>
      <c r="N683" t="str">
        <v>tier - 1</v>
      </c>
      <c r="O683" t="str">
        <v>R1025</v>
      </c>
      <c r="P683" t="str">
        <v>3-Dec-1962</v>
      </c>
      <c r="Q683" s="13">
        <v>60.513888888888886</v>
      </c>
      <c r="W683" s="7"/>
    </row>
    <row r="684" spans="1:23" ht="15.5" x14ac:dyDescent="0.35">
      <c r="A684" s="7" t="s">
        <v>1688</v>
      </c>
      <c r="B684" t="str">
        <f>VLOOKUP(A684,'Customer Names'!A683:D3018,2,0)</f>
        <v>Hancox</v>
      </c>
      <c r="C684" cm="1">
        <f t="array" ref="C684:K684">VLOOKUP('Health Care'!A684,'Medical Examinations'!A683:J3018,{2,3,4,5,6,7,8,9,10},0)</f>
        <v>20.52</v>
      </c>
      <c r="D684">
        <v>5.45</v>
      </c>
      <c r="E684" t="str">
        <v>No</v>
      </c>
      <c r="F684" t="str">
        <v>No</v>
      </c>
      <c r="G684" t="str">
        <v>No</v>
      </c>
      <c r="H684">
        <v>1</v>
      </c>
      <c r="I684" t="str">
        <v>Yes</v>
      </c>
      <c r="J684" t="str">
        <v>Normal Weight</v>
      </c>
      <c r="K684" t="str">
        <v>Normal</v>
      </c>
      <c r="L684" cm="1">
        <f t="array" ref="L684:Q684">VLOOKUP(A684,'Hospitalisation Details'!$A$1:$K$2344,{6,7,8,9,10,11},0)</f>
        <v>14571.89</v>
      </c>
      <c r="M684" t="str">
        <v>tier - 2</v>
      </c>
      <c r="N684" t="str">
        <v>tier - 1</v>
      </c>
      <c r="O684" t="str">
        <v>R1024</v>
      </c>
      <c r="P684" t="str">
        <v>12-Sep-1998</v>
      </c>
      <c r="Q684" s="13">
        <v>24.738888888888887</v>
      </c>
      <c r="W684" s="7"/>
    </row>
    <row r="685" spans="1:23" ht="15.5" x14ac:dyDescent="0.35">
      <c r="A685" s="7" t="s">
        <v>1687</v>
      </c>
      <c r="B685" t="str">
        <f>VLOOKUP(A685,'Customer Names'!A684:D3019,2,0)</f>
        <v>Canarecci</v>
      </c>
      <c r="C685" cm="1">
        <f t="array" ref="C685:K685">VLOOKUP('Health Care'!A685,'Medical Examinations'!A684:J3019,{2,3,4,5,6,7,8,9,10},0)</f>
        <v>51.72</v>
      </c>
      <c r="D685">
        <v>5.76</v>
      </c>
      <c r="E685" t="str">
        <v>No</v>
      </c>
      <c r="F685" t="str">
        <v>No</v>
      </c>
      <c r="G685" t="str">
        <v>No</v>
      </c>
      <c r="H685">
        <v>0</v>
      </c>
      <c r="I685" t="str">
        <v>No</v>
      </c>
      <c r="J685" t="str">
        <v>Obesity</v>
      </c>
      <c r="K685" t="str">
        <v>Prediabetes</v>
      </c>
      <c r="L685" cm="1">
        <f t="array" ref="L685:Q685">VLOOKUP(A685,'Hospitalisation Details'!$A$1:$K$2344,{6,7,8,9,10,11},0)</f>
        <v>14547.26</v>
      </c>
      <c r="M685" t="str">
        <v>tier - 2</v>
      </c>
      <c r="N685" t="str">
        <v>tier - 3</v>
      </c>
      <c r="O685" t="str">
        <v>R1011</v>
      </c>
      <c r="P685" t="str">
        <v>14-Jul-1989</v>
      </c>
      <c r="Q685" s="13">
        <v>33.9</v>
      </c>
      <c r="W685" s="7"/>
    </row>
    <row r="686" spans="1:23" ht="15.5" x14ac:dyDescent="0.35">
      <c r="A686" s="7" t="s">
        <v>1686</v>
      </c>
      <c r="B686" t="str">
        <f>VLOOKUP(A686,'Customer Names'!A685:D3020,2,0)</f>
        <v>Toupin</v>
      </c>
      <c r="C686" cm="1">
        <f t="array" ref="C686:K686">VLOOKUP('Health Care'!A686,'Medical Examinations'!A685:J3020,{2,3,4,5,6,7,8,9,10},0)</f>
        <v>50.2</v>
      </c>
      <c r="D686">
        <v>5.4</v>
      </c>
      <c r="E686" t="str">
        <v>No</v>
      </c>
      <c r="F686" t="str">
        <v>No</v>
      </c>
      <c r="G686" t="str">
        <v>No</v>
      </c>
      <c r="H686">
        <v>0</v>
      </c>
      <c r="I686" t="str">
        <v>No</v>
      </c>
      <c r="J686" t="str">
        <v>Obesity</v>
      </c>
      <c r="K686" t="str">
        <v>Normal</v>
      </c>
      <c r="L686" cm="1">
        <f t="array" ref="L686:Q686">VLOOKUP(A686,'Hospitalisation Details'!$A$1:$K$2344,{6,7,8,9,10,11},0)</f>
        <v>14507.46</v>
      </c>
      <c r="M686" t="str">
        <v>tier - 2</v>
      </c>
      <c r="N686" t="str">
        <v>tier - 3</v>
      </c>
      <c r="O686" t="str">
        <v>R1012</v>
      </c>
      <c r="P686" t="str">
        <v>22-Jul-1989</v>
      </c>
      <c r="Q686" s="13">
        <v>33.87777777777778</v>
      </c>
      <c r="W686" s="7"/>
    </row>
    <row r="687" spans="1:23" ht="15.5" x14ac:dyDescent="0.35">
      <c r="A687" s="7" t="s">
        <v>1685</v>
      </c>
      <c r="B687" t="str">
        <f>VLOOKUP(A687,'Customer Names'!A686:D3021,2,0)</f>
        <v>Mulley</v>
      </c>
      <c r="C687" cm="1">
        <f t="array" ref="C687:K687">VLOOKUP('Health Care'!A687,'Medical Examinations'!A686:J3021,{2,3,4,5,6,7,8,9,10},0)</f>
        <v>25.52</v>
      </c>
      <c r="D687">
        <v>6.35</v>
      </c>
      <c r="E687" t="str">
        <v>No</v>
      </c>
      <c r="F687" t="str">
        <v>No</v>
      </c>
      <c r="G687" t="str">
        <v>Yes</v>
      </c>
      <c r="H687">
        <v>1</v>
      </c>
      <c r="I687" t="str">
        <v>No</v>
      </c>
      <c r="J687" t="str">
        <v>Over Weight</v>
      </c>
      <c r="K687" t="str">
        <v>Prediabetes</v>
      </c>
      <c r="L687" cm="1">
        <f t="array" ref="L687:Q687">VLOOKUP(A687,'Hospitalisation Details'!$A$1:$K$2344,{6,7,8,9,10,11},0)</f>
        <v>14478.33</v>
      </c>
      <c r="M687" t="str">
        <v>tier - 2</v>
      </c>
      <c r="N687" t="str">
        <v>tier - 2</v>
      </c>
      <c r="O687" t="str">
        <v>R1013</v>
      </c>
      <c r="P687" t="str">
        <v>20-Oct-1979</v>
      </c>
      <c r="Q687" s="13">
        <v>43.633333333333333</v>
      </c>
      <c r="W687" s="7"/>
    </row>
    <row r="688" spans="1:23" ht="15.5" x14ac:dyDescent="0.35">
      <c r="A688" s="7" t="s">
        <v>1684</v>
      </c>
      <c r="B688" t="str">
        <f>VLOOKUP(A688,'Customer Names'!A687:D3022,2,0)</f>
        <v>Parry</v>
      </c>
      <c r="C688" cm="1">
        <f t="array" ref="C688:K688">VLOOKUP('Health Care'!A688,'Medical Examinations'!A687:J3022,{2,3,4,5,6,7,8,9,10},0)</f>
        <v>35.200000000000003</v>
      </c>
      <c r="D688">
        <v>6.26</v>
      </c>
      <c r="E688" t="str">
        <v>Yes</v>
      </c>
      <c r="F688" t="str">
        <v>No</v>
      </c>
      <c r="G688" t="str">
        <v>No</v>
      </c>
      <c r="H688">
        <v>2</v>
      </c>
      <c r="I688" t="str">
        <v>No</v>
      </c>
      <c r="J688" t="str">
        <v>Obesity</v>
      </c>
      <c r="K688" t="str">
        <v>Prediabetes</v>
      </c>
      <c r="L688" cm="1">
        <f t="array" ref="L688:Q688">VLOOKUP(A688,'Hospitalisation Details'!$A$1:$K$2344,{6,7,8,9,10,11},0)</f>
        <v>14474.68</v>
      </c>
      <c r="M688" t="str">
        <v>tier - 2</v>
      </c>
      <c r="N688" t="str">
        <v>tier - 2</v>
      </c>
      <c r="O688" t="str">
        <v>R1013</v>
      </c>
      <c r="P688" t="str">
        <v>20-Nov-1959</v>
      </c>
      <c r="Q688" s="13">
        <v>63.55</v>
      </c>
      <c r="W688" s="7"/>
    </row>
    <row r="689" spans="1:23" ht="15.5" x14ac:dyDescent="0.35">
      <c r="A689" s="7" t="s">
        <v>1683</v>
      </c>
      <c r="B689" t="str">
        <f>VLOOKUP(A689,'Customer Names'!A688:D3023,2,0)</f>
        <v>Mason Cox</v>
      </c>
      <c r="C689" cm="1">
        <f t="array" ref="C689:K689">VLOOKUP('Health Care'!A689,'Medical Examinations'!A688:J3023,{2,3,4,5,6,7,8,9,10},0)</f>
        <v>41.26</v>
      </c>
      <c r="D689">
        <v>5.97</v>
      </c>
      <c r="E689" t="str">
        <v>Yes</v>
      </c>
      <c r="F689" t="str">
        <v>No</v>
      </c>
      <c r="G689" t="str">
        <v>No</v>
      </c>
      <c r="H689">
        <v>0</v>
      </c>
      <c r="I689" t="str">
        <v>No</v>
      </c>
      <c r="J689" t="str">
        <v>Obesity</v>
      </c>
      <c r="K689" t="str">
        <v>Prediabetes</v>
      </c>
      <c r="L689" cm="1">
        <f t="array" ref="L689:Q689">VLOOKUP(A689,'Hospitalisation Details'!$A$1:$K$2344,{6,7,8,9,10,11},0)</f>
        <v>14470.01</v>
      </c>
      <c r="M689" t="str">
        <v>tier - 2</v>
      </c>
      <c r="N689" t="str">
        <v>tier - 3</v>
      </c>
      <c r="O689" t="str">
        <v>R1012</v>
      </c>
      <c r="P689" t="str">
        <v>27-Nov-1976</v>
      </c>
      <c r="Q689" s="13">
        <v>46.530555555555559</v>
      </c>
      <c r="W689" s="7"/>
    </row>
    <row r="690" spans="1:23" ht="15.5" x14ac:dyDescent="0.35">
      <c r="A690" s="7" t="s">
        <v>1682</v>
      </c>
      <c r="B690" t="str">
        <f>VLOOKUP(A690,'Customer Names'!A689:D3024,2,0)</f>
        <v>Thompson</v>
      </c>
      <c r="C690" cm="1">
        <f t="array" ref="C690:K690">VLOOKUP('Health Care'!A690,'Medical Examinations'!A689:J3024,{2,3,4,5,6,7,8,9,10},0)</f>
        <v>17.195</v>
      </c>
      <c r="D690">
        <v>5.29</v>
      </c>
      <c r="E690" t="str">
        <v>Yes</v>
      </c>
      <c r="F690" t="str">
        <v>No</v>
      </c>
      <c r="G690" t="str">
        <v>No</v>
      </c>
      <c r="H690">
        <v>0</v>
      </c>
      <c r="I690" t="str">
        <v>Yes</v>
      </c>
      <c r="J690" t="str">
        <v>under Weight</v>
      </c>
      <c r="K690" t="str">
        <v>Normal</v>
      </c>
      <c r="L690" cm="1">
        <f t="array" ref="L690:Q690">VLOOKUP(A690,'Hospitalisation Details'!$A$1:$K$2344,{6,7,8,9,10,11},0)</f>
        <v>14455.64</v>
      </c>
      <c r="M690" t="str">
        <v>tier - 2</v>
      </c>
      <c r="N690" t="str">
        <v>tier - 3</v>
      </c>
      <c r="O690" t="str">
        <v>R1024</v>
      </c>
      <c r="P690" t="str">
        <v>10-Nov-1996</v>
      </c>
      <c r="Q690" s="13">
        <v>26.577777777777779</v>
      </c>
      <c r="W690" s="7"/>
    </row>
    <row r="691" spans="1:23" ht="15.5" x14ac:dyDescent="0.35">
      <c r="A691" s="7" t="s">
        <v>1681</v>
      </c>
      <c r="B691" t="str">
        <f>VLOOKUP(A691,'Customer Names'!A690:D3025,2,0)</f>
        <v>Nelson</v>
      </c>
      <c r="C691" cm="1">
        <f t="array" ref="C691:K691">VLOOKUP('Health Care'!A691,'Medical Examinations'!A690:J3025,{2,3,4,5,6,7,8,9,10},0)</f>
        <v>23.085000000000001</v>
      </c>
      <c r="D691">
        <v>4.2699999999999996</v>
      </c>
      <c r="E691" t="str">
        <v>Yes</v>
      </c>
      <c r="F691" t="str">
        <v>No</v>
      </c>
      <c r="G691" t="str">
        <v>No</v>
      </c>
      <c r="H691">
        <v>2</v>
      </c>
      <c r="I691" t="str">
        <v>No</v>
      </c>
      <c r="J691" t="str">
        <v>Normal Weight</v>
      </c>
      <c r="K691" t="str">
        <v>Normal</v>
      </c>
      <c r="L691" cm="1">
        <f t="array" ref="L691:Q691">VLOOKUP(A691,'Hospitalisation Details'!$A$1:$K$2344,{6,7,8,9,10,11},0)</f>
        <v>14451.84</v>
      </c>
      <c r="M691" t="str">
        <v>tier - 2</v>
      </c>
      <c r="N691" t="str">
        <v>tier - 3</v>
      </c>
      <c r="O691" t="str">
        <v>R1023</v>
      </c>
      <c r="P691" t="str">
        <v>3-Aug-1959</v>
      </c>
      <c r="Q691" s="13">
        <v>63.847222222222221</v>
      </c>
      <c r="W691" s="7"/>
    </row>
    <row r="692" spans="1:23" ht="15.5" x14ac:dyDescent="0.35">
      <c r="A692" s="7" t="s">
        <v>1680</v>
      </c>
      <c r="B692" t="str">
        <f>VLOOKUP(A692,'Customer Names'!A691:D3026,2,0)</f>
        <v>Forte</v>
      </c>
      <c r="C692" cm="1">
        <f t="array" ref="C692:K692">VLOOKUP('Health Care'!A692,'Medical Examinations'!A691:J3026,{2,3,4,5,6,7,8,9,10},0)</f>
        <v>21.66</v>
      </c>
      <c r="D692">
        <v>5.2</v>
      </c>
      <c r="E692" t="str">
        <v>Yes</v>
      </c>
      <c r="F692" t="str">
        <v>No</v>
      </c>
      <c r="G692" t="str">
        <v>No</v>
      </c>
      <c r="H692">
        <v>2</v>
      </c>
      <c r="I692" t="str">
        <v>No</v>
      </c>
      <c r="J692" t="str">
        <v>Normal Weight</v>
      </c>
      <c r="K692" t="str">
        <v>Normal</v>
      </c>
      <c r="L692" cm="1">
        <f t="array" ref="L692:Q692">VLOOKUP(A692,'Hospitalisation Details'!$A$1:$K$2344,{6,7,8,9,10,11},0)</f>
        <v>14449.85</v>
      </c>
      <c r="M692" t="str">
        <v>tier - 2</v>
      </c>
      <c r="N692" t="str">
        <v>tier - 1</v>
      </c>
      <c r="O692" t="str">
        <v>R1024</v>
      </c>
      <c r="P692" t="str">
        <v>29-Jun-1959</v>
      </c>
      <c r="Q692" s="13">
        <v>63.94166666666667</v>
      </c>
      <c r="W692" s="7"/>
    </row>
    <row r="693" spans="1:23" ht="15.5" x14ac:dyDescent="0.35">
      <c r="A693" s="7" t="s">
        <v>1679</v>
      </c>
      <c r="B693" t="str">
        <f>VLOOKUP(A693,'Customer Names'!A692:D3027,2,0)</f>
        <v>Corona Iturriaga</v>
      </c>
      <c r="C693" cm="1">
        <f t="array" ref="C693:K693">VLOOKUP('Health Care'!A693,'Medical Examinations'!A692:J3027,{2,3,4,5,6,7,8,9,10},0)</f>
        <v>36.47</v>
      </c>
      <c r="D693">
        <v>8.23</v>
      </c>
      <c r="E693" t="str">
        <v>Yes</v>
      </c>
      <c r="F693" t="str">
        <v>No</v>
      </c>
      <c r="G693" t="str">
        <v>No</v>
      </c>
      <c r="H693">
        <v>0</v>
      </c>
      <c r="I693" t="str">
        <v>No</v>
      </c>
      <c r="J693" t="str">
        <v>Obesity</v>
      </c>
      <c r="K693" t="str">
        <v>Diabetes</v>
      </c>
      <c r="L693" cm="1">
        <f t="array" ref="L693:Q693">VLOOKUP(A693,'Hospitalisation Details'!$A$1:$K$2344,{6,7,8,9,10,11},0)</f>
        <v>14427.63</v>
      </c>
      <c r="M693" t="str">
        <v>tier - 2</v>
      </c>
      <c r="N693" t="str">
        <v>tier - 2</v>
      </c>
      <c r="O693" t="str">
        <v>R1021</v>
      </c>
      <c r="P693" t="str">
        <v>4-Nov-1967</v>
      </c>
      <c r="Q693" s="13">
        <v>55.594444444444441</v>
      </c>
      <c r="W693" s="7"/>
    </row>
    <row r="694" spans="1:23" ht="15.5" x14ac:dyDescent="0.35">
      <c r="A694" s="7" t="s">
        <v>1678</v>
      </c>
      <c r="B694" t="str">
        <f>VLOOKUP(A694,'Customer Names'!A693:D3028,2,0)</f>
        <v>McCollum</v>
      </c>
      <c r="C694" cm="1">
        <f t="array" ref="C694:K694">VLOOKUP('Health Care'!A694,'Medical Examinations'!A693:J3028,{2,3,4,5,6,7,8,9,10},0)</f>
        <v>36.08</v>
      </c>
      <c r="D694">
        <v>10.33</v>
      </c>
      <c r="E694" t="str">
        <v>Yes</v>
      </c>
      <c r="F694" t="str">
        <v>No</v>
      </c>
      <c r="G694" t="str">
        <v>No</v>
      </c>
      <c r="H694">
        <v>0</v>
      </c>
      <c r="I694" t="str">
        <v>No</v>
      </c>
      <c r="J694" t="str">
        <v>Obesity</v>
      </c>
      <c r="K694" t="str">
        <v>Diabetes</v>
      </c>
      <c r="L694" cm="1">
        <f t="array" ref="L694:Q694">VLOOKUP(A694,'Hospitalisation Details'!$A$1:$K$2344,{6,7,8,9,10,11},0)</f>
        <v>14426.66</v>
      </c>
      <c r="M694" t="str">
        <v>tier - 2</v>
      </c>
      <c r="N694" t="str">
        <v>tier - 2</v>
      </c>
      <c r="O694" t="str">
        <v>R1026</v>
      </c>
      <c r="P694" t="str">
        <v>15-Aug-1967</v>
      </c>
      <c r="Q694" s="13">
        <v>55.81388888888889</v>
      </c>
      <c r="W694" s="7"/>
    </row>
    <row r="695" spans="1:23" ht="15.5" x14ac:dyDescent="0.35">
      <c r="A695" s="7" t="s">
        <v>1677</v>
      </c>
      <c r="B695" t="str">
        <f>VLOOKUP(A695,'Customer Names'!A694:D3029,2,0)</f>
        <v>Hevner</v>
      </c>
      <c r="C695" cm="1">
        <f t="array" ref="C695:K695">VLOOKUP('Health Care'!A695,'Medical Examinations'!A694:J3029,{2,3,4,5,6,7,8,9,10},0)</f>
        <v>23.18</v>
      </c>
      <c r="D695">
        <v>6.13</v>
      </c>
      <c r="E695" t="str">
        <v>No</v>
      </c>
      <c r="F695" t="str">
        <v>No</v>
      </c>
      <c r="G695" t="str">
        <v>No</v>
      </c>
      <c r="H695">
        <v>0</v>
      </c>
      <c r="I695" t="str">
        <v>No</v>
      </c>
      <c r="J695" t="str">
        <v>Normal Weight</v>
      </c>
      <c r="K695" t="str">
        <v>Prediabetes</v>
      </c>
      <c r="L695" cm="1">
        <f t="array" ref="L695:Q695">VLOOKUP(A695,'Hospitalisation Details'!$A$1:$K$2344,{6,7,8,9,10,11},0)</f>
        <v>14426.07</v>
      </c>
      <c r="M695" t="str">
        <v>tier - 2</v>
      </c>
      <c r="N695" t="str">
        <v>tier - 1</v>
      </c>
      <c r="O695" t="str">
        <v>R1012</v>
      </c>
      <c r="P695" t="str">
        <v>10-Aug-1999</v>
      </c>
      <c r="Q695" s="13">
        <v>23.827777777777779</v>
      </c>
      <c r="W695" s="7"/>
    </row>
    <row r="696" spans="1:23" ht="15.5" x14ac:dyDescent="0.35">
      <c r="A696" s="7" t="s">
        <v>1676</v>
      </c>
      <c r="B696" t="str">
        <f>VLOOKUP(A696,'Customer Names'!A695:D3030,2,0)</f>
        <v>Looi</v>
      </c>
      <c r="C696" cm="1">
        <f t="array" ref="C696:K696">VLOOKUP('Health Care'!A696,'Medical Examinations'!A695:J3030,{2,3,4,5,6,7,8,9,10},0)</f>
        <v>39.159999999999997</v>
      </c>
      <c r="D696">
        <v>8.08</v>
      </c>
      <c r="E696" t="str">
        <v>No</v>
      </c>
      <c r="F696" t="str">
        <v>No</v>
      </c>
      <c r="G696" t="str">
        <v>No</v>
      </c>
      <c r="H696">
        <v>3</v>
      </c>
      <c r="I696" t="str">
        <v>No</v>
      </c>
      <c r="J696" t="str">
        <v>Obesity</v>
      </c>
      <c r="K696" t="str">
        <v>Diabetes</v>
      </c>
      <c r="L696" cm="1">
        <f t="array" ref="L696:Q696">VLOOKUP(A696,'Hospitalisation Details'!$A$1:$K$2344,{6,7,8,9,10,11},0)</f>
        <v>14418.28</v>
      </c>
      <c r="M696" t="str">
        <v>tier - 2</v>
      </c>
      <c r="N696" t="str">
        <v>tier - 3</v>
      </c>
      <c r="O696" t="str">
        <v>R1013</v>
      </c>
      <c r="P696" t="str">
        <v>20-Sep-1958</v>
      </c>
      <c r="Q696" s="13">
        <v>64.716666666666669</v>
      </c>
      <c r="W696" s="7"/>
    </row>
    <row r="697" spans="1:23" ht="15.5" x14ac:dyDescent="0.35">
      <c r="A697" s="7" t="s">
        <v>1675</v>
      </c>
      <c r="B697" t="str">
        <f>VLOOKUP(A697,'Customer Names'!A696:D3031,2,0)</f>
        <v>Power</v>
      </c>
      <c r="C697" cm="1">
        <f t="array" ref="C697:K697">VLOOKUP('Health Care'!A697,'Medical Examinations'!A696:J3031,{2,3,4,5,6,7,8,9,10},0)</f>
        <v>38.19</v>
      </c>
      <c r="D697">
        <v>10.49</v>
      </c>
      <c r="E697" t="str">
        <v>No</v>
      </c>
      <c r="F697" t="str">
        <v>No</v>
      </c>
      <c r="G697" t="str">
        <v>No</v>
      </c>
      <c r="H697">
        <v>3</v>
      </c>
      <c r="I697" t="str">
        <v>No</v>
      </c>
      <c r="J697" t="str">
        <v>Obesity</v>
      </c>
      <c r="K697" t="str">
        <v>Diabetes</v>
      </c>
      <c r="L697" cm="1">
        <f t="array" ref="L697:Q697">VLOOKUP(A697,'Hospitalisation Details'!$A$1:$K$2344,{6,7,8,9,10,11},0)</f>
        <v>14410.93</v>
      </c>
      <c r="M697" t="str">
        <v>tier - 2</v>
      </c>
      <c r="N697" t="str">
        <v>tier - 2</v>
      </c>
      <c r="O697" t="str">
        <v>R1016</v>
      </c>
      <c r="P697" t="str">
        <v>29-Jul-1958</v>
      </c>
      <c r="Q697" s="13">
        <v>64.858333333333334</v>
      </c>
      <c r="W697" s="7"/>
    </row>
    <row r="698" spans="1:23" ht="15.5" x14ac:dyDescent="0.35">
      <c r="A698" s="7" t="s">
        <v>1674</v>
      </c>
      <c r="B698" t="str">
        <f>VLOOKUP(A698,'Customer Names'!A697:D3032,2,0)</f>
        <v>Routon</v>
      </c>
      <c r="C698" cm="1">
        <f t="array" ref="C698:K698">VLOOKUP('Health Care'!A698,'Medical Examinations'!A697:J3032,{2,3,4,5,6,7,8,9,10},0)</f>
        <v>26.41</v>
      </c>
      <c r="D698">
        <v>8.11</v>
      </c>
      <c r="E698" t="str">
        <v>No</v>
      </c>
      <c r="F698" t="str">
        <v>No</v>
      </c>
      <c r="G698" t="str">
        <v>No</v>
      </c>
      <c r="H698">
        <v>3</v>
      </c>
      <c r="I698" t="str">
        <v>No</v>
      </c>
      <c r="J698" t="str">
        <v>Over Weight</v>
      </c>
      <c r="K698" t="str">
        <v>Diabetes</v>
      </c>
      <c r="L698" cm="1">
        <f t="array" ref="L698:Q698">VLOOKUP(A698,'Hospitalisation Details'!$A$1:$K$2344,{6,7,8,9,10,11},0)</f>
        <v>14394.56</v>
      </c>
      <c r="M698" t="str">
        <v>tier - 2</v>
      </c>
      <c r="N698" t="str">
        <v>tier - 1</v>
      </c>
      <c r="O698" t="str">
        <v>R1018</v>
      </c>
      <c r="P698" t="str">
        <v>14-Sep-1958</v>
      </c>
      <c r="Q698" s="13">
        <v>64.733333333333334</v>
      </c>
      <c r="W698" s="7"/>
    </row>
    <row r="699" spans="1:23" ht="15.5" x14ac:dyDescent="0.35">
      <c r="A699" s="7" t="s">
        <v>1673</v>
      </c>
      <c r="B699" t="str">
        <f>VLOOKUP(A699,'Customer Names'!A698:D3033,2,0)</f>
        <v>Dochelli</v>
      </c>
      <c r="C699" cm="1">
        <f t="array" ref="C699:K699">VLOOKUP('Health Care'!A699,'Medical Examinations'!A698:J3033,{2,3,4,5,6,7,8,9,10},0)</f>
        <v>28.785</v>
      </c>
      <c r="D699">
        <v>6.6</v>
      </c>
      <c r="E699" t="str">
        <v>No</v>
      </c>
      <c r="F699" t="str">
        <v>No</v>
      </c>
      <c r="G699" t="str">
        <v>No</v>
      </c>
      <c r="H699">
        <v>0</v>
      </c>
      <c r="I699" t="str">
        <v>No</v>
      </c>
      <c r="J699" t="str">
        <v>Over Weight</v>
      </c>
      <c r="K699" t="str">
        <v>Diabetes</v>
      </c>
      <c r="L699" cm="1">
        <f t="array" ref="L699:Q699">VLOOKUP(A699,'Hospitalisation Details'!$A$1:$K$2344,{6,7,8,9,10,11},0)</f>
        <v>14394.4</v>
      </c>
      <c r="M699" t="str">
        <v>tier - 2</v>
      </c>
      <c r="N699" t="str">
        <v>tier - 3</v>
      </c>
      <c r="O699" t="str">
        <v>R1024</v>
      </c>
      <c r="P699" t="str">
        <v>22-Jun-1965</v>
      </c>
      <c r="Q699" s="13">
        <v>57.961111111111109</v>
      </c>
      <c r="W699" s="7"/>
    </row>
    <row r="700" spans="1:23" ht="15.5" x14ac:dyDescent="0.35">
      <c r="A700" s="7" t="s">
        <v>1672</v>
      </c>
      <c r="B700" t="str">
        <f>VLOOKUP(A700,'Customer Names'!A699:D3034,2,0)</f>
        <v>Gillespie</v>
      </c>
      <c r="C700" cm="1">
        <f t="array" ref="C700:K700">VLOOKUP('Health Care'!A700,'Medical Examinations'!A699:J3034,{2,3,4,5,6,7,8,9,10},0)</f>
        <v>26.695</v>
      </c>
      <c r="D700">
        <v>10.14</v>
      </c>
      <c r="E700" t="str">
        <v>Yes</v>
      </c>
      <c r="F700" t="str">
        <v>No</v>
      </c>
      <c r="G700" t="str">
        <v>Yes</v>
      </c>
      <c r="H700">
        <v>1</v>
      </c>
      <c r="I700" t="str">
        <v>No</v>
      </c>
      <c r="J700" t="str">
        <v>Over Weight</v>
      </c>
      <c r="K700" t="str">
        <v>Diabetes</v>
      </c>
      <c r="L700" cm="1">
        <f t="array" ref="L700:Q700">VLOOKUP(A700,'Hospitalisation Details'!$A$1:$K$2344,{6,7,8,9,10,11},0)</f>
        <v>14382.71</v>
      </c>
      <c r="M700" t="str">
        <v>tier - 2</v>
      </c>
      <c r="N700" t="str">
        <v>tier - 2</v>
      </c>
      <c r="O700" t="str">
        <v>R1012</v>
      </c>
      <c r="P700" t="str">
        <v>16-Jul-1963</v>
      </c>
      <c r="Q700" s="13">
        <v>59.894444444444446</v>
      </c>
      <c r="W700" s="7"/>
    </row>
    <row r="701" spans="1:23" ht="15.5" x14ac:dyDescent="0.35">
      <c r="A701" s="7" t="s">
        <v>1671</v>
      </c>
      <c r="B701" t="str">
        <f>VLOOKUP(A701,'Customer Names'!A700:D3035,2,0)</f>
        <v>Oskvig</v>
      </c>
      <c r="C701" cm="1">
        <f t="array" ref="C701:K701">VLOOKUP('Health Care'!A701,'Medical Examinations'!A700:J3035,{2,3,4,5,6,7,8,9,10},0)</f>
        <v>32.799999999999997</v>
      </c>
      <c r="D701">
        <v>6.06</v>
      </c>
      <c r="E701" t="str">
        <v>Yes</v>
      </c>
      <c r="F701" t="str">
        <v>No</v>
      </c>
      <c r="G701" t="str">
        <v>No</v>
      </c>
      <c r="H701">
        <v>1</v>
      </c>
      <c r="I701" t="str">
        <v>No</v>
      </c>
      <c r="J701" t="str">
        <v>Obesity</v>
      </c>
      <c r="K701" t="str">
        <v>Prediabetes</v>
      </c>
      <c r="L701" cm="1">
        <f t="array" ref="L701:Q701">VLOOKUP(A701,'Hospitalisation Details'!$A$1:$K$2344,{6,7,8,9,10,11},0)</f>
        <v>14358.36</v>
      </c>
      <c r="M701" t="str">
        <v>tier - 2</v>
      </c>
      <c r="N701" t="str">
        <v>tier - 2</v>
      </c>
      <c r="O701" t="str">
        <v>R1011</v>
      </c>
      <c r="P701" t="str">
        <v>16-Nov-1988</v>
      </c>
      <c r="Q701" s="13">
        <v>34.56111111111111</v>
      </c>
      <c r="W701" s="7"/>
    </row>
    <row r="702" spans="1:23" ht="15.5" x14ac:dyDescent="0.35">
      <c r="A702" s="7" t="s">
        <v>1670</v>
      </c>
      <c r="B702" t="str">
        <f>VLOOKUP(A702,'Customer Names'!A701:D3036,2,0)</f>
        <v>Holland-Stergar</v>
      </c>
      <c r="C702" cm="1">
        <f t="array" ref="C702:K702">VLOOKUP('Health Care'!A702,'Medical Examinations'!A701:J3036,{2,3,4,5,6,7,8,9,10},0)</f>
        <v>35.869999999999997</v>
      </c>
      <c r="D702">
        <v>9.91</v>
      </c>
      <c r="E702" t="str">
        <v>Yes</v>
      </c>
      <c r="F702" t="str">
        <v>No</v>
      </c>
      <c r="G702" t="str">
        <v>No</v>
      </c>
      <c r="H702">
        <v>0</v>
      </c>
      <c r="I702" t="str">
        <v>No</v>
      </c>
      <c r="J702" t="str">
        <v>Obesity</v>
      </c>
      <c r="K702" t="str">
        <v>Diabetes</v>
      </c>
      <c r="L702" cm="1">
        <f t="array" ref="L702:Q702">VLOOKUP(A702,'Hospitalisation Details'!$A$1:$K$2344,{6,7,8,9,10,11},0)</f>
        <v>14355.43</v>
      </c>
      <c r="M702" t="str">
        <v>tier - 2</v>
      </c>
      <c r="N702" t="str">
        <v>tier - 1</v>
      </c>
      <c r="O702" t="str">
        <v>R1026</v>
      </c>
      <c r="P702" t="str">
        <v>10-Oct-1967</v>
      </c>
      <c r="Q702" s="13">
        <v>55.661111111111111</v>
      </c>
      <c r="W702" s="7"/>
    </row>
    <row r="703" spans="1:23" ht="15.5" x14ac:dyDescent="0.35">
      <c r="A703" s="7" t="s">
        <v>1669</v>
      </c>
      <c r="B703" t="str">
        <f>VLOOKUP(A703,'Customer Names'!A702:D3037,2,0)</f>
        <v>Arai</v>
      </c>
      <c r="C703" cm="1">
        <f t="array" ref="C703:K703">VLOOKUP('Health Care'!A703,'Medical Examinations'!A702:J3037,{2,3,4,5,6,7,8,9,10},0)</f>
        <v>21.66</v>
      </c>
      <c r="D703">
        <v>4.1399999999999997</v>
      </c>
      <c r="E703" t="str">
        <v>Yes</v>
      </c>
      <c r="F703" t="str">
        <v>No</v>
      </c>
      <c r="G703" t="str">
        <v>No</v>
      </c>
      <c r="H703">
        <v>2</v>
      </c>
      <c r="I703" t="str">
        <v>No</v>
      </c>
      <c r="J703" t="str">
        <v>Normal Weight</v>
      </c>
      <c r="K703" t="str">
        <v>Normal</v>
      </c>
      <c r="L703" cm="1">
        <f t="array" ref="L703:Q703">VLOOKUP(A703,'Hospitalisation Details'!$A$1:$K$2344,{6,7,8,9,10,11},0)</f>
        <v>14349.85</v>
      </c>
      <c r="M703" t="str">
        <v>tier - 2</v>
      </c>
      <c r="N703" t="str">
        <v>tier - 2</v>
      </c>
      <c r="O703" t="str">
        <v>R1012</v>
      </c>
      <c r="P703" t="str">
        <v>24-Dec-1959</v>
      </c>
      <c r="Q703" s="13">
        <v>63.455555555555556</v>
      </c>
      <c r="W703" s="7"/>
    </row>
    <row r="704" spans="1:23" ht="15.5" x14ac:dyDescent="0.35">
      <c r="A704" s="7" t="s">
        <v>1668</v>
      </c>
      <c r="B704" t="str">
        <f>VLOOKUP(A704,'Customer Names'!A703:D3038,2,0)</f>
        <v>Olausson</v>
      </c>
      <c r="C704" cm="1">
        <f t="array" ref="C704:K704">VLOOKUP('Health Care'!A704,'Medical Examinations'!A703:J3038,{2,3,4,5,6,7,8,9,10},0)</f>
        <v>37.72</v>
      </c>
      <c r="D704">
        <v>4.38</v>
      </c>
      <c r="E704" t="str">
        <v>Yes</v>
      </c>
      <c r="F704" t="str">
        <v>No</v>
      </c>
      <c r="G704" t="str">
        <v>Yes</v>
      </c>
      <c r="H704">
        <v>1</v>
      </c>
      <c r="I704" t="str">
        <v>No</v>
      </c>
      <c r="J704" t="str">
        <v>Obesity</v>
      </c>
      <c r="K704" t="str">
        <v>Normal</v>
      </c>
      <c r="L704" cm="1">
        <f t="array" ref="L704:Q704">VLOOKUP(A704,'Hospitalisation Details'!$A$1:$K$2344,{6,7,8,9,10,11},0)</f>
        <v>14337.91</v>
      </c>
      <c r="M704" t="str">
        <v>tier - 2</v>
      </c>
      <c r="N704" t="str">
        <v>tier - 3</v>
      </c>
      <c r="O704" t="str">
        <v>R1022</v>
      </c>
      <c r="P704" t="str">
        <v>26-Sep-1969</v>
      </c>
      <c r="Q704" s="13">
        <v>53.7</v>
      </c>
      <c r="W704" s="7"/>
    </row>
    <row r="705" spans="1:23" ht="15.5" x14ac:dyDescent="0.35">
      <c r="A705" s="7" t="s">
        <v>1667</v>
      </c>
      <c r="B705" t="str">
        <f>VLOOKUP(A705,'Customer Names'!A704:D3039,2,0)</f>
        <v>Wagner</v>
      </c>
      <c r="C705" cm="1">
        <f t="array" ref="C705:K705">VLOOKUP('Health Care'!A705,'Medical Examinations'!A704:J3039,{2,3,4,5,6,7,8,9,10},0)</f>
        <v>39.700000000000003</v>
      </c>
      <c r="D705">
        <v>9.83</v>
      </c>
      <c r="E705" t="str">
        <v>No</v>
      </c>
      <c r="F705" t="str">
        <v>No</v>
      </c>
      <c r="G705" t="str">
        <v>No</v>
      </c>
      <c r="H705">
        <v>3</v>
      </c>
      <c r="I705" t="str">
        <v>No</v>
      </c>
      <c r="J705" t="str">
        <v>Obesity</v>
      </c>
      <c r="K705" t="str">
        <v>Diabetes</v>
      </c>
      <c r="L705" cm="1">
        <f t="array" ref="L705:Q705">VLOOKUP(A705,'Hospitalisation Details'!$A$1:$K$2344,{6,7,8,9,10,11},0)</f>
        <v>14319.03</v>
      </c>
      <c r="M705" t="str">
        <v>tier - 2</v>
      </c>
      <c r="N705" t="str">
        <v>tier - 2</v>
      </c>
      <c r="O705" t="str">
        <v>R1011</v>
      </c>
      <c r="P705" t="str">
        <v>10-Jul-1958</v>
      </c>
      <c r="Q705" s="13">
        <v>64.911111111111111</v>
      </c>
      <c r="W705" s="7"/>
    </row>
    <row r="706" spans="1:23" ht="15.5" x14ac:dyDescent="0.35">
      <c r="A706" s="7" t="s">
        <v>1666</v>
      </c>
      <c r="B706" t="str">
        <f>VLOOKUP(A706,'Customer Names'!A705:D3040,2,0)</f>
        <v>Delong</v>
      </c>
      <c r="C706" cm="1">
        <f t="array" ref="C706:K706">VLOOKUP('Health Care'!A706,'Medical Examinations'!A705:J3040,{2,3,4,5,6,7,8,9,10},0)</f>
        <v>35.97</v>
      </c>
      <c r="D706">
        <v>11.08</v>
      </c>
      <c r="E706" t="str">
        <v>No</v>
      </c>
      <c r="F706" t="str">
        <v>No</v>
      </c>
      <c r="G706" t="str">
        <v>No</v>
      </c>
      <c r="H706">
        <v>3</v>
      </c>
      <c r="I706" t="str">
        <v>No</v>
      </c>
      <c r="J706" t="str">
        <v>Obesity</v>
      </c>
      <c r="K706" t="str">
        <v>Diabetes</v>
      </c>
      <c r="L706" cm="1">
        <f t="array" ref="L706:Q706">VLOOKUP(A706,'Hospitalisation Details'!$A$1:$K$2344,{6,7,8,9,10,11},0)</f>
        <v>14313.85</v>
      </c>
      <c r="M706" t="str">
        <v>tier - 2</v>
      </c>
      <c r="N706" t="str">
        <v>tier - 3</v>
      </c>
      <c r="O706" t="str">
        <v>R1013</v>
      </c>
      <c r="P706" t="str">
        <v>15-Oct-1958</v>
      </c>
      <c r="Q706" s="13">
        <v>64.647222222222226</v>
      </c>
      <c r="W706" s="7"/>
    </row>
    <row r="707" spans="1:23" ht="15.5" x14ac:dyDescent="0.35">
      <c r="A707" s="7" t="s">
        <v>1665</v>
      </c>
      <c r="B707" t="str">
        <f>VLOOKUP(A707,'Customer Names'!A706:D3041,2,0)</f>
        <v>Mehech</v>
      </c>
      <c r="C707" cm="1">
        <f t="array" ref="C707:K707">VLOOKUP('Health Care'!A707,'Medical Examinations'!A706:J3041,{2,3,4,5,6,7,8,9,10},0)</f>
        <v>37.85</v>
      </c>
      <c r="D707">
        <v>11.01</v>
      </c>
      <c r="E707" t="str">
        <v>No</v>
      </c>
      <c r="F707" t="str">
        <v>No</v>
      </c>
      <c r="G707" t="str">
        <v>No</v>
      </c>
      <c r="H707">
        <v>0</v>
      </c>
      <c r="I707" t="str">
        <v>No</v>
      </c>
      <c r="J707" t="str">
        <v>Obesity</v>
      </c>
      <c r="K707" t="str">
        <v>Diabetes</v>
      </c>
      <c r="L707" cm="1">
        <f t="array" ref="L707:Q707">VLOOKUP(A707,'Hospitalisation Details'!$A$1:$K$2344,{6,7,8,9,10,11},0)</f>
        <v>14285.9</v>
      </c>
      <c r="M707" t="str">
        <v>tier - 2</v>
      </c>
      <c r="N707" t="str">
        <v>tier - 3</v>
      </c>
      <c r="O707" t="str">
        <v>R1012</v>
      </c>
      <c r="P707" t="str">
        <v>15-Dec-1968</v>
      </c>
      <c r="Q707" s="13">
        <v>54.480555555555554</v>
      </c>
      <c r="W707" s="7"/>
    </row>
    <row r="708" spans="1:23" ht="15.5" x14ac:dyDescent="0.35">
      <c r="A708" s="7" t="s">
        <v>1664</v>
      </c>
      <c r="B708" t="str">
        <f>VLOOKUP(A708,'Customer Names'!A707:D3042,2,0)</f>
        <v>Machiela</v>
      </c>
      <c r="C708" cm="1">
        <f t="array" ref="C708:K708">VLOOKUP('Health Care'!A708,'Medical Examinations'!A707:J3042,{2,3,4,5,6,7,8,9,10},0)</f>
        <v>21.66</v>
      </c>
      <c r="D708">
        <v>4.37</v>
      </c>
      <c r="E708" t="str">
        <v>No</v>
      </c>
      <c r="F708" t="str">
        <v>Yes</v>
      </c>
      <c r="G708" t="str">
        <v>No</v>
      </c>
      <c r="H708">
        <v>1</v>
      </c>
      <c r="I708" t="str">
        <v>Yes</v>
      </c>
      <c r="J708" t="str">
        <v>Normal Weight</v>
      </c>
      <c r="K708" t="str">
        <v>Normal</v>
      </c>
      <c r="L708" cm="1">
        <f t="array" ref="L708:Q708">VLOOKUP(A708,'Hospitalisation Details'!$A$1:$K$2344,{6,7,8,9,10,11},0)</f>
        <v>14283.46</v>
      </c>
      <c r="M708" t="str">
        <v>tier - 2</v>
      </c>
      <c r="N708" t="str">
        <v>tier - 2</v>
      </c>
      <c r="O708" t="str">
        <v>R1024</v>
      </c>
      <c r="P708" t="str">
        <v>6-Sep-2004</v>
      </c>
      <c r="Q708" s="13">
        <v>18.755555555555556</v>
      </c>
      <c r="W708" s="7"/>
    </row>
    <row r="709" spans="1:23" ht="15.5" x14ac:dyDescent="0.35">
      <c r="A709" s="7" t="s">
        <v>1663</v>
      </c>
      <c r="B709" t="str">
        <f>VLOOKUP(A709,'Customer Names'!A708:D3043,2,0)</f>
        <v>Young</v>
      </c>
      <c r="C709" cm="1">
        <f t="array" ref="C709:K709">VLOOKUP('Health Care'!A709,'Medical Examinations'!A708:J3043,{2,3,4,5,6,7,8,9,10},0)</f>
        <v>39.369999999999997</v>
      </c>
      <c r="D709">
        <v>5.91</v>
      </c>
      <c r="E709" t="str">
        <v>No</v>
      </c>
      <c r="F709" t="str">
        <v>No</v>
      </c>
      <c r="G709" t="str">
        <v>No</v>
      </c>
      <c r="H709">
        <v>2</v>
      </c>
      <c r="I709" t="str">
        <v>No</v>
      </c>
      <c r="J709" t="str">
        <v>Obesity</v>
      </c>
      <c r="K709" t="str">
        <v>Prediabetes</v>
      </c>
      <c r="L709" cm="1">
        <f t="array" ref="L709:Q709">VLOOKUP(A709,'Hospitalisation Details'!$A$1:$K$2344,{6,7,8,9,10,11},0)</f>
        <v>14258.33</v>
      </c>
      <c r="M709" t="str">
        <v>tier - 2</v>
      </c>
      <c r="N709" t="str">
        <v>tier - 2</v>
      </c>
      <c r="O709" t="str">
        <v>R1026</v>
      </c>
      <c r="P709" t="str">
        <v>13-Jul-1972</v>
      </c>
      <c r="Q709" s="13">
        <v>50.902777777777779</v>
      </c>
      <c r="W709" s="7"/>
    </row>
    <row r="710" spans="1:23" ht="15.5" x14ac:dyDescent="0.35">
      <c r="A710" s="7" t="s">
        <v>1662</v>
      </c>
      <c r="B710" t="str">
        <f>VLOOKUP(A710,'Customer Names'!A709:D3044,2,0)</f>
        <v>Dupere</v>
      </c>
      <c r="C710" cm="1">
        <f t="array" ref="C710:K710">VLOOKUP('Health Care'!A710,'Medical Examinations'!A709:J3044,{2,3,4,5,6,7,8,9,10},0)</f>
        <v>40.880000000000003</v>
      </c>
      <c r="D710">
        <v>7.65</v>
      </c>
      <c r="E710" t="str">
        <v>No</v>
      </c>
      <c r="F710" t="str">
        <v>No</v>
      </c>
      <c r="G710" t="str">
        <v>No</v>
      </c>
      <c r="H710">
        <v>0</v>
      </c>
      <c r="I710" t="str">
        <v>No</v>
      </c>
      <c r="J710" t="str">
        <v>Obesity</v>
      </c>
      <c r="K710" t="str">
        <v>Diabetes</v>
      </c>
      <c r="L710" cm="1">
        <f t="array" ref="L710:Q710">VLOOKUP(A710,'Hospitalisation Details'!$A$1:$K$2344,{6,7,8,9,10,11},0)</f>
        <v>14256.79</v>
      </c>
      <c r="M710" t="str">
        <v>tier - 2</v>
      </c>
      <c r="N710" t="str">
        <v>tier - 2</v>
      </c>
      <c r="O710" t="str">
        <v>R1026</v>
      </c>
      <c r="P710" t="str">
        <v>26-Dec-1974</v>
      </c>
      <c r="Q710" s="13">
        <v>48.45</v>
      </c>
      <c r="W710" s="7"/>
    </row>
    <row r="711" spans="1:23" ht="15.5" x14ac:dyDescent="0.35">
      <c r="A711" s="7" t="s">
        <v>1661</v>
      </c>
      <c r="B711" t="str">
        <f>VLOOKUP(A711,'Customer Names'!A710:D3045,2,0)</f>
        <v>Iandolo</v>
      </c>
      <c r="C711" cm="1">
        <f t="array" ref="C711:K711">VLOOKUP('Health Care'!A711,'Medical Examinations'!A710:J3045,{2,3,4,5,6,7,8,9,10},0)</f>
        <v>26.22</v>
      </c>
      <c r="D711">
        <v>5.37</v>
      </c>
      <c r="E711" t="str">
        <v>Yes</v>
      </c>
      <c r="F711" t="str">
        <v>No</v>
      </c>
      <c r="G711" t="str">
        <v>No</v>
      </c>
      <c r="H711">
        <v>2</v>
      </c>
      <c r="I711" t="str">
        <v>No</v>
      </c>
      <c r="J711" t="str">
        <v>Over Weight</v>
      </c>
      <c r="K711" t="str">
        <v>Normal</v>
      </c>
      <c r="L711" cm="1">
        <f t="array" ref="L711:Q711">VLOOKUP(A711,'Hospitalisation Details'!$A$1:$K$2344,{6,7,8,9,10,11},0)</f>
        <v>14256.19</v>
      </c>
      <c r="M711" t="str">
        <v>tier - 2</v>
      </c>
      <c r="N711" t="str">
        <v>tier - 3</v>
      </c>
      <c r="O711" t="str">
        <v>R1012</v>
      </c>
      <c r="P711" t="str">
        <v>8-Nov-1959</v>
      </c>
      <c r="Q711" s="13">
        <v>63.583333333333336</v>
      </c>
      <c r="W711" s="7"/>
    </row>
    <row r="712" spans="1:23" ht="15.5" x14ac:dyDescent="0.35">
      <c r="A712" s="7" t="s">
        <v>1660</v>
      </c>
      <c r="B712" t="str">
        <f>VLOOKUP(A712,'Customer Names'!A711:D3046,2,0)</f>
        <v>Ito</v>
      </c>
      <c r="C712" cm="1">
        <f t="array" ref="C712:K712">VLOOKUP('Health Care'!A712,'Medical Examinations'!A711:J3046,{2,3,4,5,6,7,8,9,10},0)</f>
        <v>25.08</v>
      </c>
      <c r="D712">
        <v>5.75</v>
      </c>
      <c r="E712" t="str">
        <v>Yes</v>
      </c>
      <c r="F712" t="str">
        <v>No</v>
      </c>
      <c r="G712" t="str">
        <v>No</v>
      </c>
      <c r="H712">
        <v>2</v>
      </c>
      <c r="I712" t="str">
        <v>No</v>
      </c>
      <c r="J712" t="str">
        <v>Over Weight</v>
      </c>
      <c r="K712" t="str">
        <v>Prediabetes</v>
      </c>
      <c r="L712" cm="1">
        <f t="array" ref="L712:Q712">VLOOKUP(A712,'Hospitalisation Details'!$A$1:$K$2344,{6,7,8,9,10,11},0)</f>
        <v>14254.61</v>
      </c>
      <c r="M712" t="str">
        <v>tier - 2</v>
      </c>
      <c r="N712" t="str">
        <v>tier - 1</v>
      </c>
      <c r="O712" t="str">
        <v>R1012</v>
      </c>
      <c r="P712" t="str">
        <v>10-Oct-1959</v>
      </c>
      <c r="Q712" s="13">
        <v>63.661111111111111</v>
      </c>
      <c r="W712" s="7"/>
    </row>
    <row r="713" spans="1:23" ht="15.5" x14ac:dyDescent="0.35">
      <c r="A713" s="7" t="s">
        <v>1659</v>
      </c>
      <c r="B713" t="str">
        <f>VLOOKUP(A713,'Customer Names'!A712:D3047,2,0)</f>
        <v>Barry</v>
      </c>
      <c r="C713" cm="1">
        <f t="array" ref="C713:K713">VLOOKUP('Health Care'!A713,'Medical Examinations'!A712:J3047,{2,3,4,5,6,7,8,9,10},0)</f>
        <v>39.1</v>
      </c>
      <c r="D713">
        <v>6.79</v>
      </c>
      <c r="E713" t="str">
        <v>Yes</v>
      </c>
      <c r="F713" t="str">
        <v>No</v>
      </c>
      <c r="G713" t="str">
        <v>No</v>
      </c>
      <c r="H713">
        <v>2</v>
      </c>
      <c r="I713" t="str">
        <v>No</v>
      </c>
      <c r="J713" t="str">
        <v>Obesity</v>
      </c>
      <c r="K713" t="str">
        <v>Diabetes</v>
      </c>
      <c r="L713" cm="1">
        <f t="array" ref="L713:Q713">VLOOKUP(A713,'Hospitalisation Details'!$A$1:$K$2344,{6,7,8,9,10,11},0)</f>
        <v>14235.07</v>
      </c>
      <c r="M713" t="str">
        <v>tier - 2</v>
      </c>
      <c r="N713" t="str">
        <v>tier - 1</v>
      </c>
      <c r="O713" t="str">
        <v>R1011</v>
      </c>
      <c r="P713" t="str">
        <v>25-Sep-1961</v>
      </c>
      <c r="Q713" s="13">
        <v>61.702777777777776</v>
      </c>
      <c r="W713" s="7"/>
    </row>
    <row r="714" spans="1:23" ht="15.5" x14ac:dyDescent="0.35">
      <c r="A714" s="7" t="s">
        <v>1658</v>
      </c>
      <c r="B714" t="str">
        <f>VLOOKUP(A714,'Customer Names'!A713:D3048,2,0)</f>
        <v>Boyce</v>
      </c>
      <c r="C714" cm="1">
        <f t="array" ref="C714:K714">VLOOKUP('Health Care'!A714,'Medical Examinations'!A713:J3048,{2,3,4,5,6,7,8,9,10},0)</f>
        <v>37.905000000000001</v>
      </c>
      <c r="D714">
        <v>7.03</v>
      </c>
      <c r="E714" t="str">
        <v>No</v>
      </c>
      <c r="F714" t="str">
        <v>No</v>
      </c>
      <c r="G714" t="str">
        <v>No</v>
      </c>
      <c r="H714">
        <v>3</v>
      </c>
      <c r="I714" t="str">
        <v>No</v>
      </c>
      <c r="J714" t="str">
        <v>Obesity</v>
      </c>
      <c r="K714" t="str">
        <v>Diabetes</v>
      </c>
      <c r="L714" cm="1">
        <f t="array" ref="L714:Q714">VLOOKUP(A714,'Hospitalisation Details'!$A$1:$K$2344,{6,7,8,9,10,11},0)</f>
        <v>14210.54</v>
      </c>
      <c r="M714" t="str">
        <v>tier - 2</v>
      </c>
      <c r="N714" t="str">
        <v>tier - 2</v>
      </c>
      <c r="O714" t="str">
        <v>R1012</v>
      </c>
      <c r="P714" t="str">
        <v>21-Sep-1958</v>
      </c>
      <c r="Q714" s="13">
        <v>64.713888888888889</v>
      </c>
      <c r="W714" s="7"/>
    </row>
    <row r="715" spans="1:23" ht="15.5" x14ac:dyDescent="0.35">
      <c r="A715" s="7" t="s">
        <v>1657</v>
      </c>
      <c r="B715" t="str">
        <f>VLOOKUP(A715,'Customer Names'!A714:D3049,2,0)</f>
        <v>Lin</v>
      </c>
      <c r="C715" cm="1">
        <f t="array" ref="C715:K715">VLOOKUP('Health Care'!A715,'Medical Examinations'!A714:J3049,{2,3,4,5,6,7,8,9,10},0)</f>
        <v>43.35</v>
      </c>
      <c r="D715">
        <v>5.41</v>
      </c>
      <c r="E715" t="str">
        <v>Yes</v>
      </c>
      <c r="F715" t="str">
        <v>No</v>
      </c>
      <c r="G715" t="str">
        <v>Yes</v>
      </c>
      <c r="H715">
        <v>1</v>
      </c>
      <c r="I715" t="str">
        <v>No</v>
      </c>
      <c r="J715" t="str">
        <v>Obesity</v>
      </c>
      <c r="K715" t="str">
        <v>Normal</v>
      </c>
      <c r="L715" cm="1">
        <f t="array" ref="L715:Q715">VLOOKUP(A715,'Hospitalisation Details'!$A$1:$K$2344,{6,7,8,9,10,11},0)</f>
        <v>14209.4</v>
      </c>
      <c r="M715" t="str">
        <v>tier - 2</v>
      </c>
      <c r="N715" t="str">
        <v>tier - 1</v>
      </c>
      <c r="O715" t="str">
        <v>R1026</v>
      </c>
      <c r="P715" t="str">
        <v>17-Nov-1983</v>
      </c>
      <c r="Q715" s="13">
        <v>39.55833333333333</v>
      </c>
      <c r="W715" s="7"/>
    </row>
    <row r="716" spans="1:23" ht="15.5" x14ac:dyDescent="0.35">
      <c r="A716" s="7" t="s">
        <v>1656</v>
      </c>
      <c r="B716" t="str">
        <f>VLOOKUP(A716,'Customer Names'!A715:D3050,2,0)</f>
        <v>Smith</v>
      </c>
      <c r="C716" cm="1">
        <f t="array" ref="C716:K716">VLOOKUP('Health Care'!A716,'Medical Examinations'!A715:J3050,{2,3,4,5,6,7,8,9,10},0)</f>
        <v>36.15</v>
      </c>
      <c r="D716">
        <v>8.0500000000000007</v>
      </c>
      <c r="E716" t="str">
        <v>No</v>
      </c>
      <c r="F716" t="str">
        <v>No</v>
      </c>
      <c r="G716" t="str">
        <v>No</v>
      </c>
      <c r="H716">
        <v>0</v>
      </c>
      <c r="I716" t="str">
        <v>No</v>
      </c>
      <c r="J716" t="str">
        <v>Obesity</v>
      </c>
      <c r="K716" t="str">
        <v>Diabetes</v>
      </c>
      <c r="L716" cm="1">
        <f t="array" ref="L716:Q716">VLOOKUP(A716,'Hospitalisation Details'!$A$1:$K$2344,{6,7,8,9,10,11},0)</f>
        <v>14193.55</v>
      </c>
      <c r="M716" t="str">
        <v>tier - 2</v>
      </c>
      <c r="N716" t="str">
        <v>tier - 1</v>
      </c>
      <c r="O716" t="str">
        <v>R1026</v>
      </c>
      <c r="P716" t="str">
        <v>25-Dec-1968</v>
      </c>
      <c r="Q716" s="13">
        <v>54.452777777777776</v>
      </c>
      <c r="W716" s="7"/>
    </row>
    <row r="717" spans="1:23" ht="15.5" x14ac:dyDescent="0.35">
      <c r="A717" s="7" t="s">
        <v>1655</v>
      </c>
      <c r="B717" t="str">
        <f>VLOOKUP(A717,'Customer Names'!A716:D3051,2,0)</f>
        <v>Nalven</v>
      </c>
      <c r="C717" cm="1">
        <f t="array" ref="C717:K717">VLOOKUP('Health Care'!A717,'Medical Examinations'!A716:J3051,{2,3,4,5,6,7,8,9,10},0)</f>
        <v>44.98</v>
      </c>
      <c r="D717">
        <v>5.94</v>
      </c>
      <c r="E717" t="str">
        <v>No</v>
      </c>
      <c r="F717" t="str">
        <v>No</v>
      </c>
      <c r="G717" t="str">
        <v>No</v>
      </c>
      <c r="H717">
        <v>1</v>
      </c>
      <c r="I717" t="str">
        <v>No</v>
      </c>
      <c r="J717" t="str">
        <v>Obesity</v>
      </c>
      <c r="K717" t="str">
        <v>Prediabetes</v>
      </c>
      <c r="L717" cm="1">
        <f t="array" ref="L717:Q717">VLOOKUP(A717,'Hospitalisation Details'!$A$1:$K$2344,{6,7,8,9,10,11},0)</f>
        <v>14152.46</v>
      </c>
      <c r="M717" t="str">
        <v>tier - 2</v>
      </c>
      <c r="N717" t="str">
        <v>tier - 1</v>
      </c>
      <c r="O717" t="str">
        <v>R1012</v>
      </c>
      <c r="P717" t="str">
        <v>7-Jul-1984</v>
      </c>
      <c r="Q717" s="13">
        <v>38.919444444444444</v>
      </c>
      <c r="W717" s="7"/>
    </row>
    <row r="718" spans="1:23" ht="15.5" x14ac:dyDescent="0.35">
      <c r="A718" s="7" t="s">
        <v>1654</v>
      </c>
      <c r="B718" t="str">
        <f>VLOOKUP(A718,'Customer Names'!A717:D3052,2,0)</f>
        <v>Bourgeois</v>
      </c>
      <c r="C718" cm="1">
        <f t="array" ref="C718:K718">VLOOKUP('Health Care'!A718,'Medical Examinations'!A717:J3052,{2,3,4,5,6,7,8,9,10},0)</f>
        <v>38.28</v>
      </c>
      <c r="D718">
        <v>5.51</v>
      </c>
      <c r="E718" t="str">
        <v>No</v>
      </c>
      <c r="F718" t="str">
        <v>Yes</v>
      </c>
      <c r="G718" t="str">
        <v>No</v>
      </c>
      <c r="H718">
        <v>1</v>
      </c>
      <c r="I718" t="str">
        <v>No</v>
      </c>
      <c r="J718" t="str">
        <v>Obesity</v>
      </c>
      <c r="K718" t="str">
        <v>Normal</v>
      </c>
      <c r="L718" cm="1">
        <f t="array" ref="L718:Q718">VLOOKUP(A718,'Hospitalisation Details'!$A$1:$K$2344,{6,7,8,9,10,11},0)</f>
        <v>14133.04</v>
      </c>
      <c r="M718" t="str">
        <v>tier - 2</v>
      </c>
      <c r="N718" t="str">
        <v>tier - 3</v>
      </c>
      <c r="O718" t="str">
        <v>R1013</v>
      </c>
      <c r="P718" t="str">
        <v>6-Jul-2004</v>
      </c>
      <c r="Q718" s="13">
        <v>18.922222222222221</v>
      </c>
      <c r="W718" s="7"/>
    </row>
    <row r="719" spans="1:23" ht="15.5" x14ac:dyDescent="0.35">
      <c r="A719" s="7" t="s">
        <v>1653</v>
      </c>
      <c r="B719" t="str">
        <f>VLOOKUP(A719,'Customer Names'!A718:D3053,2,0)</f>
        <v>Orloff</v>
      </c>
      <c r="C719" cm="1">
        <f t="array" ref="C719:K719">VLOOKUP('Health Care'!A719,'Medical Examinations'!A718:J3053,{2,3,4,5,6,7,8,9,10},0)</f>
        <v>32.299999999999997</v>
      </c>
      <c r="D719">
        <v>6.55</v>
      </c>
      <c r="E719" t="str">
        <v>Yes</v>
      </c>
      <c r="F719" t="str">
        <v>No</v>
      </c>
      <c r="G719" t="str">
        <v>No</v>
      </c>
      <c r="H719">
        <v>2</v>
      </c>
      <c r="I719" t="str">
        <v>No</v>
      </c>
      <c r="J719" t="str">
        <v>Obesity</v>
      </c>
      <c r="K719" t="str">
        <v>Diabetes</v>
      </c>
      <c r="L719" cm="1">
        <f t="array" ref="L719:Q719">VLOOKUP(A719,'Hospitalisation Details'!$A$1:$K$2344,{6,7,8,9,10,11},0)</f>
        <v>14119.62</v>
      </c>
      <c r="M719" t="str">
        <v>tier - 2</v>
      </c>
      <c r="N719" t="str">
        <v>tier - 1</v>
      </c>
      <c r="O719" t="str">
        <v>R1012</v>
      </c>
      <c r="P719" t="str">
        <v>14-Jun-1961</v>
      </c>
      <c r="Q719" s="13">
        <v>61.983333333333334</v>
      </c>
      <c r="W719" s="7"/>
    </row>
    <row r="720" spans="1:23" ht="15.5" x14ac:dyDescent="0.35">
      <c r="A720" s="7" t="s">
        <v>1652</v>
      </c>
      <c r="B720" t="str">
        <f>VLOOKUP(A720,'Customer Names'!A719:D3054,2,0)</f>
        <v>Ramirez</v>
      </c>
      <c r="C720" cm="1">
        <f t="array" ref="C720:K720">VLOOKUP('Health Care'!A720,'Medical Examinations'!A719:J3054,{2,3,4,5,6,7,8,9,10},0)</f>
        <v>39.51</v>
      </c>
      <c r="D720">
        <v>5.79</v>
      </c>
      <c r="E720" t="str">
        <v>Yes</v>
      </c>
      <c r="F720" t="str">
        <v>No</v>
      </c>
      <c r="G720" t="str">
        <v>No</v>
      </c>
      <c r="H720">
        <v>0</v>
      </c>
      <c r="I720" t="str">
        <v>No</v>
      </c>
      <c r="J720" t="str">
        <v>Obesity</v>
      </c>
      <c r="K720" t="str">
        <v>Prediabetes</v>
      </c>
      <c r="L720" cm="1">
        <f t="array" ref="L720:Q720">VLOOKUP(A720,'Hospitalisation Details'!$A$1:$K$2344,{6,7,8,9,10,11},0)</f>
        <v>14098.07</v>
      </c>
      <c r="M720" t="str">
        <v>tier - 2</v>
      </c>
      <c r="N720" t="str">
        <v>tier - 3</v>
      </c>
      <c r="O720" t="str">
        <v>R1023</v>
      </c>
      <c r="P720" t="str">
        <v>26-Sep-1976</v>
      </c>
      <c r="Q720" s="13">
        <v>46.7</v>
      </c>
      <c r="W720" s="7"/>
    </row>
    <row r="721" spans="1:23" ht="15.5" x14ac:dyDescent="0.35">
      <c r="A721" s="7" t="s">
        <v>1651</v>
      </c>
      <c r="B721" t="str">
        <f>VLOOKUP(A721,'Customer Names'!A720:D3055,2,0)</f>
        <v>Fouquet</v>
      </c>
      <c r="C721" cm="1">
        <f t="array" ref="C721:K721">VLOOKUP('Health Care'!A721,'Medical Examinations'!A720:J3055,{2,3,4,5,6,7,8,9,10},0)</f>
        <v>50.46</v>
      </c>
      <c r="D721">
        <v>4.5599999999999996</v>
      </c>
      <c r="E721" t="str">
        <v>No</v>
      </c>
      <c r="F721" t="str">
        <v>No</v>
      </c>
      <c r="G721" t="str">
        <v>No</v>
      </c>
      <c r="H721">
        <v>0</v>
      </c>
      <c r="I721" t="str">
        <v>No</v>
      </c>
      <c r="J721" t="str">
        <v>Obesity</v>
      </c>
      <c r="K721" t="str">
        <v>Normal</v>
      </c>
      <c r="L721" cm="1">
        <f t="array" ref="L721:Q721">VLOOKUP(A721,'Hospitalisation Details'!$A$1:$K$2344,{6,7,8,9,10,11},0)</f>
        <v>14081.93</v>
      </c>
      <c r="M721" t="str">
        <v>tier - 2</v>
      </c>
      <c r="N721" t="str">
        <v>tier - 3</v>
      </c>
      <c r="O721" t="str">
        <v>R1012</v>
      </c>
      <c r="P721" t="str">
        <v>12-Sep-1991</v>
      </c>
      <c r="Q721" s="13">
        <v>31.738888888888887</v>
      </c>
      <c r="W721" s="7"/>
    </row>
    <row r="722" spans="1:23" ht="15.5" x14ac:dyDescent="0.35">
      <c r="A722" s="7" t="s">
        <v>1650</v>
      </c>
      <c r="B722" t="str">
        <f>VLOOKUP(A722,'Customer Names'!A721:D3056,2,0)</f>
        <v>McPhillips</v>
      </c>
      <c r="C722" cm="1">
        <f t="array" ref="C722:K722">VLOOKUP('Health Care'!A722,'Medical Examinations'!A721:J3056,{2,3,4,5,6,7,8,9,10},0)</f>
        <v>31.73</v>
      </c>
      <c r="D722">
        <v>7</v>
      </c>
      <c r="E722" t="str">
        <v>No</v>
      </c>
      <c r="F722" t="str">
        <v>No</v>
      </c>
      <c r="G722" t="str">
        <v>No</v>
      </c>
      <c r="H722">
        <v>0</v>
      </c>
      <c r="I722" t="str">
        <v>No</v>
      </c>
      <c r="J722" t="str">
        <v>Obesity</v>
      </c>
      <c r="K722" t="str">
        <v>Diabetes</v>
      </c>
      <c r="L722" cm="1">
        <f t="array" ref="L722:Q722">VLOOKUP(A722,'Hospitalisation Details'!$A$1:$K$2344,{6,7,8,9,10,11},0)</f>
        <v>14043.48</v>
      </c>
      <c r="M722" t="str">
        <v>tier - 2</v>
      </c>
      <c r="N722" t="str">
        <v>tier - 3</v>
      </c>
      <c r="O722" t="str">
        <v>R1024</v>
      </c>
      <c r="P722" t="str">
        <v>8-Nov-1960</v>
      </c>
      <c r="Q722" s="13">
        <v>62.583333333333336</v>
      </c>
      <c r="W722" s="7"/>
    </row>
    <row r="723" spans="1:23" ht="15.5" x14ac:dyDescent="0.35">
      <c r="A723" s="7" t="s">
        <v>1649</v>
      </c>
      <c r="B723" t="str">
        <f>VLOOKUP(A723,'Customer Names'!A722:D3057,2,0)</f>
        <v>Burgin</v>
      </c>
      <c r="C723" cm="1">
        <f t="array" ref="C723:K723">VLOOKUP('Health Care'!A723,'Medical Examinations'!A722:J3057,{2,3,4,5,6,7,8,9,10},0)</f>
        <v>32.1</v>
      </c>
      <c r="D723">
        <v>6.57</v>
      </c>
      <c r="E723" t="str">
        <v>Yes</v>
      </c>
      <c r="F723" t="str">
        <v>No</v>
      </c>
      <c r="G723" t="str">
        <v>Yes</v>
      </c>
      <c r="H723">
        <v>1</v>
      </c>
      <c r="I723" t="str">
        <v>No</v>
      </c>
      <c r="J723" t="str">
        <v>Obesity</v>
      </c>
      <c r="K723" t="str">
        <v>Diabetes</v>
      </c>
      <c r="L723" cm="1">
        <f t="array" ref="L723:Q723">VLOOKUP(A723,'Hospitalisation Details'!$A$1:$K$2344,{6,7,8,9,10,11},0)</f>
        <v>14007.22</v>
      </c>
      <c r="M723" t="str">
        <v>tier - 2</v>
      </c>
      <c r="N723" t="str">
        <v>tier - 3</v>
      </c>
      <c r="O723" t="str">
        <v>R1011</v>
      </c>
      <c r="P723" t="str">
        <v>8-Jul-1963</v>
      </c>
      <c r="Q723" s="13">
        <v>59.916666666666664</v>
      </c>
      <c r="W723" s="7"/>
    </row>
    <row r="724" spans="1:23" ht="15.5" x14ac:dyDescent="0.35">
      <c r="A724" s="7" t="s">
        <v>1648</v>
      </c>
      <c r="B724" t="str">
        <f>VLOOKUP(A724,'Customer Names'!A723:D3058,2,0)</f>
        <v>Roberts</v>
      </c>
      <c r="C724" cm="1">
        <f t="array" ref="C724:K724">VLOOKUP('Health Care'!A724,'Medical Examinations'!A723:J3058,{2,3,4,5,6,7,8,9,10},0)</f>
        <v>27.83</v>
      </c>
      <c r="D724">
        <v>11.61</v>
      </c>
      <c r="E724" t="str">
        <v>Yes</v>
      </c>
      <c r="F724" t="str">
        <v>No</v>
      </c>
      <c r="G724" t="str">
        <v>Yes</v>
      </c>
      <c r="H724">
        <v>1</v>
      </c>
      <c r="I724" t="str">
        <v>No</v>
      </c>
      <c r="J724" t="str">
        <v>Over Weight</v>
      </c>
      <c r="K724" t="str">
        <v>Diabetes</v>
      </c>
      <c r="L724" cm="1">
        <f t="array" ref="L724:Q724">VLOOKUP(A724,'Hospitalisation Details'!$A$1:$K$2344,{6,7,8,9,10,11},0)</f>
        <v>14001.29</v>
      </c>
      <c r="M724" t="str">
        <v>tier - 2</v>
      </c>
      <c r="N724" t="str">
        <v>tier - 2</v>
      </c>
      <c r="O724" t="str">
        <v>R1013</v>
      </c>
      <c r="P724" t="str">
        <v>6-Jul-1963</v>
      </c>
      <c r="Q724" s="13">
        <v>59.922222222222224</v>
      </c>
      <c r="W724" s="7"/>
    </row>
    <row r="725" spans="1:23" ht="15.5" x14ac:dyDescent="0.35">
      <c r="A725" s="7" t="s">
        <v>1647</v>
      </c>
      <c r="B725" t="str">
        <f>VLOOKUP(A725,'Customer Names'!A724:D3059,2,0)</f>
        <v>Nemec</v>
      </c>
      <c r="C725" cm="1">
        <f t="array" ref="C725:K725">VLOOKUP('Health Care'!A725,'Medical Examinations'!A724:J3059,{2,3,4,5,6,7,8,9,10},0)</f>
        <v>27.72</v>
      </c>
      <c r="D725">
        <v>8.16</v>
      </c>
      <c r="E725" t="str">
        <v>Yes</v>
      </c>
      <c r="F725" t="str">
        <v>No</v>
      </c>
      <c r="G725" t="str">
        <v>Yes</v>
      </c>
      <c r="H725">
        <v>1</v>
      </c>
      <c r="I725" t="str">
        <v>No</v>
      </c>
      <c r="J725" t="str">
        <v>Over Weight</v>
      </c>
      <c r="K725" t="str">
        <v>Diabetes</v>
      </c>
      <c r="L725" cm="1">
        <f t="array" ref="L725:Q725">VLOOKUP(A725,'Hospitalisation Details'!$A$1:$K$2344,{6,7,8,9,10,11},0)</f>
        <v>14001.13</v>
      </c>
      <c r="M725" t="str">
        <v>tier - 2</v>
      </c>
      <c r="N725" t="str">
        <v>tier - 1</v>
      </c>
      <c r="O725" t="str">
        <v>R1013</v>
      </c>
      <c r="P725" t="str">
        <v>23-Dec-1963</v>
      </c>
      <c r="Q725" s="13">
        <v>59.458333333333336</v>
      </c>
      <c r="W725" s="7"/>
    </row>
    <row r="726" spans="1:23" ht="15.5" x14ac:dyDescent="0.35">
      <c r="A726" s="7" t="s">
        <v>1646</v>
      </c>
      <c r="B726" t="str">
        <f>VLOOKUP(A726,'Customer Names'!A725:D3060,2,0)</f>
        <v>Appman</v>
      </c>
      <c r="C726" cm="1">
        <f t="array" ref="C726:K726">VLOOKUP('Health Care'!A726,'Medical Examinations'!A725:J3060,{2,3,4,5,6,7,8,9,10},0)</f>
        <v>36.765000000000001</v>
      </c>
      <c r="D726">
        <v>4.4800000000000004</v>
      </c>
      <c r="E726" t="str">
        <v>Yes</v>
      </c>
      <c r="F726" t="str">
        <v>No</v>
      </c>
      <c r="G726" t="str">
        <v>No</v>
      </c>
      <c r="H726">
        <v>2</v>
      </c>
      <c r="I726" t="str">
        <v>No</v>
      </c>
      <c r="J726" t="str">
        <v>Obesity</v>
      </c>
      <c r="K726" t="str">
        <v>Normal</v>
      </c>
      <c r="L726" cm="1">
        <f t="array" ref="L726:Q726">VLOOKUP(A726,'Hospitalisation Details'!$A$1:$K$2344,{6,7,8,9,10,11},0)</f>
        <v>13981.85</v>
      </c>
      <c r="M726" t="str">
        <v>tier - 2</v>
      </c>
      <c r="N726" t="str">
        <v>tier - 1</v>
      </c>
      <c r="O726" t="str">
        <v>R1016</v>
      </c>
      <c r="P726" t="str">
        <v>6-Sep-1959</v>
      </c>
      <c r="Q726" s="13">
        <v>63.755555555555553</v>
      </c>
      <c r="W726" s="7"/>
    </row>
    <row r="727" spans="1:23" ht="15.5" x14ac:dyDescent="0.35">
      <c r="A727" s="7" t="s">
        <v>1645</v>
      </c>
      <c r="B727" t="str">
        <f>VLOOKUP(A727,'Customer Names'!A726:D3061,2,0)</f>
        <v>Driscoll</v>
      </c>
      <c r="C727" cm="1">
        <f t="array" ref="C727:K727">VLOOKUP('Health Care'!A727,'Medical Examinations'!A726:J3061,{2,3,4,5,6,7,8,9,10},0)</f>
        <v>48.36</v>
      </c>
      <c r="D727">
        <v>4.08</v>
      </c>
      <c r="E727" t="str">
        <v>No</v>
      </c>
      <c r="F727" t="str">
        <v>No</v>
      </c>
      <c r="G727" t="str">
        <v>No</v>
      </c>
      <c r="H727">
        <v>0</v>
      </c>
      <c r="I727" t="str">
        <v>No</v>
      </c>
      <c r="J727" t="str">
        <v>Obesity</v>
      </c>
      <c r="K727" t="str">
        <v>Normal</v>
      </c>
      <c r="L727" cm="1">
        <f t="array" ref="L727:Q727">VLOOKUP(A727,'Hospitalisation Details'!$A$1:$K$2344,{6,7,8,9,10,11},0)</f>
        <v>13979.45</v>
      </c>
      <c r="M727" t="str">
        <v>tier - 2</v>
      </c>
      <c r="N727" t="str">
        <v>tier - 1</v>
      </c>
      <c r="O727" t="str">
        <v>R1023</v>
      </c>
      <c r="P727" t="str">
        <v>13-Jul-1990</v>
      </c>
      <c r="Q727" s="13">
        <v>32.902777777777779</v>
      </c>
      <c r="W727" s="7"/>
    </row>
    <row r="728" spans="1:23" ht="15.5" x14ac:dyDescent="0.35">
      <c r="A728" s="7" t="s">
        <v>1644</v>
      </c>
      <c r="B728" t="str">
        <f>VLOOKUP(A728,'Customer Names'!A727:D3062,2,0)</f>
        <v>Glotzbach</v>
      </c>
      <c r="C728" cm="1">
        <f t="array" ref="C728:K728">VLOOKUP('Health Care'!A728,'Medical Examinations'!A727:J3062,{2,3,4,5,6,7,8,9,10},0)</f>
        <v>31.445</v>
      </c>
      <c r="D728">
        <v>4.4000000000000004</v>
      </c>
      <c r="E728" t="str">
        <v>Yes</v>
      </c>
      <c r="F728" t="str">
        <v>No</v>
      </c>
      <c r="G728" t="str">
        <v>No</v>
      </c>
      <c r="H728">
        <v>2</v>
      </c>
      <c r="I728" t="str">
        <v>No</v>
      </c>
      <c r="J728" t="str">
        <v>Obesity</v>
      </c>
      <c r="K728" t="str">
        <v>Normal</v>
      </c>
      <c r="L728" cm="1">
        <f t="array" ref="L728:Q728">VLOOKUP(A728,'Hospitalisation Details'!$A$1:$K$2344,{6,7,8,9,10,11},0)</f>
        <v>13974.46</v>
      </c>
      <c r="M728" t="str">
        <v>tier - 2</v>
      </c>
      <c r="N728" t="str">
        <v>tier - 2</v>
      </c>
      <c r="O728" t="str">
        <v>R1019</v>
      </c>
      <c r="P728" t="str">
        <v>29-Aug-1959</v>
      </c>
      <c r="Q728" s="13">
        <v>63.774999999999999</v>
      </c>
      <c r="W728" s="7"/>
    </row>
    <row r="729" spans="1:23" ht="15.5" x14ac:dyDescent="0.35">
      <c r="A729" s="7" t="s">
        <v>1643</v>
      </c>
      <c r="B729" t="str">
        <f>VLOOKUP(A729,'Customer Names'!A728:D3063,2,0)</f>
        <v>Tenforde</v>
      </c>
      <c r="C729" cm="1">
        <f t="array" ref="C729:K729">VLOOKUP('Health Care'!A729,'Medical Examinations'!A728:J3063,{2,3,4,5,6,7,8,9,10},0)</f>
        <v>27.55</v>
      </c>
      <c r="D729">
        <v>9.02</v>
      </c>
      <c r="E729" t="str">
        <v>No</v>
      </c>
      <c r="F729" t="str">
        <v>No</v>
      </c>
      <c r="G729" t="str">
        <v>No</v>
      </c>
      <c r="H729">
        <v>0</v>
      </c>
      <c r="I729" t="str">
        <v>No</v>
      </c>
      <c r="J729" t="str">
        <v>Over Weight</v>
      </c>
      <c r="K729" t="str">
        <v>Diabetes</v>
      </c>
      <c r="L729" cm="1">
        <f t="array" ref="L729:Q729">VLOOKUP(A729,'Hospitalisation Details'!$A$1:$K$2344,{6,7,8,9,10,11},0)</f>
        <v>13937.67</v>
      </c>
      <c r="M729" t="str">
        <v>tier - 2</v>
      </c>
      <c r="N729" t="str">
        <v>tier - 1</v>
      </c>
      <c r="O729" t="str">
        <v>R1012</v>
      </c>
      <c r="P729" t="str">
        <v>18-Jun-1960</v>
      </c>
      <c r="Q729" s="13">
        <v>62.972222222222221</v>
      </c>
      <c r="W729" s="7"/>
    </row>
    <row r="730" spans="1:23" ht="15.5" x14ac:dyDescent="0.35">
      <c r="A730" s="7" t="s">
        <v>1642</v>
      </c>
      <c r="B730" t="str">
        <f>VLOOKUP(A730,'Customer Names'!A729:D3064,2,0)</f>
        <v>Ramirez</v>
      </c>
      <c r="C730" cm="1">
        <f t="array" ref="C730:K730">VLOOKUP('Health Care'!A730,'Medical Examinations'!A729:J3064,{2,3,4,5,6,7,8,9,10},0)</f>
        <v>33.11</v>
      </c>
      <c r="D730">
        <v>8.06</v>
      </c>
      <c r="E730" t="str">
        <v>No</v>
      </c>
      <c r="F730" t="str">
        <v>No</v>
      </c>
      <c r="G730" t="str">
        <v>No</v>
      </c>
      <c r="H730">
        <v>0</v>
      </c>
      <c r="I730" t="str">
        <v>No</v>
      </c>
      <c r="J730" t="str">
        <v>Obesity</v>
      </c>
      <c r="K730" t="str">
        <v>Diabetes</v>
      </c>
      <c r="L730" cm="1">
        <f t="array" ref="L730:Q730">VLOOKUP(A730,'Hospitalisation Details'!$A$1:$K$2344,{6,7,8,9,10,11},0)</f>
        <v>13919.82</v>
      </c>
      <c r="M730" t="str">
        <v>tier - 2</v>
      </c>
      <c r="N730" t="str">
        <v>tier - 2</v>
      </c>
      <c r="O730" t="str">
        <v>R1013</v>
      </c>
      <c r="P730" t="str">
        <v>27-Jul-1962</v>
      </c>
      <c r="Q730" s="13">
        <v>60.863888888888887</v>
      </c>
      <c r="W730" s="7"/>
    </row>
    <row r="731" spans="1:23" ht="15.5" x14ac:dyDescent="0.35">
      <c r="A731" s="7" t="s">
        <v>1641</v>
      </c>
      <c r="B731" t="str">
        <f>VLOOKUP(A731,'Customer Names'!A730:D3065,2,0)</f>
        <v>Stanley Torres</v>
      </c>
      <c r="C731" cm="1">
        <f t="array" ref="C731:K731">VLOOKUP('Health Care'!A731,'Medical Examinations'!A730:J3065,{2,3,4,5,6,7,8,9,10},0)</f>
        <v>36.85</v>
      </c>
      <c r="D731">
        <v>6.21</v>
      </c>
      <c r="E731" t="str">
        <v>Yes</v>
      </c>
      <c r="F731" t="str">
        <v>No</v>
      </c>
      <c r="G731" t="str">
        <v>No</v>
      </c>
      <c r="H731">
        <v>2</v>
      </c>
      <c r="I731" t="str">
        <v>No</v>
      </c>
      <c r="J731" t="str">
        <v>Obesity</v>
      </c>
      <c r="K731" t="str">
        <v>Prediabetes</v>
      </c>
      <c r="L731" cm="1">
        <f t="array" ref="L731:Q731">VLOOKUP(A731,'Hospitalisation Details'!$A$1:$K$2344,{6,7,8,9,10,11},0)</f>
        <v>13887.97</v>
      </c>
      <c r="M731" t="str">
        <v>tier - 2</v>
      </c>
      <c r="N731" t="str">
        <v>tier - 2</v>
      </c>
      <c r="O731" t="str">
        <v>R1013</v>
      </c>
      <c r="P731" t="str">
        <v>7-Jul-1959</v>
      </c>
      <c r="Q731" s="13">
        <v>63.919444444444444</v>
      </c>
      <c r="W731" s="7"/>
    </row>
    <row r="732" spans="1:23" ht="15.5" x14ac:dyDescent="0.35">
      <c r="A732" s="7" t="s">
        <v>1640</v>
      </c>
      <c r="B732" t="str">
        <f>VLOOKUP(A732,'Customer Names'!A731:D3066,2,0)</f>
        <v>Vandongen</v>
      </c>
      <c r="C732" cm="1">
        <f t="array" ref="C732:K732">VLOOKUP('Health Care'!A732,'Medical Examinations'!A731:J3066,{2,3,4,5,6,7,8,9,10},0)</f>
        <v>36.299999999999997</v>
      </c>
      <c r="D732">
        <v>5.79</v>
      </c>
      <c r="E732" t="str">
        <v>Yes</v>
      </c>
      <c r="F732" t="str">
        <v>No</v>
      </c>
      <c r="G732" t="str">
        <v>No</v>
      </c>
      <c r="H732">
        <v>2</v>
      </c>
      <c r="I732" t="str">
        <v>No</v>
      </c>
      <c r="J732" t="str">
        <v>Obesity</v>
      </c>
      <c r="K732" t="str">
        <v>Prediabetes</v>
      </c>
      <c r="L732" cm="1">
        <f t="array" ref="L732:Q732">VLOOKUP(A732,'Hospitalisation Details'!$A$1:$K$2344,{6,7,8,9,10,11},0)</f>
        <v>13887.2</v>
      </c>
      <c r="M732" t="str">
        <v>tier - 2</v>
      </c>
      <c r="N732" t="str">
        <v>tier - 3</v>
      </c>
      <c r="O732" t="str">
        <v>R1013</v>
      </c>
      <c r="P732" t="str">
        <v>29-Dec-1959</v>
      </c>
      <c r="Q732" s="13">
        <v>63.44166666666667</v>
      </c>
      <c r="W732" s="7"/>
    </row>
    <row r="733" spans="1:23" ht="15.5" x14ac:dyDescent="0.35">
      <c r="A733" s="7" t="s">
        <v>1639</v>
      </c>
      <c r="B733" t="str">
        <f>VLOOKUP(A733,'Customer Names'!A732:D3067,2,0)</f>
        <v>Liebald</v>
      </c>
      <c r="C733" cm="1">
        <f t="array" ref="C733:K733">VLOOKUP('Health Care'!A733,'Medical Examinations'!A732:J3067,{2,3,4,5,6,7,8,9,10},0)</f>
        <v>45.34</v>
      </c>
      <c r="D733">
        <v>5.69</v>
      </c>
      <c r="E733" t="str">
        <v>Yes</v>
      </c>
      <c r="F733" t="str">
        <v>No</v>
      </c>
      <c r="G733" t="str">
        <v>No</v>
      </c>
      <c r="H733">
        <v>0</v>
      </c>
      <c r="I733" t="str">
        <v>No</v>
      </c>
      <c r="J733" t="str">
        <v>Obesity</v>
      </c>
      <c r="K733" t="str">
        <v>Normal</v>
      </c>
      <c r="L733" cm="1">
        <f t="array" ref="L733:Q733">VLOOKUP(A733,'Hospitalisation Details'!$A$1:$K$2344,{6,7,8,9,10,11},0)</f>
        <v>13886.4</v>
      </c>
      <c r="M733" t="str">
        <v>tier - 2</v>
      </c>
      <c r="N733" t="str">
        <v>tier - 2</v>
      </c>
      <c r="O733" t="str">
        <v>R1012</v>
      </c>
      <c r="P733" t="str">
        <v>25-Sep-1985</v>
      </c>
      <c r="Q733" s="13">
        <v>37.702777777777776</v>
      </c>
      <c r="W733" s="7"/>
    </row>
    <row r="734" spans="1:23" ht="15.5" x14ac:dyDescent="0.35">
      <c r="A734" s="7" t="s">
        <v>1638</v>
      </c>
      <c r="B734" t="str">
        <f>VLOOKUP(A734,'Customer Names'!A733:D3068,2,0)</f>
        <v>Holte</v>
      </c>
      <c r="C734" cm="1">
        <f t="array" ref="C734:K734">VLOOKUP('Health Care'!A734,'Medical Examinations'!A733:J3068,{2,3,4,5,6,7,8,9,10},0)</f>
        <v>31.8</v>
      </c>
      <c r="D734">
        <v>5.36</v>
      </c>
      <c r="E734" t="str">
        <v>Yes</v>
      </c>
      <c r="F734" t="str">
        <v>No</v>
      </c>
      <c r="G734" t="str">
        <v>No</v>
      </c>
      <c r="H734">
        <v>2</v>
      </c>
      <c r="I734" t="str">
        <v>No</v>
      </c>
      <c r="J734" t="str">
        <v>Obesity</v>
      </c>
      <c r="K734" t="str">
        <v>Normal</v>
      </c>
      <c r="L734" cm="1">
        <f t="array" ref="L734:Q734">VLOOKUP(A734,'Hospitalisation Details'!$A$1:$K$2344,{6,7,8,9,10,11},0)</f>
        <v>13880.95</v>
      </c>
      <c r="M734" t="str">
        <v>tier - 2</v>
      </c>
      <c r="N734" t="str">
        <v>tier - 2</v>
      </c>
      <c r="O734" t="str">
        <v>R1011</v>
      </c>
      <c r="P734" t="str">
        <v>5-Oct-1959</v>
      </c>
      <c r="Q734" s="13">
        <v>63.674999999999997</v>
      </c>
      <c r="W734" s="7"/>
    </row>
    <row r="735" spans="1:23" ht="15.5" x14ac:dyDescent="0.35">
      <c r="A735" s="7" t="s">
        <v>1637</v>
      </c>
      <c r="B735" t="str">
        <f>VLOOKUP(A735,'Customer Names'!A734:D3069,2,0)</f>
        <v>Johnson</v>
      </c>
      <c r="C735" cm="1">
        <f t="array" ref="C735:K735">VLOOKUP('Health Care'!A735,'Medical Examinations'!A734:J3069,{2,3,4,5,6,7,8,9,10},0)</f>
        <v>41.02</v>
      </c>
      <c r="D735">
        <v>11.37</v>
      </c>
      <c r="E735" t="str">
        <v>No</v>
      </c>
      <c r="F735" t="str">
        <v>No</v>
      </c>
      <c r="G735" t="str">
        <v>No</v>
      </c>
      <c r="H735">
        <v>0</v>
      </c>
      <c r="I735" t="str">
        <v>No</v>
      </c>
      <c r="J735" t="str">
        <v>Obesity</v>
      </c>
      <c r="K735" t="str">
        <v>Diabetes</v>
      </c>
      <c r="L735" cm="1">
        <f t="array" ref="L735:Q735">VLOOKUP(A735,'Hospitalisation Details'!$A$1:$K$2344,{6,7,8,9,10,11},0)</f>
        <v>13874.89</v>
      </c>
      <c r="M735" t="str">
        <v>tier - 2</v>
      </c>
      <c r="N735" t="str">
        <v>tier - 1</v>
      </c>
      <c r="O735" t="str">
        <v>R1012</v>
      </c>
      <c r="P735" t="str">
        <v>19-Dec-1978</v>
      </c>
      <c r="Q735" s="13">
        <v>44.469444444444441</v>
      </c>
      <c r="W735" s="7"/>
    </row>
    <row r="736" spans="1:23" ht="15.5" x14ac:dyDescent="0.35">
      <c r="A736" s="7" t="s">
        <v>1636</v>
      </c>
      <c r="B736" t="str">
        <f>VLOOKUP(A736,'Customer Names'!A735:D3070,2,0)</f>
        <v>Bartlett</v>
      </c>
      <c r="C736" cm="1">
        <f t="array" ref="C736:K736">VLOOKUP('Health Care'!A736,'Medical Examinations'!A735:J3070,{2,3,4,5,6,7,8,9,10},0)</f>
        <v>32.68</v>
      </c>
      <c r="D736">
        <v>11.87</v>
      </c>
      <c r="E736" t="str">
        <v>No</v>
      </c>
      <c r="F736" t="str">
        <v>No</v>
      </c>
      <c r="G736" t="str">
        <v>No</v>
      </c>
      <c r="H736">
        <v>0</v>
      </c>
      <c r="I736" t="str">
        <v>No</v>
      </c>
      <c r="J736" t="str">
        <v>Obesity</v>
      </c>
      <c r="K736" t="str">
        <v>Diabetes</v>
      </c>
      <c r="L736" cm="1">
        <f t="array" ref="L736:Q736">VLOOKUP(A736,'Hospitalisation Details'!$A$1:$K$2344,{6,7,8,9,10,11},0)</f>
        <v>13844.8</v>
      </c>
      <c r="M736" t="str">
        <v>tier - 2</v>
      </c>
      <c r="N736" t="str">
        <v>tier - 2</v>
      </c>
      <c r="O736" t="str">
        <v>R1012</v>
      </c>
      <c r="P736" t="str">
        <v>21-Jul-1960</v>
      </c>
      <c r="Q736" s="13">
        <v>62.880555555555553</v>
      </c>
      <c r="W736" s="7"/>
    </row>
    <row r="737" spans="1:23" ht="15.5" x14ac:dyDescent="0.35">
      <c r="A737" s="7" t="s">
        <v>1635</v>
      </c>
      <c r="B737" t="str">
        <f>VLOOKUP(A737,'Customer Names'!A736:D3071,2,0)</f>
        <v>Bergman</v>
      </c>
      <c r="C737" cm="1">
        <f t="array" ref="C737:K737">VLOOKUP('Health Care'!A737,'Medical Examinations'!A736:J3071,{2,3,4,5,6,7,8,9,10},0)</f>
        <v>21.7</v>
      </c>
      <c r="D737">
        <v>4.9000000000000004</v>
      </c>
      <c r="E737" t="str">
        <v>No</v>
      </c>
      <c r="F737" t="str">
        <v>No</v>
      </c>
      <c r="G737" t="str">
        <v>Yes</v>
      </c>
      <c r="H737">
        <v>1</v>
      </c>
      <c r="I737" t="str">
        <v>Yes</v>
      </c>
      <c r="J737" t="str">
        <v>Normal Weight</v>
      </c>
      <c r="K737" t="str">
        <v>Normal</v>
      </c>
      <c r="L737" cm="1">
        <f t="array" ref="L737:Q737">VLOOKUP(A737,'Hospitalisation Details'!$A$1:$K$2344,{6,7,8,9,10,11},0)</f>
        <v>13844.51</v>
      </c>
      <c r="M737" t="str">
        <v>tier - 2</v>
      </c>
      <c r="N737" t="str">
        <v>tier - 1</v>
      </c>
      <c r="O737" t="str">
        <v>R1011</v>
      </c>
      <c r="P737" t="str">
        <v>7-Jun-2003</v>
      </c>
      <c r="Q737" s="13">
        <v>20.002777777777776</v>
      </c>
      <c r="W737" s="7"/>
    </row>
    <row r="738" spans="1:23" ht="15.5" x14ac:dyDescent="0.35">
      <c r="A738" s="7" t="s">
        <v>1634</v>
      </c>
      <c r="B738" t="str">
        <f>VLOOKUP(A738,'Customer Names'!A737:D3072,2,0)</f>
        <v>Aitken</v>
      </c>
      <c r="C738" cm="1">
        <f t="array" ref="C738:K738">VLOOKUP('Health Care'!A738,'Medical Examinations'!A737:J3072,{2,3,4,5,6,7,8,9,10},0)</f>
        <v>40.479999999999997</v>
      </c>
      <c r="D738">
        <v>6.7</v>
      </c>
      <c r="E738" t="str">
        <v>No</v>
      </c>
      <c r="F738" t="str">
        <v>No</v>
      </c>
      <c r="G738" t="str">
        <v>No</v>
      </c>
      <c r="H738">
        <v>3</v>
      </c>
      <c r="I738" t="str">
        <v>No</v>
      </c>
      <c r="J738" t="str">
        <v>Obesity</v>
      </c>
      <c r="K738" t="str">
        <v>Diabetes</v>
      </c>
      <c r="L738" cm="1">
        <f t="array" ref="L738:Q738">VLOOKUP(A738,'Hospitalisation Details'!$A$1:$K$2344,{6,7,8,9,10,11},0)</f>
        <v>13831.12</v>
      </c>
      <c r="M738" t="str">
        <v>tier - 3</v>
      </c>
      <c r="N738" t="str">
        <v>tier - 1</v>
      </c>
      <c r="O738" t="str">
        <v>R1013</v>
      </c>
      <c r="P738" t="str">
        <v>10-Dec-1958</v>
      </c>
      <c r="Q738" s="13">
        <v>64.49444444444444</v>
      </c>
      <c r="W738" s="7"/>
    </row>
    <row r="739" spans="1:23" ht="15.5" x14ac:dyDescent="0.35">
      <c r="A739" s="7" t="s">
        <v>1633</v>
      </c>
      <c r="B739" t="str">
        <f>VLOOKUP(A739,'Customer Names'!A738:D3073,2,0)</f>
        <v>Berger</v>
      </c>
      <c r="C739" cm="1">
        <f t="array" ref="C739:K739">VLOOKUP('Health Care'!A739,'Medical Examinations'!A738:J3073,{2,3,4,5,6,7,8,9,10},0)</f>
        <v>34.5</v>
      </c>
      <c r="D739">
        <v>10.3</v>
      </c>
      <c r="E739" t="str">
        <v>No</v>
      </c>
      <c r="F739" t="str">
        <v>No</v>
      </c>
      <c r="G739" t="str">
        <v>No</v>
      </c>
      <c r="H739">
        <v>3</v>
      </c>
      <c r="I739" t="str">
        <v>No</v>
      </c>
      <c r="J739" t="str">
        <v>Obesity</v>
      </c>
      <c r="K739" t="str">
        <v>Diabetes</v>
      </c>
      <c r="L739" cm="1">
        <f t="array" ref="L739:Q739">VLOOKUP(A739,'Hospitalisation Details'!$A$1:$K$2344,{6,7,8,9,10,11},0)</f>
        <v>13822.8</v>
      </c>
      <c r="M739" t="str">
        <v>tier - 3</v>
      </c>
      <c r="N739" t="str">
        <v>tier - 3</v>
      </c>
      <c r="O739" t="str">
        <v>R1011</v>
      </c>
      <c r="P739" t="str">
        <v>25-Nov-1958</v>
      </c>
      <c r="Q739" s="13">
        <v>64.536111111111111</v>
      </c>
      <c r="W739" s="7"/>
    </row>
    <row r="740" spans="1:23" ht="15.5" x14ac:dyDescent="0.35">
      <c r="A740" s="7" t="s">
        <v>1632</v>
      </c>
      <c r="B740" t="str">
        <f>VLOOKUP(A740,'Customer Names'!A739:D3074,2,0)</f>
        <v>Richey</v>
      </c>
      <c r="C740" cm="1">
        <f t="array" ref="C740:K740">VLOOKUP('Health Care'!A740,'Medical Examinations'!A739:J3074,{2,3,4,5,6,7,8,9,10},0)</f>
        <v>45.9</v>
      </c>
      <c r="D740">
        <v>11.14</v>
      </c>
      <c r="E740" t="str">
        <v>Yes</v>
      </c>
      <c r="F740" t="str">
        <v>No</v>
      </c>
      <c r="G740" t="str">
        <v>No</v>
      </c>
      <c r="H740">
        <v>1</v>
      </c>
      <c r="I740" t="str">
        <v>No</v>
      </c>
      <c r="J740" t="str">
        <v>Obesity</v>
      </c>
      <c r="K740" t="str">
        <v>Diabetes</v>
      </c>
      <c r="L740" cm="1">
        <f t="array" ref="L740:Q740">VLOOKUP(A740,'Hospitalisation Details'!$A$1:$K$2344,{6,7,8,9,10,11},0)</f>
        <v>13819.49</v>
      </c>
      <c r="M740" t="str">
        <v>tier - 3</v>
      </c>
      <c r="N740" t="str">
        <v>tier - 2</v>
      </c>
      <c r="O740" t="str">
        <v>R1012</v>
      </c>
      <c r="P740" t="str">
        <v>8-Dec-1986</v>
      </c>
      <c r="Q740" s="13">
        <v>36.5</v>
      </c>
      <c r="W740" s="7"/>
    </row>
    <row r="741" spans="1:23" ht="15.5" x14ac:dyDescent="0.35">
      <c r="A741" s="7" t="s">
        <v>1631</v>
      </c>
      <c r="B741" t="str">
        <f>VLOOKUP(A741,'Customer Names'!A740:D3075,2,0)</f>
        <v>Trotter</v>
      </c>
      <c r="C741" cm="1">
        <f t="array" ref="C741:K741">VLOOKUP('Health Care'!A741,'Medical Examinations'!A740:J3075,{2,3,4,5,6,7,8,9,10},0)</f>
        <v>33.479999999999997</v>
      </c>
      <c r="D741">
        <v>4.74</v>
      </c>
      <c r="E741" t="str">
        <v>Yes</v>
      </c>
      <c r="F741" t="str">
        <v>No</v>
      </c>
      <c r="G741" t="str">
        <v>No</v>
      </c>
      <c r="H741">
        <v>2</v>
      </c>
      <c r="I741" t="str">
        <v>No</v>
      </c>
      <c r="J741" t="str">
        <v>Obesity</v>
      </c>
      <c r="K741" t="str">
        <v>Normal</v>
      </c>
      <c r="L741" cm="1">
        <f t="array" ref="L741:Q741">VLOOKUP(A741,'Hospitalisation Details'!$A$1:$K$2344,{6,7,8,9,10,11},0)</f>
        <v>13801.61</v>
      </c>
      <c r="M741" t="str">
        <v>tier - 3</v>
      </c>
      <c r="N741" t="str">
        <v>tier - 3</v>
      </c>
      <c r="O741" t="str">
        <v>R1026</v>
      </c>
      <c r="P741" t="str">
        <v>10-Nov-1966</v>
      </c>
      <c r="Q741" s="13">
        <v>56.577777777777776</v>
      </c>
      <c r="W741" s="7"/>
    </row>
    <row r="742" spans="1:23" ht="15.5" x14ac:dyDescent="0.35">
      <c r="A742" s="7" t="s">
        <v>1630</v>
      </c>
      <c r="B742" t="str">
        <f>VLOOKUP(A742,'Customer Names'!A741:D3076,2,0)</f>
        <v>Chavez</v>
      </c>
      <c r="C742" cm="1">
        <f t="array" ref="C742:K742">VLOOKUP('Health Care'!A742,'Medical Examinations'!A741:J3076,{2,3,4,5,6,7,8,9,10},0)</f>
        <v>28.31</v>
      </c>
      <c r="D742">
        <v>5.96</v>
      </c>
      <c r="E742" t="str">
        <v>Yes</v>
      </c>
      <c r="F742" t="str">
        <v>No</v>
      </c>
      <c r="G742" t="str">
        <v>No</v>
      </c>
      <c r="H742">
        <v>2</v>
      </c>
      <c r="I742" t="str">
        <v>No</v>
      </c>
      <c r="J742" t="str">
        <v>Over Weight</v>
      </c>
      <c r="K742" t="str">
        <v>Prediabetes</v>
      </c>
      <c r="L742" cm="1">
        <f t="array" ref="L742:Q742">VLOOKUP(A742,'Hospitalisation Details'!$A$1:$K$2344,{6,7,8,9,10,11},0)</f>
        <v>13770.1</v>
      </c>
      <c r="M742" t="str">
        <v>tier - 3</v>
      </c>
      <c r="N742" t="str">
        <v>tier - 1</v>
      </c>
      <c r="O742" t="str">
        <v>R1012</v>
      </c>
      <c r="P742" t="str">
        <v>6-Aug-1959</v>
      </c>
      <c r="Q742" s="13">
        <v>63.838888888888889</v>
      </c>
      <c r="W742" s="7"/>
    </row>
    <row r="743" spans="1:23" ht="15.5" x14ac:dyDescent="0.35">
      <c r="A743" s="7" t="s">
        <v>1629</v>
      </c>
      <c r="B743" t="str">
        <f>VLOOKUP(A743,'Customer Names'!A742:D3077,2,0)</f>
        <v>Orifice</v>
      </c>
      <c r="C743" cm="1">
        <f t="array" ref="C743:K743">VLOOKUP('Health Care'!A743,'Medical Examinations'!A742:J3077,{2,3,4,5,6,7,8,9,10},0)</f>
        <v>21.565000000000001</v>
      </c>
      <c r="D743">
        <v>4.95</v>
      </c>
      <c r="E743" t="str">
        <v>No</v>
      </c>
      <c r="F743" t="str">
        <v>Yes</v>
      </c>
      <c r="G743" t="str">
        <v>No</v>
      </c>
      <c r="H743">
        <v>1</v>
      </c>
      <c r="I743" t="str">
        <v>Yes</v>
      </c>
      <c r="J743" t="str">
        <v>Normal Weight</v>
      </c>
      <c r="K743" t="str">
        <v>Normal</v>
      </c>
      <c r="L743" cm="1">
        <f t="array" ref="L743:Q743">VLOOKUP(A743,'Hospitalisation Details'!$A$1:$K$2344,{6,7,8,9,10,11},0)</f>
        <v>13747.87</v>
      </c>
      <c r="M743" t="str">
        <v>tier - 3</v>
      </c>
      <c r="N743" t="str">
        <v>tier - 2</v>
      </c>
      <c r="O743" t="str">
        <v>R1018</v>
      </c>
      <c r="P743" t="str">
        <v>16-Jul-2004</v>
      </c>
      <c r="Q743" s="13">
        <v>18.894444444444446</v>
      </c>
      <c r="W743" s="7"/>
    </row>
    <row r="744" spans="1:23" ht="15.5" x14ac:dyDescent="0.35">
      <c r="A744" s="7" t="s">
        <v>1628</v>
      </c>
      <c r="B744" t="str">
        <f>VLOOKUP(A744,'Customer Names'!A743:D3078,2,0)</f>
        <v>Farkash</v>
      </c>
      <c r="C744" cm="1">
        <f t="array" ref="C744:K744">VLOOKUP('Health Care'!A744,'Medical Examinations'!A743:J3078,{2,3,4,5,6,7,8,9,10},0)</f>
        <v>35.590000000000003</v>
      </c>
      <c r="D744">
        <v>5.21</v>
      </c>
      <c r="E744" t="str">
        <v>Yes</v>
      </c>
      <c r="F744" t="str">
        <v>No</v>
      </c>
      <c r="G744" t="str">
        <v>Yes</v>
      </c>
      <c r="H744">
        <v>1</v>
      </c>
      <c r="I744" t="str">
        <v>No</v>
      </c>
      <c r="J744" t="str">
        <v>Obesity</v>
      </c>
      <c r="K744" t="str">
        <v>Normal</v>
      </c>
      <c r="L744" cm="1">
        <f t="array" ref="L744:Q744">VLOOKUP(A744,'Hospitalisation Details'!$A$1:$K$2344,{6,7,8,9,10,11},0)</f>
        <v>13746.74</v>
      </c>
      <c r="M744" t="str">
        <v>tier - 3</v>
      </c>
      <c r="N744" t="str">
        <v>tier - 2</v>
      </c>
      <c r="O744" t="str">
        <v>R1026</v>
      </c>
      <c r="P744" t="str">
        <v>23-Oct-1969</v>
      </c>
      <c r="Q744" s="13">
        <v>53.625</v>
      </c>
      <c r="W744" s="7"/>
    </row>
    <row r="745" spans="1:23" ht="15.5" x14ac:dyDescent="0.35">
      <c r="A745" s="7" t="s">
        <v>1627</v>
      </c>
      <c r="B745" t="str">
        <f>VLOOKUP(A745,'Customer Names'!A744:D3079,2,0)</f>
        <v>Hribar</v>
      </c>
      <c r="C745" cm="1">
        <f t="array" ref="C745:K745">VLOOKUP('Health Care'!A745,'Medical Examinations'!A744:J3079,{2,3,4,5,6,7,8,9,10},0)</f>
        <v>43.44</v>
      </c>
      <c r="D745">
        <v>4.8600000000000003</v>
      </c>
      <c r="E745" t="str">
        <v>Yes</v>
      </c>
      <c r="F745" t="str">
        <v>No</v>
      </c>
      <c r="G745" t="str">
        <v>No</v>
      </c>
      <c r="H745">
        <v>0</v>
      </c>
      <c r="I745" t="str">
        <v>No</v>
      </c>
      <c r="J745" t="str">
        <v>Obesity</v>
      </c>
      <c r="K745" t="str">
        <v>Normal</v>
      </c>
      <c r="L745" cm="1">
        <f t="array" ref="L745:Q745">VLOOKUP(A745,'Hospitalisation Details'!$A$1:$K$2344,{6,7,8,9,10,11},0)</f>
        <v>13726.21</v>
      </c>
      <c r="M745" t="str">
        <v>tier - 3</v>
      </c>
      <c r="N745" t="str">
        <v>tier - 3</v>
      </c>
      <c r="O745" t="str">
        <v>R1026</v>
      </c>
      <c r="P745" t="str">
        <v>29-Aug-1985</v>
      </c>
      <c r="Q745" s="13">
        <v>37.774999999999999</v>
      </c>
      <c r="W745" s="7"/>
    </row>
    <row r="746" spans="1:23" ht="15.5" x14ac:dyDescent="0.35">
      <c r="A746" s="7" t="s">
        <v>1626</v>
      </c>
      <c r="B746" t="str">
        <f>VLOOKUP(A746,'Customer Names'!A745:D3080,2,0)</f>
        <v>Crawford</v>
      </c>
      <c r="C746" cm="1">
        <f t="array" ref="C746:K746">VLOOKUP('Health Care'!A746,'Medical Examinations'!A745:J3080,{2,3,4,5,6,7,8,9,10},0)</f>
        <v>21.754999999999999</v>
      </c>
      <c r="D746">
        <v>7.79</v>
      </c>
      <c r="E746" t="str">
        <v>Yes</v>
      </c>
      <c r="F746" t="str">
        <v>No</v>
      </c>
      <c r="G746" t="str">
        <v>No</v>
      </c>
      <c r="H746">
        <v>0</v>
      </c>
      <c r="I746" t="str">
        <v>No</v>
      </c>
      <c r="J746" t="str">
        <v>Normal Weight</v>
      </c>
      <c r="K746" t="str">
        <v>Diabetes</v>
      </c>
      <c r="L746" cm="1">
        <f t="array" ref="L746:Q746">VLOOKUP(A746,'Hospitalisation Details'!$A$1:$K$2344,{6,7,8,9,10,11},0)</f>
        <v>13725.47</v>
      </c>
      <c r="M746" t="str">
        <v>tier - 3</v>
      </c>
      <c r="N746" t="str">
        <v>tier - 2</v>
      </c>
      <c r="O746" t="str">
        <v>R1024</v>
      </c>
      <c r="P746" t="str">
        <v>2-Aug-1981</v>
      </c>
      <c r="Q746" s="13">
        <v>41.85</v>
      </c>
      <c r="W746" s="7"/>
    </row>
    <row r="747" spans="1:23" ht="15.5" x14ac:dyDescent="0.35">
      <c r="A747" s="7" t="s">
        <v>1625</v>
      </c>
      <c r="B747" t="str">
        <f>VLOOKUP(A747,'Customer Names'!A746:D3081,2,0)</f>
        <v>Sittlington</v>
      </c>
      <c r="C747" cm="1">
        <f t="array" ref="C747:K747">VLOOKUP('Health Care'!A747,'Medical Examinations'!A746:J3081,{2,3,4,5,6,7,8,9,10},0)</f>
        <v>44.55</v>
      </c>
      <c r="D747">
        <v>7.12</v>
      </c>
      <c r="E747" t="str">
        <v>Yes</v>
      </c>
      <c r="F747" t="str">
        <v>No</v>
      </c>
      <c r="G747" t="str">
        <v>No</v>
      </c>
      <c r="H747">
        <v>1</v>
      </c>
      <c r="I747" t="str">
        <v>No</v>
      </c>
      <c r="J747" t="str">
        <v>Obesity</v>
      </c>
      <c r="K747" t="str">
        <v>Diabetes</v>
      </c>
      <c r="L747" cm="1">
        <f t="array" ref="L747:Q747">VLOOKUP(A747,'Hospitalisation Details'!$A$1:$K$2344,{6,7,8,9,10,11},0)</f>
        <v>13714.55</v>
      </c>
      <c r="M747" t="str">
        <v>tier - 3</v>
      </c>
      <c r="N747" t="str">
        <v>tier - 2</v>
      </c>
      <c r="O747" t="str">
        <v>R1023</v>
      </c>
      <c r="P747" t="str">
        <v>24-Nov-1986</v>
      </c>
      <c r="Q747" s="13">
        <v>36.538888888888891</v>
      </c>
      <c r="W747" s="7"/>
    </row>
    <row r="748" spans="1:23" ht="15.5" x14ac:dyDescent="0.35">
      <c r="A748" s="7" t="s">
        <v>1624</v>
      </c>
      <c r="B748" t="str">
        <f>VLOOKUP(A748,'Customer Names'!A747:D3082,2,0)</f>
        <v>Silbert</v>
      </c>
      <c r="C748" cm="1">
        <f t="array" ref="C748:K748">VLOOKUP('Health Care'!A748,'Medical Examinations'!A747:J3082,{2,3,4,5,6,7,8,9,10},0)</f>
        <v>43.32</v>
      </c>
      <c r="D748">
        <v>4.67</v>
      </c>
      <c r="E748" t="str">
        <v>Yes</v>
      </c>
      <c r="F748" t="str">
        <v>No</v>
      </c>
      <c r="G748" t="str">
        <v>No</v>
      </c>
      <c r="H748">
        <v>0</v>
      </c>
      <c r="I748" t="str">
        <v>No</v>
      </c>
      <c r="J748" t="str">
        <v>Obesity</v>
      </c>
      <c r="K748" t="str">
        <v>Normal</v>
      </c>
      <c r="L748" cm="1">
        <f t="array" ref="L748:Q748">VLOOKUP(A748,'Hospitalisation Details'!$A$1:$K$2344,{6,7,8,9,10,11},0)</f>
        <v>13685.51</v>
      </c>
      <c r="M748" t="str">
        <v>tier - 3</v>
      </c>
      <c r="N748" t="str">
        <v>tier - 1</v>
      </c>
      <c r="O748" t="str">
        <v>R1026</v>
      </c>
      <c r="P748" t="str">
        <v>14-Sep-1985</v>
      </c>
      <c r="Q748" s="13">
        <v>37.733333333333334</v>
      </c>
      <c r="W748" s="7"/>
    </row>
    <row r="749" spans="1:23" ht="15.5" x14ac:dyDescent="0.35">
      <c r="A749" s="7" t="s">
        <v>1623</v>
      </c>
      <c r="B749" t="str">
        <f>VLOOKUP(A749,'Customer Names'!A748:D3083,2,0)</f>
        <v>Carrique</v>
      </c>
      <c r="C749" cm="1">
        <f t="array" ref="C749:K749">VLOOKUP('Health Care'!A749,'Medical Examinations'!A748:J3083,{2,3,4,5,6,7,8,9,10},0)</f>
        <v>31.23</v>
      </c>
      <c r="D749">
        <v>9.1199999999999992</v>
      </c>
      <c r="E749" t="str">
        <v>Yes</v>
      </c>
      <c r="F749" t="str">
        <v>No</v>
      </c>
      <c r="G749" t="str">
        <v>Yes</v>
      </c>
      <c r="H749">
        <v>1</v>
      </c>
      <c r="I749" t="str">
        <v>No</v>
      </c>
      <c r="J749" t="str">
        <v>Obesity</v>
      </c>
      <c r="K749" t="str">
        <v>Diabetes</v>
      </c>
      <c r="L749" cm="1">
        <f t="array" ref="L749:Q749">VLOOKUP(A749,'Hospitalisation Details'!$A$1:$K$2344,{6,7,8,9,10,11},0)</f>
        <v>13677.68</v>
      </c>
      <c r="M749" t="str">
        <v>tier - 3</v>
      </c>
      <c r="N749" t="str">
        <v>tier - 2</v>
      </c>
      <c r="O749" t="str">
        <v>R1021</v>
      </c>
      <c r="P749" t="str">
        <v>4-Aug-1963</v>
      </c>
      <c r="Q749" s="13">
        <v>59.844444444444441</v>
      </c>
      <c r="W749" s="7"/>
    </row>
    <row r="750" spans="1:23" ht="15.5" x14ac:dyDescent="0.35">
      <c r="A750" s="7" t="s">
        <v>1622</v>
      </c>
      <c r="B750" t="str">
        <f>VLOOKUP(A750,'Customer Names'!A749:D3084,2,0)</f>
        <v>Kosla</v>
      </c>
      <c r="C750" cm="1">
        <f t="array" ref="C750:K750">VLOOKUP('Health Care'!A750,'Medical Examinations'!A749:J3084,{2,3,4,5,6,7,8,9,10},0)</f>
        <v>42.81</v>
      </c>
      <c r="D750">
        <v>4.1500000000000004</v>
      </c>
      <c r="E750" t="str">
        <v>No</v>
      </c>
      <c r="F750" t="str">
        <v>No</v>
      </c>
      <c r="G750" t="str">
        <v>No</v>
      </c>
      <c r="H750">
        <v>1</v>
      </c>
      <c r="I750" t="str">
        <v>No</v>
      </c>
      <c r="J750" t="str">
        <v>Obesity</v>
      </c>
      <c r="K750" t="str">
        <v>Normal</v>
      </c>
      <c r="L750" cm="1">
        <f t="array" ref="L750:Q750">VLOOKUP(A750,'Hospitalisation Details'!$A$1:$K$2344,{6,7,8,9,10,11},0)</f>
        <v>13638.06</v>
      </c>
      <c r="M750" t="str">
        <v>tier - 3</v>
      </c>
      <c r="N750" t="str">
        <v>tier - 3</v>
      </c>
      <c r="O750" t="str">
        <v>R1023</v>
      </c>
      <c r="P750" t="str">
        <v>20-Jul-1984</v>
      </c>
      <c r="Q750" s="13">
        <v>38.883333333333333</v>
      </c>
      <c r="W750" s="7"/>
    </row>
    <row r="751" spans="1:23" ht="15.5" x14ac:dyDescent="0.35">
      <c r="A751" s="7" t="s">
        <v>1621</v>
      </c>
      <c r="B751" t="str">
        <f>VLOOKUP(A751,'Customer Names'!A750:D3085,2,0)</f>
        <v>Parker</v>
      </c>
      <c r="C751" cm="1">
        <f t="array" ref="C751:K751">VLOOKUP('Health Care'!A751,'Medical Examinations'!A750:J3085,{2,3,4,5,6,7,8,9,10},0)</f>
        <v>35.909999999999997</v>
      </c>
      <c r="D751">
        <v>6.72</v>
      </c>
      <c r="E751" t="str">
        <v>Yes</v>
      </c>
      <c r="F751" t="str">
        <v>No</v>
      </c>
      <c r="G751" t="str">
        <v>No</v>
      </c>
      <c r="H751">
        <v>2</v>
      </c>
      <c r="I751" t="str">
        <v>No</v>
      </c>
      <c r="J751" t="str">
        <v>Obesity</v>
      </c>
      <c r="K751" t="str">
        <v>Diabetes</v>
      </c>
      <c r="L751" cm="1">
        <f t="array" ref="L751:Q751">VLOOKUP(A751,'Hospitalisation Details'!$A$1:$K$2344,{6,7,8,9,10,11},0)</f>
        <v>13635.64</v>
      </c>
      <c r="M751" t="str">
        <v>tier - 3</v>
      </c>
      <c r="N751" t="str">
        <v>tier - 3</v>
      </c>
      <c r="O751" t="str">
        <v>R1024</v>
      </c>
      <c r="P751" t="str">
        <v>24-Dec-1961</v>
      </c>
      <c r="Q751" s="13">
        <v>61.455555555555556</v>
      </c>
      <c r="W751" s="7"/>
    </row>
    <row r="752" spans="1:23" ht="15.5" x14ac:dyDescent="0.35">
      <c r="A752" s="7" t="s">
        <v>1620</v>
      </c>
      <c r="B752" t="str">
        <f>VLOOKUP(A752,'Customer Names'!A751:D3086,2,0)</f>
        <v>Horton</v>
      </c>
      <c r="C752" cm="1">
        <f t="array" ref="C752:K752">VLOOKUP('Health Care'!A752,'Medical Examinations'!A751:J3086,{2,3,4,5,6,7,8,9,10},0)</f>
        <v>36.65</v>
      </c>
      <c r="D752">
        <v>5.01</v>
      </c>
      <c r="E752" t="str">
        <v>Yes</v>
      </c>
      <c r="F752" t="str">
        <v>No</v>
      </c>
      <c r="G752" t="str">
        <v>Yes</v>
      </c>
      <c r="H752">
        <v>1</v>
      </c>
      <c r="I752" t="str">
        <v>No</v>
      </c>
      <c r="J752" t="str">
        <v>Obesity</v>
      </c>
      <c r="K752" t="str">
        <v>Normal</v>
      </c>
      <c r="L752" cm="1">
        <f t="array" ref="L752:Q752">VLOOKUP(A752,'Hospitalisation Details'!$A$1:$K$2344,{6,7,8,9,10,11},0)</f>
        <v>13622.01</v>
      </c>
      <c r="M752" t="str">
        <v>tier - 3</v>
      </c>
      <c r="N752" t="str">
        <v>tier - 3</v>
      </c>
      <c r="O752" t="str">
        <v>R1012</v>
      </c>
      <c r="P752" t="str">
        <v>26-Jul-1969</v>
      </c>
      <c r="Q752" s="13">
        <v>53.866666666666667</v>
      </c>
      <c r="W752" s="7"/>
    </row>
    <row r="753" spans="1:23" ht="15.5" x14ac:dyDescent="0.35">
      <c r="A753" s="7" t="s">
        <v>1619</v>
      </c>
      <c r="B753" t="str">
        <f>VLOOKUP(A753,'Customer Names'!A752:D3087,2,0)</f>
        <v>Boller</v>
      </c>
      <c r="C753" cm="1">
        <f t="array" ref="C753:K753">VLOOKUP('Health Care'!A753,'Medical Examinations'!A752:J3087,{2,3,4,5,6,7,8,9,10},0)</f>
        <v>22.04</v>
      </c>
      <c r="D753">
        <v>10.9</v>
      </c>
      <c r="E753" t="str">
        <v>Yes</v>
      </c>
      <c r="F753" t="str">
        <v>No</v>
      </c>
      <c r="G753" t="str">
        <v>No</v>
      </c>
      <c r="H753">
        <v>2</v>
      </c>
      <c r="I753" t="str">
        <v>No</v>
      </c>
      <c r="J753" t="str">
        <v>Normal Weight</v>
      </c>
      <c r="K753" t="str">
        <v>Diabetes</v>
      </c>
      <c r="L753" cm="1">
        <f t="array" ref="L753:Q753">VLOOKUP(A753,'Hospitalisation Details'!$A$1:$K$2344,{6,7,8,9,10,11},0)</f>
        <v>13616.36</v>
      </c>
      <c r="M753" t="str">
        <v>tier - 3</v>
      </c>
      <c r="N753" t="str">
        <v>tier - 3</v>
      </c>
      <c r="O753" t="str">
        <v>R1024</v>
      </c>
      <c r="P753" t="str">
        <v>18-Nov-1961</v>
      </c>
      <c r="Q753" s="13">
        <v>61.555555555555557</v>
      </c>
      <c r="W753" s="7"/>
    </row>
    <row r="754" spans="1:23" ht="15.5" x14ac:dyDescent="0.35">
      <c r="A754" s="7" t="s">
        <v>1618</v>
      </c>
      <c r="B754" t="str">
        <f>VLOOKUP(A754,'Customer Names'!A753:D3088,2,0)</f>
        <v>Olaru</v>
      </c>
      <c r="C754" cm="1">
        <f t="array" ref="C754:K754">VLOOKUP('Health Care'!A754,'Medical Examinations'!A753:J3088,{2,3,4,5,6,7,8,9,10},0)</f>
        <v>31.824999999999999</v>
      </c>
      <c r="D754">
        <v>5.52</v>
      </c>
      <c r="E754" t="str">
        <v>Yes</v>
      </c>
      <c r="F754" t="str">
        <v>No</v>
      </c>
      <c r="G754" t="str">
        <v>No</v>
      </c>
      <c r="H754">
        <v>1</v>
      </c>
      <c r="I754" t="str">
        <v>No</v>
      </c>
      <c r="J754" t="str">
        <v>Obesity</v>
      </c>
      <c r="K754" t="str">
        <v>Normal</v>
      </c>
      <c r="L754" cm="1">
        <f t="array" ref="L754:Q754">VLOOKUP(A754,'Hospitalisation Details'!$A$1:$K$2344,{6,7,8,9,10,11},0)</f>
        <v>13607.37</v>
      </c>
      <c r="M754" t="str">
        <v>tier - 3</v>
      </c>
      <c r="N754" t="str">
        <v>tier - 1</v>
      </c>
      <c r="O754" t="str">
        <v>R1024</v>
      </c>
      <c r="P754" t="str">
        <v>10-Sep-1964</v>
      </c>
      <c r="Q754" s="13">
        <v>58.744444444444447</v>
      </c>
      <c r="W754" s="7"/>
    </row>
    <row r="755" spans="1:23" ht="15.5" x14ac:dyDescent="0.35">
      <c r="A755" s="7" t="s">
        <v>1617</v>
      </c>
      <c r="B755" t="str">
        <f>VLOOKUP(A755,'Customer Names'!A754:D3089,2,0)</f>
        <v>Prescott</v>
      </c>
      <c r="C755" cm="1">
        <f t="array" ref="C755:K755">VLOOKUP('Health Care'!A755,'Medical Examinations'!A754:J3089,{2,3,4,5,6,7,8,9,10},0)</f>
        <v>53.58</v>
      </c>
      <c r="D755">
        <v>4.55</v>
      </c>
      <c r="E755" t="str">
        <v>No</v>
      </c>
      <c r="F755" t="str">
        <v>No</v>
      </c>
      <c r="G755" t="str">
        <v>No</v>
      </c>
      <c r="H755">
        <v>1</v>
      </c>
      <c r="I755" t="str">
        <v>No</v>
      </c>
      <c r="J755" t="str">
        <v>Obesity</v>
      </c>
      <c r="K755" t="str">
        <v>Normal</v>
      </c>
      <c r="L755" cm="1">
        <f t="array" ref="L755:Q755">VLOOKUP(A755,'Hospitalisation Details'!$A$1:$K$2344,{6,7,8,9,10,11},0)</f>
        <v>13588.17</v>
      </c>
      <c r="M755" t="str">
        <v>tier - 3</v>
      </c>
      <c r="N755" t="str">
        <v>tier - 1</v>
      </c>
      <c r="O755" t="str">
        <v>R1012</v>
      </c>
      <c r="P755" t="str">
        <v>14-Aug-1992</v>
      </c>
      <c r="Q755" s="13">
        <v>30.816666666666666</v>
      </c>
      <c r="W755" s="7"/>
    </row>
    <row r="756" spans="1:23" ht="15.5" x14ac:dyDescent="0.35">
      <c r="A756" s="7" t="s">
        <v>1616</v>
      </c>
      <c r="B756" t="str">
        <f>VLOOKUP(A756,'Customer Names'!A755:D3090,2,0)</f>
        <v>Hines</v>
      </c>
      <c r="C756" cm="1">
        <f t="array" ref="C756:K756">VLOOKUP('Health Care'!A756,'Medical Examinations'!A755:J3090,{2,3,4,5,6,7,8,9,10},0)</f>
        <v>34.299999999999997</v>
      </c>
      <c r="D756">
        <v>11.76</v>
      </c>
      <c r="E756" t="str">
        <v>No</v>
      </c>
      <c r="F756" t="str">
        <v>No</v>
      </c>
      <c r="G756" t="str">
        <v>No</v>
      </c>
      <c r="H756">
        <v>0</v>
      </c>
      <c r="I756" t="str">
        <v>No</v>
      </c>
      <c r="J756" t="str">
        <v>Obesity</v>
      </c>
      <c r="K756" t="str">
        <v>Diabetes</v>
      </c>
      <c r="L756" cm="1">
        <f t="array" ref="L756:Q756">VLOOKUP(A756,'Hospitalisation Details'!$A$1:$K$2344,{6,7,8,9,10,11},0)</f>
        <v>13566.04</v>
      </c>
      <c r="M756" t="str">
        <v>tier - 3</v>
      </c>
      <c r="N756" t="str">
        <v>tier - 3</v>
      </c>
      <c r="O756" t="str">
        <v>R1026</v>
      </c>
      <c r="P756" t="str">
        <v>15-Jul-1968</v>
      </c>
      <c r="Q756" s="13">
        <v>54.897222222222226</v>
      </c>
      <c r="W756" s="7"/>
    </row>
    <row r="757" spans="1:23" ht="15.5" x14ac:dyDescent="0.35">
      <c r="A757" s="7" t="s">
        <v>1615</v>
      </c>
      <c r="B757" t="str">
        <f>VLOOKUP(A757,'Customer Names'!A756:D3091,2,0)</f>
        <v>Blanton</v>
      </c>
      <c r="C757" cm="1">
        <f t="array" ref="C757:K757">VLOOKUP('Health Care'!A757,'Medical Examinations'!A756:J3091,{2,3,4,5,6,7,8,9,10},0)</f>
        <v>32.11</v>
      </c>
      <c r="D757">
        <v>7.06</v>
      </c>
      <c r="E757" t="str">
        <v>No</v>
      </c>
      <c r="F757" t="str">
        <v>No</v>
      </c>
      <c r="G757" t="str">
        <v>No</v>
      </c>
      <c r="H757">
        <v>0</v>
      </c>
      <c r="I757" t="str">
        <v>No</v>
      </c>
      <c r="J757" t="str">
        <v>Obesity</v>
      </c>
      <c r="K757" t="str">
        <v>Diabetes</v>
      </c>
      <c r="L757" cm="1">
        <f t="array" ref="L757:Q757">VLOOKUP(A757,'Hospitalisation Details'!$A$1:$K$2344,{6,7,8,9,10,11},0)</f>
        <v>13555</v>
      </c>
      <c r="M757" t="str">
        <v>tier - 3</v>
      </c>
      <c r="N757" t="str">
        <v>tier - 3</v>
      </c>
      <c r="O757" t="str">
        <v>R1017</v>
      </c>
      <c r="P757" t="str">
        <v>11-Jul-1960</v>
      </c>
      <c r="Q757" s="13">
        <v>62.908333333333331</v>
      </c>
      <c r="W757" s="7"/>
    </row>
    <row r="758" spans="1:23" ht="15.5" x14ac:dyDescent="0.35">
      <c r="A758" s="7" t="s">
        <v>1614</v>
      </c>
      <c r="B758" t="str">
        <f>VLOOKUP(A758,'Customer Names'!A757:D3092,2,0)</f>
        <v>Bustamante</v>
      </c>
      <c r="C758" cm="1">
        <f t="array" ref="C758:K758">VLOOKUP('Health Care'!A758,'Medical Examinations'!A757:J3092,{2,3,4,5,6,7,8,9,10},0)</f>
        <v>31.78</v>
      </c>
      <c r="D758">
        <v>11.35</v>
      </c>
      <c r="E758" t="str">
        <v>Yes</v>
      </c>
      <c r="F758" t="str">
        <v>No</v>
      </c>
      <c r="G758" t="str">
        <v>Yes</v>
      </c>
      <c r="H758">
        <v>1</v>
      </c>
      <c r="I758" t="str">
        <v>No</v>
      </c>
      <c r="J758" t="str">
        <v>Obesity</v>
      </c>
      <c r="K758" t="str">
        <v>Diabetes</v>
      </c>
      <c r="L758" cm="1">
        <f t="array" ref="L758:Q758">VLOOKUP(A758,'Hospitalisation Details'!$A$1:$K$2344,{6,7,8,9,10,11},0)</f>
        <v>13511.28</v>
      </c>
      <c r="M758" t="str">
        <v>tier - 3</v>
      </c>
      <c r="N758" t="str">
        <v>tier - 1</v>
      </c>
      <c r="O758" t="str">
        <v>R1012</v>
      </c>
      <c r="P758" t="str">
        <v>14-Oct-1963</v>
      </c>
      <c r="Q758" s="13">
        <v>59.65</v>
      </c>
      <c r="W758" s="7"/>
    </row>
    <row r="759" spans="1:23" ht="15.5" x14ac:dyDescent="0.35">
      <c r="A759" s="7" t="s">
        <v>1613</v>
      </c>
      <c r="B759" t="str">
        <f>VLOOKUP(A759,'Customer Names'!A758:D3093,2,0)</f>
        <v>McCann</v>
      </c>
      <c r="C759" cm="1">
        <f t="array" ref="C759:K759">VLOOKUP('Health Care'!A759,'Medical Examinations'!A758:J3093,{2,3,4,5,6,7,8,9,10},0)</f>
        <v>46.89</v>
      </c>
      <c r="D759">
        <v>5.52</v>
      </c>
      <c r="E759" t="str">
        <v>No</v>
      </c>
      <c r="F759" t="str">
        <v>No</v>
      </c>
      <c r="G759" t="str">
        <v>No</v>
      </c>
      <c r="H759">
        <v>0</v>
      </c>
      <c r="I759" t="str">
        <v>No</v>
      </c>
      <c r="J759" t="str">
        <v>Obesity</v>
      </c>
      <c r="K759" t="str">
        <v>Normal</v>
      </c>
      <c r="L759" cm="1">
        <f t="array" ref="L759:Q759">VLOOKUP(A759,'Hospitalisation Details'!$A$1:$K$2344,{6,7,8,9,10,11},0)</f>
        <v>13480.83</v>
      </c>
      <c r="M759" t="str">
        <v>tier - 3</v>
      </c>
      <c r="N759" t="str">
        <v>tier - 2</v>
      </c>
      <c r="O759" t="str">
        <v>R1023</v>
      </c>
      <c r="P759" t="str">
        <v>30-Aug-1990</v>
      </c>
      <c r="Q759" s="13">
        <v>32.772222222222226</v>
      </c>
      <c r="W759" s="7"/>
    </row>
    <row r="760" spans="1:23" ht="15.5" x14ac:dyDescent="0.35">
      <c r="A760" s="7" t="s">
        <v>1612</v>
      </c>
      <c r="B760" t="str">
        <f>VLOOKUP(A760,'Customer Names'!A759:D3094,2,0)</f>
        <v>Schmole</v>
      </c>
      <c r="C760" cm="1">
        <f t="array" ref="C760:K760">VLOOKUP('Health Care'!A760,'Medical Examinations'!A759:J3094,{2,3,4,5,6,7,8,9,10},0)</f>
        <v>39.35</v>
      </c>
      <c r="D760">
        <v>7.86</v>
      </c>
      <c r="E760" t="str">
        <v>Yes</v>
      </c>
      <c r="F760" t="str">
        <v>No</v>
      </c>
      <c r="G760" t="str">
        <v>No</v>
      </c>
      <c r="H760">
        <v>1</v>
      </c>
      <c r="I760" t="str">
        <v>No</v>
      </c>
      <c r="J760" t="str">
        <v>Obesity</v>
      </c>
      <c r="K760" t="str">
        <v>Diabetes</v>
      </c>
      <c r="L760" cm="1">
        <f t="array" ref="L760:Q760">VLOOKUP(A760,'Hospitalisation Details'!$A$1:$K$2344,{6,7,8,9,10,11},0)</f>
        <v>13472.19</v>
      </c>
      <c r="M760" t="str">
        <v>tier - 3</v>
      </c>
      <c r="N760" t="str">
        <v>tier - 2</v>
      </c>
      <c r="O760" t="str">
        <v>R1012</v>
      </c>
      <c r="P760" t="str">
        <v>7-Aug-1975</v>
      </c>
      <c r="Q760" s="13">
        <v>47.836111111111109</v>
      </c>
      <c r="W760" s="7"/>
    </row>
    <row r="761" spans="1:23" ht="15.5" x14ac:dyDescent="0.35">
      <c r="A761" s="7" t="s">
        <v>1611</v>
      </c>
      <c r="B761" t="str">
        <f>VLOOKUP(A761,'Customer Names'!A760:D3095,2,0)</f>
        <v>Barber</v>
      </c>
      <c r="C761" cm="1">
        <f t="array" ref="C761:K761">VLOOKUP('Health Care'!A761,'Medical Examinations'!A760:J3095,{2,3,4,5,6,7,8,9,10},0)</f>
        <v>39.200000000000003</v>
      </c>
      <c r="D761">
        <v>11.38</v>
      </c>
      <c r="E761" t="str">
        <v>No</v>
      </c>
      <c r="F761" t="str">
        <v>No</v>
      </c>
      <c r="G761" t="str">
        <v>No</v>
      </c>
      <c r="H761">
        <v>0</v>
      </c>
      <c r="I761" t="str">
        <v>No</v>
      </c>
      <c r="J761" t="str">
        <v>Obesity</v>
      </c>
      <c r="K761" t="str">
        <v>Diabetes</v>
      </c>
      <c r="L761" cm="1">
        <f t="array" ref="L761:Q761">VLOOKUP(A761,'Hospitalisation Details'!$A$1:$K$2344,{6,7,8,9,10,11},0)</f>
        <v>13470.86</v>
      </c>
      <c r="M761" t="str">
        <v>tier - 3</v>
      </c>
      <c r="N761" t="str">
        <v>tier - 3</v>
      </c>
      <c r="O761" t="str">
        <v>R1011</v>
      </c>
      <c r="P761" t="str">
        <v>24-Jul-1960</v>
      </c>
      <c r="Q761" s="13">
        <v>62.87222222222222</v>
      </c>
      <c r="W761" s="7"/>
    </row>
    <row r="762" spans="1:23" ht="15.5" x14ac:dyDescent="0.35">
      <c r="A762" s="7" t="s">
        <v>1610</v>
      </c>
      <c r="B762" t="str">
        <f>VLOOKUP(A762,'Customer Names'!A761:D3096,2,0)</f>
        <v>Reichmann</v>
      </c>
      <c r="C762" cm="1">
        <f t="array" ref="C762:K762">VLOOKUP('Health Care'!A762,'Medical Examinations'!A761:J3096,{2,3,4,5,6,7,8,9,10},0)</f>
        <v>39.159999999999997</v>
      </c>
      <c r="D762">
        <v>10.48</v>
      </c>
      <c r="E762" t="str">
        <v>No</v>
      </c>
      <c r="F762" t="str">
        <v>No</v>
      </c>
      <c r="G762" t="str">
        <v>No</v>
      </c>
      <c r="H762">
        <v>0</v>
      </c>
      <c r="I762" t="str">
        <v>No</v>
      </c>
      <c r="J762" t="str">
        <v>Obesity</v>
      </c>
      <c r="K762" t="str">
        <v>Diabetes</v>
      </c>
      <c r="L762" cm="1">
        <f t="array" ref="L762:Q762">VLOOKUP(A762,'Hospitalisation Details'!$A$1:$K$2344,{6,7,8,9,10,11},0)</f>
        <v>13470.8</v>
      </c>
      <c r="M762" t="str">
        <v>tier - 3</v>
      </c>
      <c r="N762" t="str">
        <v>tier - 2</v>
      </c>
      <c r="O762" t="str">
        <v>R1013</v>
      </c>
      <c r="P762" t="str">
        <v>28-Jul-1960</v>
      </c>
      <c r="Q762" s="13">
        <v>62.861111111111114</v>
      </c>
      <c r="W762" s="7"/>
    </row>
    <row r="763" spans="1:23" ht="15.5" x14ac:dyDescent="0.35">
      <c r="A763" s="7" t="s">
        <v>1609</v>
      </c>
      <c r="B763" t="str">
        <f>VLOOKUP(A763,'Customer Names'!A762:D3097,2,0)</f>
        <v>Cavatorta</v>
      </c>
      <c r="C763" cm="1">
        <f t="array" ref="C763:K763">VLOOKUP('Health Care'!A763,'Medical Examinations'!A762:J3097,{2,3,4,5,6,7,8,9,10},0)</f>
        <v>44.1</v>
      </c>
      <c r="D763">
        <v>5.04</v>
      </c>
      <c r="E763" t="str">
        <v>Yes</v>
      </c>
      <c r="F763" t="str">
        <v>No</v>
      </c>
      <c r="G763" t="str">
        <v>No</v>
      </c>
      <c r="H763">
        <v>0</v>
      </c>
      <c r="I763" t="str">
        <v>No</v>
      </c>
      <c r="J763" t="str">
        <v>Obesity</v>
      </c>
      <c r="K763" t="str">
        <v>Normal</v>
      </c>
      <c r="L763" cm="1">
        <f t="array" ref="L763:Q763">VLOOKUP(A763,'Hospitalisation Details'!$A$1:$K$2344,{6,7,8,9,10,11},0)</f>
        <v>13465.8</v>
      </c>
      <c r="M763" t="str">
        <v>tier - 3</v>
      </c>
      <c r="N763" t="str">
        <v>tier - 1</v>
      </c>
      <c r="O763" t="str">
        <v>R1012</v>
      </c>
      <c r="P763" t="str">
        <v>19-Aug-1985</v>
      </c>
      <c r="Q763" s="13">
        <v>37.802777777777777</v>
      </c>
      <c r="W763" s="7"/>
    </row>
    <row r="764" spans="1:23" ht="15.5" x14ac:dyDescent="0.35">
      <c r="A764" s="7" t="s">
        <v>1608</v>
      </c>
      <c r="B764" t="str">
        <f>VLOOKUP(A764,'Customer Names'!A763:D3098,2,0)</f>
        <v>Yaeger</v>
      </c>
      <c r="C764" cm="1">
        <f t="array" ref="C764:K764">VLOOKUP('Health Care'!A764,'Medical Examinations'!A763:J3098,{2,3,4,5,6,7,8,9,10},0)</f>
        <v>33.200000000000003</v>
      </c>
      <c r="D764">
        <v>9.06</v>
      </c>
      <c r="E764" t="str">
        <v>No</v>
      </c>
      <c r="F764" t="str">
        <v>No</v>
      </c>
      <c r="G764" t="str">
        <v>No</v>
      </c>
      <c r="H764">
        <v>0</v>
      </c>
      <c r="I764" t="str">
        <v>No</v>
      </c>
      <c r="J764" t="str">
        <v>Obesity</v>
      </c>
      <c r="K764" t="str">
        <v>Diabetes</v>
      </c>
      <c r="L764" cm="1">
        <f t="array" ref="L764:Q764">VLOOKUP(A764,'Hospitalisation Details'!$A$1:$K$2344,{6,7,8,9,10,11},0)</f>
        <v>13462.52</v>
      </c>
      <c r="M764" t="str">
        <v>tier - 3</v>
      </c>
      <c r="N764" t="str">
        <v>tier - 2</v>
      </c>
      <c r="O764" t="str">
        <v>R1011</v>
      </c>
      <c r="P764" t="str">
        <v>16-Dec-1960</v>
      </c>
      <c r="Q764" s="13">
        <v>62.477777777777774</v>
      </c>
      <c r="W764" s="7"/>
    </row>
    <row r="765" spans="1:23" ht="15.5" x14ac:dyDescent="0.35">
      <c r="A765" s="7" t="s">
        <v>1607</v>
      </c>
      <c r="B765" t="str">
        <f>VLOOKUP(A765,'Customer Names'!A764:D3099,2,0)</f>
        <v>Hughes</v>
      </c>
      <c r="C765" cm="1">
        <f t="array" ref="C765:K765">VLOOKUP('Health Care'!A765,'Medical Examinations'!A764:J3099,{2,3,4,5,6,7,8,9,10},0)</f>
        <v>29.92</v>
      </c>
      <c r="D765">
        <v>11.07</v>
      </c>
      <c r="E765" t="str">
        <v>No</v>
      </c>
      <c r="F765" t="str">
        <v>No</v>
      </c>
      <c r="G765" t="str">
        <v>No</v>
      </c>
      <c r="H765">
        <v>0</v>
      </c>
      <c r="I765" t="str">
        <v>No</v>
      </c>
      <c r="J765" t="str">
        <v>Obesity</v>
      </c>
      <c r="K765" t="str">
        <v>Diabetes</v>
      </c>
      <c r="L765" cm="1">
        <f t="array" ref="L765:Q765">VLOOKUP(A765,'Hospitalisation Details'!$A$1:$K$2344,{6,7,8,9,10,11},0)</f>
        <v>13457.96</v>
      </c>
      <c r="M765" t="str">
        <v>tier - 3</v>
      </c>
      <c r="N765" t="str">
        <v>tier - 1</v>
      </c>
      <c r="O765" t="str">
        <v>R1013</v>
      </c>
      <c r="P765" t="str">
        <v>11-Jul-1960</v>
      </c>
      <c r="Q765" s="13">
        <v>62.908333333333331</v>
      </c>
      <c r="W765" s="7"/>
    </row>
    <row r="766" spans="1:23" ht="15.5" x14ac:dyDescent="0.35">
      <c r="A766" s="7" t="s">
        <v>1606</v>
      </c>
      <c r="B766" t="str">
        <f>VLOOKUP(A766,'Customer Names'!A765:D3100,2,0)</f>
        <v>Donahue</v>
      </c>
      <c r="C766" cm="1">
        <f t="array" ref="C766:K766">VLOOKUP('Health Care'!A766,'Medical Examinations'!A765:J3100,{2,3,4,5,6,7,8,9,10},0)</f>
        <v>25</v>
      </c>
      <c r="D766">
        <v>10.45</v>
      </c>
      <c r="E766" t="str">
        <v>No</v>
      </c>
      <c r="F766" t="str">
        <v>No</v>
      </c>
      <c r="G766" t="str">
        <v>No</v>
      </c>
      <c r="H766">
        <v>0</v>
      </c>
      <c r="I766" t="str">
        <v>No</v>
      </c>
      <c r="J766" t="str">
        <v>Over Weight</v>
      </c>
      <c r="K766" t="str">
        <v>Diabetes</v>
      </c>
      <c r="L766" cm="1">
        <f t="array" ref="L766:Q766">VLOOKUP(A766,'Hospitalisation Details'!$A$1:$K$2344,{6,7,8,9,10,11},0)</f>
        <v>13451.12</v>
      </c>
      <c r="M766" t="str">
        <v>tier - 3</v>
      </c>
      <c r="N766" t="str">
        <v>tier - 1</v>
      </c>
      <c r="O766" t="str">
        <v>R1011</v>
      </c>
      <c r="P766" t="str">
        <v>13-Aug-1960</v>
      </c>
      <c r="Q766" s="13">
        <v>62.819444444444443</v>
      </c>
      <c r="W766" s="7"/>
    </row>
    <row r="767" spans="1:23" ht="15.5" x14ac:dyDescent="0.35">
      <c r="A767" s="7" t="s">
        <v>1605</v>
      </c>
      <c r="B767" t="str">
        <f>VLOOKUP(A767,'Customer Names'!A766:D3101,2,0)</f>
        <v>Greenwell</v>
      </c>
      <c r="C767" cm="1">
        <f t="array" ref="C767:K767">VLOOKUP('Health Care'!A767,'Medical Examinations'!A766:J3101,{2,3,4,5,6,7,8,9,10},0)</f>
        <v>38.869999999999997</v>
      </c>
      <c r="D767">
        <v>8.6300000000000008</v>
      </c>
      <c r="E767" t="str">
        <v>Yes</v>
      </c>
      <c r="F767" t="str">
        <v>No</v>
      </c>
      <c r="G767" t="str">
        <v>No</v>
      </c>
      <c r="H767">
        <v>1</v>
      </c>
      <c r="I767" t="str">
        <v>No</v>
      </c>
      <c r="J767" t="str">
        <v>Obesity</v>
      </c>
      <c r="K767" t="str">
        <v>Diabetes</v>
      </c>
      <c r="L767" cm="1">
        <f t="array" ref="L767:Q767">VLOOKUP(A767,'Hospitalisation Details'!$A$1:$K$2344,{6,7,8,9,10,11},0)</f>
        <v>13440.7</v>
      </c>
      <c r="M767" t="str">
        <v>tier - 3</v>
      </c>
      <c r="N767" t="str">
        <v>tier - 2</v>
      </c>
      <c r="O767" t="str">
        <v>R1012</v>
      </c>
      <c r="P767" t="str">
        <v>29-Jun-1975</v>
      </c>
      <c r="Q767" s="13">
        <v>47.94166666666667</v>
      </c>
      <c r="W767" s="7"/>
    </row>
    <row r="768" spans="1:23" ht="15.5" x14ac:dyDescent="0.35">
      <c r="A768" s="7" t="s">
        <v>1604</v>
      </c>
      <c r="B768" t="str">
        <f>VLOOKUP(A768,'Customer Names'!A767:D3102,2,0)</f>
        <v>Steele</v>
      </c>
      <c r="C768" cm="1">
        <f t="array" ref="C768:K768">VLOOKUP('Health Care'!A768,'Medical Examinations'!A767:J3102,{2,3,4,5,6,7,8,9,10},0)</f>
        <v>32.299999999999997</v>
      </c>
      <c r="D768">
        <v>5.28</v>
      </c>
      <c r="E768" t="str">
        <v>Yes</v>
      </c>
      <c r="F768" t="str">
        <v>No</v>
      </c>
      <c r="G768" t="str">
        <v>No</v>
      </c>
      <c r="H768">
        <v>2</v>
      </c>
      <c r="I768" t="str">
        <v>No</v>
      </c>
      <c r="J768" t="str">
        <v>Obesity</v>
      </c>
      <c r="K768" t="str">
        <v>Normal</v>
      </c>
      <c r="L768" cm="1">
        <f t="array" ref="L768:Q768">VLOOKUP(A768,'Hospitalisation Details'!$A$1:$K$2344,{6,7,8,9,10,11},0)</f>
        <v>13430.27</v>
      </c>
      <c r="M768" t="str">
        <v>tier - 3</v>
      </c>
      <c r="N768" t="str">
        <v>tier - 3</v>
      </c>
      <c r="O768" t="str">
        <v>R1024</v>
      </c>
      <c r="P768" t="str">
        <v>14-Nov-1966</v>
      </c>
      <c r="Q768" s="13">
        <v>56.56666666666667</v>
      </c>
      <c r="W768" s="7"/>
    </row>
    <row r="769" spans="1:23" ht="15.5" x14ac:dyDescent="0.35">
      <c r="A769" s="7" t="s">
        <v>1603</v>
      </c>
      <c r="B769" t="str">
        <f>VLOOKUP(A769,'Customer Names'!A768:D3103,2,0)</f>
        <v>Gunter</v>
      </c>
      <c r="C769" cm="1">
        <f t="array" ref="C769:K769">VLOOKUP('Health Care'!A769,'Medical Examinations'!A768:J3103,{2,3,4,5,6,7,8,9,10},0)</f>
        <v>31.16</v>
      </c>
      <c r="D769">
        <v>7.49</v>
      </c>
      <c r="E769" t="str">
        <v>Yes</v>
      </c>
      <c r="F769" t="str">
        <v>No</v>
      </c>
      <c r="G769" t="str">
        <v>No</v>
      </c>
      <c r="H769">
        <v>2</v>
      </c>
      <c r="I769" t="str">
        <v>No</v>
      </c>
      <c r="J769" t="str">
        <v>Obesity</v>
      </c>
      <c r="K769" t="str">
        <v>Diabetes</v>
      </c>
      <c r="L769" cm="1">
        <f t="array" ref="L769:Q769">VLOOKUP(A769,'Hospitalisation Details'!$A$1:$K$2344,{6,7,8,9,10,11},0)</f>
        <v>13429.04</v>
      </c>
      <c r="M769" t="str">
        <v>tier - 3</v>
      </c>
      <c r="N769" t="str">
        <v>tier - 3</v>
      </c>
      <c r="O769" t="str">
        <v>R1012</v>
      </c>
      <c r="P769" t="str">
        <v>3-Nov-1961</v>
      </c>
      <c r="Q769" s="13">
        <v>61.597222222222221</v>
      </c>
      <c r="W769" s="7"/>
    </row>
    <row r="770" spans="1:23" ht="15.5" x14ac:dyDescent="0.35">
      <c r="A770" s="7" t="s">
        <v>1602</v>
      </c>
      <c r="B770" t="str">
        <f>VLOOKUP(A770,'Customer Names'!A769:D3104,2,0)</f>
        <v>McDonough</v>
      </c>
      <c r="C770" cm="1">
        <f t="array" ref="C770:K770">VLOOKUP('Health Care'!A770,'Medical Examinations'!A769:J3104,{2,3,4,5,6,7,8,9,10},0)</f>
        <v>54.59</v>
      </c>
      <c r="D770">
        <v>4.2699999999999996</v>
      </c>
      <c r="E770" t="str">
        <v>No</v>
      </c>
      <c r="F770" t="str">
        <v>No</v>
      </c>
      <c r="G770" t="str">
        <v>No</v>
      </c>
      <c r="H770">
        <v>0</v>
      </c>
      <c r="I770" t="str">
        <v>No</v>
      </c>
      <c r="J770" t="str">
        <v>Obesity</v>
      </c>
      <c r="K770" t="str">
        <v>Normal</v>
      </c>
      <c r="L770" cm="1">
        <f t="array" ref="L770:Q770">VLOOKUP(A770,'Hospitalisation Details'!$A$1:$K$2344,{6,7,8,9,10,11},0)</f>
        <v>13417.05</v>
      </c>
      <c r="M770" t="str">
        <v>tier - 3</v>
      </c>
      <c r="N770" t="str">
        <v>tier - 3</v>
      </c>
      <c r="O770" t="str">
        <v>R1012</v>
      </c>
      <c r="P770" t="str">
        <v>17-Jun-1994</v>
      </c>
      <c r="Q770" s="13">
        <v>28.975000000000001</v>
      </c>
      <c r="W770" s="7"/>
    </row>
    <row r="771" spans="1:23" ht="15.5" x14ac:dyDescent="0.35">
      <c r="A771" s="7" t="s">
        <v>1601</v>
      </c>
      <c r="B771" t="str">
        <f>VLOOKUP(A771,'Customer Names'!A770:D3105,2,0)</f>
        <v>Sweetland</v>
      </c>
      <c r="C771" cm="1">
        <f t="array" ref="C771:K771">VLOOKUP('Health Care'!A771,'Medical Examinations'!A770:J3105,{2,3,4,5,6,7,8,9,10},0)</f>
        <v>21.09</v>
      </c>
      <c r="D771">
        <v>9.2200000000000006</v>
      </c>
      <c r="E771" t="str">
        <v>Yes</v>
      </c>
      <c r="F771" t="str">
        <v>No</v>
      </c>
      <c r="G771" t="str">
        <v>No</v>
      </c>
      <c r="H771">
        <v>2</v>
      </c>
      <c r="I771" t="str">
        <v>No</v>
      </c>
      <c r="J771" t="str">
        <v>Normal Weight</v>
      </c>
      <c r="K771" t="str">
        <v>Diabetes</v>
      </c>
      <c r="L771" cm="1">
        <f t="array" ref="L771:Q771">VLOOKUP(A771,'Hospitalisation Details'!$A$1:$K$2344,{6,7,8,9,10,11},0)</f>
        <v>13415.04</v>
      </c>
      <c r="M771" t="str">
        <v>tier - 3</v>
      </c>
      <c r="N771" t="str">
        <v>tier - 2</v>
      </c>
      <c r="O771" t="str">
        <v>R1012</v>
      </c>
      <c r="P771" t="str">
        <v>22-Jul-1961</v>
      </c>
      <c r="Q771" s="13">
        <v>61.87777777777778</v>
      </c>
      <c r="W771" s="7"/>
    </row>
    <row r="772" spans="1:23" ht="15.5" x14ac:dyDescent="0.35">
      <c r="A772" s="7" t="s">
        <v>1600</v>
      </c>
      <c r="B772" t="str">
        <f>VLOOKUP(A772,'Customer Names'!A771:D3106,2,0)</f>
        <v>Hammersmith</v>
      </c>
      <c r="C772" cm="1">
        <f t="array" ref="C772:K772">VLOOKUP('Health Care'!A772,'Medical Examinations'!A771:J3106,{2,3,4,5,6,7,8,9,10},0)</f>
        <v>52.41</v>
      </c>
      <c r="D772">
        <v>5.99</v>
      </c>
      <c r="E772" t="str">
        <v>No</v>
      </c>
      <c r="F772" t="str">
        <v>No</v>
      </c>
      <c r="G772" t="str">
        <v>No</v>
      </c>
      <c r="H772">
        <v>1</v>
      </c>
      <c r="I772" t="str">
        <v>No</v>
      </c>
      <c r="J772" t="str">
        <v>Obesity</v>
      </c>
      <c r="K772" t="str">
        <v>Prediabetes</v>
      </c>
      <c r="L772" cm="1">
        <f t="array" ref="L772:Q772">VLOOKUP(A772,'Hospitalisation Details'!$A$1:$K$2344,{6,7,8,9,10,11},0)</f>
        <v>13412.97</v>
      </c>
      <c r="M772" t="str">
        <v>tier - 3</v>
      </c>
      <c r="N772" t="str">
        <v>tier - 3</v>
      </c>
      <c r="O772" t="str">
        <v>R1023</v>
      </c>
      <c r="P772" t="str">
        <v>19-Dec-1992</v>
      </c>
      <c r="Q772" s="13">
        <v>30.469444444444445</v>
      </c>
      <c r="W772" s="7"/>
    </row>
    <row r="773" spans="1:23" ht="15.5" x14ac:dyDescent="0.35">
      <c r="A773" s="7" t="s">
        <v>1599</v>
      </c>
      <c r="B773" t="str">
        <f>VLOOKUP(A773,'Customer Names'!A772:D3107,2,0)</f>
        <v>French</v>
      </c>
      <c r="C773" cm="1">
        <f t="array" ref="C773:K773">VLOOKUP('Health Care'!A773,'Medical Examinations'!A772:J3107,{2,3,4,5,6,7,8,9,10},0)</f>
        <v>41.47</v>
      </c>
      <c r="D773">
        <v>5.86</v>
      </c>
      <c r="E773" t="str">
        <v>Yes</v>
      </c>
      <c r="F773" t="str">
        <v>No</v>
      </c>
      <c r="G773" t="str">
        <v>No</v>
      </c>
      <c r="H773">
        <v>2</v>
      </c>
      <c r="I773" t="str">
        <v>No</v>
      </c>
      <c r="J773" t="str">
        <v>Obesity</v>
      </c>
      <c r="K773" t="str">
        <v>Prediabetes</v>
      </c>
      <c r="L773" cm="1">
        <f t="array" ref="L773:Q773">VLOOKUP(A773,'Hospitalisation Details'!$A$1:$K$2344,{6,7,8,9,10,11},0)</f>
        <v>13405.39</v>
      </c>
      <c r="M773" t="str">
        <v>tier - 3</v>
      </c>
      <c r="N773" t="str">
        <v>tier - 3</v>
      </c>
      <c r="O773" t="str">
        <v>R1013</v>
      </c>
      <c r="P773" t="str">
        <v>20-Dec-1959</v>
      </c>
      <c r="Q773" s="13">
        <v>63.466666666666669</v>
      </c>
      <c r="W773" s="7"/>
    </row>
    <row r="774" spans="1:23" ht="15.5" x14ac:dyDescent="0.35">
      <c r="A774" s="7" t="s">
        <v>1598</v>
      </c>
      <c r="B774" t="str">
        <f>VLOOKUP(A774,'Customer Names'!A773:D3108,2,0)</f>
        <v>Garbe</v>
      </c>
      <c r="C774" cm="1">
        <f t="array" ref="C774:K774">VLOOKUP('Health Care'!A774,'Medical Examinations'!A773:J3108,{2,3,4,5,6,7,8,9,10},0)</f>
        <v>33.1</v>
      </c>
      <c r="D774">
        <v>5.19</v>
      </c>
      <c r="E774" t="str">
        <v>Yes</v>
      </c>
      <c r="F774" t="str">
        <v>No</v>
      </c>
      <c r="G774" t="str">
        <v>No</v>
      </c>
      <c r="H774">
        <v>2</v>
      </c>
      <c r="I774" t="str">
        <v>No</v>
      </c>
      <c r="J774" t="str">
        <v>Obesity</v>
      </c>
      <c r="K774" t="str">
        <v>Normal</v>
      </c>
      <c r="L774" cm="1">
        <f t="array" ref="L774:Q774">VLOOKUP(A774,'Hospitalisation Details'!$A$1:$K$2344,{6,7,8,9,10,11},0)</f>
        <v>13393.76</v>
      </c>
      <c r="M774" t="str">
        <v>tier - 3</v>
      </c>
      <c r="N774" t="str">
        <v>tier - 1</v>
      </c>
      <c r="O774" t="str">
        <v>R1011</v>
      </c>
      <c r="P774" t="str">
        <v>25-Nov-1959</v>
      </c>
      <c r="Q774" s="13">
        <v>63.536111111111111</v>
      </c>
      <c r="W774" s="7"/>
    </row>
    <row r="775" spans="1:23" ht="15.5" x14ac:dyDescent="0.35">
      <c r="A775" s="7" t="s">
        <v>1597</v>
      </c>
      <c r="B775" t="str">
        <f>VLOOKUP(A775,'Customer Names'!A774:D3109,2,0)</f>
        <v>Duncan</v>
      </c>
      <c r="C775" cm="1">
        <f t="array" ref="C775:K775">VLOOKUP('Health Care'!A775,'Medical Examinations'!A774:J3109,{2,3,4,5,6,7,8,9,10},0)</f>
        <v>30.8</v>
      </c>
      <c r="D775">
        <v>4.37</v>
      </c>
      <c r="E775" t="str">
        <v>Yes</v>
      </c>
      <c r="F775" t="str">
        <v>No</v>
      </c>
      <c r="G775" t="str">
        <v>No</v>
      </c>
      <c r="H775">
        <v>2</v>
      </c>
      <c r="I775" t="str">
        <v>No</v>
      </c>
      <c r="J775" t="str">
        <v>Obesity</v>
      </c>
      <c r="K775" t="str">
        <v>Normal</v>
      </c>
      <c r="L775" cm="1">
        <f t="array" ref="L775:Q775">VLOOKUP(A775,'Hospitalisation Details'!$A$1:$K$2344,{6,7,8,9,10,11},0)</f>
        <v>13390.56</v>
      </c>
      <c r="M775" t="str">
        <v>tier - 3</v>
      </c>
      <c r="N775" t="str">
        <v>tier - 3</v>
      </c>
      <c r="O775" t="str">
        <v>R1011</v>
      </c>
      <c r="P775" t="str">
        <v>9-Dec-1959</v>
      </c>
      <c r="Q775" s="13">
        <v>63.49722222222222</v>
      </c>
      <c r="W775" s="7"/>
    </row>
    <row r="776" spans="1:23" ht="15.5" x14ac:dyDescent="0.35">
      <c r="A776" s="7" t="s">
        <v>1596</v>
      </c>
      <c r="B776" t="str">
        <f>VLOOKUP(A776,'Customer Names'!A775:D3110,2,0)</f>
        <v>Wallace</v>
      </c>
      <c r="C776" cm="1">
        <f t="array" ref="C776:K776">VLOOKUP('Health Care'!A776,'Medical Examinations'!A775:J3110,{2,3,4,5,6,7,8,9,10},0)</f>
        <v>42.06</v>
      </c>
      <c r="D776">
        <v>5.32</v>
      </c>
      <c r="E776" t="str">
        <v>No</v>
      </c>
      <c r="F776" t="str">
        <v>No</v>
      </c>
      <c r="G776" t="str">
        <v>No</v>
      </c>
      <c r="H776">
        <v>1</v>
      </c>
      <c r="I776" t="str">
        <v>No</v>
      </c>
      <c r="J776" t="str">
        <v>Obesity</v>
      </c>
      <c r="K776" t="str">
        <v>Normal</v>
      </c>
      <c r="L776" cm="1">
        <f t="array" ref="L776:Q776">VLOOKUP(A776,'Hospitalisation Details'!$A$1:$K$2344,{6,7,8,9,10,11},0)</f>
        <v>13383.67</v>
      </c>
      <c r="M776" t="str">
        <v>tier - 3</v>
      </c>
      <c r="N776" t="str">
        <v>tier - 2</v>
      </c>
      <c r="O776" t="str">
        <v>R1023</v>
      </c>
      <c r="P776" t="str">
        <v>6-Jun-1984</v>
      </c>
      <c r="Q776" s="13">
        <v>39.005555555555553</v>
      </c>
      <c r="W776" s="7"/>
    </row>
    <row r="777" spans="1:23" ht="15.5" x14ac:dyDescent="0.35">
      <c r="A777" s="7" t="s">
        <v>1595</v>
      </c>
      <c r="B777" t="str">
        <f>VLOOKUP(A777,'Customer Names'!A776:D3111,2,0)</f>
        <v>Tillman</v>
      </c>
      <c r="C777" cm="1">
        <f t="array" ref="C777:K777">VLOOKUP('Health Care'!A777,'Medical Examinations'!A776:J3111,{2,3,4,5,6,7,8,9,10},0)</f>
        <v>39.270000000000003</v>
      </c>
      <c r="D777">
        <v>5.64</v>
      </c>
      <c r="E777" t="str">
        <v>No</v>
      </c>
      <c r="F777" t="str">
        <v>No</v>
      </c>
      <c r="G777" t="str">
        <v>Yes</v>
      </c>
      <c r="H777">
        <v>1</v>
      </c>
      <c r="I777" t="str">
        <v>No</v>
      </c>
      <c r="J777" t="str">
        <v>Obesity</v>
      </c>
      <c r="K777" t="str">
        <v>Normal</v>
      </c>
      <c r="L777" cm="1">
        <f t="array" ref="L777:Q777">VLOOKUP(A777,'Hospitalisation Details'!$A$1:$K$2344,{6,7,8,9,10,11},0)</f>
        <v>13377.41</v>
      </c>
      <c r="M777" t="str">
        <v>tier - 3</v>
      </c>
      <c r="N777" t="str">
        <v>tier - 3</v>
      </c>
      <c r="O777" t="str">
        <v>R1026</v>
      </c>
      <c r="P777" t="str">
        <v>30-Sep-1979</v>
      </c>
      <c r="Q777" s="13">
        <v>43.68888888888889</v>
      </c>
      <c r="W777" s="7"/>
    </row>
    <row r="778" spans="1:23" ht="15.5" x14ac:dyDescent="0.35">
      <c r="A778" s="7" t="s">
        <v>1594</v>
      </c>
      <c r="B778" t="str">
        <f>VLOOKUP(A778,'Customer Names'!A777:D3112,2,0)</f>
        <v>Lee</v>
      </c>
      <c r="C778" cm="1">
        <f t="array" ref="C778:K778">VLOOKUP('Health Care'!A778,'Medical Examinations'!A777:J3112,{2,3,4,5,6,7,8,9,10},0)</f>
        <v>30.71</v>
      </c>
      <c r="D778">
        <v>5.59</v>
      </c>
      <c r="E778" t="str">
        <v>Yes</v>
      </c>
      <c r="F778" t="str">
        <v>No</v>
      </c>
      <c r="G778" t="str">
        <v>No</v>
      </c>
      <c r="H778">
        <v>1</v>
      </c>
      <c r="I778" t="str">
        <v>No</v>
      </c>
      <c r="J778" t="str">
        <v>Obesity</v>
      </c>
      <c r="K778" t="str">
        <v>Normal</v>
      </c>
      <c r="L778" cm="1">
        <f t="array" ref="L778:Q778">VLOOKUP(A778,'Hospitalisation Details'!$A$1:$K$2344,{6,7,8,9,10,11},0)</f>
        <v>13375.76</v>
      </c>
      <c r="M778" t="str">
        <v>tier - 3</v>
      </c>
      <c r="N778" t="str">
        <v>tier - 2</v>
      </c>
      <c r="O778" t="str">
        <v>R1025</v>
      </c>
      <c r="P778" t="str">
        <v>24-Sep-1964</v>
      </c>
      <c r="Q778" s="13">
        <v>58.705555555555556</v>
      </c>
      <c r="W778" s="7"/>
    </row>
    <row r="779" spans="1:23" ht="15.5" x14ac:dyDescent="0.35">
      <c r="A779" s="7" t="s">
        <v>1593</v>
      </c>
      <c r="B779" t="str">
        <f>VLOOKUP(A779,'Customer Names'!A778:D3113,2,0)</f>
        <v>Taylor</v>
      </c>
      <c r="C779" cm="1">
        <f t="array" ref="C779:K779">VLOOKUP('Health Care'!A779,'Medical Examinations'!A778:J3113,{2,3,4,5,6,7,8,9,10},0)</f>
        <v>47.19</v>
      </c>
      <c r="D779">
        <v>5.29</v>
      </c>
      <c r="E779" t="str">
        <v>No</v>
      </c>
      <c r="F779" t="str">
        <v>No</v>
      </c>
      <c r="G779" t="str">
        <v>No</v>
      </c>
      <c r="H779">
        <v>0</v>
      </c>
      <c r="I779" t="str">
        <v>No</v>
      </c>
      <c r="J779" t="str">
        <v>Obesity</v>
      </c>
      <c r="K779" t="str">
        <v>Normal</v>
      </c>
      <c r="L779" cm="1">
        <f t="array" ref="L779:Q779">VLOOKUP(A779,'Hospitalisation Details'!$A$1:$K$2344,{6,7,8,9,10,11},0)</f>
        <v>13360.94</v>
      </c>
      <c r="M779" t="str">
        <v>tier - 3</v>
      </c>
      <c r="N779" t="str">
        <v>tier - 1</v>
      </c>
      <c r="O779" t="str">
        <v>R1012</v>
      </c>
      <c r="P779" t="str">
        <v>2-Oct-1990</v>
      </c>
      <c r="Q779" s="13">
        <v>32.68333333333333</v>
      </c>
      <c r="W779" s="7"/>
    </row>
    <row r="780" spans="1:23" ht="15.5" x14ac:dyDescent="0.35">
      <c r="A780" s="7" t="s">
        <v>1592</v>
      </c>
      <c r="B780" t="str">
        <f>VLOOKUP(A780,'Customer Names'!A779:D3114,2,0)</f>
        <v>McSween</v>
      </c>
      <c r="C780" cm="1">
        <f t="array" ref="C780:K780">VLOOKUP('Health Care'!A780,'Medical Examinations'!A779:J3114,{2,3,4,5,6,7,8,9,10},0)</f>
        <v>30.02</v>
      </c>
      <c r="D780">
        <v>6.65</v>
      </c>
      <c r="E780" t="str">
        <v>No</v>
      </c>
      <c r="F780" t="str">
        <v>No</v>
      </c>
      <c r="G780" t="str">
        <v>No</v>
      </c>
      <c r="H780">
        <v>0</v>
      </c>
      <c r="I780" t="str">
        <v>No</v>
      </c>
      <c r="J780" t="str">
        <v>Obesity</v>
      </c>
      <c r="K780" t="str">
        <v>Diabetes</v>
      </c>
      <c r="L780" cm="1">
        <f t="array" ref="L780:Q780">VLOOKUP(A780,'Hospitalisation Details'!$A$1:$K$2344,{6,7,8,9,10,11},0)</f>
        <v>13352.1</v>
      </c>
      <c r="M780" t="str">
        <v>tier - 3</v>
      </c>
      <c r="N780" t="str">
        <v>tier - 1</v>
      </c>
      <c r="O780" t="str">
        <v>R1012</v>
      </c>
      <c r="P780" t="str">
        <v>11-Nov-1960</v>
      </c>
      <c r="Q780" s="13">
        <v>62.575000000000003</v>
      </c>
      <c r="W780" s="7"/>
    </row>
    <row r="781" spans="1:23" ht="15.5" x14ac:dyDescent="0.35">
      <c r="A781" s="7" t="s">
        <v>1591</v>
      </c>
      <c r="B781" t="str">
        <f>VLOOKUP(A781,'Customer Names'!A780:D3115,2,0)</f>
        <v>Schubert</v>
      </c>
      <c r="C781" cm="1">
        <f t="array" ref="C781:K781">VLOOKUP('Health Care'!A781,'Medical Examinations'!A780:J3115,{2,3,4,5,6,7,8,9,10},0)</f>
        <v>37.909999999999997</v>
      </c>
      <c r="D781">
        <v>5.68</v>
      </c>
      <c r="E781" t="str">
        <v>Yes</v>
      </c>
      <c r="F781" t="str">
        <v>No</v>
      </c>
      <c r="G781" t="str">
        <v>No</v>
      </c>
      <c r="H781">
        <v>0</v>
      </c>
      <c r="I781" t="str">
        <v>No</v>
      </c>
      <c r="J781" t="str">
        <v>Obesity</v>
      </c>
      <c r="K781" t="str">
        <v>Normal</v>
      </c>
      <c r="L781" cm="1">
        <f t="array" ref="L781:Q781">VLOOKUP(A781,'Hospitalisation Details'!$A$1:$K$2344,{6,7,8,9,10,11},0)</f>
        <v>13333.71</v>
      </c>
      <c r="M781" t="str">
        <v>tier - 3</v>
      </c>
      <c r="N781" t="str">
        <v>tier - 2</v>
      </c>
      <c r="O781" t="str">
        <v>R1012</v>
      </c>
      <c r="P781" t="str">
        <v>23-Aug-1976</v>
      </c>
      <c r="Q781" s="13">
        <v>46.791666666666664</v>
      </c>
      <c r="W781" s="7"/>
    </row>
    <row r="782" spans="1:23" ht="15.5" x14ac:dyDescent="0.35">
      <c r="A782" s="7" t="s">
        <v>1590</v>
      </c>
      <c r="B782" t="str">
        <f>VLOOKUP(A782,'Customer Names'!A781:D3116,2,0)</f>
        <v>Lalanne</v>
      </c>
      <c r="C782" cm="1">
        <f t="array" ref="C782:K782">VLOOKUP('Health Care'!A782,'Medical Examinations'!A781:J3116,{2,3,4,5,6,7,8,9,10},0)</f>
        <v>54.61</v>
      </c>
      <c r="D782">
        <v>4.49</v>
      </c>
      <c r="E782" t="str">
        <v>No</v>
      </c>
      <c r="F782" t="str">
        <v>No</v>
      </c>
      <c r="G782" t="str">
        <v>No</v>
      </c>
      <c r="H782">
        <v>0</v>
      </c>
      <c r="I782" t="str">
        <v>No</v>
      </c>
      <c r="J782" t="str">
        <v>Obesity</v>
      </c>
      <c r="K782" t="str">
        <v>Normal</v>
      </c>
      <c r="L782" cm="1">
        <f t="array" ref="L782:Q782">VLOOKUP(A782,'Hospitalisation Details'!$A$1:$K$2344,{6,7,8,9,10,11},0)</f>
        <v>13292.52</v>
      </c>
      <c r="M782" t="str">
        <v>tier - 3</v>
      </c>
      <c r="N782" t="str">
        <v>tier - 3</v>
      </c>
      <c r="O782" t="str">
        <v>R1012</v>
      </c>
      <c r="P782" t="str">
        <v>1-Jul-1994</v>
      </c>
      <c r="Q782" s="13">
        <v>28.93611111111111</v>
      </c>
      <c r="W782" s="7"/>
    </row>
    <row r="783" spans="1:23" ht="15.5" x14ac:dyDescent="0.35">
      <c r="A783" s="7" t="s">
        <v>1589</v>
      </c>
      <c r="B783" t="str">
        <f>VLOOKUP(A783,'Customer Names'!A782:D3117,2,0)</f>
        <v>Flanagan</v>
      </c>
      <c r="C783" cm="1">
        <f t="array" ref="C783:K783">VLOOKUP('Health Care'!A783,'Medical Examinations'!A782:J3117,{2,3,4,5,6,7,8,9,10},0)</f>
        <v>36.005000000000003</v>
      </c>
      <c r="D783">
        <v>6.9</v>
      </c>
      <c r="E783" t="str">
        <v>No</v>
      </c>
      <c r="F783" t="str">
        <v>No</v>
      </c>
      <c r="G783" t="str">
        <v>No</v>
      </c>
      <c r="H783">
        <v>0</v>
      </c>
      <c r="I783" t="str">
        <v>No</v>
      </c>
      <c r="J783" t="str">
        <v>Obesity</v>
      </c>
      <c r="K783" t="str">
        <v>Diabetes</v>
      </c>
      <c r="L783" cm="1">
        <f t="array" ref="L783:Q783">VLOOKUP(A783,'Hospitalisation Details'!$A$1:$K$2344,{6,7,8,9,10,11},0)</f>
        <v>13228.85</v>
      </c>
      <c r="M783" t="str">
        <v>tier - 3</v>
      </c>
      <c r="N783" t="str">
        <v>tier - 3</v>
      </c>
      <c r="O783" t="str">
        <v>R1023</v>
      </c>
      <c r="P783" t="str">
        <v>11-Oct-1962</v>
      </c>
      <c r="Q783" s="13">
        <v>60.658333333333331</v>
      </c>
      <c r="W783" s="7"/>
    </row>
    <row r="784" spans="1:23" ht="15.5" x14ac:dyDescent="0.35">
      <c r="A784" s="7" t="s">
        <v>1588</v>
      </c>
      <c r="B784" t="str">
        <f>VLOOKUP(A784,'Customer Names'!A783:D3118,2,0)</f>
        <v>Arellano</v>
      </c>
      <c r="C784" cm="1">
        <f t="array" ref="C784:K784">VLOOKUP('Health Care'!A784,'Medical Examinations'!A783:J3118,{2,3,4,5,6,7,8,9,10},0)</f>
        <v>28.7</v>
      </c>
      <c r="D784">
        <v>11.52</v>
      </c>
      <c r="E784" t="str">
        <v>No</v>
      </c>
      <c r="F784" t="str">
        <v>No</v>
      </c>
      <c r="G784" t="str">
        <v>No</v>
      </c>
      <c r="H784">
        <v>0</v>
      </c>
      <c r="I784" t="str">
        <v>No</v>
      </c>
      <c r="J784" t="str">
        <v>Over Weight</v>
      </c>
      <c r="K784" t="str">
        <v>Diabetes</v>
      </c>
      <c r="L784" cm="1">
        <f t="array" ref="L784:Q784">VLOOKUP(A784,'Hospitalisation Details'!$A$1:$K$2344,{6,7,8,9,10,11},0)</f>
        <v>13224.69</v>
      </c>
      <c r="M784" t="str">
        <v>tier - 3</v>
      </c>
      <c r="N784" t="str">
        <v>tier - 2</v>
      </c>
      <c r="O784" t="str">
        <v>R1011</v>
      </c>
      <c r="P784" t="str">
        <v>24-Nov-1962</v>
      </c>
      <c r="Q784" s="13">
        <v>60.538888888888891</v>
      </c>
      <c r="W784" s="7"/>
    </row>
    <row r="785" spans="1:23" ht="15.5" x14ac:dyDescent="0.35">
      <c r="A785" s="7" t="s">
        <v>1587</v>
      </c>
      <c r="B785" t="str">
        <f>VLOOKUP(A785,'Customer Names'!A784:D3119,2,0)</f>
        <v>Charette</v>
      </c>
      <c r="C785" cm="1">
        <f t="array" ref="C785:K785">VLOOKUP('Health Care'!A785,'Medical Examinations'!A784:J3119,{2,3,4,5,6,7,8,9,10},0)</f>
        <v>34.295000000000002</v>
      </c>
      <c r="D785">
        <v>11.24</v>
      </c>
      <c r="E785" t="str">
        <v>No</v>
      </c>
      <c r="F785" t="str">
        <v>No</v>
      </c>
      <c r="G785" t="str">
        <v>No</v>
      </c>
      <c r="H785">
        <v>0</v>
      </c>
      <c r="I785" t="str">
        <v>No</v>
      </c>
      <c r="J785" t="str">
        <v>Obesity</v>
      </c>
      <c r="K785" t="str">
        <v>Diabetes</v>
      </c>
      <c r="L785" cm="1">
        <f t="array" ref="L785:Q785">VLOOKUP(A785,'Hospitalisation Details'!$A$1:$K$2344,{6,7,8,9,10,11},0)</f>
        <v>13224.06</v>
      </c>
      <c r="M785" t="str">
        <v>tier - 3</v>
      </c>
      <c r="N785" t="str">
        <v>tier - 3</v>
      </c>
      <c r="O785" t="str">
        <v>R1024</v>
      </c>
      <c r="P785" t="str">
        <v>13-Nov-1965</v>
      </c>
      <c r="Q785" s="13">
        <v>57.569444444444443</v>
      </c>
      <c r="W785" s="7"/>
    </row>
    <row r="786" spans="1:23" ht="15.5" x14ac:dyDescent="0.35">
      <c r="A786" s="7" t="s">
        <v>1586</v>
      </c>
      <c r="B786" t="str">
        <f>VLOOKUP(A786,'Customer Names'!A785:D3120,2,0)</f>
        <v>Pena Reyes</v>
      </c>
      <c r="C786" cm="1">
        <f t="array" ref="C786:K786">VLOOKUP('Health Care'!A786,'Medical Examinations'!A785:J3120,{2,3,4,5,6,7,8,9,10},0)</f>
        <v>27.55</v>
      </c>
      <c r="D786">
        <v>10.98</v>
      </c>
      <c r="E786" t="str">
        <v>No</v>
      </c>
      <c r="F786" t="str">
        <v>No</v>
      </c>
      <c r="G786" t="str">
        <v>No</v>
      </c>
      <c r="H786">
        <v>0</v>
      </c>
      <c r="I786" t="str">
        <v>No</v>
      </c>
      <c r="J786" t="str">
        <v>Over Weight</v>
      </c>
      <c r="K786" t="str">
        <v>Diabetes</v>
      </c>
      <c r="L786" cm="1">
        <f t="array" ref="L786:Q786">VLOOKUP(A786,'Hospitalisation Details'!$A$1:$K$2344,{6,7,8,9,10,11},0)</f>
        <v>13217.09</v>
      </c>
      <c r="M786" t="str">
        <v>tier - 3</v>
      </c>
      <c r="N786" t="str">
        <v>tier - 1</v>
      </c>
      <c r="O786" t="str">
        <v>R1024</v>
      </c>
      <c r="P786" t="str">
        <v>7-Dec-1962</v>
      </c>
      <c r="Q786" s="13">
        <v>60.50277777777778</v>
      </c>
      <c r="W786" s="7"/>
    </row>
    <row r="787" spans="1:23" ht="15.5" x14ac:dyDescent="0.35">
      <c r="A787" s="7" t="s">
        <v>1585</v>
      </c>
      <c r="B787" t="str">
        <f>VLOOKUP(A787,'Customer Names'!A786:D3121,2,0)</f>
        <v>Broderick</v>
      </c>
      <c r="C787" cm="1">
        <f t="array" ref="C787:K787">VLOOKUP('Health Care'!A787,'Medical Examinations'!A786:J3121,{2,3,4,5,6,7,8,9,10},0)</f>
        <v>40.700000000000003</v>
      </c>
      <c r="D787">
        <v>5.42</v>
      </c>
      <c r="E787" t="str">
        <v>No</v>
      </c>
      <c r="F787" t="str">
        <v>No</v>
      </c>
      <c r="G787" t="str">
        <v>No</v>
      </c>
      <c r="H787">
        <v>0</v>
      </c>
      <c r="I787" t="str">
        <v>No</v>
      </c>
      <c r="J787" t="str">
        <v>Obesity</v>
      </c>
      <c r="K787" t="str">
        <v>Normal</v>
      </c>
      <c r="L787" cm="1">
        <f t="array" ref="L787:Q787">VLOOKUP(A787,'Hospitalisation Details'!$A$1:$K$2344,{6,7,8,9,10,11},0)</f>
        <v>13214.43</v>
      </c>
      <c r="M787" t="str">
        <v>tier - 3</v>
      </c>
      <c r="N787" t="str">
        <v>tier - 2</v>
      </c>
      <c r="O787" t="str">
        <v>R1012</v>
      </c>
      <c r="P787" t="str">
        <v>15-Oct-1982</v>
      </c>
      <c r="Q787" s="13">
        <v>40.647222222222226</v>
      </c>
      <c r="W787" s="7"/>
    </row>
    <row r="788" spans="1:23" ht="15.5" x14ac:dyDescent="0.35">
      <c r="A788" s="7" t="s">
        <v>1584</v>
      </c>
      <c r="B788" t="str">
        <f>VLOOKUP(A788,'Customer Names'!A787:D3122,2,0)</f>
        <v>Summers</v>
      </c>
      <c r="C788" cm="1">
        <f t="array" ref="C788:K788">VLOOKUP('Health Care'!A788,'Medical Examinations'!A787:J3122,{2,3,4,5,6,7,8,9,10},0)</f>
        <v>18.335000000000001</v>
      </c>
      <c r="D788">
        <v>10.97</v>
      </c>
      <c r="E788" t="str">
        <v>No</v>
      </c>
      <c r="F788" t="str">
        <v>No</v>
      </c>
      <c r="G788" t="str">
        <v>No</v>
      </c>
      <c r="H788">
        <v>0</v>
      </c>
      <c r="I788" t="str">
        <v>No</v>
      </c>
      <c r="J788" t="str">
        <v>under Weight</v>
      </c>
      <c r="K788" t="str">
        <v>Diabetes</v>
      </c>
      <c r="L788" cm="1">
        <f t="array" ref="L788:Q788">VLOOKUP(A788,'Hospitalisation Details'!$A$1:$K$2344,{6,7,8,9,10,11},0)</f>
        <v>13204.29</v>
      </c>
      <c r="M788" t="str">
        <v>tier - 3</v>
      </c>
      <c r="N788" t="str">
        <v>tier - 1</v>
      </c>
      <c r="O788" t="str">
        <v>R1024</v>
      </c>
      <c r="P788" t="str">
        <v>5-Aug-1962</v>
      </c>
      <c r="Q788" s="13">
        <v>60.841666666666669</v>
      </c>
      <c r="W788" s="7"/>
    </row>
    <row r="789" spans="1:23" ht="15.5" x14ac:dyDescent="0.35">
      <c r="A789" s="7" t="s">
        <v>1583</v>
      </c>
      <c r="B789" t="str">
        <f>VLOOKUP(A789,'Customer Names'!A788:D3123,2,0)</f>
        <v>Fisher</v>
      </c>
      <c r="C789" cm="1">
        <f t="array" ref="C789:K789">VLOOKUP('Health Care'!A789,'Medical Examinations'!A788:J3123,{2,3,4,5,6,7,8,9,10},0)</f>
        <v>33.914999999999999</v>
      </c>
      <c r="D789">
        <v>9.56</v>
      </c>
      <c r="E789" t="str">
        <v>Yes</v>
      </c>
      <c r="F789" t="str">
        <v>No</v>
      </c>
      <c r="G789" t="str">
        <v>No</v>
      </c>
      <c r="H789">
        <v>2</v>
      </c>
      <c r="I789" t="str">
        <v>No</v>
      </c>
      <c r="J789" t="str">
        <v>Obesity</v>
      </c>
      <c r="K789" t="str">
        <v>Diabetes</v>
      </c>
      <c r="L789" cm="1">
        <f t="array" ref="L789:Q789">VLOOKUP(A789,'Hospitalisation Details'!$A$1:$K$2344,{6,7,8,9,10,11},0)</f>
        <v>13143.86</v>
      </c>
      <c r="M789" t="str">
        <v>tier - 3</v>
      </c>
      <c r="N789" t="str">
        <v>tier - 2</v>
      </c>
      <c r="O789" t="str">
        <v>R1016</v>
      </c>
      <c r="P789" t="str">
        <v>6-Dec-1961</v>
      </c>
      <c r="Q789" s="13">
        <v>61.505555555555553</v>
      </c>
      <c r="W789" s="7"/>
    </row>
    <row r="790" spans="1:23" ht="15.5" x14ac:dyDescent="0.35">
      <c r="A790" s="7" t="s">
        <v>1582</v>
      </c>
      <c r="B790" t="str">
        <f>VLOOKUP(A790,'Customer Names'!A789:D3124,2,0)</f>
        <v>Zhou</v>
      </c>
      <c r="C790" cm="1">
        <f t="array" ref="C790:K790">VLOOKUP('Health Care'!A790,'Medical Examinations'!A789:J3124,{2,3,4,5,6,7,8,9,10},0)</f>
        <v>33.534999999999997</v>
      </c>
      <c r="D790">
        <v>9.4</v>
      </c>
      <c r="E790" t="str">
        <v>Yes</v>
      </c>
      <c r="F790" t="str">
        <v>No</v>
      </c>
      <c r="G790" t="str">
        <v>No</v>
      </c>
      <c r="H790">
        <v>2</v>
      </c>
      <c r="I790" t="str">
        <v>No</v>
      </c>
      <c r="J790" t="str">
        <v>Obesity</v>
      </c>
      <c r="K790" t="str">
        <v>Diabetes</v>
      </c>
      <c r="L790" cm="1">
        <f t="array" ref="L790:Q790">VLOOKUP(A790,'Hospitalisation Details'!$A$1:$K$2344,{6,7,8,9,10,11},0)</f>
        <v>13143.34</v>
      </c>
      <c r="M790" t="str">
        <v>tier - 3</v>
      </c>
      <c r="N790" t="str">
        <v>tier - 2</v>
      </c>
      <c r="O790" t="str">
        <v>R1020</v>
      </c>
      <c r="P790" t="str">
        <v>6-Dec-1961</v>
      </c>
      <c r="Q790" s="13">
        <v>61.505555555555553</v>
      </c>
      <c r="W790" s="7"/>
    </row>
    <row r="791" spans="1:23" ht="15.5" x14ac:dyDescent="0.35">
      <c r="A791" s="7" t="s">
        <v>1581</v>
      </c>
      <c r="B791" t="str">
        <f>VLOOKUP(A791,'Customer Names'!A790:D3125,2,0)</f>
        <v>Clarke-Ames</v>
      </c>
      <c r="C791" cm="1">
        <f t="array" ref="C791:K791">VLOOKUP('Health Care'!A791,'Medical Examinations'!A790:J3125,{2,3,4,5,6,7,8,9,10},0)</f>
        <v>23.655000000000001</v>
      </c>
      <c r="D791">
        <v>8.48</v>
      </c>
      <c r="E791" t="str">
        <v>Yes</v>
      </c>
      <c r="F791" t="str">
        <v>No</v>
      </c>
      <c r="G791" t="str">
        <v>No</v>
      </c>
      <c r="H791">
        <v>2</v>
      </c>
      <c r="I791" t="str">
        <v>No</v>
      </c>
      <c r="J791" t="str">
        <v>Normal Weight</v>
      </c>
      <c r="K791" t="str">
        <v>Diabetes</v>
      </c>
      <c r="L791" cm="1">
        <f t="array" ref="L791:Q791">VLOOKUP(A791,'Hospitalisation Details'!$A$1:$K$2344,{6,7,8,9,10,11},0)</f>
        <v>13129.6</v>
      </c>
      <c r="M791" t="str">
        <v>tier - 3</v>
      </c>
      <c r="N791" t="str">
        <v>tier - 2</v>
      </c>
      <c r="O791" t="str">
        <v>R1017</v>
      </c>
      <c r="P791" t="str">
        <v>7-Sep-1961</v>
      </c>
      <c r="Q791" s="13">
        <v>61.75277777777778</v>
      </c>
      <c r="W791" s="7"/>
    </row>
    <row r="792" spans="1:23" ht="15.5" x14ac:dyDescent="0.35">
      <c r="A792" s="7" t="s">
        <v>1580</v>
      </c>
      <c r="B792" t="str">
        <f>VLOOKUP(A792,'Customer Names'!A791:D3126,2,0)</f>
        <v>Staton</v>
      </c>
      <c r="C792" cm="1">
        <f t="array" ref="C792:K792">VLOOKUP('Health Care'!A792,'Medical Examinations'!A791:J3126,{2,3,4,5,6,7,8,9,10},0)</f>
        <v>28</v>
      </c>
      <c r="D792">
        <v>5.57</v>
      </c>
      <c r="E792" t="str">
        <v>No</v>
      </c>
      <c r="F792" t="str">
        <v>No</v>
      </c>
      <c r="G792" t="str">
        <v>No</v>
      </c>
      <c r="H792">
        <v>0</v>
      </c>
      <c r="I792" t="str">
        <v>No</v>
      </c>
      <c r="J792" t="str">
        <v>Over Weight</v>
      </c>
      <c r="K792" t="str">
        <v>Normal</v>
      </c>
      <c r="L792" cm="1">
        <f t="array" ref="L792:Q792">VLOOKUP(A792,'Hospitalisation Details'!$A$1:$K$2344,{6,7,8,9,10,11},0)</f>
        <v>13126.68</v>
      </c>
      <c r="M792" t="str">
        <v>tier - 3</v>
      </c>
      <c r="N792" t="str">
        <v>tier - 3</v>
      </c>
      <c r="O792" t="str">
        <v>R1011</v>
      </c>
      <c r="P792" t="str">
        <v>16-Aug-1999</v>
      </c>
      <c r="Q792" s="13">
        <v>23.81111111111111</v>
      </c>
      <c r="W792" s="7"/>
    </row>
    <row r="793" spans="1:23" ht="15.5" x14ac:dyDescent="0.35">
      <c r="A793" s="7" t="s">
        <v>1579</v>
      </c>
      <c r="B793" t="str">
        <f>VLOOKUP(A793,'Customer Names'!A792:D3127,2,0)</f>
        <v>Forster</v>
      </c>
      <c r="C793" cm="1">
        <f t="array" ref="C793:K793">VLOOKUP('Health Care'!A793,'Medical Examinations'!A792:J3127,{2,3,4,5,6,7,8,9,10},0)</f>
        <v>30.23</v>
      </c>
      <c r="D793">
        <v>6.94</v>
      </c>
      <c r="E793" t="str">
        <v>Yes</v>
      </c>
      <c r="F793" t="str">
        <v>No</v>
      </c>
      <c r="G793" t="str">
        <v>Yes</v>
      </c>
      <c r="H793">
        <v>1</v>
      </c>
      <c r="I793" t="str">
        <v>No</v>
      </c>
      <c r="J793" t="str">
        <v>Obesity</v>
      </c>
      <c r="K793" t="str">
        <v>Diabetes</v>
      </c>
      <c r="L793" cm="1">
        <f t="array" ref="L793:Q793">VLOOKUP(A793,'Hospitalisation Details'!$A$1:$K$2344,{6,7,8,9,10,11},0)</f>
        <v>13116.84</v>
      </c>
      <c r="M793" t="str">
        <v>tier - 3</v>
      </c>
      <c r="N793" t="str">
        <v>tier - 1</v>
      </c>
      <c r="O793" t="str">
        <v>R1012</v>
      </c>
      <c r="P793" t="str">
        <v>14-Sep-1963</v>
      </c>
      <c r="Q793" s="13">
        <v>59.733333333333334</v>
      </c>
      <c r="W793" s="7"/>
    </row>
    <row r="794" spans="1:23" ht="15.5" x14ac:dyDescent="0.35">
      <c r="A794" s="7" t="s">
        <v>1578</v>
      </c>
      <c r="B794" t="str">
        <f>VLOOKUP(A794,'Customer Names'!A793:D3128,2,0)</f>
        <v>Monaghan</v>
      </c>
      <c r="C794" cm="1">
        <f t="array" ref="C794:K794">VLOOKUP('Health Care'!A794,'Medical Examinations'!A793:J3128,{2,3,4,5,6,7,8,9,10},0)</f>
        <v>51.14</v>
      </c>
      <c r="D794">
        <v>4.05</v>
      </c>
      <c r="E794" t="str">
        <v>No</v>
      </c>
      <c r="F794" t="str">
        <v>No</v>
      </c>
      <c r="G794" t="str">
        <v>No</v>
      </c>
      <c r="H794">
        <v>1</v>
      </c>
      <c r="I794" t="str">
        <v>No</v>
      </c>
      <c r="J794" t="str">
        <v>Obesity</v>
      </c>
      <c r="K794" t="str">
        <v>Normal</v>
      </c>
      <c r="L794" cm="1">
        <f t="array" ref="L794:Q794">VLOOKUP(A794,'Hospitalisation Details'!$A$1:$K$2344,{6,7,8,9,10,11},0)</f>
        <v>13113.51</v>
      </c>
      <c r="M794" t="str">
        <v>tier - 3</v>
      </c>
      <c r="N794" t="str">
        <v>tier - 2</v>
      </c>
      <c r="O794" t="str">
        <v>R1026</v>
      </c>
      <c r="P794" t="str">
        <v>12-Aug-1992</v>
      </c>
      <c r="Q794" s="13">
        <v>30.822222222222223</v>
      </c>
      <c r="W794" s="7"/>
    </row>
    <row r="795" spans="1:23" ht="15.5" x14ac:dyDescent="0.35">
      <c r="A795" s="7" t="s">
        <v>1577</v>
      </c>
      <c r="B795" t="str">
        <f>VLOOKUP(A795,'Customer Names'!A794:D3129,2,0)</f>
        <v>Kawamoto</v>
      </c>
      <c r="C795" cm="1">
        <f t="array" ref="C795:K795">VLOOKUP('Health Care'!A795,'Medical Examinations'!A794:J3129,{2,3,4,5,6,7,8,9,10},0)</f>
        <v>24.32</v>
      </c>
      <c r="D795">
        <v>10.220000000000001</v>
      </c>
      <c r="E795" t="str">
        <v>No</v>
      </c>
      <c r="F795" t="str">
        <v>No</v>
      </c>
      <c r="G795" t="str">
        <v>No</v>
      </c>
      <c r="H795">
        <v>0</v>
      </c>
      <c r="I795" t="str">
        <v>No</v>
      </c>
      <c r="J795" t="str">
        <v>Normal Weight</v>
      </c>
      <c r="K795" t="str">
        <v>Diabetes</v>
      </c>
      <c r="L795" cm="1">
        <f t="array" ref="L795:Q795">VLOOKUP(A795,'Hospitalisation Details'!$A$1:$K$2344,{6,7,8,9,10,11},0)</f>
        <v>13112.6</v>
      </c>
      <c r="M795" t="str">
        <v>tier - 3</v>
      </c>
      <c r="N795" t="str">
        <v>tier - 3</v>
      </c>
      <c r="O795" t="str">
        <v>R1012</v>
      </c>
      <c r="P795" t="str">
        <v>2-Aug-1962</v>
      </c>
      <c r="Q795" s="13">
        <v>60.85</v>
      </c>
      <c r="W795" s="7"/>
    </row>
    <row r="796" spans="1:23" ht="15.5" x14ac:dyDescent="0.35">
      <c r="A796" s="7" t="s">
        <v>1576</v>
      </c>
      <c r="B796" t="str">
        <f>VLOOKUP(A796,'Customer Names'!A795:D3130,2,0)</f>
        <v>Dicharry</v>
      </c>
      <c r="C796" cm="1">
        <f t="array" ref="C796:K796">VLOOKUP('Health Care'!A796,'Medical Examinations'!A795:J3130,{2,3,4,5,6,7,8,9,10},0)</f>
        <v>38.06</v>
      </c>
      <c r="D796">
        <v>9.24</v>
      </c>
      <c r="E796" t="str">
        <v>No</v>
      </c>
      <c r="F796" t="str">
        <v>No</v>
      </c>
      <c r="G796" t="str">
        <v>No</v>
      </c>
      <c r="H796">
        <v>0</v>
      </c>
      <c r="I796" t="str">
        <v>No</v>
      </c>
      <c r="J796" t="str">
        <v>Obesity</v>
      </c>
      <c r="K796" t="str">
        <v>Diabetes</v>
      </c>
      <c r="L796" cm="1">
        <f t="array" ref="L796:Q796">VLOOKUP(A796,'Hospitalisation Details'!$A$1:$K$2344,{6,7,8,9,10,11},0)</f>
        <v>13110.79</v>
      </c>
      <c r="M796" t="str">
        <v>tier - 3</v>
      </c>
      <c r="N796" t="str">
        <v>tier - 2</v>
      </c>
      <c r="O796" t="str">
        <v>R1011</v>
      </c>
      <c r="P796" t="str">
        <v>30-Oct-1971</v>
      </c>
      <c r="Q796" s="13">
        <v>51.605555555555554</v>
      </c>
      <c r="W796" s="7"/>
    </row>
    <row r="797" spans="1:23" ht="15.5" x14ac:dyDescent="0.35">
      <c r="A797" s="7" t="s">
        <v>1575</v>
      </c>
      <c r="B797" t="str">
        <f>VLOOKUP(A797,'Customer Names'!A796:D3131,2,0)</f>
        <v>Berry</v>
      </c>
      <c r="C797" cm="1">
        <f t="array" ref="C797:K797">VLOOKUP('Health Care'!A797,'Medical Examinations'!A796:J3131,{2,3,4,5,6,7,8,9,10},0)</f>
        <v>37.700000000000003</v>
      </c>
      <c r="D797">
        <v>8.6</v>
      </c>
      <c r="E797" t="str">
        <v>No</v>
      </c>
      <c r="F797" t="str">
        <v>No</v>
      </c>
      <c r="G797" t="str">
        <v>No</v>
      </c>
      <c r="H797">
        <v>0</v>
      </c>
      <c r="I797" t="str">
        <v>No</v>
      </c>
      <c r="J797" t="str">
        <v>Obesity</v>
      </c>
      <c r="K797" t="str">
        <v>Diabetes</v>
      </c>
      <c r="L797" cm="1">
        <f t="array" ref="L797:Q797">VLOOKUP(A797,'Hospitalisation Details'!$A$1:$K$2344,{6,7,8,9,10,11},0)</f>
        <v>13101.74</v>
      </c>
      <c r="M797" t="str">
        <v>tier - 3</v>
      </c>
      <c r="N797" t="str">
        <v>tier - 2</v>
      </c>
      <c r="O797" t="str">
        <v>R1026</v>
      </c>
      <c r="P797" t="str">
        <v>17-Jul-1978</v>
      </c>
      <c r="Q797" s="13">
        <v>44.891666666666666</v>
      </c>
      <c r="W797" s="7"/>
    </row>
    <row r="798" spans="1:23" ht="15.5" x14ac:dyDescent="0.35">
      <c r="A798" s="7" t="s">
        <v>1574</v>
      </c>
      <c r="B798" t="str">
        <f>VLOOKUP(A798,'Customer Names'!A797:D3132,2,0)</f>
        <v>Porfirio</v>
      </c>
      <c r="C798" cm="1">
        <f t="array" ref="C798:K798">VLOOKUP('Health Care'!A798,'Medical Examinations'!A797:J3132,{2,3,4,5,6,7,8,9,10},0)</f>
        <v>44</v>
      </c>
      <c r="D798">
        <v>9.32</v>
      </c>
      <c r="E798" t="str">
        <v>Yes</v>
      </c>
      <c r="F798" t="str">
        <v>No</v>
      </c>
      <c r="G798" t="str">
        <v>No</v>
      </c>
      <c r="H798">
        <v>2</v>
      </c>
      <c r="I798" t="str">
        <v>No</v>
      </c>
      <c r="J798" t="str">
        <v>Obesity</v>
      </c>
      <c r="K798" t="str">
        <v>Diabetes</v>
      </c>
      <c r="L798" cm="1">
        <f t="array" ref="L798:Q798">VLOOKUP(A798,'Hospitalisation Details'!$A$1:$K$2344,{6,7,8,9,10,11},0)</f>
        <v>13063.88</v>
      </c>
      <c r="M798" t="str">
        <v>tier - 3</v>
      </c>
      <c r="N798" t="str">
        <v>tier - 2</v>
      </c>
      <c r="O798" t="str">
        <v>R1011</v>
      </c>
      <c r="P798" t="str">
        <v>6-Nov-1961</v>
      </c>
      <c r="Q798" s="13">
        <v>61.588888888888889</v>
      </c>
      <c r="W798" s="7"/>
    </row>
    <row r="799" spans="1:23" ht="15.5" x14ac:dyDescent="0.35">
      <c r="A799" s="7" t="s">
        <v>1573</v>
      </c>
      <c r="B799" t="str">
        <f>VLOOKUP(A799,'Customer Names'!A798:D3133,2,0)</f>
        <v>Thind</v>
      </c>
      <c r="C799" cm="1">
        <f t="array" ref="C799:K799">VLOOKUP('Health Care'!A799,'Medical Examinations'!A798:J3133,{2,3,4,5,6,7,8,9,10},0)</f>
        <v>41.45</v>
      </c>
      <c r="D799">
        <v>6.12</v>
      </c>
      <c r="E799" t="str">
        <v>Yes</v>
      </c>
      <c r="F799" t="str">
        <v>No</v>
      </c>
      <c r="G799" t="str">
        <v>No</v>
      </c>
      <c r="H799">
        <v>0</v>
      </c>
      <c r="I799" t="str">
        <v>No</v>
      </c>
      <c r="J799" t="str">
        <v>Obesity</v>
      </c>
      <c r="K799" t="str">
        <v>Prediabetes</v>
      </c>
      <c r="L799" cm="1">
        <f t="array" ref="L799:Q799">VLOOKUP(A799,'Hospitalisation Details'!$A$1:$K$2344,{6,7,8,9,10,11},0)</f>
        <v>13051.22</v>
      </c>
      <c r="M799" t="str">
        <v>tier - 3</v>
      </c>
      <c r="N799" t="str">
        <v>tier - 1</v>
      </c>
      <c r="O799" t="str">
        <v>R1026</v>
      </c>
      <c r="P799" t="str">
        <v>26-Oct-1985</v>
      </c>
      <c r="Q799" s="13">
        <v>37.616666666666667</v>
      </c>
      <c r="W799" s="7"/>
    </row>
    <row r="800" spans="1:23" ht="15.5" x14ac:dyDescent="0.35">
      <c r="A800" s="7" t="s">
        <v>1572</v>
      </c>
      <c r="B800" t="str">
        <f>VLOOKUP(A800,'Customer Names'!A799:D3134,2,0)</f>
        <v>Ryan</v>
      </c>
      <c r="C800" cm="1">
        <f t="array" ref="C800:K800">VLOOKUP('Health Care'!A800,'Medical Examinations'!A799:J3134,{2,3,4,5,6,7,8,9,10},0)</f>
        <v>25.364999999999998</v>
      </c>
      <c r="D800">
        <v>9.19</v>
      </c>
      <c r="E800" t="str">
        <v>Yes</v>
      </c>
      <c r="F800" t="str">
        <v>No</v>
      </c>
      <c r="G800" t="str">
        <v>No</v>
      </c>
      <c r="H800">
        <v>0</v>
      </c>
      <c r="I800" t="str">
        <v>No</v>
      </c>
      <c r="J800" t="str">
        <v>Over Weight</v>
      </c>
      <c r="K800" t="str">
        <v>Diabetes</v>
      </c>
      <c r="L800" cm="1">
        <f t="array" ref="L800:Q800">VLOOKUP(A800,'Hospitalisation Details'!$A$1:$K$2344,{6,7,8,9,10,11},0)</f>
        <v>13047.33</v>
      </c>
      <c r="M800" t="str">
        <v>tier - 3</v>
      </c>
      <c r="N800" t="str">
        <v>tier - 3</v>
      </c>
      <c r="O800" t="str">
        <v>R1024</v>
      </c>
      <c r="P800" t="str">
        <v>6-Aug-1967</v>
      </c>
      <c r="Q800" s="13">
        <v>55.838888888888889</v>
      </c>
      <c r="W800" s="7"/>
    </row>
    <row r="801" spans="1:23" ht="15.5" x14ac:dyDescent="0.35">
      <c r="A801" s="7" t="s">
        <v>1571</v>
      </c>
      <c r="B801" t="str">
        <f>VLOOKUP(A801,'Customer Names'!A800:D3135,2,0)</f>
        <v>Horn</v>
      </c>
      <c r="C801" cm="1">
        <f t="array" ref="C801:K801">VLOOKUP('Health Care'!A801,'Medical Examinations'!A800:J3135,{2,3,4,5,6,7,8,9,10},0)</f>
        <v>34.56</v>
      </c>
      <c r="D801">
        <v>5.84</v>
      </c>
      <c r="E801" t="str">
        <v>Yes</v>
      </c>
      <c r="F801" t="str">
        <v>No</v>
      </c>
      <c r="G801" t="str">
        <v>Yes</v>
      </c>
      <c r="H801">
        <v>1</v>
      </c>
      <c r="I801" t="str">
        <v>No</v>
      </c>
      <c r="J801" t="str">
        <v>Obesity</v>
      </c>
      <c r="K801" t="str">
        <v>Prediabetes</v>
      </c>
      <c r="L801" cm="1">
        <f t="array" ref="L801:Q801">VLOOKUP(A801,'Hospitalisation Details'!$A$1:$K$2344,{6,7,8,9,10,11},0)</f>
        <v>13044.41</v>
      </c>
      <c r="M801" t="str">
        <v>tier - 3</v>
      </c>
      <c r="N801" t="str">
        <v>tier - 1</v>
      </c>
      <c r="O801" t="str">
        <v>R1012</v>
      </c>
      <c r="P801" t="str">
        <v>23-Sep-1969</v>
      </c>
      <c r="Q801" s="13">
        <v>53.708333333333336</v>
      </c>
      <c r="W801" s="7"/>
    </row>
    <row r="802" spans="1:23" ht="15.5" x14ac:dyDescent="0.35">
      <c r="A802" s="7" t="s">
        <v>1570</v>
      </c>
      <c r="B802" t="str">
        <f>VLOOKUP(A802,'Customer Names'!A801:D3136,2,0)</f>
        <v>Sabadosa</v>
      </c>
      <c r="C802" cm="1">
        <f t="array" ref="C802:K802">VLOOKUP('Health Care'!A802,'Medical Examinations'!A801:J3136,{2,3,4,5,6,7,8,9,10},0)</f>
        <v>28.2</v>
      </c>
      <c r="D802">
        <v>7.19</v>
      </c>
      <c r="E802" t="str">
        <v>Yes</v>
      </c>
      <c r="F802" t="str">
        <v>No</v>
      </c>
      <c r="G802" t="str">
        <v>No</v>
      </c>
      <c r="H802">
        <v>2</v>
      </c>
      <c r="I802" t="str">
        <v>No</v>
      </c>
      <c r="J802" t="str">
        <v>Over Weight</v>
      </c>
      <c r="K802" t="str">
        <v>Diabetes</v>
      </c>
      <c r="L802" cm="1">
        <f t="array" ref="L802:Q802">VLOOKUP(A802,'Hospitalisation Details'!$A$1:$K$2344,{6,7,8,9,10,11},0)</f>
        <v>13041.92</v>
      </c>
      <c r="M802" t="str">
        <v>tier - 3</v>
      </c>
      <c r="N802" t="str">
        <v>tier - 1</v>
      </c>
      <c r="O802" t="str">
        <v>R1011</v>
      </c>
      <c r="P802" t="str">
        <v>9-Nov-1961</v>
      </c>
      <c r="Q802" s="13">
        <v>61.580555555555556</v>
      </c>
      <c r="W802" s="7"/>
    </row>
    <row r="803" spans="1:23" ht="15.5" x14ac:dyDescent="0.35">
      <c r="A803" s="7" t="s">
        <v>1569</v>
      </c>
      <c r="B803" t="str">
        <f>VLOOKUP(A803,'Customer Names'!A802:D3137,2,0)</f>
        <v>Casady</v>
      </c>
      <c r="C803" cm="1">
        <f t="array" ref="C803:K803">VLOOKUP('Health Care'!A803,'Medical Examinations'!A802:J3137,{2,3,4,5,6,7,8,9,10},0)</f>
        <v>30.43</v>
      </c>
      <c r="D803">
        <v>9.39</v>
      </c>
      <c r="E803" t="str">
        <v>No</v>
      </c>
      <c r="F803" t="str">
        <v>No</v>
      </c>
      <c r="G803" t="str">
        <v>No</v>
      </c>
      <c r="H803">
        <v>0</v>
      </c>
      <c r="I803" t="str">
        <v>No</v>
      </c>
      <c r="J803" t="str">
        <v>Obesity</v>
      </c>
      <c r="K803" t="str">
        <v>Diabetes</v>
      </c>
      <c r="L803" cm="1">
        <f t="array" ref="L803:Q803">VLOOKUP(A803,'Hospitalisation Details'!$A$1:$K$2344,{6,7,8,9,10,11},0)</f>
        <v>13023.93</v>
      </c>
      <c r="M803" t="str">
        <v>tier - 3</v>
      </c>
      <c r="N803" t="str">
        <v>tier - 2</v>
      </c>
      <c r="O803" t="str">
        <v>R1025</v>
      </c>
      <c r="P803" t="str">
        <v>4-Nov-1965</v>
      </c>
      <c r="Q803" s="13">
        <v>57.594444444444441</v>
      </c>
      <c r="W803" s="7"/>
    </row>
    <row r="804" spans="1:23" ht="15.5" x14ac:dyDescent="0.35">
      <c r="A804" s="7" t="s">
        <v>1568</v>
      </c>
      <c r="B804" t="str">
        <f>VLOOKUP(A804,'Customer Names'!A803:D3138,2,0)</f>
        <v>Phillips</v>
      </c>
      <c r="C804" cm="1">
        <f t="array" ref="C804:K804">VLOOKUP('Health Care'!A804,'Medical Examinations'!A803:J3138,{2,3,4,5,6,7,8,9,10},0)</f>
        <v>32.395000000000003</v>
      </c>
      <c r="D804">
        <v>4.2699999999999996</v>
      </c>
      <c r="E804" t="str">
        <v>Yes</v>
      </c>
      <c r="F804" t="str">
        <v>No</v>
      </c>
      <c r="G804" t="str">
        <v>No</v>
      </c>
      <c r="H804">
        <v>1</v>
      </c>
      <c r="I804" t="str">
        <v>No</v>
      </c>
      <c r="J804" t="str">
        <v>Obesity</v>
      </c>
      <c r="K804" t="str">
        <v>Normal</v>
      </c>
      <c r="L804" cm="1">
        <f t="array" ref="L804:Q804">VLOOKUP(A804,'Hospitalisation Details'!$A$1:$K$2344,{6,7,8,9,10,11},0)</f>
        <v>13019.16</v>
      </c>
      <c r="M804" t="str">
        <v>tier - 3</v>
      </c>
      <c r="N804" t="str">
        <v>tier - 1</v>
      </c>
      <c r="O804" t="str">
        <v>R1024</v>
      </c>
      <c r="P804" t="str">
        <v>23-Sep-1964</v>
      </c>
      <c r="Q804" s="13">
        <v>58.708333333333336</v>
      </c>
      <c r="W804" s="7"/>
    </row>
    <row r="805" spans="1:23" ht="15.5" x14ac:dyDescent="0.35">
      <c r="A805" s="7" t="s">
        <v>1567</v>
      </c>
      <c r="B805" t="str">
        <f>VLOOKUP(A805,'Customer Names'!A804:D3139,2,0)</f>
        <v>Ahokas</v>
      </c>
      <c r="C805" cm="1">
        <f t="array" ref="C805:K805">VLOOKUP('Health Care'!A805,'Medical Examinations'!A804:J3139,{2,3,4,5,6,7,8,9,10},0)</f>
        <v>24.035</v>
      </c>
      <c r="D805">
        <v>11.71</v>
      </c>
      <c r="E805" t="str">
        <v>No</v>
      </c>
      <c r="F805" t="str">
        <v>No</v>
      </c>
      <c r="G805" t="str">
        <v>No</v>
      </c>
      <c r="H805">
        <v>0</v>
      </c>
      <c r="I805" t="str">
        <v>No</v>
      </c>
      <c r="J805" t="str">
        <v>Normal Weight</v>
      </c>
      <c r="K805" t="str">
        <v>Diabetes</v>
      </c>
      <c r="L805" cm="1">
        <f t="array" ref="L805:Q805">VLOOKUP(A805,'Hospitalisation Details'!$A$1:$K$2344,{6,7,8,9,10,11},0)</f>
        <v>13012.21</v>
      </c>
      <c r="M805" t="str">
        <v>tier - 3</v>
      </c>
      <c r="N805" t="str">
        <v>tier - 1</v>
      </c>
      <c r="O805" t="str">
        <v>R1012</v>
      </c>
      <c r="P805" t="str">
        <v>20-Jul-1962</v>
      </c>
      <c r="Q805" s="13">
        <v>60.883333333333333</v>
      </c>
      <c r="W805" s="7"/>
    </row>
    <row r="806" spans="1:23" ht="15.5" x14ac:dyDescent="0.35">
      <c r="A806" s="7" t="s">
        <v>1566</v>
      </c>
      <c r="B806" t="str">
        <f>VLOOKUP(A806,'Customer Names'!A805:D3140,2,0)</f>
        <v>Hebert</v>
      </c>
      <c r="C806" cm="1">
        <f t="array" ref="C806:K806">VLOOKUP('Health Care'!A806,'Medical Examinations'!A805:J3140,{2,3,4,5,6,7,8,9,10},0)</f>
        <v>37.119999999999997</v>
      </c>
      <c r="D806">
        <v>5.29</v>
      </c>
      <c r="E806" t="str">
        <v>No</v>
      </c>
      <c r="F806" t="str">
        <v>No</v>
      </c>
      <c r="G806" t="str">
        <v>No</v>
      </c>
      <c r="H806">
        <v>2</v>
      </c>
      <c r="I806" t="str">
        <v>No</v>
      </c>
      <c r="J806" t="str">
        <v>Obesity</v>
      </c>
      <c r="K806" t="str">
        <v>Normal</v>
      </c>
      <c r="L806" cm="1">
        <f t="array" ref="L806:Q806">VLOOKUP(A806,'Hospitalisation Details'!$A$1:$K$2344,{6,7,8,9,10,11},0)</f>
        <v>13010.86</v>
      </c>
      <c r="M806" t="str">
        <v>tier - 3</v>
      </c>
      <c r="N806" t="str">
        <v>tier - 2</v>
      </c>
      <c r="O806" t="str">
        <v>R1012</v>
      </c>
      <c r="P806" t="str">
        <v>27-Sep-1972</v>
      </c>
      <c r="Q806" s="13">
        <v>50.697222222222223</v>
      </c>
      <c r="W806" s="7"/>
    </row>
    <row r="807" spans="1:23" ht="15.5" x14ac:dyDescent="0.35">
      <c r="A807" s="7" t="s">
        <v>1565</v>
      </c>
      <c r="B807" t="str">
        <f>VLOOKUP(A807,'Customer Names'!A806:D3141,2,0)</f>
        <v>Fair</v>
      </c>
      <c r="C807" cm="1">
        <f t="array" ref="C807:K807">VLOOKUP('Health Care'!A807,'Medical Examinations'!A806:J3141,{2,3,4,5,6,7,8,9,10},0)</f>
        <v>34.840000000000003</v>
      </c>
      <c r="D807">
        <v>6</v>
      </c>
      <c r="E807" t="str">
        <v>Yes</v>
      </c>
      <c r="F807" t="str">
        <v>No</v>
      </c>
      <c r="G807" t="str">
        <v>Yes</v>
      </c>
      <c r="H807">
        <v>1</v>
      </c>
      <c r="I807" t="str">
        <v>No</v>
      </c>
      <c r="J807" t="str">
        <v>Obesity</v>
      </c>
      <c r="K807" t="str">
        <v>Prediabetes</v>
      </c>
      <c r="L807" cm="1">
        <f t="array" ref="L807:Q807">VLOOKUP(A807,'Hospitalisation Details'!$A$1:$K$2344,{6,7,8,9,10,11},0)</f>
        <v>13008.07</v>
      </c>
      <c r="M807" t="str">
        <v>tier - 3</v>
      </c>
      <c r="N807" t="str">
        <v>tier - 3</v>
      </c>
      <c r="O807" t="str">
        <v>R1012</v>
      </c>
      <c r="P807" t="str">
        <v>13-Dec-1969</v>
      </c>
      <c r="Q807" s="13">
        <v>53.486111111111114</v>
      </c>
      <c r="W807" s="7"/>
    </row>
    <row r="808" spans="1:23" ht="15.5" x14ac:dyDescent="0.35">
      <c r="A808" s="7" t="s">
        <v>1564</v>
      </c>
      <c r="B808" t="str">
        <f>VLOOKUP(A808,'Customer Names'!A807:D3142,2,0)</f>
        <v>Swenson</v>
      </c>
      <c r="C808" cm="1">
        <f t="array" ref="C808:K808">VLOOKUP('Health Care'!A808,'Medical Examinations'!A807:J3142,{2,3,4,5,6,7,8,9,10},0)</f>
        <v>29.53</v>
      </c>
      <c r="D808">
        <v>10.64</v>
      </c>
      <c r="E808" t="str">
        <v>No</v>
      </c>
      <c r="F808" t="str">
        <v>No</v>
      </c>
      <c r="G808" t="str">
        <v>No</v>
      </c>
      <c r="H808">
        <v>0</v>
      </c>
      <c r="I808" t="str">
        <v>No</v>
      </c>
      <c r="J808" t="str">
        <v>Over Weight</v>
      </c>
      <c r="K808" t="str">
        <v>Diabetes</v>
      </c>
      <c r="L808" cm="1">
        <f t="array" ref="L808:Q808">VLOOKUP(A808,'Hospitalisation Details'!$A$1:$K$2344,{6,7,8,9,10,11},0)</f>
        <v>13004.95</v>
      </c>
      <c r="M808" t="str">
        <v>tier - 3</v>
      </c>
      <c r="N808" t="str">
        <v>tier - 1</v>
      </c>
      <c r="O808" t="str">
        <v>R1012</v>
      </c>
      <c r="P808" t="str">
        <v>24-Jun-1962</v>
      </c>
      <c r="Q808" s="13">
        <v>60.955555555555556</v>
      </c>
      <c r="W808" s="7"/>
    </row>
    <row r="809" spans="1:23" ht="15.5" x14ac:dyDescent="0.35">
      <c r="A809" s="7" t="s">
        <v>1563</v>
      </c>
      <c r="B809" t="str">
        <f>VLOOKUP(A809,'Customer Names'!A808:D3143,2,0)</f>
        <v>Revenis</v>
      </c>
      <c r="C809" cm="1">
        <f t="array" ref="C809:K809">VLOOKUP('Health Care'!A809,'Medical Examinations'!A808:J3143,{2,3,4,5,6,7,8,9,10},0)</f>
        <v>42.51</v>
      </c>
      <c r="D809">
        <v>8.2100000000000009</v>
      </c>
      <c r="E809" t="str">
        <v>Yes</v>
      </c>
      <c r="F809" t="str">
        <v>No</v>
      </c>
      <c r="G809" t="str">
        <v>No</v>
      </c>
      <c r="H809">
        <v>0</v>
      </c>
      <c r="I809" t="str">
        <v>No</v>
      </c>
      <c r="J809" t="str">
        <v>Obesity</v>
      </c>
      <c r="K809" t="str">
        <v>Diabetes</v>
      </c>
      <c r="L809" cm="1">
        <f t="array" ref="L809:Q809">VLOOKUP(A809,'Hospitalisation Details'!$A$1:$K$2344,{6,7,8,9,10,11},0)</f>
        <v>13002.91</v>
      </c>
      <c r="M809" t="str">
        <v>tier - 3</v>
      </c>
      <c r="N809" t="str">
        <v>tier - 1</v>
      </c>
      <c r="O809" t="str">
        <v>R1012</v>
      </c>
      <c r="P809" t="str">
        <v>30-Oct-1981</v>
      </c>
      <c r="Q809" s="13">
        <v>41.605555555555554</v>
      </c>
      <c r="W809" s="7"/>
    </row>
    <row r="810" spans="1:23" ht="15.5" x14ac:dyDescent="0.35">
      <c r="A810" s="7" t="s">
        <v>1562</v>
      </c>
      <c r="B810" t="str">
        <f>VLOOKUP(A810,'Customer Names'!A809:D3144,2,0)</f>
        <v>Engnes</v>
      </c>
      <c r="C810" cm="1">
        <f t="array" ref="C810:K810">VLOOKUP('Health Care'!A810,'Medical Examinations'!A809:J3144,{2,3,4,5,6,7,8,9,10},0)</f>
        <v>38.14</v>
      </c>
      <c r="D810">
        <v>5.58</v>
      </c>
      <c r="E810" t="str">
        <v>No</v>
      </c>
      <c r="F810" t="str">
        <v>No</v>
      </c>
      <c r="G810" t="str">
        <v>Yes</v>
      </c>
      <c r="H810">
        <v>1</v>
      </c>
      <c r="I810" t="str">
        <v>No</v>
      </c>
      <c r="J810" t="str">
        <v>Obesity</v>
      </c>
      <c r="K810" t="str">
        <v>Normal</v>
      </c>
      <c r="L810" cm="1">
        <f t="array" ref="L810:Q810">VLOOKUP(A810,'Hospitalisation Details'!$A$1:$K$2344,{6,7,8,9,10,11},0)</f>
        <v>12994.12</v>
      </c>
      <c r="M810" t="str">
        <v>tier - 3</v>
      </c>
      <c r="N810" t="str">
        <v>tier - 2</v>
      </c>
      <c r="O810" t="str">
        <v>R1026</v>
      </c>
      <c r="P810" t="str">
        <v>27-Nov-1979</v>
      </c>
      <c r="Q810" s="13">
        <v>43.530555555555559</v>
      </c>
      <c r="W810" s="7"/>
    </row>
    <row r="811" spans="1:23" ht="15.5" x14ac:dyDescent="0.35">
      <c r="A811" s="7" t="s">
        <v>1561</v>
      </c>
      <c r="B811" t="str">
        <f>VLOOKUP(A811,'Customer Names'!A810:D3145,2,0)</f>
        <v>Wiltse</v>
      </c>
      <c r="C811" cm="1">
        <f t="array" ref="C811:K811">VLOOKUP('Health Care'!A811,'Medical Examinations'!A810:J3145,{2,3,4,5,6,7,8,9,10},0)</f>
        <v>39.93</v>
      </c>
      <c r="D811">
        <v>8.75</v>
      </c>
      <c r="E811" t="str">
        <v>No</v>
      </c>
      <c r="F811" t="str">
        <v>No</v>
      </c>
      <c r="G811" t="str">
        <v>No</v>
      </c>
      <c r="H811">
        <v>0</v>
      </c>
      <c r="I811" t="str">
        <v>No</v>
      </c>
      <c r="J811" t="str">
        <v>Obesity</v>
      </c>
      <c r="K811" t="str">
        <v>Diabetes</v>
      </c>
      <c r="L811" cm="1">
        <f t="array" ref="L811:Q811">VLOOKUP(A811,'Hospitalisation Details'!$A$1:$K$2344,{6,7,8,9,10,11},0)</f>
        <v>12982.87</v>
      </c>
      <c r="M811" t="str">
        <v>tier - 3</v>
      </c>
      <c r="N811" t="str">
        <v>tier - 1</v>
      </c>
      <c r="O811" t="str">
        <v>R1013</v>
      </c>
      <c r="P811" t="str">
        <v>28-Nov-1960</v>
      </c>
      <c r="Q811" s="13">
        <v>62.527777777777779</v>
      </c>
      <c r="W811" s="7"/>
    </row>
    <row r="812" spans="1:23" ht="15.5" x14ac:dyDescent="0.35">
      <c r="A812" s="7" t="s">
        <v>1560</v>
      </c>
      <c r="B812" t="str">
        <f>VLOOKUP(A812,'Customer Names'!A811:D3146,2,0)</f>
        <v>Fernandez</v>
      </c>
      <c r="C812" cm="1">
        <f t="array" ref="C812:K812">VLOOKUP('Health Care'!A812,'Medical Examinations'!A811:J3146,{2,3,4,5,6,7,8,9,10},0)</f>
        <v>38.83</v>
      </c>
      <c r="D812">
        <v>11.86</v>
      </c>
      <c r="E812" t="str">
        <v>No</v>
      </c>
      <c r="F812" t="str">
        <v>No</v>
      </c>
      <c r="G812" t="str">
        <v>No</v>
      </c>
      <c r="H812">
        <v>0</v>
      </c>
      <c r="I812" t="str">
        <v>No</v>
      </c>
      <c r="J812" t="str">
        <v>Obesity</v>
      </c>
      <c r="K812" t="str">
        <v>Diabetes</v>
      </c>
      <c r="L812" cm="1">
        <f t="array" ref="L812:Q812">VLOOKUP(A812,'Hospitalisation Details'!$A$1:$K$2344,{6,7,8,9,10,11},0)</f>
        <v>12981.35</v>
      </c>
      <c r="M812" t="str">
        <v>tier - 3</v>
      </c>
      <c r="N812" t="str">
        <v>tier - 3</v>
      </c>
      <c r="O812" t="str">
        <v>R1013</v>
      </c>
      <c r="P812" t="str">
        <v>23-Sep-1960</v>
      </c>
      <c r="Q812" s="13">
        <v>62.708333333333336</v>
      </c>
      <c r="W812" s="7"/>
    </row>
    <row r="813" spans="1:23" ht="15.5" x14ac:dyDescent="0.35">
      <c r="A813" s="7" t="s">
        <v>1559</v>
      </c>
      <c r="B813" t="str">
        <f>VLOOKUP(A813,'Customer Names'!A812:D3147,2,0)</f>
        <v>Edwards</v>
      </c>
      <c r="C813" cm="1">
        <f t="array" ref="C813:K813">VLOOKUP('Health Care'!A813,'Medical Examinations'!A812:J3147,{2,3,4,5,6,7,8,9,10},0)</f>
        <v>37.4</v>
      </c>
      <c r="D813">
        <v>11.46</v>
      </c>
      <c r="E813" t="str">
        <v>No</v>
      </c>
      <c r="F813" t="str">
        <v>No</v>
      </c>
      <c r="G813" t="str">
        <v>No</v>
      </c>
      <c r="H813">
        <v>0</v>
      </c>
      <c r="I813" t="str">
        <v>No</v>
      </c>
      <c r="J813" t="str">
        <v>Obesity</v>
      </c>
      <c r="K813" t="str">
        <v>Diabetes</v>
      </c>
      <c r="L813" cm="1">
        <f t="array" ref="L813:Q813">VLOOKUP(A813,'Hospitalisation Details'!$A$1:$K$2344,{6,7,8,9,10,11},0)</f>
        <v>12979.36</v>
      </c>
      <c r="M813" t="str">
        <v>tier - 3</v>
      </c>
      <c r="N813" t="str">
        <v>tier - 1</v>
      </c>
      <c r="O813" t="str">
        <v>R1011</v>
      </c>
      <c r="P813" t="str">
        <v>22-Jun-1960</v>
      </c>
      <c r="Q813" s="13">
        <v>62.961111111111109</v>
      </c>
      <c r="W813" s="7"/>
    </row>
    <row r="814" spans="1:23" ht="15.5" x14ac:dyDescent="0.35">
      <c r="A814" s="7" t="s">
        <v>1558</v>
      </c>
      <c r="B814" t="str">
        <f>VLOOKUP(A814,'Customer Names'!A813:D3148,2,0)</f>
        <v>Pinney</v>
      </c>
      <c r="C814" cm="1">
        <f t="array" ref="C814:K814">VLOOKUP('Health Care'!A814,'Medical Examinations'!A813:J3148,{2,3,4,5,6,7,8,9,10},0)</f>
        <v>21.4</v>
      </c>
      <c r="D814">
        <v>9.0299999999999994</v>
      </c>
      <c r="E814" t="str">
        <v>No</v>
      </c>
      <c r="F814" t="str">
        <v>No</v>
      </c>
      <c r="G814" t="str">
        <v>No</v>
      </c>
      <c r="H814">
        <v>0</v>
      </c>
      <c r="I814" t="str">
        <v>No</v>
      </c>
      <c r="J814" t="str">
        <v>Normal Weight</v>
      </c>
      <c r="K814" t="str">
        <v>Diabetes</v>
      </c>
      <c r="L814" cm="1">
        <f t="array" ref="L814:Q814">VLOOKUP(A814,'Hospitalisation Details'!$A$1:$K$2344,{6,7,8,9,10,11},0)</f>
        <v>12957.12</v>
      </c>
      <c r="M814" t="str">
        <v>tier - 3</v>
      </c>
      <c r="N814" t="str">
        <v>tier - 1</v>
      </c>
      <c r="O814" t="str">
        <v>R1011</v>
      </c>
      <c r="P814" t="str">
        <v>4-Nov-1960</v>
      </c>
      <c r="Q814" s="13">
        <v>62.594444444444441</v>
      </c>
      <c r="W814" s="7"/>
    </row>
    <row r="815" spans="1:23" ht="15.5" x14ac:dyDescent="0.35">
      <c r="A815" s="7" t="s">
        <v>1557</v>
      </c>
      <c r="B815" t="str">
        <f>VLOOKUP(A815,'Customer Names'!A814:D3149,2,0)</f>
        <v>Levy</v>
      </c>
      <c r="C815" cm="1">
        <f t="array" ref="C815:K815">VLOOKUP('Health Care'!A815,'Medical Examinations'!A814:J3149,{2,3,4,5,6,7,8,9,10},0)</f>
        <v>38.380000000000003</v>
      </c>
      <c r="D815">
        <v>8.26</v>
      </c>
      <c r="E815" t="str">
        <v>Yes</v>
      </c>
      <c r="F815" t="str">
        <v>No</v>
      </c>
      <c r="G815" t="str">
        <v>No</v>
      </c>
      <c r="H815">
        <v>2</v>
      </c>
      <c r="I815" t="str">
        <v>No</v>
      </c>
      <c r="J815" t="str">
        <v>Obesity</v>
      </c>
      <c r="K815" t="str">
        <v>Diabetes</v>
      </c>
      <c r="L815" cm="1">
        <f t="array" ref="L815:Q815">VLOOKUP(A815,'Hospitalisation Details'!$A$1:$K$2344,{6,7,8,9,10,11},0)</f>
        <v>12950.07</v>
      </c>
      <c r="M815" t="str">
        <v>tier - 3</v>
      </c>
      <c r="N815" t="str">
        <v>tier - 1</v>
      </c>
      <c r="O815" t="str">
        <v>R1012</v>
      </c>
      <c r="P815" t="str">
        <v>20-Aug-1961</v>
      </c>
      <c r="Q815" s="13">
        <v>61.8</v>
      </c>
      <c r="W815" s="7"/>
    </row>
    <row r="816" spans="1:23" ht="15.5" x14ac:dyDescent="0.35">
      <c r="A816" s="7" t="s">
        <v>1556</v>
      </c>
      <c r="B816" t="str">
        <f>VLOOKUP(A816,'Customer Names'!A815:D3150,2,0)</f>
        <v>Takeda</v>
      </c>
      <c r="C816" cm="1">
        <f t="array" ref="C816:K816">VLOOKUP('Health Care'!A816,'Medical Examinations'!A815:J3150,{2,3,4,5,6,7,8,9,10},0)</f>
        <v>33.659999999999997</v>
      </c>
      <c r="D816">
        <v>5.42</v>
      </c>
      <c r="E816" t="str">
        <v>Yes</v>
      </c>
      <c r="F816" t="str">
        <v>No</v>
      </c>
      <c r="G816" t="str">
        <v>No</v>
      </c>
      <c r="H816">
        <v>2</v>
      </c>
      <c r="I816" t="str">
        <v>No</v>
      </c>
      <c r="J816" t="str">
        <v>Obesity</v>
      </c>
      <c r="K816" t="str">
        <v>Normal</v>
      </c>
      <c r="L816" cm="1">
        <f t="array" ref="L816:Q816">VLOOKUP(A816,'Hospitalisation Details'!$A$1:$K$2344,{6,7,8,9,10,11},0)</f>
        <v>12949.16</v>
      </c>
      <c r="M816" t="str">
        <v>tier - 3</v>
      </c>
      <c r="N816" t="str">
        <v>tier - 3</v>
      </c>
      <c r="O816" t="str">
        <v>R1013</v>
      </c>
      <c r="P816" t="str">
        <v>22-Dec-1966</v>
      </c>
      <c r="Q816" s="13">
        <v>56.461111111111109</v>
      </c>
      <c r="W816" s="7"/>
    </row>
    <row r="817" spans="1:23" ht="15.5" x14ac:dyDescent="0.35">
      <c r="A817" s="7" t="s">
        <v>1555</v>
      </c>
      <c r="B817" t="str">
        <f>VLOOKUP(A817,'Customer Names'!A816:D3151,2,0)</f>
        <v>Burke</v>
      </c>
      <c r="C817" cm="1">
        <f t="array" ref="C817:K817">VLOOKUP('Health Care'!A817,'Medical Examinations'!A816:J3151,{2,3,4,5,6,7,8,9,10},0)</f>
        <v>31.79</v>
      </c>
      <c r="D817">
        <v>11.33</v>
      </c>
      <c r="E817" t="str">
        <v>Yes</v>
      </c>
      <c r="F817" t="str">
        <v>No</v>
      </c>
      <c r="G817" t="str">
        <v>Yes</v>
      </c>
      <c r="H817">
        <v>1</v>
      </c>
      <c r="I817" t="str">
        <v>No</v>
      </c>
      <c r="J817" t="str">
        <v>Obesity</v>
      </c>
      <c r="K817" t="str">
        <v>Diabetes</v>
      </c>
      <c r="L817" cm="1">
        <f t="array" ref="L817:Q817">VLOOKUP(A817,'Hospitalisation Details'!$A$1:$K$2344,{6,7,8,9,10,11},0)</f>
        <v>12928.79</v>
      </c>
      <c r="M817" t="str">
        <v>tier - 3</v>
      </c>
      <c r="N817" t="str">
        <v>tier - 2</v>
      </c>
      <c r="O817" t="str">
        <v>R1013</v>
      </c>
      <c r="P817" t="str">
        <v>14-Aug-1963</v>
      </c>
      <c r="Q817" s="13">
        <v>59.81666666666667</v>
      </c>
      <c r="W817" s="7"/>
    </row>
    <row r="818" spans="1:23" ht="15.5" x14ac:dyDescent="0.35">
      <c r="A818" s="7" t="s">
        <v>1554</v>
      </c>
      <c r="B818" t="str">
        <f>VLOOKUP(A818,'Customer Names'!A817:D3152,2,0)</f>
        <v>Duarte</v>
      </c>
      <c r="C818" cm="1">
        <f t="array" ref="C818:K818">VLOOKUP('Health Care'!A818,'Medical Examinations'!A817:J3152,{2,3,4,5,6,7,8,9,10},0)</f>
        <v>29.7</v>
      </c>
      <c r="D818">
        <v>7.69</v>
      </c>
      <c r="E818" t="str">
        <v>Yes</v>
      </c>
      <c r="F818" t="str">
        <v>No</v>
      </c>
      <c r="G818" t="str">
        <v>Yes</v>
      </c>
      <c r="H818">
        <v>1</v>
      </c>
      <c r="I818" t="str">
        <v>No</v>
      </c>
      <c r="J818" t="str">
        <v>Over Weight</v>
      </c>
      <c r="K818" t="str">
        <v>Diabetes</v>
      </c>
      <c r="L818" cm="1">
        <f t="array" ref="L818:Q818">VLOOKUP(A818,'Hospitalisation Details'!$A$1:$K$2344,{6,7,8,9,10,11},0)</f>
        <v>12925.89</v>
      </c>
      <c r="M818" t="str">
        <v>tier - 3</v>
      </c>
      <c r="N818" t="str">
        <v>tier - 2</v>
      </c>
      <c r="O818" t="str">
        <v>R1013</v>
      </c>
      <c r="P818" t="str">
        <v>1-Sep-1963</v>
      </c>
      <c r="Q818" s="13">
        <v>59.769444444444446</v>
      </c>
      <c r="W818" s="7"/>
    </row>
    <row r="819" spans="1:23" ht="15.5" x14ac:dyDescent="0.35">
      <c r="A819" s="7" t="s">
        <v>1553</v>
      </c>
      <c r="B819" t="str">
        <f>VLOOKUP(A819,'Customer Names'!A818:D3153,2,0)</f>
        <v>Clark</v>
      </c>
      <c r="C819" cm="1">
        <f t="array" ref="C819:K819">VLOOKUP('Health Care'!A819,'Medical Examinations'!A818:J3153,{2,3,4,5,6,7,8,9,10},0)</f>
        <v>25.46</v>
      </c>
      <c r="D819">
        <v>8.77</v>
      </c>
      <c r="E819" t="str">
        <v>Yes</v>
      </c>
      <c r="F819" t="str">
        <v>No</v>
      </c>
      <c r="G819" t="str">
        <v>Yes</v>
      </c>
      <c r="H819">
        <v>1</v>
      </c>
      <c r="I819" t="str">
        <v>No</v>
      </c>
      <c r="J819" t="str">
        <v>Over Weight</v>
      </c>
      <c r="K819" t="str">
        <v>Diabetes</v>
      </c>
      <c r="L819" cm="1">
        <f t="array" ref="L819:Q819">VLOOKUP(A819,'Hospitalisation Details'!$A$1:$K$2344,{6,7,8,9,10,11},0)</f>
        <v>12913.99</v>
      </c>
      <c r="M819" t="str">
        <v>tier - 3</v>
      </c>
      <c r="N819" t="str">
        <v>tier - 2</v>
      </c>
      <c r="O819" t="str">
        <v>R1016</v>
      </c>
      <c r="P819" t="str">
        <v>16-Aug-1963</v>
      </c>
      <c r="Q819" s="13">
        <v>59.81111111111111</v>
      </c>
      <c r="W819" s="7"/>
    </row>
    <row r="820" spans="1:23" ht="15.5" x14ac:dyDescent="0.35">
      <c r="A820" s="7" t="s">
        <v>1552</v>
      </c>
      <c r="B820" t="str">
        <f>VLOOKUP(A820,'Customer Names'!A819:D3154,2,0)</f>
        <v>Nice</v>
      </c>
      <c r="C820" cm="1">
        <f t="array" ref="C820:K820">VLOOKUP('Health Care'!A820,'Medical Examinations'!A819:J3154,{2,3,4,5,6,7,8,9,10},0)</f>
        <v>39.14</v>
      </c>
      <c r="D820">
        <v>4.91</v>
      </c>
      <c r="E820" t="str">
        <v>No</v>
      </c>
      <c r="F820" t="str">
        <v>Yes</v>
      </c>
      <c r="G820" t="str">
        <v>No</v>
      </c>
      <c r="H820">
        <v>1</v>
      </c>
      <c r="I820" t="str">
        <v>No</v>
      </c>
      <c r="J820" t="str">
        <v>Obesity</v>
      </c>
      <c r="K820" t="str">
        <v>Normal</v>
      </c>
      <c r="L820" cm="1">
        <f t="array" ref="L820:Q820">VLOOKUP(A820,'Hospitalisation Details'!$A$1:$K$2344,{6,7,8,9,10,11},0)</f>
        <v>12890.06</v>
      </c>
      <c r="M820" t="str">
        <v>tier - 3</v>
      </c>
      <c r="N820" t="str">
        <v>tier - 1</v>
      </c>
      <c r="O820" t="str">
        <v>R1019</v>
      </c>
      <c r="P820" t="str">
        <v>9-Jul-2004</v>
      </c>
      <c r="Q820" s="13">
        <v>18.913888888888888</v>
      </c>
      <c r="W820" s="7"/>
    </row>
    <row r="821" spans="1:23" ht="15.5" x14ac:dyDescent="0.35">
      <c r="A821" s="7" t="s">
        <v>1551</v>
      </c>
      <c r="B821" t="str">
        <f>VLOOKUP(A821,'Customer Names'!A820:D3155,2,0)</f>
        <v>Windler</v>
      </c>
      <c r="C821" cm="1">
        <f t="array" ref="C821:K821">VLOOKUP('Health Care'!A821,'Medical Examinations'!A820:J3155,{2,3,4,5,6,7,8,9,10},0)</f>
        <v>41.2</v>
      </c>
      <c r="D821">
        <v>4.95</v>
      </c>
      <c r="E821" t="str">
        <v>No</v>
      </c>
      <c r="F821" t="str">
        <v>No</v>
      </c>
      <c r="G821" t="str">
        <v>No</v>
      </c>
      <c r="H821">
        <v>1</v>
      </c>
      <c r="I821" t="str">
        <v>No</v>
      </c>
      <c r="J821" t="str">
        <v>Obesity</v>
      </c>
      <c r="K821" t="str">
        <v>Normal</v>
      </c>
      <c r="L821" cm="1">
        <f t="array" ref="L821:Q821">VLOOKUP(A821,'Hospitalisation Details'!$A$1:$K$2344,{6,7,8,9,10,11},0)</f>
        <v>12870.31</v>
      </c>
      <c r="M821" t="str">
        <v>tier - 3</v>
      </c>
      <c r="N821" t="str">
        <v>tier - 3</v>
      </c>
      <c r="O821" t="str">
        <v>R1012</v>
      </c>
      <c r="P821" t="str">
        <v>6-Aug-1984</v>
      </c>
      <c r="Q821" s="13">
        <v>38.838888888888889</v>
      </c>
      <c r="W821" s="7"/>
    </row>
    <row r="822" spans="1:23" ht="15.5" x14ac:dyDescent="0.35">
      <c r="A822" s="7" t="s">
        <v>1550</v>
      </c>
      <c r="B822" t="str">
        <f>VLOOKUP(A822,'Customer Names'!A821:D3156,2,0)</f>
        <v>Jones</v>
      </c>
      <c r="C822" cm="1">
        <f t="array" ref="C822:K822">VLOOKUP('Health Care'!A822,'Medical Examinations'!A821:J3156,{2,3,4,5,6,7,8,9,10},0)</f>
        <v>28.81</v>
      </c>
      <c r="D822">
        <v>10.8</v>
      </c>
      <c r="E822" t="str">
        <v>Yes</v>
      </c>
      <c r="F822" t="str">
        <v>No</v>
      </c>
      <c r="G822" t="str">
        <v>Yes</v>
      </c>
      <c r="H822">
        <v>1</v>
      </c>
      <c r="I822" t="str">
        <v>No</v>
      </c>
      <c r="J822" t="str">
        <v>Over Weight</v>
      </c>
      <c r="K822" t="str">
        <v>Diabetes</v>
      </c>
      <c r="L822" cm="1">
        <f t="array" ref="L822:Q822">VLOOKUP(A822,'Hospitalisation Details'!$A$1:$K$2344,{6,7,8,9,10,11},0)</f>
        <v>12856.84</v>
      </c>
      <c r="M822" t="str">
        <v>tier - 3</v>
      </c>
      <c r="N822" t="str">
        <v>tier - 3</v>
      </c>
      <c r="O822" t="str">
        <v>R1021</v>
      </c>
      <c r="P822" t="str">
        <v>27-Sep-1963</v>
      </c>
      <c r="Q822" s="13">
        <v>59.697222222222223</v>
      </c>
      <c r="W822" s="7"/>
    </row>
    <row r="823" spans="1:23" ht="15.5" x14ac:dyDescent="0.35">
      <c r="A823" s="7" t="s">
        <v>1549</v>
      </c>
      <c r="B823" t="str">
        <f>VLOOKUP(A823,'Customer Names'!A822:D3157,2,0)</f>
        <v>Stevenson</v>
      </c>
      <c r="C823" cm="1">
        <f t="array" ref="C823:K823">VLOOKUP('Health Care'!A823,'Medical Examinations'!A822:J3157,{2,3,4,5,6,7,8,9,10},0)</f>
        <v>37.409999999999997</v>
      </c>
      <c r="D823">
        <v>7.21</v>
      </c>
      <c r="E823" t="str">
        <v>No</v>
      </c>
      <c r="F823" t="str">
        <v>No</v>
      </c>
      <c r="G823" t="str">
        <v>No</v>
      </c>
      <c r="H823">
        <v>2</v>
      </c>
      <c r="I823" t="str">
        <v>No</v>
      </c>
      <c r="J823" t="str">
        <v>Obesity</v>
      </c>
      <c r="K823" t="str">
        <v>Diabetes</v>
      </c>
      <c r="L823" cm="1">
        <f t="array" ref="L823:Q823">VLOOKUP(A823,'Hospitalisation Details'!$A$1:$K$2344,{6,7,8,9,10,11},0)</f>
        <v>12852.37</v>
      </c>
      <c r="M823" t="str">
        <v>tier - 3</v>
      </c>
      <c r="N823" t="str">
        <v>tier - 1</v>
      </c>
      <c r="O823" t="str">
        <v>R1012</v>
      </c>
      <c r="P823" t="str">
        <v>22-Sep-1973</v>
      </c>
      <c r="Q823" s="13">
        <v>49.711111111111109</v>
      </c>
      <c r="W823" s="7"/>
    </row>
    <row r="824" spans="1:23" ht="15.5" x14ac:dyDescent="0.35">
      <c r="A824" s="7" t="s">
        <v>1548</v>
      </c>
      <c r="B824" t="str">
        <f>VLOOKUP(A824,'Customer Names'!A823:D3158,2,0)</f>
        <v>Humphrey</v>
      </c>
      <c r="C824" cm="1">
        <f t="array" ref="C824:K824">VLOOKUP('Health Care'!A824,'Medical Examinations'!A823:J3158,{2,3,4,5,6,7,8,9,10},0)</f>
        <v>52.54</v>
      </c>
      <c r="D824">
        <v>5.12</v>
      </c>
      <c r="E824" t="str">
        <v>No</v>
      </c>
      <c r="F824" t="str">
        <v>No</v>
      </c>
      <c r="G824" t="str">
        <v>Yes</v>
      </c>
      <c r="H824">
        <v>1</v>
      </c>
      <c r="I824" t="str">
        <v>No</v>
      </c>
      <c r="J824" t="str">
        <v>Obesity</v>
      </c>
      <c r="K824" t="str">
        <v>Normal</v>
      </c>
      <c r="L824" cm="1">
        <f t="array" ref="L824:Q824">VLOOKUP(A824,'Hospitalisation Details'!$A$1:$K$2344,{6,7,8,9,10,11},0)</f>
        <v>12847.24</v>
      </c>
      <c r="M824" t="str">
        <v>tier - 3</v>
      </c>
      <c r="N824" t="str">
        <v>tier - 2</v>
      </c>
      <c r="O824" t="str">
        <v>R1012</v>
      </c>
      <c r="P824" t="str">
        <v>27-Sep-1993</v>
      </c>
      <c r="Q824" s="13">
        <v>29.697222222222223</v>
      </c>
      <c r="W824" s="7"/>
    </row>
    <row r="825" spans="1:23" ht="15.5" x14ac:dyDescent="0.35">
      <c r="A825" s="7" t="s">
        <v>1547</v>
      </c>
      <c r="B825" t="str">
        <f>VLOOKUP(A825,'Customer Names'!A824:D3159,2,0)</f>
        <v>Nelson</v>
      </c>
      <c r="C825" cm="1">
        <f t="array" ref="C825:K825">VLOOKUP('Health Care'!A825,'Medical Examinations'!A824:J3159,{2,3,4,5,6,7,8,9,10},0)</f>
        <v>17.29</v>
      </c>
      <c r="D825">
        <v>4.62</v>
      </c>
      <c r="E825" t="str">
        <v>No</v>
      </c>
      <c r="F825" t="str">
        <v>Yes</v>
      </c>
      <c r="G825" t="str">
        <v>No</v>
      </c>
      <c r="H825">
        <v>1</v>
      </c>
      <c r="I825" t="str">
        <v>Yes</v>
      </c>
      <c r="J825" t="str">
        <v>under Weight</v>
      </c>
      <c r="K825" t="str">
        <v>Normal</v>
      </c>
      <c r="L825" cm="1">
        <f t="array" ref="L825:Q825">VLOOKUP(A825,'Hospitalisation Details'!$A$1:$K$2344,{6,7,8,9,10,11},0)</f>
        <v>12829.46</v>
      </c>
      <c r="M825" t="str">
        <v>tier - 3</v>
      </c>
      <c r="N825" t="str">
        <v>tier - 3</v>
      </c>
      <c r="O825" t="str">
        <v>R1016</v>
      </c>
      <c r="P825" t="str">
        <v>9-Nov-2004</v>
      </c>
      <c r="Q825" s="13">
        <v>18.580555555555556</v>
      </c>
      <c r="W825" s="7"/>
    </row>
    <row r="826" spans="1:23" ht="15.5" x14ac:dyDescent="0.35">
      <c r="A826" s="7" t="s">
        <v>1546</v>
      </c>
      <c r="B826" t="str">
        <f>VLOOKUP(A826,'Customer Names'!A825:D3160,2,0)</f>
        <v>Payne</v>
      </c>
      <c r="C826" cm="1">
        <f t="array" ref="C826:K826">VLOOKUP('Health Care'!A826,'Medical Examinations'!A825:J3160,{2,3,4,5,6,7,8,9,10},0)</f>
        <v>31.74</v>
      </c>
      <c r="D826">
        <v>7.68</v>
      </c>
      <c r="E826" t="str">
        <v>Yes</v>
      </c>
      <c r="F826" t="str">
        <v>No</v>
      </c>
      <c r="G826" t="str">
        <v>No</v>
      </c>
      <c r="H826">
        <v>0</v>
      </c>
      <c r="I826" t="str">
        <v>No</v>
      </c>
      <c r="J826" t="str">
        <v>Obesity</v>
      </c>
      <c r="K826" t="str">
        <v>Diabetes</v>
      </c>
      <c r="L826" cm="1">
        <f t="array" ref="L826:Q826">VLOOKUP(A826,'Hospitalisation Details'!$A$1:$K$2344,{6,7,8,9,10,11},0)</f>
        <v>12823.25</v>
      </c>
      <c r="M826" t="str">
        <v>tier - 3</v>
      </c>
      <c r="N826" t="str">
        <v>tier - 3</v>
      </c>
      <c r="O826" t="str">
        <v>R1021</v>
      </c>
      <c r="P826" t="str">
        <v>25-Sep-1967</v>
      </c>
      <c r="Q826" s="13">
        <v>55.702777777777776</v>
      </c>
      <c r="W826" s="7"/>
    </row>
    <row r="827" spans="1:23" ht="15.5" x14ac:dyDescent="0.35">
      <c r="A827" s="7" t="s">
        <v>1545</v>
      </c>
      <c r="B827" t="str">
        <f>VLOOKUP(A827,'Customer Names'!A826:D3161,2,0)</f>
        <v>Hails</v>
      </c>
      <c r="C827" cm="1">
        <f t="array" ref="C827:K827">VLOOKUP('Health Care'!A827,'Medical Examinations'!A826:J3161,{2,3,4,5,6,7,8,9,10},0)</f>
        <v>26.504999999999999</v>
      </c>
      <c r="D827">
        <v>6.79</v>
      </c>
      <c r="E827" t="str">
        <v>Yes</v>
      </c>
      <c r="F827" t="str">
        <v>No</v>
      </c>
      <c r="G827" t="str">
        <v>Yes</v>
      </c>
      <c r="H827">
        <v>1</v>
      </c>
      <c r="I827" t="str">
        <v>No</v>
      </c>
      <c r="J827" t="str">
        <v>Over Weight</v>
      </c>
      <c r="K827" t="str">
        <v>Diabetes</v>
      </c>
      <c r="L827" cm="1">
        <f t="array" ref="L827:Q827">VLOOKUP(A827,'Hospitalisation Details'!$A$1:$K$2344,{6,7,8,9,10,11},0)</f>
        <v>12815.44</v>
      </c>
      <c r="M827" t="str">
        <v>tier - 3</v>
      </c>
      <c r="N827" t="str">
        <v>tier - 3</v>
      </c>
      <c r="O827" t="str">
        <v>R1024</v>
      </c>
      <c r="P827" t="str">
        <v>20-Jul-1963</v>
      </c>
      <c r="Q827" s="13">
        <v>59.883333333333333</v>
      </c>
      <c r="W827" s="7"/>
    </row>
    <row r="828" spans="1:23" ht="15.5" x14ac:dyDescent="0.35">
      <c r="A828" s="7" t="s">
        <v>1544</v>
      </c>
      <c r="B828" t="str">
        <f>VLOOKUP(A828,'Customer Names'!A827:D3162,2,0)</f>
        <v>Proctor</v>
      </c>
      <c r="C828" cm="1">
        <f t="array" ref="C828:K828">VLOOKUP('Health Care'!A828,'Medical Examinations'!A827:J3162,{2,3,4,5,6,7,8,9,10},0)</f>
        <v>36.479999999999997</v>
      </c>
      <c r="D828">
        <v>11.09</v>
      </c>
      <c r="E828" t="str">
        <v>No</v>
      </c>
      <c r="F828" t="str">
        <v>No</v>
      </c>
      <c r="G828" t="str">
        <v>No</v>
      </c>
      <c r="H828">
        <v>0</v>
      </c>
      <c r="I828" t="str">
        <v>No</v>
      </c>
      <c r="J828" t="str">
        <v>Obesity</v>
      </c>
      <c r="K828" t="str">
        <v>Diabetes</v>
      </c>
      <c r="L828" cm="1">
        <f t="array" ref="L828:Q828">VLOOKUP(A828,'Hospitalisation Details'!$A$1:$K$2344,{6,7,8,9,10,11},0)</f>
        <v>12797.21</v>
      </c>
      <c r="M828" t="str">
        <v>tier - 3</v>
      </c>
      <c r="N828" t="str">
        <v>tier - 1</v>
      </c>
      <c r="O828" t="str">
        <v>R1024</v>
      </c>
      <c r="P828" t="str">
        <v>24-Jul-1978</v>
      </c>
      <c r="Q828" s="13">
        <v>44.87222222222222</v>
      </c>
      <c r="W828" s="7"/>
    </row>
    <row r="829" spans="1:23" ht="15.5" x14ac:dyDescent="0.35">
      <c r="A829" s="7" t="s">
        <v>1543</v>
      </c>
      <c r="B829" t="str">
        <f>VLOOKUP(A829,'Customer Names'!A828:D3163,2,0)</f>
        <v>Ryan</v>
      </c>
      <c r="C829" cm="1">
        <f t="array" ref="C829:K829">VLOOKUP('Health Care'!A829,'Medical Examinations'!A828:J3163,{2,3,4,5,6,7,8,9,10},0)</f>
        <v>39.159999999999997</v>
      </c>
      <c r="D829">
        <v>5.24</v>
      </c>
      <c r="E829" t="str">
        <v>Yes</v>
      </c>
      <c r="F829" t="str">
        <v>No</v>
      </c>
      <c r="G829" t="str">
        <v>Yes</v>
      </c>
      <c r="H829">
        <v>1</v>
      </c>
      <c r="I829" t="str">
        <v>No</v>
      </c>
      <c r="J829" t="str">
        <v>Obesity</v>
      </c>
      <c r="K829" t="str">
        <v>Normal</v>
      </c>
      <c r="L829" cm="1">
        <f t="array" ref="L829:Q829">VLOOKUP(A829,'Hospitalisation Details'!$A$1:$K$2344,{6,7,8,9,10,11},0)</f>
        <v>12788.18</v>
      </c>
      <c r="M829" t="str">
        <v>tier - 3</v>
      </c>
      <c r="N829" t="str">
        <v>tier - 1</v>
      </c>
      <c r="O829" t="str">
        <v>R1026</v>
      </c>
      <c r="P829" t="str">
        <v>29-Oct-1983</v>
      </c>
      <c r="Q829" s="13">
        <v>39.608333333333334</v>
      </c>
      <c r="W829" s="7"/>
    </row>
    <row r="830" spans="1:23" ht="15.5" x14ac:dyDescent="0.35">
      <c r="A830" s="7" t="s">
        <v>1542</v>
      </c>
      <c r="B830" t="str">
        <f>VLOOKUP(A830,'Customer Names'!A829:D3164,2,0)</f>
        <v>Watson</v>
      </c>
      <c r="C830" cm="1">
        <f t="array" ref="C830:K830">VLOOKUP('Health Care'!A830,'Medical Examinations'!A829:J3164,{2,3,4,5,6,7,8,9,10},0)</f>
        <v>28.22</v>
      </c>
      <c r="D830">
        <v>7.51</v>
      </c>
      <c r="E830" t="str">
        <v>Yes</v>
      </c>
      <c r="F830" t="str">
        <v>No</v>
      </c>
      <c r="G830" t="str">
        <v>Yes</v>
      </c>
      <c r="H830">
        <v>1</v>
      </c>
      <c r="I830" t="str">
        <v>No</v>
      </c>
      <c r="J830" t="str">
        <v>Over Weight</v>
      </c>
      <c r="K830" t="str">
        <v>Diabetes</v>
      </c>
      <c r="L830" cm="1">
        <f t="array" ref="L830:Q830">VLOOKUP(A830,'Hospitalisation Details'!$A$1:$K$2344,{6,7,8,9,10,11},0)</f>
        <v>12788.03</v>
      </c>
      <c r="M830" t="str">
        <v>tier - 3</v>
      </c>
      <c r="N830" t="str">
        <v>tier - 3</v>
      </c>
      <c r="O830" t="str">
        <v>R1025</v>
      </c>
      <c r="P830" t="str">
        <v>5-Dec-1963</v>
      </c>
      <c r="Q830" s="13">
        <v>59.508333333333333</v>
      </c>
      <c r="W830" s="7"/>
    </row>
    <row r="831" spans="1:23" ht="15.5" x14ac:dyDescent="0.35">
      <c r="A831" s="7" t="s">
        <v>1541</v>
      </c>
      <c r="B831" t="str">
        <f>VLOOKUP(A831,'Customer Names'!A830:D3165,2,0)</f>
        <v>Gresh</v>
      </c>
      <c r="C831" cm="1">
        <f t="array" ref="C831:K831">VLOOKUP('Health Care'!A831,'Medical Examinations'!A830:J3165,{2,3,4,5,6,7,8,9,10},0)</f>
        <v>35</v>
      </c>
      <c r="D831">
        <v>4.13</v>
      </c>
      <c r="E831" t="str">
        <v>No</v>
      </c>
      <c r="F831" t="str">
        <v>No</v>
      </c>
      <c r="G831" t="str">
        <v>No</v>
      </c>
      <c r="H831">
        <v>2</v>
      </c>
      <c r="I831" t="str">
        <v>No</v>
      </c>
      <c r="J831" t="str">
        <v>Obesity</v>
      </c>
      <c r="K831" t="str">
        <v>Normal</v>
      </c>
      <c r="L831" cm="1">
        <f t="array" ref="L831:Q831">VLOOKUP(A831,'Hospitalisation Details'!$A$1:$K$2344,{6,7,8,9,10,11},0)</f>
        <v>12776.05</v>
      </c>
      <c r="M831" t="str">
        <v>tier - 3</v>
      </c>
      <c r="N831" t="str">
        <v>tier - 3</v>
      </c>
      <c r="O831" t="str">
        <v>R1026</v>
      </c>
      <c r="P831" t="str">
        <v>7-Oct-1972</v>
      </c>
      <c r="Q831" s="13">
        <v>50.669444444444444</v>
      </c>
      <c r="W831" s="7"/>
    </row>
    <row r="832" spans="1:23" ht="15.5" x14ac:dyDescent="0.35">
      <c r="A832" s="7" t="s">
        <v>1540</v>
      </c>
      <c r="B832" t="str">
        <f>VLOOKUP(A832,'Customer Names'!A831:D3166,2,0)</f>
        <v>Anis</v>
      </c>
      <c r="C832" cm="1">
        <f t="array" ref="C832:K832">VLOOKUP('Health Care'!A832,'Medical Examinations'!A831:J3166,{2,3,4,5,6,7,8,9,10},0)</f>
        <v>36.24</v>
      </c>
      <c r="D832">
        <v>8.3800000000000008</v>
      </c>
      <c r="E832" t="str">
        <v>Yes</v>
      </c>
      <c r="F832" t="str">
        <v>No</v>
      </c>
      <c r="G832" t="str">
        <v>No</v>
      </c>
      <c r="H832">
        <v>1</v>
      </c>
      <c r="I832" t="str">
        <v>No</v>
      </c>
      <c r="J832" t="str">
        <v>Obesity</v>
      </c>
      <c r="K832" t="str">
        <v>Diabetes</v>
      </c>
      <c r="L832" cm="1">
        <f t="array" ref="L832:Q832">VLOOKUP(A832,'Hospitalisation Details'!$A$1:$K$2344,{6,7,8,9,10,11},0)</f>
        <v>12770.27</v>
      </c>
      <c r="M832" t="str">
        <v>tier - 3</v>
      </c>
      <c r="N832" t="str">
        <v>tier - 3</v>
      </c>
      <c r="O832" t="str">
        <v>R1021</v>
      </c>
      <c r="P832" t="str">
        <v>25-Sep-1975</v>
      </c>
      <c r="Q832" s="13">
        <v>47.702777777777776</v>
      </c>
      <c r="W832" s="7"/>
    </row>
    <row r="833" spans="1:23" ht="15.5" x14ac:dyDescent="0.35">
      <c r="A833" s="7" t="s">
        <v>1539</v>
      </c>
      <c r="B833" t="str">
        <f>VLOOKUP(A833,'Customer Names'!A832:D3167,2,0)</f>
        <v>Swartz</v>
      </c>
      <c r="C833" cm="1">
        <f t="array" ref="C833:K833">VLOOKUP('Health Care'!A833,'Medical Examinations'!A832:J3167,{2,3,4,5,6,7,8,9,10},0)</f>
        <v>36.954999999999998</v>
      </c>
      <c r="D833">
        <v>8.07</v>
      </c>
      <c r="E833" t="str">
        <v>No</v>
      </c>
      <c r="F833" t="str">
        <v>No</v>
      </c>
      <c r="G833" t="str">
        <v>No</v>
      </c>
      <c r="H833">
        <v>0</v>
      </c>
      <c r="I833" t="str">
        <v>No</v>
      </c>
      <c r="J833" t="str">
        <v>Obesity</v>
      </c>
      <c r="K833" t="str">
        <v>Diabetes</v>
      </c>
      <c r="L833" cm="1">
        <f t="array" ref="L833:Q833">VLOOKUP(A833,'Hospitalisation Details'!$A$1:$K$2344,{6,7,8,9,10,11},0)</f>
        <v>12741.17</v>
      </c>
      <c r="M833" t="str">
        <v>tier - 3</v>
      </c>
      <c r="N833" t="str">
        <v>tier - 1</v>
      </c>
      <c r="O833" t="str">
        <v>R1017</v>
      </c>
      <c r="P833" t="str">
        <v>1-Oct-1962</v>
      </c>
      <c r="Q833" s="13">
        <v>60.68611111111111</v>
      </c>
      <c r="W833" s="7"/>
    </row>
    <row r="834" spans="1:23" ht="15.5" x14ac:dyDescent="0.35">
      <c r="A834" s="7" t="s">
        <v>1538</v>
      </c>
      <c r="B834" t="str">
        <f>VLOOKUP(A834,'Customer Names'!A833:D3168,2,0)</f>
        <v>Schluneker</v>
      </c>
      <c r="C834" cm="1">
        <f t="array" ref="C834:K834">VLOOKUP('Health Care'!A834,'Medical Examinations'!A833:J3168,{2,3,4,5,6,7,8,9,10},0)</f>
        <v>29.64</v>
      </c>
      <c r="D834">
        <v>8.9499999999999993</v>
      </c>
      <c r="E834" t="str">
        <v>No</v>
      </c>
      <c r="F834" t="str">
        <v>No</v>
      </c>
      <c r="G834" t="str">
        <v>No</v>
      </c>
      <c r="H834">
        <v>0</v>
      </c>
      <c r="I834" t="str">
        <v>No</v>
      </c>
      <c r="J834" t="str">
        <v>Over Weight</v>
      </c>
      <c r="K834" t="str">
        <v>Diabetes</v>
      </c>
      <c r="L834" cm="1">
        <f t="array" ref="L834:Q834">VLOOKUP(A834,'Hospitalisation Details'!$A$1:$K$2344,{6,7,8,9,10,11},0)</f>
        <v>12731</v>
      </c>
      <c r="M834" t="str">
        <v>tier - 3</v>
      </c>
      <c r="N834" t="str">
        <v>tier - 3</v>
      </c>
      <c r="O834" t="str">
        <v>R1016</v>
      </c>
      <c r="P834" t="str">
        <v>2-Sep-1962</v>
      </c>
      <c r="Q834" s="13">
        <v>60.766666666666666</v>
      </c>
      <c r="W834" s="7"/>
    </row>
    <row r="835" spans="1:23" ht="15.5" x14ac:dyDescent="0.35">
      <c r="A835" s="7" t="s">
        <v>1537</v>
      </c>
      <c r="B835" t="str">
        <f>VLOOKUP(A835,'Customer Names'!A834:D3169,2,0)</f>
        <v>Bellemare</v>
      </c>
      <c r="C835" cm="1">
        <f t="array" ref="C835:K835">VLOOKUP('Health Care'!A835,'Medical Examinations'!A834:J3169,{2,3,4,5,6,7,8,9,10},0)</f>
        <v>42.74</v>
      </c>
      <c r="D835">
        <v>6.31</v>
      </c>
      <c r="E835" t="str">
        <v>Yes</v>
      </c>
      <c r="F835" t="str">
        <v>No</v>
      </c>
      <c r="G835" t="str">
        <v>No</v>
      </c>
      <c r="H835">
        <v>1</v>
      </c>
      <c r="I835" t="str">
        <v>No</v>
      </c>
      <c r="J835" t="str">
        <v>Obesity</v>
      </c>
      <c r="K835" t="str">
        <v>Prediabetes</v>
      </c>
      <c r="L835" cm="1">
        <f t="array" ref="L835:Q835">VLOOKUP(A835,'Hospitalisation Details'!$A$1:$K$2344,{6,7,8,9,10,11},0)</f>
        <v>12718.21</v>
      </c>
      <c r="M835" t="str">
        <v>tier - 3</v>
      </c>
      <c r="N835" t="str">
        <v>tier - 1</v>
      </c>
      <c r="O835" t="str">
        <v>R1026</v>
      </c>
      <c r="P835" t="str">
        <v>17-Jul-1988</v>
      </c>
      <c r="Q835" s="13">
        <v>34.891666666666666</v>
      </c>
      <c r="W835" s="7"/>
    </row>
    <row r="836" spans="1:23" ht="15.5" x14ac:dyDescent="0.35">
      <c r="A836" s="7" t="s">
        <v>1536</v>
      </c>
      <c r="B836" t="str">
        <f>VLOOKUP(A836,'Customer Names'!A835:D3170,2,0)</f>
        <v>Vitalo</v>
      </c>
      <c r="C836" cm="1">
        <f t="array" ref="C836:K836">VLOOKUP('Health Care'!A836,'Medical Examinations'!A835:J3170,{2,3,4,5,6,7,8,9,10},0)</f>
        <v>36.130000000000003</v>
      </c>
      <c r="D836">
        <v>7.19</v>
      </c>
      <c r="E836" t="str">
        <v>Yes</v>
      </c>
      <c r="F836" t="str">
        <v>No</v>
      </c>
      <c r="G836" t="str">
        <v>No</v>
      </c>
      <c r="H836">
        <v>2</v>
      </c>
      <c r="I836" t="str">
        <v>No</v>
      </c>
      <c r="J836" t="str">
        <v>Obesity</v>
      </c>
      <c r="K836" t="str">
        <v>Diabetes</v>
      </c>
      <c r="L836" cm="1">
        <f t="array" ref="L836:Q836">VLOOKUP(A836,'Hospitalisation Details'!$A$1:$K$2344,{6,7,8,9,10,11},0)</f>
        <v>12713</v>
      </c>
      <c r="M836" t="str">
        <v>tier - 3</v>
      </c>
      <c r="N836" t="str">
        <v>tier - 1</v>
      </c>
      <c r="O836" t="str">
        <v>R1011</v>
      </c>
      <c r="P836" t="str">
        <v>8-Jul-1970</v>
      </c>
      <c r="Q836" s="13">
        <v>52.916666666666664</v>
      </c>
      <c r="W836" s="7"/>
    </row>
    <row r="837" spans="1:23" ht="15.5" x14ac:dyDescent="0.35">
      <c r="A837" s="7" t="s">
        <v>1535</v>
      </c>
      <c r="B837" t="str">
        <f>VLOOKUP(A837,'Customer Names'!A836:D3171,2,0)</f>
        <v>Hamilton</v>
      </c>
      <c r="C837" cm="1">
        <f t="array" ref="C837:K837">VLOOKUP('Health Care'!A837,'Medical Examinations'!A836:J3171,{2,3,4,5,6,7,8,9,10},0)</f>
        <v>31.55</v>
      </c>
      <c r="D837">
        <v>6.11</v>
      </c>
      <c r="E837" t="str">
        <v>Yes</v>
      </c>
      <c r="F837" t="str">
        <v>No</v>
      </c>
      <c r="G837" t="str">
        <v>No</v>
      </c>
      <c r="H837">
        <v>1</v>
      </c>
      <c r="I837" t="str">
        <v>No</v>
      </c>
      <c r="J837" t="str">
        <v>Obesity</v>
      </c>
      <c r="K837" t="str">
        <v>Prediabetes</v>
      </c>
      <c r="L837" cm="1">
        <f t="array" ref="L837:Q837">VLOOKUP(A837,'Hospitalisation Details'!$A$1:$K$2344,{6,7,8,9,10,11},0)</f>
        <v>12700.63</v>
      </c>
      <c r="M837" t="str">
        <v>tier - 3</v>
      </c>
      <c r="N837" t="str">
        <v>tier - 3</v>
      </c>
      <c r="O837" t="str">
        <v>R1011</v>
      </c>
      <c r="P837" t="str">
        <v>28-Nov-1964</v>
      </c>
      <c r="Q837" s="13">
        <v>58.527777777777779</v>
      </c>
      <c r="W837" s="7"/>
    </row>
    <row r="838" spans="1:23" ht="15.5" x14ac:dyDescent="0.35">
      <c r="A838" s="7" t="s">
        <v>1534</v>
      </c>
      <c r="B838" t="str">
        <f>VLOOKUP(A838,'Customer Names'!A837:D3172,2,0)</f>
        <v>Marshall</v>
      </c>
      <c r="C838" cm="1">
        <f t="array" ref="C838:K838">VLOOKUP('Health Care'!A838,'Medical Examinations'!A837:J3172,{2,3,4,5,6,7,8,9,10},0)</f>
        <v>52.75</v>
      </c>
      <c r="D838">
        <v>6.02</v>
      </c>
      <c r="E838" t="str">
        <v>No</v>
      </c>
      <c r="F838" t="str">
        <v>No</v>
      </c>
      <c r="G838" t="str">
        <v>No</v>
      </c>
      <c r="H838">
        <v>1</v>
      </c>
      <c r="I838" t="str">
        <v>No</v>
      </c>
      <c r="J838" t="str">
        <v>Obesity</v>
      </c>
      <c r="K838" t="str">
        <v>Prediabetes</v>
      </c>
      <c r="L838" cm="1">
        <f t="array" ref="L838:Q838">VLOOKUP(A838,'Hospitalisation Details'!$A$1:$K$2344,{6,7,8,9,10,11},0)</f>
        <v>12699.56</v>
      </c>
      <c r="M838" t="str">
        <v>tier - 3</v>
      </c>
      <c r="N838" t="str">
        <v>tier - 2</v>
      </c>
      <c r="O838" t="str">
        <v>R1011</v>
      </c>
      <c r="P838" t="str">
        <v>7-Jul-1992</v>
      </c>
      <c r="Q838" s="13">
        <v>30.919444444444444</v>
      </c>
      <c r="W838" s="7"/>
    </row>
    <row r="839" spans="1:23" ht="15.5" x14ac:dyDescent="0.35">
      <c r="A839" s="7" t="s">
        <v>1533</v>
      </c>
      <c r="B839" t="str">
        <f>VLOOKUP(A839,'Customer Names'!A838:D3173,2,0)</f>
        <v>Cale</v>
      </c>
      <c r="C839" cm="1">
        <f t="array" ref="C839:K839">VLOOKUP('Health Care'!A839,'Medical Examinations'!A838:J3173,{2,3,4,5,6,7,8,9,10},0)</f>
        <v>36.67</v>
      </c>
      <c r="D839">
        <v>11.86</v>
      </c>
      <c r="E839" t="str">
        <v>No</v>
      </c>
      <c r="F839" t="str">
        <v>No</v>
      </c>
      <c r="G839" t="str">
        <v>No</v>
      </c>
      <c r="H839">
        <v>0</v>
      </c>
      <c r="I839" t="str">
        <v>No</v>
      </c>
      <c r="J839" t="str">
        <v>Obesity</v>
      </c>
      <c r="K839" t="str">
        <v>Diabetes</v>
      </c>
      <c r="L839" cm="1">
        <f t="array" ref="L839:Q839">VLOOKUP(A839,'Hospitalisation Details'!$A$1:$K$2344,{6,7,8,9,10,11},0)</f>
        <v>12697.48</v>
      </c>
      <c r="M839" t="str">
        <v>tier - 3</v>
      </c>
      <c r="N839" t="str">
        <v>tier - 3</v>
      </c>
      <c r="O839" t="str">
        <v>R1021</v>
      </c>
      <c r="P839" t="str">
        <v>24-Sep-1974</v>
      </c>
      <c r="Q839" s="13">
        <v>48.705555555555556</v>
      </c>
      <c r="W839" s="7"/>
    </row>
    <row r="840" spans="1:23" ht="15.5" x14ac:dyDescent="0.35">
      <c r="A840" s="7" t="s">
        <v>1532</v>
      </c>
      <c r="B840" t="str">
        <f>VLOOKUP(A840,'Customer Names'!A839:D3174,2,0)</f>
        <v>Pittaway</v>
      </c>
      <c r="C840" cm="1">
        <f t="array" ref="C840:K840">VLOOKUP('Health Care'!A840,'Medical Examinations'!A839:J3174,{2,3,4,5,6,7,8,9,10},0)</f>
        <v>38.06</v>
      </c>
      <c r="D840">
        <v>8.25</v>
      </c>
      <c r="E840" t="str">
        <v>No</v>
      </c>
      <c r="F840" t="str">
        <v>No</v>
      </c>
      <c r="G840" t="str">
        <v>No</v>
      </c>
      <c r="H840">
        <v>0</v>
      </c>
      <c r="I840" t="str">
        <v>No</v>
      </c>
      <c r="J840" t="str">
        <v>Obesity</v>
      </c>
      <c r="K840" t="str">
        <v>Diabetes</v>
      </c>
      <c r="L840" cm="1">
        <f t="array" ref="L840:Q840">VLOOKUP(A840,'Hospitalisation Details'!$A$1:$K$2344,{6,7,8,9,10,11},0)</f>
        <v>12648.7</v>
      </c>
      <c r="M840" t="str">
        <v>tier - 3</v>
      </c>
      <c r="N840" t="str">
        <v>tier - 2</v>
      </c>
      <c r="O840" t="str">
        <v>R1013</v>
      </c>
      <c r="P840" t="str">
        <v>27-Aug-1962</v>
      </c>
      <c r="Q840" s="13">
        <v>60.780555555555559</v>
      </c>
      <c r="W840" s="7"/>
    </row>
    <row r="841" spans="1:23" ht="15.5" x14ac:dyDescent="0.35">
      <c r="A841" s="7" t="s">
        <v>1531</v>
      </c>
      <c r="B841" t="str">
        <f>VLOOKUP(A841,'Customer Names'!A840:D3175,2,0)</f>
        <v>Bill</v>
      </c>
      <c r="C841" cm="1">
        <f t="array" ref="C841:K841">VLOOKUP('Health Care'!A841,'Medical Examinations'!A840:J3175,{2,3,4,5,6,7,8,9,10},0)</f>
        <v>38</v>
      </c>
      <c r="D841">
        <v>8.1300000000000008</v>
      </c>
      <c r="E841" t="str">
        <v>No</v>
      </c>
      <c r="F841" t="str">
        <v>No</v>
      </c>
      <c r="G841" t="str">
        <v>No</v>
      </c>
      <c r="H841">
        <v>0</v>
      </c>
      <c r="I841" t="str">
        <v>No</v>
      </c>
      <c r="J841" t="str">
        <v>Obesity</v>
      </c>
      <c r="K841" t="str">
        <v>Diabetes</v>
      </c>
      <c r="L841" cm="1">
        <f t="array" ref="L841:Q841">VLOOKUP(A841,'Hospitalisation Details'!$A$1:$K$2344,{6,7,8,9,10,11},0)</f>
        <v>12646.21</v>
      </c>
      <c r="M841" t="str">
        <v>tier - 3</v>
      </c>
      <c r="N841" t="str">
        <v>tier - 2</v>
      </c>
      <c r="O841" t="str">
        <v>R1011</v>
      </c>
      <c r="P841" t="str">
        <v>14-Sep-1965</v>
      </c>
      <c r="Q841" s="13">
        <v>57.733333333333334</v>
      </c>
      <c r="W841" s="7"/>
    </row>
    <row r="842" spans="1:23" ht="15.5" x14ac:dyDescent="0.35">
      <c r="A842" s="7" t="s">
        <v>1530</v>
      </c>
      <c r="B842" t="str">
        <f>VLOOKUP(A842,'Customer Names'!A841:D3176,2,0)</f>
        <v>Antrim</v>
      </c>
      <c r="C842" cm="1">
        <f t="array" ref="C842:K842">VLOOKUP('Health Care'!A842,'Medical Examinations'!A841:J3176,{2,3,4,5,6,7,8,9,10},0)</f>
        <v>35.1</v>
      </c>
      <c r="D842">
        <v>10.1</v>
      </c>
      <c r="E842" t="str">
        <v>No</v>
      </c>
      <c r="F842" t="str">
        <v>No</v>
      </c>
      <c r="G842" t="str">
        <v>No</v>
      </c>
      <c r="H842">
        <v>0</v>
      </c>
      <c r="I842" t="str">
        <v>No</v>
      </c>
      <c r="J842" t="str">
        <v>Obesity</v>
      </c>
      <c r="K842" t="str">
        <v>Diabetes</v>
      </c>
      <c r="L842" cm="1">
        <f t="array" ref="L842:Q842">VLOOKUP(A842,'Hospitalisation Details'!$A$1:$K$2344,{6,7,8,9,10,11},0)</f>
        <v>12644.59</v>
      </c>
      <c r="M842" t="str">
        <v>tier - 3</v>
      </c>
      <c r="N842" t="str">
        <v>tier - 2</v>
      </c>
      <c r="O842" t="str">
        <v>R1011</v>
      </c>
      <c r="P842" t="str">
        <v>11-Jul-1962</v>
      </c>
      <c r="Q842" s="13">
        <v>60.908333333333331</v>
      </c>
      <c r="W842" s="7"/>
    </row>
    <row r="843" spans="1:23" ht="15.5" x14ac:dyDescent="0.35">
      <c r="A843" s="7" t="s">
        <v>1529</v>
      </c>
      <c r="B843" t="str">
        <f>VLOOKUP(A843,'Customer Names'!A842:D3177,2,0)</f>
        <v>Doolittle-Crider</v>
      </c>
      <c r="C843" cm="1">
        <f t="array" ref="C843:K843">VLOOKUP('Health Care'!A843,'Medical Examinations'!A842:J3177,{2,3,4,5,6,7,8,9,10},0)</f>
        <v>33.82</v>
      </c>
      <c r="D843">
        <v>5.89</v>
      </c>
      <c r="E843" t="str">
        <v>Yes</v>
      </c>
      <c r="F843" t="str">
        <v>No</v>
      </c>
      <c r="G843" t="str">
        <v>No</v>
      </c>
      <c r="H843">
        <v>2</v>
      </c>
      <c r="I843" t="str">
        <v>No</v>
      </c>
      <c r="J843" t="str">
        <v>Obesity</v>
      </c>
      <c r="K843" t="str">
        <v>Prediabetes</v>
      </c>
      <c r="L843" cm="1">
        <f t="array" ref="L843:Q843">VLOOKUP(A843,'Hospitalisation Details'!$A$1:$K$2344,{6,7,8,9,10,11},0)</f>
        <v>12643.38</v>
      </c>
      <c r="M843" t="str">
        <v>tier - 3</v>
      </c>
      <c r="N843" t="str">
        <v>tier - 1</v>
      </c>
      <c r="O843" t="str">
        <v>R1012</v>
      </c>
      <c r="P843" t="str">
        <v>17-Dec-1966</v>
      </c>
      <c r="Q843" s="13">
        <v>56.475000000000001</v>
      </c>
      <c r="W843" s="7"/>
    </row>
    <row r="844" spans="1:23" ht="15.5" x14ac:dyDescent="0.35">
      <c r="A844" s="7" t="s">
        <v>1528</v>
      </c>
      <c r="B844" t="str">
        <f>VLOOKUP(A844,'Customer Names'!A843:D3178,2,0)</f>
        <v>Ruhlman</v>
      </c>
      <c r="C844" cm="1">
        <f t="array" ref="C844:K844">VLOOKUP('Health Care'!A844,'Medical Examinations'!A843:J3178,{2,3,4,5,6,7,8,9,10},0)</f>
        <v>37.43</v>
      </c>
      <c r="D844">
        <v>4.97</v>
      </c>
      <c r="E844" t="str">
        <v>No</v>
      </c>
      <c r="F844" t="str">
        <v>No</v>
      </c>
      <c r="G844" t="str">
        <v>No</v>
      </c>
      <c r="H844">
        <v>2</v>
      </c>
      <c r="I844" t="str">
        <v>No</v>
      </c>
      <c r="J844" t="str">
        <v>Obesity</v>
      </c>
      <c r="K844" t="str">
        <v>Normal</v>
      </c>
      <c r="L844" cm="1">
        <f t="array" ref="L844:Q844">VLOOKUP(A844,'Hospitalisation Details'!$A$1:$K$2344,{6,7,8,9,10,11},0)</f>
        <v>12640.24</v>
      </c>
      <c r="M844" t="str">
        <v>tier - 3</v>
      </c>
      <c r="N844" t="str">
        <v>tier - 1</v>
      </c>
      <c r="O844" t="str">
        <v>R1011</v>
      </c>
      <c r="P844" t="str">
        <v>5-Sep-1972</v>
      </c>
      <c r="Q844" s="13">
        <v>50.758333333333333</v>
      </c>
      <c r="W844" s="7"/>
    </row>
    <row r="845" spans="1:23" ht="15.5" x14ac:dyDescent="0.35">
      <c r="A845" s="7" t="s">
        <v>1527</v>
      </c>
      <c r="B845" t="str">
        <f>VLOOKUP(A845,'Customer Names'!A844:D3179,2,0)</f>
        <v>Anderson</v>
      </c>
      <c r="C845" cm="1">
        <f t="array" ref="C845:K845">VLOOKUP('Health Care'!A845,'Medical Examinations'!A844:J3179,{2,3,4,5,6,7,8,9,10},0)</f>
        <v>30.5</v>
      </c>
      <c r="D845">
        <v>9.9</v>
      </c>
      <c r="E845" t="str">
        <v>No</v>
      </c>
      <c r="F845" t="str">
        <v>No</v>
      </c>
      <c r="G845" t="str">
        <v>No</v>
      </c>
      <c r="H845">
        <v>0</v>
      </c>
      <c r="I845" t="str">
        <v>No</v>
      </c>
      <c r="J845" t="str">
        <v>Obesity</v>
      </c>
      <c r="K845" t="str">
        <v>Diabetes</v>
      </c>
      <c r="L845" cm="1">
        <f t="array" ref="L845:Q845">VLOOKUP(A845,'Hospitalisation Details'!$A$1:$K$2344,{6,7,8,9,10,11},0)</f>
        <v>12638.2</v>
      </c>
      <c r="M845" t="str">
        <v>tier - 3</v>
      </c>
      <c r="N845" t="str">
        <v>tier - 1</v>
      </c>
      <c r="O845" t="str">
        <v>R1011</v>
      </c>
      <c r="P845" t="str">
        <v>22-Jul-1962</v>
      </c>
      <c r="Q845" s="13">
        <v>60.87777777777778</v>
      </c>
      <c r="W845" s="7"/>
    </row>
    <row r="846" spans="1:23" ht="15.5" x14ac:dyDescent="0.35">
      <c r="A846" s="7" t="s">
        <v>1526</v>
      </c>
      <c r="B846" t="str">
        <f>VLOOKUP(A846,'Customer Names'!A845:D3180,2,0)</f>
        <v>Uchiyama</v>
      </c>
      <c r="C846" cm="1">
        <f t="array" ref="C846:K846">VLOOKUP('Health Care'!A846,'Medical Examinations'!A845:J3180,{2,3,4,5,6,7,8,9,10},0)</f>
        <v>24.53</v>
      </c>
      <c r="D846">
        <v>9.0500000000000007</v>
      </c>
      <c r="E846" t="str">
        <v>No</v>
      </c>
      <c r="F846" t="str">
        <v>No</v>
      </c>
      <c r="G846" t="str">
        <v>No</v>
      </c>
      <c r="H846">
        <v>0</v>
      </c>
      <c r="I846" t="str">
        <v>No</v>
      </c>
      <c r="J846" t="str">
        <v>Normal Weight</v>
      </c>
      <c r="K846" t="str">
        <v>Diabetes</v>
      </c>
      <c r="L846" cm="1">
        <f t="array" ref="L846:Q846">VLOOKUP(A846,'Hospitalisation Details'!$A$1:$K$2344,{6,7,8,9,10,11},0)</f>
        <v>12629.9</v>
      </c>
      <c r="M846" t="str">
        <v>tier - 3</v>
      </c>
      <c r="N846" t="str">
        <v>tier - 3</v>
      </c>
      <c r="O846" t="str">
        <v>R1013</v>
      </c>
      <c r="P846" t="str">
        <v>22-Nov-1962</v>
      </c>
      <c r="Q846" s="13">
        <v>60.544444444444444</v>
      </c>
      <c r="W846" s="7"/>
    </row>
    <row r="847" spans="1:23" ht="15.5" x14ac:dyDescent="0.35">
      <c r="A847" s="7" t="s">
        <v>1525</v>
      </c>
      <c r="B847" t="str">
        <f>VLOOKUP(A847,'Customer Names'!A846:D3181,2,0)</f>
        <v>Desota</v>
      </c>
      <c r="C847" cm="1">
        <f t="array" ref="C847:K847">VLOOKUP('Health Care'!A847,'Medical Examinations'!A846:J3181,{2,3,4,5,6,7,8,9,10},0)</f>
        <v>25.74</v>
      </c>
      <c r="D847">
        <v>10.93</v>
      </c>
      <c r="E847" t="str">
        <v>No</v>
      </c>
      <c r="F847" t="str">
        <v>No</v>
      </c>
      <c r="G847" t="str">
        <v>No</v>
      </c>
      <c r="H847">
        <v>0</v>
      </c>
      <c r="I847" t="str">
        <v>No</v>
      </c>
      <c r="J847" t="str">
        <v>Over Weight</v>
      </c>
      <c r="K847" t="str">
        <v>Diabetes</v>
      </c>
      <c r="L847" cm="1">
        <f t="array" ref="L847:Q847">VLOOKUP(A847,'Hospitalisation Details'!$A$1:$K$2344,{6,7,8,9,10,11},0)</f>
        <v>12629.17</v>
      </c>
      <c r="M847" t="str">
        <v>tier - 3</v>
      </c>
      <c r="N847" t="str">
        <v>tier - 1</v>
      </c>
      <c r="O847" t="str">
        <v>R1013</v>
      </c>
      <c r="P847" t="str">
        <v>4-Oct-1965</v>
      </c>
      <c r="Q847" s="13">
        <v>57.677777777777777</v>
      </c>
      <c r="W847" s="7"/>
    </row>
    <row r="848" spans="1:23" ht="15.5" x14ac:dyDescent="0.35">
      <c r="A848" s="7" t="s">
        <v>1524</v>
      </c>
      <c r="B848" t="str">
        <f>VLOOKUP(A848,'Customer Names'!A847:D3182,2,0)</f>
        <v>Edmonds</v>
      </c>
      <c r="C848" cm="1">
        <f t="array" ref="C848:K848">VLOOKUP('Health Care'!A848,'Medical Examinations'!A847:J3182,{2,3,4,5,6,7,8,9,10},0)</f>
        <v>34.08</v>
      </c>
      <c r="D848">
        <v>7.58</v>
      </c>
      <c r="E848" t="str">
        <v>Yes</v>
      </c>
      <c r="F848" t="str">
        <v>No</v>
      </c>
      <c r="G848" t="str">
        <v>No</v>
      </c>
      <c r="H848">
        <v>2</v>
      </c>
      <c r="I848" t="str">
        <v>No</v>
      </c>
      <c r="J848" t="str">
        <v>Obesity</v>
      </c>
      <c r="K848" t="str">
        <v>Diabetes</v>
      </c>
      <c r="L848" cm="1">
        <f t="array" ref="L848:Q848">VLOOKUP(A848,'Hospitalisation Details'!$A$1:$K$2344,{6,7,8,9,10,11},0)</f>
        <v>12624.74</v>
      </c>
      <c r="M848" t="str">
        <v>tier - 3</v>
      </c>
      <c r="N848" t="str">
        <v>tier - 1</v>
      </c>
      <c r="O848" t="str">
        <v>R1012</v>
      </c>
      <c r="P848" t="str">
        <v>28-Dec-1970</v>
      </c>
      <c r="Q848" s="13">
        <v>52.444444444444443</v>
      </c>
      <c r="W848" s="7"/>
    </row>
    <row r="849" spans="1:23" ht="15.5" x14ac:dyDescent="0.35">
      <c r="A849" s="7" t="s">
        <v>1523</v>
      </c>
      <c r="B849" t="str">
        <f>VLOOKUP(A849,'Customer Names'!A848:D3183,2,0)</f>
        <v>Otto</v>
      </c>
      <c r="C849" cm="1">
        <f t="array" ref="C849:K849">VLOOKUP('Health Care'!A849,'Medical Examinations'!A848:J3183,{2,3,4,5,6,7,8,9,10},0)</f>
        <v>31.35</v>
      </c>
      <c r="D849">
        <v>11</v>
      </c>
      <c r="E849" t="str">
        <v>Yes</v>
      </c>
      <c r="F849" t="str">
        <v>No</v>
      </c>
      <c r="G849" t="str">
        <v>Yes</v>
      </c>
      <c r="H849">
        <v>1</v>
      </c>
      <c r="I849" t="str">
        <v>No</v>
      </c>
      <c r="J849" t="str">
        <v>Obesity</v>
      </c>
      <c r="K849" t="str">
        <v>Diabetes</v>
      </c>
      <c r="L849" cm="1">
        <f t="array" ref="L849:Q849">VLOOKUP(A849,'Hospitalisation Details'!$A$1:$K$2344,{6,7,8,9,10,11},0)</f>
        <v>12622.18</v>
      </c>
      <c r="M849" t="str">
        <v>tier - 3</v>
      </c>
      <c r="N849" t="str">
        <v>tier - 1</v>
      </c>
      <c r="O849" t="str">
        <v>R1012</v>
      </c>
      <c r="P849" t="str">
        <v>19-Aug-1963</v>
      </c>
      <c r="Q849" s="13">
        <v>59.802777777777777</v>
      </c>
      <c r="W849" s="7"/>
    </row>
    <row r="850" spans="1:23" ht="15.5" x14ac:dyDescent="0.35">
      <c r="A850" s="7" t="s">
        <v>1522</v>
      </c>
      <c r="B850" t="str">
        <f>VLOOKUP(A850,'Customer Names'!A849:D3184,2,0)</f>
        <v>Kurt</v>
      </c>
      <c r="C850" cm="1">
        <f t="array" ref="C850:K850">VLOOKUP('Health Care'!A850,'Medical Examinations'!A849:J3184,{2,3,4,5,6,7,8,9,10},0)</f>
        <v>26.79</v>
      </c>
      <c r="D850">
        <v>5.0599999999999996</v>
      </c>
      <c r="E850" t="str">
        <v>No</v>
      </c>
      <c r="F850" t="str">
        <v>No</v>
      </c>
      <c r="G850" t="str">
        <v>No</v>
      </c>
      <c r="H850">
        <v>1</v>
      </c>
      <c r="I850" t="str">
        <v>No</v>
      </c>
      <c r="J850" t="str">
        <v>Over Weight</v>
      </c>
      <c r="K850" t="str">
        <v>Normal</v>
      </c>
      <c r="L850" cm="1">
        <f t="array" ref="L850:Q850">VLOOKUP(A850,'Hospitalisation Details'!$A$1:$K$2344,{6,7,8,9,10,11},0)</f>
        <v>12609.89</v>
      </c>
      <c r="M850" t="str">
        <v>tier - 3</v>
      </c>
      <c r="N850" t="str">
        <v>tier - 3</v>
      </c>
      <c r="O850" t="str">
        <v>R1012</v>
      </c>
      <c r="P850" t="str">
        <v>18-Nov-1998</v>
      </c>
      <c r="Q850" s="13">
        <v>24.555555555555557</v>
      </c>
      <c r="W850" s="7"/>
    </row>
    <row r="851" spans="1:23" ht="15.5" x14ac:dyDescent="0.35">
      <c r="A851" s="7" t="s">
        <v>1521</v>
      </c>
      <c r="B851" t="str">
        <f>VLOOKUP(A851,'Customer Names'!A850:D3185,2,0)</f>
        <v>Duhaime</v>
      </c>
      <c r="C851" cm="1">
        <f t="array" ref="C851:K851">VLOOKUP('Health Care'!A851,'Medical Examinations'!A850:J3185,{2,3,4,5,6,7,8,9,10},0)</f>
        <v>42.78</v>
      </c>
      <c r="D851">
        <v>6.11</v>
      </c>
      <c r="E851" t="str">
        <v>Yes</v>
      </c>
      <c r="F851" t="str">
        <v>No</v>
      </c>
      <c r="G851" t="str">
        <v>No</v>
      </c>
      <c r="H851">
        <v>1</v>
      </c>
      <c r="I851" t="str">
        <v>No</v>
      </c>
      <c r="J851" t="str">
        <v>Obesity</v>
      </c>
      <c r="K851" t="str">
        <v>Prediabetes</v>
      </c>
      <c r="L851" cm="1">
        <f t="array" ref="L851:Q851">VLOOKUP(A851,'Hospitalisation Details'!$A$1:$K$2344,{6,7,8,9,10,11},0)</f>
        <v>12600.46</v>
      </c>
      <c r="M851" t="str">
        <v>tier - 3</v>
      </c>
      <c r="N851" t="str">
        <v>tier - 1</v>
      </c>
      <c r="O851" t="str">
        <v>R1023</v>
      </c>
      <c r="P851" t="str">
        <v>11-Aug-1988</v>
      </c>
      <c r="Q851" s="13">
        <v>34.825000000000003</v>
      </c>
      <c r="W851" s="7"/>
    </row>
    <row r="852" spans="1:23" ht="15.5" x14ac:dyDescent="0.35">
      <c r="A852" s="7" t="s">
        <v>1520</v>
      </c>
      <c r="B852" t="str">
        <f>VLOOKUP(A852,'Customer Names'!A851:D3186,2,0)</f>
        <v>Swann</v>
      </c>
      <c r="C852" cm="1">
        <f t="array" ref="C852:K852">VLOOKUP('Health Care'!A852,'Medical Examinations'!A851:J3186,{2,3,4,5,6,7,8,9,10},0)</f>
        <v>46.75</v>
      </c>
      <c r="D852">
        <v>6.66</v>
      </c>
      <c r="E852" t="str">
        <v>Yes</v>
      </c>
      <c r="F852" t="str">
        <v>No</v>
      </c>
      <c r="G852" t="str">
        <v>No</v>
      </c>
      <c r="H852">
        <v>2</v>
      </c>
      <c r="I852" t="str">
        <v>No</v>
      </c>
      <c r="J852" t="str">
        <v>Obesity</v>
      </c>
      <c r="K852" t="str">
        <v>Diabetes</v>
      </c>
      <c r="L852" cm="1">
        <f t="array" ref="L852:Q852">VLOOKUP(A852,'Hospitalisation Details'!$A$1:$K$2344,{6,7,8,9,10,11},0)</f>
        <v>12592.53</v>
      </c>
      <c r="M852" t="str">
        <v>tier - 3</v>
      </c>
      <c r="N852" t="str">
        <v>tier - 2</v>
      </c>
      <c r="O852" t="str">
        <v>R1013</v>
      </c>
      <c r="P852" t="str">
        <v>18-Jun-1970</v>
      </c>
      <c r="Q852" s="13">
        <v>52.972222222222221</v>
      </c>
      <c r="W852" s="7"/>
    </row>
    <row r="853" spans="1:23" ht="15.5" x14ac:dyDescent="0.35">
      <c r="A853" s="7" t="s">
        <v>1519</v>
      </c>
      <c r="B853" t="str">
        <f>VLOOKUP(A853,'Customer Names'!A852:D3187,2,0)</f>
        <v>Burton</v>
      </c>
      <c r="C853" cm="1">
        <f t="array" ref="C853:K853">VLOOKUP('Health Care'!A853,'Medical Examinations'!A852:J3187,{2,3,4,5,6,7,8,9,10},0)</f>
        <v>32.15</v>
      </c>
      <c r="D853">
        <v>4.0199999999999996</v>
      </c>
      <c r="E853" t="str">
        <v>Yes</v>
      </c>
      <c r="F853" t="str">
        <v>No</v>
      </c>
      <c r="G853" t="str">
        <v>Yes</v>
      </c>
      <c r="H853">
        <v>1</v>
      </c>
      <c r="I853" t="str">
        <v>No</v>
      </c>
      <c r="J853" t="str">
        <v>Obesity</v>
      </c>
      <c r="K853" t="str">
        <v>Normal</v>
      </c>
      <c r="L853" cm="1">
        <f t="array" ref="L853:Q853">VLOOKUP(A853,'Hospitalisation Details'!$A$1:$K$2344,{6,7,8,9,10,11},0)</f>
        <v>12579.92</v>
      </c>
      <c r="M853" t="str">
        <v>tier - 3</v>
      </c>
      <c r="N853" t="str">
        <v>tier - 1</v>
      </c>
      <c r="O853" t="str">
        <v>R1025</v>
      </c>
      <c r="P853" t="str">
        <v>26-Nov-1969</v>
      </c>
      <c r="Q853" s="13">
        <v>53.533333333333331</v>
      </c>
      <c r="W853" s="7"/>
    </row>
    <row r="854" spans="1:23" ht="15.5" x14ac:dyDescent="0.35">
      <c r="A854" s="7" t="s">
        <v>1518</v>
      </c>
      <c r="B854" t="str">
        <f>VLOOKUP(A854,'Customer Names'!A853:D3188,2,0)</f>
        <v>Ricardi</v>
      </c>
      <c r="C854" cm="1">
        <f t="array" ref="C854:K854">VLOOKUP('Health Care'!A854,'Medical Examinations'!A853:J3188,{2,3,4,5,6,7,8,9,10},0)</f>
        <v>43.4</v>
      </c>
      <c r="D854">
        <v>8.81</v>
      </c>
      <c r="E854" t="str">
        <v>Yes</v>
      </c>
      <c r="F854" t="str">
        <v>No</v>
      </c>
      <c r="G854" t="str">
        <v>No</v>
      </c>
      <c r="H854">
        <v>2</v>
      </c>
      <c r="I854" t="str">
        <v>No</v>
      </c>
      <c r="J854" t="str">
        <v>Obesity</v>
      </c>
      <c r="K854" t="str">
        <v>Diabetes</v>
      </c>
      <c r="L854" cm="1">
        <f t="array" ref="L854:Q854">VLOOKUP(A854,'Hospitalisation Details'!$A$1:$K$2344,{6,7,8,9,10,11},0)</f>
        <v>12574.05</v>
      </c>
      <c r="M854" t="str">
        <v>tier - 3</v>
      </c>
      <c r="N854" t="str">
        <v>tier - 1</v>
      </c>
      <c r="O854" t="str">
        <v>R1011</v>
      </c>
      <c r="P854" t="str">
        <v>28-Nov-1961</v>
      </c>
      <c r="Q854" s="13">
        <v>61.527777777777779</v>
      </c>
      <c r="W854" s="7"/>
    </row>
    <row r="855" spans="1:23" ht="15.5" x14ac:dyDescent="0.35">
      <c r="A855" s="7" t="s">
        <v>1517</v>
      </c>
      <c r="B855" t="str">
        <f>VLOOKUP(A855,'Customer Names'!A854:D3189,2,0)</f>
        <v>Joslyn</v>
      </c>
      <c r="C855" cm="1">
        <f t="array" ref="C855:K855">VLOOKUP('Health Care'!A855,'Medical Examinations'!A854:J3189,{2,3,4,5,6,7,8,9,10},0)</f>
        <v>31.57</v>
      </c>
      <c r="D855">
        <v>7.92</v>
      </c>
      <c r="E855" t="str">
        <v>Yes</v>
      </c>
      <c r="F855" t="str">
        <v>No</v>
      </c>
      <c r="G855" t="str">
        <v>No</v>
      </c>
      <c r="H855">
        <v>2</v>
      </c>
      <c r="I855" t="str">
        <v>No</v>
      </c>
      <c r="J855" t="str">
        <v>Obesity</v>
      </c>
      <c r="K855" t="str">
        <v>Diabetes</v>
      </c>
      <c r="L855" cm="1">
        <f t="array" ref="L855:Q855">VLOOKUP(A855,'Hospitalisation Details'!$A$1:$K$2344,{6,7,8,9,10,11},0)</f>
        <v>12557.61</v>
      </c>
      <c r="M855" t="str">
        <v>tier - 3</v>
      </c>
      <c r="N855" t="str">
        <v>tier - 3</v>
      </c>
      <c r="O855" t="str">
        <v>R1013</v>
      </c>
      <c r="P855" t="str">
        <v>28-Nov-1961</v>
      </c>
      <c r="Q855" s="13">
        <v>61.527777777777779</v>
      </c>
      <c r="W855" s="7"/>
    </row>
    <row r="856" spans="1:23" ht="15.5" x14ac:dyDescent="0.35">
      <c r="A856" s="7" t="s">
        <v>1516</v>
      </c>
      <c r="B856" t="str">
        <f>VLOOKUP(A856,'Customer Names'!A855:D3190,2,0)</f>
        <v>Bennie</v>
      </c>
      <c r="C856" cm="1">
        <f t="array" ref="C856:K856">VLOOKUP('Health Care'!A856,'Medical Examinations'!A855:J3190,{2,3,4,5,6,7,8,9,10},0)</f>
        <v>24.32</v>
      </c>
      <c r="D856">
        <v>7.48</v>
      </c>
      <c r="E856" t="str">
        <v>No</v>
      </c>
      <c r="F856" t="str">
        <v>No</v>
      </c>
      <c r="G856" t="str">
        <v>No</v>
      </c>
      <c r="H856">
        <v>0</v>
      </c>
      <c r="I856" t="str">
        <v>No</v>
      </c>
      <c r="J856" t="str">
        <v>Normal Weight</v>
      </c>
      <c r="K856" t="str">
        <v>Diabetes</v>
      </c>
      <c r="L856" cm="1">
        <f t="array" ref="L856:Q856">VLOOKUP(A856,'Hospitalisation Details'!$A$1:$K$2344,{6,7,8,9,10,11},0)</f>
        <v>12523.6</v>
      </c>
      <c r="M856" t="str">
        <v>tier - 3</v>
      </c>
      <c r="N856" t="str">
        <v>tier - 3</v>
      </c>
      <c r="O856" t="str">
        <v>R1012</v>
      </c>
      <c r="P856" t="str">
        <v>16-Oct-1962</v>
      </c>
      <c r="Q856" s="13">
        <v>60.644444444444446</v>
      </c>
      <c r="W856" s="7"/>
    </row>
    <row r="857" spans="1:23" ht="15.5" x14ac:dyDescent="0.35">
      <c r="A857" s="7" t="s">
        <v>1515</v>
      </c>
      <c r="B857" t="str">
        <f>VLOOKUP(A857,'Customer Names'!A856:D3191,2,0)</f>
        <v>Kanyane</v>
      </c>
      <c r="C857" cm="1">
        <f t="array" ref="C857:K857">VLOOKUP('Health Care'!A857,'Medical Examinations'!A856:J3191,{2,3,4,5,6,7,8,9,10},0)</f>
        <v>31.07</v>
      </c>
      <c r="D857">
        <v>4.62</v>
      </c>
      <c r="E857" t="str">
        <v>Yes</v>
      </c>
      <c r="F857" t="str">
        <v>No</v>
      </c>
      <c r="G857" t="str">
        <v>No</v>
      </c>
      <c r="H857">
        <v>2</v>
      </c>
      <c r="I857" t="str">
        <v>No</v>
      </c>
      <c r="J857" t="str">
        <v>Obesity</v>
      </c>
      <c r="K857" t="str">
        <v>Normal</v>
      </c>
      <c r="L857" cm="1">
        <f t="array" ref="L857:Q857">VLOOKUP(A857,'Hospitalisation Details'!$A$1:$K$2344,{6,7,8,9,10,11},0)</f>
        <v>12499.88</v>
      </c>
      <c r="M857" t="str">
        <v>tier - 3</v>
      </c>
      <c r="N857" t="str">
        <v>tier - 2</v>
      </c>
      <c r="O857" t="str">
        <v>R1012</v>
      </c>
      <c r="P857" t="str">
        <v>12-Jul-1966</v>
      </c>
      <c r="Q857" s="13">
        <v>56.905555555555559</v>
      </c>
      <c r="W857" s="7"/>
    </row>
    <row r="858" spans="1:23" ht="15.5" x14ac:dyDescent="0.35">
      <c r="A858" s="7" t="s">
        <v>1514</v>
      </c>
      <c r="B858" t="str">
        <f>VLOOKUP(A858,'Customer Names'!A857:D3192,2,0)</f>
        <v>McFadden</v>
      </c>
      <c r="C858" cm="1">
        <f t="array" ref="C858:K858">VLOOKUP('Health Care'!A858,'Medical Examinations'!A857:J3192,{2,3,4,5,6,7,8,9,10},0)</f>
        <v>35.814999999999998</v>
      </c>
      <c r="D858">
        <v>8.4700000000000006</v>
      </c>
      <c r="E858" t="str">
        <v>No</v>
      </c>
      <c r="F858" t="str">
        <v>No</v>
      </c>
      <c r="G858" t="str">
        <v>No</v>
      </c>
      <c r="H858">
        <v>0</v>
      </c>
      <c r="I858" t="str">
        <v>No</v>
      </c>
      <c r="J858" t="str">
        <v>Obesity</v>
      </c>
      <c r="K858" t="str">
        <v>Diabetes</v>
      </c>
      <c r="L858" cm="1">
        <f t="array" ref="L858:Q858">VLOOKUP(A858,'Hospitalisation Details'!$A$1:$K$2344,{6,7,8,9,10,11},0)</f>
        <v>12495.29</v>
      </c>
      <c r="M858" t="str">
        <v>tier - 3</v>
      </c>
      <c r="N858" t="str">
        <v>tier - 3</v>
      </c>
      <c r="O858" t="str">
        <v>R1012</v>
      </c>
      <c r="P858" t="str">
        <v>3-Dec-1968</v>
      </c>
      <c r="Q858" s="13">
        <v>54.513888888888886</v>
      </c>
      <c r="W858" s="7"/>
    </row>
    <row r="859" spans="1:23" ht="15.5" x14ac:dyDescent="0.35">
      <c r="A859" s="7" t="s">
        <v>1513</v>
      </c>
      <c r="B859" t="str">
        <f>VLOOKUP(A859,'Customer Names'!A858:D3193,2,0)</f>
        <v>Connolly</v>
      </c>
      <c r="C859" cm="1">
        <f t="array" ref="C859:K859">VLOOKUP('Health Care'!A859,'Medical Examinations'!A858:J3193,{2,3,4,5,6,7,8,9,10},0)</f>
        <v>40.81</v>
      </c>
      <c r="D859">
        <v>10.58</v>
      </c>
      <c r="E859" t="str">
        <v>Yes</v>
      </c>
      <c r="F859" t="str">
        <v>No</v>
      </c>
      <c r="G859" t="str">
        <v>No</v>
      </c>
      <c r="H859">
        <v>0</v>
      </c>
      <c r="I859" t="str">
        <v>No</v>
      </c>
      <c r="J859" t="str">
        <v>Obesity</v>
      </c>
      <c r="K859" t="str">
        <v>Diabetes</v>
      </c>
      <c r="L859" cm="1">
        <f t="array" ref="L859:Q859">VLOOKUP(A859,'Hospitalisation Details'!$A$1:$K$2344,{6,7,8,9,10,11},0)</f>
        <v>12485.8</v>
      </c>
      <c r="M859" t="str">
        <v>tier - 3</v>
      </c>
      <c r="N859" t="str">
        <v>tier - 3</v>
      </c>
      <c r="O859" t="str">
        <v>R1013</v>
      </c>
      <c r="P859" t="str">
        <v>1-Sep-1967</v>
      </c>
      <c r="Q859" s="13">
        <v>55.769444444444446</v>
      </c>
      <c r="W859" s="7"/>
    </row>
    <row r="860" spans="1:23" ht="15.5" x14ac:dyDescent="0.35">
      <c r="A860" s="7" t="s">
        <v>1512</v>
      </c>
      <c r="B860" t="str">
        <f>VLOOKUP(A860,'Customer Names'!A859:D3194,2,0)</f>
        <v>Merino</v>
      </c>
      <c r="C860" cm="1">
        <f t="array" ref="C860:K860">VLOOKUP('Health Care'!A860,'Medical Examinations'!A859:J3194,{2,3,4,5,6,7,8,9,10},0)</f>
        <v>24.605</v>
      </c>
      <c r="D860">
        <v>7.48</v>
      </c>
      <c r="E860" t="str">
        <v>No</v>
      </c>
      <c r="F860" t="str">
        <v>No</v>
      </c>
      <c r="G860" t="str">
        <v>No</v>
      </c>
      <c r="H860">
        <v>0</v>
      </c>
      <c r="I860" t="str">
        <v>No</v>
      </c>
      <c r="J860" t="str">
        <v>Normal Weight</v>
      </c>
      <c r="K860" t="str">
        <v>Diabetes</v>
      </c>
      <c r="L860" cm="1">
        <f t="array" ref="L860:Q860">VLOOKUP(A860,'Hospitalisation Details'!$A$1:$K$2344,{6,7,8,9,10,11},0)</f>
        <v>12479.71</v>
      </c>
      <c r="M860" t="str">
        <v>tier - 3</v>
      </c>
      <c r="N860" t="str">
        <v>tier - 3</v>
      </c>
      <c r="O860" t="str">
        <v>R1012</v>
      </c>
      <c r="P860" t="str">
        <v>12-Nov-1968</v>
      </c>
      <c r="Q860" s="13">
        <v>54.572222222222223</v>
      </c>
      <c r="W860" s="7"/>
    </row>
    <row r="861" spans="1:23" ht="15.5" x14ac:dyDescent="0.35">
      <c r="A861" s="7" t="s">
        <v>1511</v>
      </c>
      <c r="B861" t="str">
        <f>VLOOKUP(A861,'Customer Names'!A860:D3195,2,0)</f>
        <v>Baird</v>
      </c>
      <c r="C861" cm="1">
        <f t="array" ref="C861:K861">VLOOKUP('Health Care'!A861,'Medical Examinations'!A860:J3195,{2,3,4,5,6,7,8,9,10},0)</f>
        <v>21.47</v>
      </c>
      <c r="D861">
        <v>7.82</v>
      </c>
      <c r="E861" t="str">
        <v>No</v>
      </c>
      <c r="F861" t="str">
        <v>No</v>
      </c>
      <c r="G861" t="str">
        <v>No</v>
      </c>
      <c r="H861">
        <v>0</v>
      </c>
      <c r="I861" t="str">
        <v>No</v>
      </c>
      <c r="J861" t="str">
        <v>Normal Weight</v>
      </c>
      <c r="K861" t="str">
        <v>Diabetes</v>
      </c>
      <c r="L861" cm="1">
        <f t="array" ref="L861:Q861">VLOOKUP(A861,'Hospitalisation Details'!$A$1:$K$2344,{6,7,8,9,10,11},0)</f>
        <v>12475.35</v>
      </c>
      <c r="M861" t="str">
        <v>tier - 3</v>
      </c>
      <c r="N861" t="str">
        <v>tier - 1</v>
      </c>
      <c r="O861" t="str">
        <v>R1012</v>
      </c>
      <c r="P861" t="str">
        <v>26-Nov-1968</v>
      </c>
      <c r="Q861" s="13">
        <v>54.533333333333331</v>
      </c>
      <c r="W861" s="7"/>
    </row>
    <row r="862" spans="1:23" ht="15.5" x14ac:dyDescent="0.35">
      <c r="A862" s="7" t="s">
        <v>1510</v>
      </c>
      <c r="B862" t="str">
        <f>VLOOKUP(A862,'Customer Names'!A861:D3196,2,0)</f>
        <v>Locatelli</v>
      </c>
      <c r="C862" cm="1">
        <f t="array" ref="C862:K862">VLOOKUP('Health Care'!A862,'Medical Examinations'!A861:J3196,{2,3,4,5,6,7,8,9,10},0)</f>
        <v>52.89</v>
      </c>
      <c r="D862">
        <v>4.96</v>
      </c>
      <c r="E862" t="str">
        <v>Yes</v>
      </c>
      <c r="F862" t="str">
        <v>No</v>
      </c>
      <c r="G862" t="str">
        <v>No</v>
      </c>
      <c r="H862">
        <v>1</v>
      </c>
      <c r="I862" t="str">
        <v>No</v>
      </c>
      <c r="J862" t="str">
        <v>Obesity</v>
      </c>
      <c r="K862" t="str">
        <v>Normal</v>
      </c>
      <c r="L862" cm="1">
        <f t="array" ref="L862:Q862">VLOOKUP(A862,'Hospitalisation Details'!$A$1:$K$2344,{6,7,8,9,10,11},0)</f>
        <v>12452.25</v>
      </c>
      <c r="M862" t="str">
        <v>tier - 3</v>
      </c>
      <c r="N862" t="str">
        <v>tier - 3</v>
      </c>
      <c r="O862" t="str">
        <v>R1012</v>
      </c>
      <c r="P862" t="str">
        <v>9-Aug-1995</v>
      </c>
      <c r="Q862" s="13">
        <v>27.830555555555556</v>
      </c>
      <c r="W862" s="7"/>
    </row>
    <row r="863" spans="1:23" ht="15.5" x14ac:dyDescent="0.35">
      <c r="A863" s="7" t="s">
        <v>1509</v>
      </c>
      <c r="B863" t="str">
        <f>VLOOKUP(A863,'Customer Names'!A862:D3197,2,0)</f>
        <v>Brake</v>
      </c>
      <c r="C863" cm="1">
        <f t="array" ref="C863:K863">VLOOKUP('Health Care'!A863,'Medical Examinations'!A862:J3197,{2,3,4,5,6,7,8,9,10},0)</f>
        <v>32.965000000000003</v>
      </c>
      <c r="D863">
        <v>6.15</v>
      </c>
      <c r="E863" t="str">
        <v>Yes</v>
      </c>
      <c r="F863" t="str">
        <v>No</v>
      </c>
      <c r="G863" t="str">
        <v>No</v>
      </c>
      <c r="H863">
        <v>1</v>
      </c>
      <c r="I863" t="str">
        <v>No</v>
      </c>
      <c r="J863" t="str">
        <v>Obesity</v>
      </c>
      <c r="K863" t="str">
        <v>Prediabetes</v>
      </c>
      <c r="L863" cm="1">
        <f t="array" ref="L863:Q863">VLOOKUP(A863,'Hospitalisation Details'!$A$1:$K$2344,{6,7,8,9,10,11},0)</f>
        <v>12430.95</v>
      </c>
      <c r="M863" t="str">
        <v>tier - 3</v>
      </c>
      <c r="N863" t="str">
        <v>tier - 3</v>
      </c>
      <c r="O863" t="str">
        <v>R1024</v>
      </c>
      <c r="P863" t="str">
        <v>4-Aug-1964</v>
      </c>
      <c r="Q863" s="13">
        <v>58.844444444444441</v>
      </c>
      <c r="W863" s="7"/>
    </row>
    <row r="864" spans="1:23" ht="15.5" x14ac:dyDescent="0.35">
      <c r="A864" s="7" t="s">
        <v>1508</v>
      </c>
      <c r="B864" t="str">
        <f>VLOOKUP(A864,'Customer Names'!A863:D3198,2,0)</f>
        <v>Jacobs</v>
      </c>
      <c r="C864" cm="1">
        <f t="array" ref="C864:K864">VLOOKUP('Health Care'!A864,'Medical Examinations'!A863:J3198,{2,3,4,5,6,7,8,9,10},0)</f>
        <v>36.799999999999997</v>
      </c>
      <c r="D864">
        <v>4.62</v>
      </c>
      <c r="E864" t="str">
        <v>No</v>
      </c>
      <c r="F864" t="str">
        <v>No</v>
      </c>
      <c r="G864" t="str">
        <v>Yes</v>
      </c>
      <c r="H864">
        <v>1</v>
      </c>
      <c r="I864" t="str">
        <v>No</v>
      </c>
      <c r="J864" t="str">
        <v>Obesity</v>
      </c>
      <c r="K864" t="str">
        <v>Normal</v>
      </c>
      <c r="L864" cm="1">
        <f t="array" ref="L864:Q864">VLOOKUP(A864,'Hospitalisation Details'!$A$1:$K$2344,{6,7,8,9,10,11},0)</f>
        <v>12408.29</v>
      </c>
      <c r="M864" t="str">
        <v>tier - 3</v>
      </c>
      <c r="N864" t="str">
        <v>tier - 1</v>
      </c>
      <c r="O864" t="str">
        <v>R1022</v>
      </c>
      <c r="P864" t="str">
        <v>14-Jul-1979</v>
      </c>
      <c r="Q864" s="13">
        <v>43.9</v>
      </c>
      <c r="W864" s="7"/>
    </row>
    <row r="865" spans="1:23" ht="15.5" x14ac:dyDescent="0.35">
      <c r="A865" s="7" t="s">
        <v>1507</v>
      </c>
      <c r="B865" t="str">
        <f>VLOOKUP(A865,'Customer Names'!A864:D3199,2,0)</f>
        <v>Vaught</v>
      </c>
      <c r="C865" cm="1">
        <f t="array" ref="C865:K865">VLOOKUP('Health Care'!A865,'Medical Examinations'!A864:J3199,{2,3,4,5,6,7,8,9,10},0)</f>
        <v>34.299999999999997</v>
      </c>
      <c r="D865">
        <v>4.87</v>
      </c>
      <c r="E865" t="str">
        <v>No</v>
      </c>
      <c r="F865" t="str">
        <v>No</v>
      </c>
      <c r="G865" t="str">
        <v>No</v>
      </c>
      <c r="H865">
        <v>2</v>
      </c>
      <c r="I865" t="str">
        <v>No</v>
      </c>
      <c r="J865" t="str">
        <v>Obesity</v>
      </c>
      <c r="K865" t="str">
        <v>Normal</v>
      </c>
      <c r="L865" cm="1">
        <f t="array" ref="L865:Q865">VLOOKUP(A865,'Hospitalisation Details'!$A$1:$K$2344,{6,7,8,9,10,11},0)</f>
        <v>12407.3</v>
      </c>
      <c r="M865" t="str">
        <v>tier - 3</v>
      </c>
      <c r="N865" t="str">
        <v>tier - 2</v>
      </c>
      <c r="O865" t="str">
        <v>R1021</v>
      </c>
      <c r="P865" t="str">
        <v>21-Aug-1972</v>
      </c>
      <c r="Q865" s="13">
        <v>50.797222222222224</v>
      </c>
      <c r="W865" s="7"/>
    </row>
    <row r="866" spans="1:23" ht="15.5" x14ac:dyDescent="0.35">
      <c r="A866" s="7" t="s">
        <v>1506</v>
      </c>
      <c r="B866" t="str">
        <f>VLOOKUP(A866,'Customer Names'!A865:D3200,2,0)</f>
        <v>Monteleone</v>
      </c>
      <c r="C866" cm="1">
        <f t="array" ref="C866:K866">VLOOKUP('Health Care'!A866,'Medical Examinations'!A865:J3200,{2,3,4,5,6,7,8,9,10},0)</f>
        <v>35.244999999999997</v>
      </c>
      <c r="D866">
        <v>4.63</v>
      </c>
      <c r="E866" t="str">
        <v>No</v>
      </c>
      <c r="F866" t="str">
        <v>No</v>
      </c>
      <c r="G866" t="str">
        <v>No</v>
      </c>
      <c r="H866">
        <v>0</v>
      </c>
      <c r="I866" t="str">
        <v>No</v>
      </c>
      <c r="J866" t="str">
        <v>Obesity</v>
      </c>
      <c r="K866" t="str">
        <v>Normal</v>
      </c>
      <c r="L866" cm="1">
        <f t="array" ref="L866:Q866">VLOOKUP(A866,'Hospitalisation Details'!$A$1:$K$2344,{6,7,8,9,10,11},0)</f>
        <v>12404.88</v>
      </c>
      <c r="M866" t="str">
        <v>tier - 3</v>
      </c>
      <c r="N866" t="str">
        <v>tier - 3</v>
      </c>
      <c r="O866" t="str">
        <v>R1016</v>
      </c>
      <c r="P866" t="str">
        <v>29-Dec-1989</v>
      </c>
      <c r="Q866" s="13">
        <v>33.44166666666667</v>
      </c>
      <c r="W866" s="7"/>
    </row>
    <row r="867" spans="1:23" ht="15.5" x14ac:dyDescent="0.35">
      <c r="A867" s="7" t="s">
        <v>1505</v>
      </c>
      <c r="B867" t="str">
        <f>VLOOKUP(A867,'Customer Names'!A866:D3201,2,0)</f>
        <v>Verdugo</v>
      </c>
      <c r="C867" cm="1">
        <f t="array" ref="C867:K867">VLOOKUP('Health Care'!A867,'Medical Examinations'!A866:J3201,{2,3,4,5,6,7,8,9,10},0)</f>
        <v>26.23</v>
      </c>
      <c r="D867">
        <v>11.93</v>
      </c>
      <c r="E867" t="str">
        <v>No</v>
      </c>
      <c r="F867" t="str">
        <v>No</v>
      </c>
      <c r="G867" t="str">
        <v>No</v>
      </c>
      <c r="H867">
        <v>0</v>
      </c>
      <c r="I867" t="str">
        <v>No</v>
      </c>
      <c r="J867" t="str">
        <v>Over Weight</v>
      </c>
      <c r="K867" t="str">
        <v>Diabetes</v>
      </c>
      <c r="L867" cm="1">
        <f t="array" ref="L867:Q867">VLOOKUP(A867,'Hospitalisation Details'!$A$1:$K$2344,{6,7,8,9,10,11},0)</f>
        <v>12369.89</v>
      </c>
      <c r="M867" t="str">
        <v>tier - 3</v>
      </c>
      <c r="N867" t="str">
        <v>tier - 2</v>
      </c>
      <c r="O867" t="str">
        <v>R1024</v>
      </c>
      <c r="P867" t="str">
        <v>26-Sep-1962</v>
      </c>
      <c r="Q867" s="13">
        <v>60.7</v>
      </c>
      <c r="W867" s="7"/>
    </row>
    <row r="868" spans="1:23" ht="15.5" x14ac:dyDescent="0.35">
      <c r="A868" s="7" t="s">
        <v>1504</v>
      </c>
      <c r="B868" t="str">
        <f>VLOOKUP(A868,'Customer Names'!A867:D3202,2,0)</f>
        <v>Sellers</v>
      </c>
      <c r="C868" cm="1">
        <f t="array" ref="C868:K868">VLOOKUP('Health Care'!A868,'Medical Examinations'!A867:J3202,{2,3,4,5,6,7,8,9,10},0)</f>
        <v>36.1</v>
      </c>
      <c r="D868">
        <v>5.65</v>
      </c>
      <c r="E868" t="str">
        <v>Yes</v>
      </c>
      <c r="F868" t="str">
        <v>No</v>
      </c>
      <c r="G868" t="str">
        <v>No</v>
      </c>
      <c r="H868">
        <v>2</v>
      </c>
      <c r="I868" t="str">
        <v>No</v>
      </c>
      <c r="J868" t="str">
        <v>Obesity</v>
      </c>
      <c r="K868" t="str">
        <v>Normal</v>
      </c>
      <c r="L868" cm="1">
        <f t="array" ref="L868:Q868">VLOOKUP(A868,'Hospitalisation Details'!$A$1:$K$2344,{6,7,8,9,10,11},0)</f>
        <v>12363.55</v>
      </c>
      <c r="M868" t="str">
        <v>tier - 3</v>
      </c>
      <c r="N868" t="str">
        <v>tier - 3</v>
      </c>
      <c r="O868" t="str">
        <v>R1011</v>
      </c>
      <c r="P868" t="str">
        <v>29-Dec-1966</v>
      </c>
      <c r="Q868" s="13">
        <v>56.44166666666667</v>
      </c>
      <c r="W868" s="7"/>
    </row>
    <row r="869" spans="1:23" ht="15.5" x14ac:dyDescent="0.35">
      <c r="A869" s="7" t="s">
        <v>1503</v>
      </c>
      <c r="B869" t="str">
        <f>VLOOKUP(A869,'Customer Names'!A868:D3203,2,0)</f>
        <v>Bowman</v>
      </c>
      <c r="C869" cm="1">
        <f t="array" ref="C869:K869">VLOOKUP('Health Care'!A869,'Medical Examinations'!A868:J3203,{2,3,4,5,6,7,8,9,10},0)</f>
        <v>37.1</v>
      </c>
      <c r="D869">
        <v>11.21</v>
      </c>
      <c r="E869" t="str">
        <v>Yes</v>
      </c>
      <c r="F869" t="str">
        <v>No</v>
      </c>
      <c r="G869" t="str">
        <v>Yes</v>
      </c>
      <c r="H869">
        <v>1</v>
      </c>
      <c r="I869" t="str">
        <v>No</v>
      </c>
      <c r="J869" t="str">
        <v>Obesity</v>
      </c>
      <c r="K869" t="str">
        <v>Diabetes</v>
      </c>
      <c r="L869" cm="1">
        <f t="array" ref="L869:Q869">VLOOKUP(A869,'Hospitalisation Details'!$A$1:$K$2344,{6,7,8,9,10,11},0)</f>
        <v>12347.17</v>
      </c>
      <c r="M869" t="str">
        <v>tier - 3</v>
      </c>
      <c r="N869" t="str">
        <v>tier - 3</v>
      </c>
      <c r="O869" t="str">
        <v>R1011</v>
      </c>
      <c r="P869" t="str">
        <v>22-Sep-1963</v>
      </c>
      <c r="Q869" s="13">
        <v>59.711111111111109</v>
      </c>
      <c r="W869" s="7"/>
    </row>
    <row r="870" spans="1:23" ht="15.5" x14ac:dyDescent="0.35">
      <c r="A870" s="7" t="s">
        <v>1502</v>
      </c>
      <c r="B870" t="str">
        <f>VLOOKUP(A870,'Customer Names'!A869:D3204,2,0)</f>
        <v>Marley</v>
      </c>
      <c r="C870" cm="1">
        <f t="array" ref="C870:K870">VLOOKUP('Health Care'!A870,'Medical Examinations'!A869:J3204,{2,3,4,5,6,7,8,9,10},0)</f>
        <v>27.5</v>
      </c>
      <c r="D870">
        <v>10.62</v>
      </c>
      <c r="E870" t="str">
        <v>Yes</v>
      </c>
      <c r="F870" t="str">
        <v>No</v>
      </c>
      <c r="G870" t="str">
        <v>Yes</v>
      </c>
      <c r="H870">
        <v>1</v>
      </c>
      <c r="I870" t="str">
        <v>No</v>
      </c>
      <c r="J870" t="str">
        <v>Over Weight</v>
      </c>
      <c r="K870" t="str">
        <v>Diabetes</v>
      </c>
      <c r="L870" cm="1">
        <f t="array" ref="L870:Q870">VLOOKUP(A870,'Hospitalisation Details'!$A$1:$K$2344,{6,7,8,9,10,11},0)</f>
        <v>12333.83</v>
      </c>
      <c r="M870" t="str">
        <v>tier - 3</v>
      </c>
      <c r="N870" t="str">
        <v>tier - 2</v>
      </c>
      <c r="O870" t="str">
        <v>R1011</v>
      </c>
      <c r="P870" t="str">
        <v>2-Aug-1963</v>
      </c>
      <c r="Q870" s="13">
        <v>59.85</v>
      </c>
      <c r="W870" s="7"/>
    </row>
    <row r="871" spans="1:23" ht="15.5" x14ac:dyDescent="0.35">
      <c r="A871" s="7" t="s">
        <v>1501</v>
      </c>
      <c r="B871" t="str">
        <f>VLOOKUP(A871,'Customer Names'!A870:D3205,2,0)</f>
        <v>Grey</v>
      </c>
      <c r="C871" cm="1">
        <f t="array" ref="C871:K871">VLOOKUP('Health Care'!A871,'Medical Examinations'!A870:J3205,{2,3,4,5,6,7,8,9,10},0)</f>
        <v>24.7</v>
      </c>
      <c r="D871">
        <v>10.7</v>
      </c>
      <c r="E871" t="str">
        <v>Yes</v>
      </c>
      <c r="F871" t="str">
        <v>No</v>
      </c>
      <c r="G871" t="str">
        <v>Yes</v>
      </c>
      <c r="H871">
        <v>1</v>
      </c>
      <c r="I871" t="str">
        <v>No</v>
      </c>
      <c r="J871" t="str">
        <v>Normal Weight</v>
      </c>
      <c r="K871" t="str">
        <v>Diabetes</v>
      </c>
      <c r="L871" cm="1">
        <f t="array" ref="L871:Q871">VLOOKUP(A871,'Hospitalisation Details'!$A$1:$K$2344,{6,7,8,9,10,11},0)</f>
        <v>12323.94</v>
      </c>
      <c r="M871" t="str">
        <v>tier - 3</v>
      </c>
      <c r="N871" t="str">
        <v>tier - 3</v>
      </c>
      <c r="O871" t="str">
        <v>R1017</v>
      </c>
      <c r="P871" t="str">
        <v>29-Aug-1963</v>
      </c>
      <c r="Q871" s="13">
        <v>59.774999999999999</v>
      </c>
      <c r="W871" s="7"/>
    </row>
    <row r="872" spans="1:23" ht="15.5" x14ac:dyDescent="0.35">
      <c r="A872" s="7" t="s">
        <v>1500</v>
      </c>
      <c r="B872" t="str">
        <f>VLOOKUP(A872,'Customer Names'!A871:D3206,2,0)</f>
        <v>O'Rourke</v>
      </c>
      <c r="C872" cm="1">
        <f t="array" ref="C872:K872">VLOOKUP('Health Care'!A872,'Medical Examinations'!A871:J3206,{2,3,4,5,6,7,8,9,10},0)</f>
        <v>26.78</v>
      </c>
      <c r="D872">
        <v>10.02</v>
      </c>
      <c r="E872" t="str">
        <v>Yes</v>
      </c>
      <c r="F872" t="str">
        <v>No</v>
      </c>
      <c r="G872" t="str">
        <v>Yes</v>
      </c>
      <c r="H872">
        <v>1</v>
      </c>
      <c r="I872" t="str">
        <v>No</v>
      </c>
      <c r="J872" t="str">
        <v>Over Weight</v>
      </c>
      <c r="K872" t="str">
        <v>Diabetes</v>
      </c>
      <c r="L872" cm="1">
        <f t="array" ref="L872:Q872">VLOOKUP(A872,'Hospitalisation Details'!$A$1:$K$2344,{6,7,8,9,10,11},0)</f>
        <v>12299.59</v>
      </c>
      <c r="M872" t="str">
        <v>tier - 3</v>
      </c>
      <c r="N872" t="str">
        <v>tier - 1</v>
      </c>
      <c r="O872" t="str">
        <v>R1025</v>
      </c>
      <c r="P872" t="str">
        <v>28-Oct-1963</v>
      </c>
      <c r="Q872" s="13">
        <v>59.611111111111114</v>
      </c>
      <c r="W872" s="7"/>
    </row>
    <row r="873" spans="1:23" ht="15.5" x14ac:dyDescent="0.35">
      <c r="A873" s="7" t="s">
        <v>1499</v>
      </c>
      <c r="B873" t="str">
        <f>VLOOKUP(A873,'Customer Names'!A872:D3207,2,0)</f>
        <v>Fatehali</v>
      </c>
      <c r="C873" cm="1">
        <f t="array" ref="C873:K873">VLOOKUP('Health Care'!A873,'Medical Examinations'!A872:J3207,{2,3,4,5,6,7,8,9,10},0)</f>
        <v>45.8</v>
      </c>
      <c r="D873">
        <v>4.8499999999999996</v>
      </c>
      <c r="E873" t="str">
        <v>No</v>
      </c>
      <c r="F873" t="str">
        <v>No</v>
      </c>
      <c r="G873" t="str">
        <v>No</v>
      </c>
      <c r="H873">
        <v>0</v>
      </c>
      <c r="I873" t="str">
        <v>No</v>
      </c>
      <c r="J873" t="str">
        <v>Obesity</v>
      </c>
      <c r="K873" t="str">
        <v>Normal</v>
      </c>
      <c r="L873" cm="1">
        <f t="array" ref="L873:Q873">VLOOKUP(A873,'Hospitalisation Details'!$A$1:$K$2344,{6,7,8,9,10,11},0)</f>
        <v>12282.38</v>
      </c>
      <c r="M873" t="str">
        <v>tier - 3</v>
      </c>
      <c r="N873" t="str">
        <v>tier - 1</v>
      </c>
      <c r="O873" t="str">
        <v>R1011</v>
      </c>
      <c r="P873" t="str">
        <v>29-Oct-1990</v>
      </c>
      <c r="Q873" s="13">
        <v>32.608333333333334</v>
      </c>
      <c r="W873" s="7"/>
    </row>
    <row r="874" spans="1:23" ht="15.5" x14ac:dyDescent="0.35">
      <c r="A874" s="7" t="s">
        <v>1498</v>
      </c>
      <c r="B874" t="str">
        <f>VLOOKUP(A874,'Customer Names'!A873:D3208,2,0)</f>
        <v>Piza-Taylor</v>
      </c>
      <c r="C874" cm="1">
        <f t="array" ref="C874:K874">VLOOKUP('Health Care'!A874,'Medical Examinations'!A873:J3208,{2,3,4,5,6,7,8,9,10},0)</f>
        <v>29</v>
      </c>
      <c r="D874">
        <v>4.3899999999999997</v>
      </c>
      <c r="E874" t="str">
        <v>Yes</v>
      </c>
      <c r="F874" t="str">
        <v>No</v>
      </c>
      <c r="G874" t="str">
        <v>No</v>
      </c>
      <c r="H874">
        <v>2</v>
      </c>
      <c r="I874" t="str">
        <v>No</v>
      </c>
      <c r="J874" t="str">
        <v>Over Weight</v>
      </c>
      <c r="K874" t="str">
        <v>Normal</v>
      </c>
      <c r="L874" cm="1">
        <f t="array" ref="L874:Q874">VLOOKUP(A874,'Hospitalisation Details'!$A$1:$K$2344,{6,7,8,9,10,11},0)</f>
        <v>12282.03</v>
      </c>
      <c r="M874" t="str">
        <v>tier - 3</v>
      </c>
      <c r="N874" t="str">
        <v>tier - 1</v>
      </c>
      <c r="O874" t="str">
        <v>R1025</v>
      </c>
      <c r="P874" t="str">
        <v>16-Nov-1966</v>
      </c>
      <c r="Q874" s="13">
        <v>56.56111111111111</v>
      </c>
      <c r="W874" s="7"/>
    </row>
    <row r="875" spans="1:23" ht="15.5" x14ac:dyDescent="0.35">
      <c r="A875" s="7" t="s">
        <v>1497</v>
      </c>
      <c r="B875" t="str">
        <f>VLOOKUP(A875,'Customer Names'!A874:D3209,2,0)</f>
        <v>Cavanaugh</v>
      </c>
      <c r="C875" cm="1">
        <f t="array" ref="C875:K875">VLOOKUP('Health Care'!A875,'Medical Examinations'!A874:J3209,{2,3,4,5,6,7,8,9,10},0)</f>
        <v>33.534999999999997</v>
      </c>
      <c r="D875">
        <v>8.24</v>
      </c>
      <c r="E875" t="str">
        <v>Yes</v>
      </c>
      <c r="F875" t="str">
        <v>No</v>
      </c>
      <c r="G875" t="str">
        <v>No</v>
      </c>
      <c r="H875">
        <v>0</v>
      </c>
      <c r="I875" t="str">
        <v>No</v>
      </c>
      <c r="J875" t="str">
        <v>Obesity</v>
      </c>
      <c r="K875" t="str">
        <v>Diabetes</v>
      </c>
      <c r="L875" cm="1">
        <f t="array" ref="L875:Q875">VLOOKUP(A875,'Hospitalisation Details'!$A$1:$K$2344,{6,7,8,9,10,11},0)</f>
        <v>12269.69</v>
      </c>
      <c r="M875" t="str">
        <v>tier - 3</v>
      </c>
      <c r="N875" t="str">
        <v>tier - 2</v>
      </c>
      <c r="O875" t="str">
        <v>R1012</v>
      </c>
      <c r="P875" t="str">
        <v>28-Aug-1967</v>
      </c>
      <c r="Q875" s="13">
        <v>55.777777777777779</v>
      </c>
      <c r="W875" s="7"/>
    </row>
    <row r="876" spans="1:23" ht="15.5" x14ac:dyDescent="0.35">
      <c r="A876" s="7" t="s">
        <v>1496</v>
      </c>
      <c r="B876" t="str">
        <f>VLOOKUP(A876,'Customer Names'!A875:D3210,2,0)</f>
        <v>Amako</v>
      </c>
      <c r="C876" cm="1">
        <f t="array" ref="C876:K876">VLOOKUP('Health Care'!A876,'Medical Examinations'!A875:J3210,{2,3,4,5,6,7,8,9,10},0)</f>
        <v>32.774999999999999</v>
      </c>
      <c r="D876">
        <v>9.77</v>
      </c>
      <c r="E876" t="str">
        <v>Yes</v>
      </c>
      <c r="F876" t="str">
        <v>No</v>
      </c>
      <c r="G876" t="str">
        <v>No</v>
      </c>
      <c r="H876">
        <v>0</v>
      </c>
      <c r="I876" t="str">
        <v>No</v>
      </c>
      <c r="J876" t="str">
        <v>Obesity</v>
      </c>
      <c r="K876" t="str">
        <v>Diabetes</v>
      </c>
      <c r="L876" cm="1">
        <f t="array" ref="L876:Q876">VLOOKUP(A876,'Hospitalisation Details'!$A$1:$K$2344,{6,7,8,9,10,11},0)</f>
        <v>12268.63</v>
      </c>
      <c r="M876" t="str">
        <v>tier - 3</v>
      </c>
      <c r="N876" t="str">
        <v>tier - 1</v>
      </c>
      <c r="O876" t="str">
        <v>R1012</v>
      </c>
      <c r="P876" t="str">
        <v>30-Dec-1967</v>
      </c>
      <c r="Q876" s="13">
        <v>55.43888888888889</v>
      </c>
      <c r="W876" s="7"/>
    </row>
    <row r="877" spans="1:23" ht="15.5" x14ac:dyDescent="0.35">
      <c r="A877" s="7" t="s">
        <v>1495</v>
      </c>
      <c r="B877" t="str">
        <f>VLOOKUP(A877,'Customer Names'!A876:D3211,2,0)</f>
        <v>Musa</v>
      </c>
      <c r="C877" cm="1">
        <f t="array" ref="C877:K877">VLOOKUP('Health Care'!A877,'Medical Examinations'!A876:J3211,{2,3,4,5,6,7,8,9,10},0)</f>
        <v>37.51</v>
      </c>
      <c r="D877">
        <v>5.5</v>
      </c>
      <c r="E877" t="str">
        <v>Yes</v>
      </c>
      <c r="F877" t="str">
        <v>No</v>
      </c>
      <c r="G877" t="str">
        <v>No</v>
      </c>
      <c r="H877">
        <v>2</v>
      </c>
      <c r="I877" t="str">
        <v>No</v>
      </c>
      <c r="J877" t="str">
        <v>Obesity</v>
      </c>
      <c r="K877" t="str">
        <v>Normal</v>
      </c>
      <c r="L877" cm="1">
        <f t="array" ref="L877:Q877">VLOOKUP(A877,'Hospitalisation Details'!$A$1:$K$2344,{6,7,8,9,10,11},0)</f>
        <v>12265.51</v>
      </c>
      <c r="M877" t="str">
        <v>tier - 3</v>
      </c>
      <c r="N877" t="str">
        <v>tier - 3</v>
      </c>
      <c r="O877" t="str">
        <v>R1013</v>
      </c>
      <c r="P877" t="str">
        <v>6-Dec-1966</v>
      </c>
      <c r="Q877" s="13">
        <v>56.505555555555553</v>
      </c>
      <c r="W877" s="7"/>
    </row>
    <row r="878" spans="1:23" ht="15.5" x14ac:dyDescent="0.35">
      <c r="A878" s="7" t="s">
        <v>1494</v>
      </c>
      <c r="B878" t="str">
        <f>VLOOKUP(A878,'Customer Names'!A877:D3212,2,0)</f>
        <v>Phillippi</v>
      </c>
      <c r="C878" cm="1">
        <f t="array" ref="C878:K878">VLOOKUP('Health Care'!A878,'Medical Examinations'!A877:J3212,{2,3,4,5,6,7,8,9,10},0)</f>
        <v>39.86</v>
      </c>
      <c r="D878">
        <v>11.84</v>
      </c>
      <c r="E878" t="str">
        <v>Yes</v>
      </c>
      <c r="F878" t="str">
        <v>No</v>
      </c>
      <c r="G878" t="str">
        <v>No</v>
      </c>
      <c r="H878">
        <v>1</v>
      </c>
      <c r="I878" t="str">
        <v>No</v>
      </c>
      <c r="J878" t="str">
        <v>Obesity</v>
      </c>
      <c r="K878" t="str">
        <v>Diabetes</v>
      </c>
      <c r="L878" cm="1">
        <f t="array" ref="L878:Q878">VLOOKUP(A878,'Hospitalisation Details'!$A$1:$K$2344,{6,7,8,9,10,11},0)</f>
        <v>12255.04</v>
      </c>
      <c r="M878" t="str">
        <v>tier - 3</v>
      </c>
      <c r="N878" t="str">
        <v>tier - 2</v>
      </c>
      <c r="O878" t="str">
        <v>R1026</v>
      </c>
      <c r="P878" t="str">
        <v>13-Aug-1986</v>
      </c>
      <c r="Q878" s="13">
        <v>36.819444444444443</v>
      </c>
      <c r="W878" s="7"/>
    </row>
    <row r="879" spans="1:23" ht="15.5" x14ac:dyDescent="0.35">
      <c r="A879" s="7" t="s">
        <v>1493</v>
      </c>
      <c r="B879" t="str">
        <f>VLOOKUP(A879,'Customer Names'!A878:D3213,2,0)</f>
        <v>Hoskins</v>
      </c>
      <c r="C879" cm="1">
        <f t="array" ref="C879:K879">VLOOKUP('Health Care'!A879,'Medical Examinations'!A878:J3213,{2,3,4,5,6,7,8,9,10},0)</f>
        <v>42.13</v>
      </c>
      <c r="D879">
        <v>4.66</v>
      </c>
      <c r="E879" t="str">
        <v>No</v>
      </c>
      <c r="F879" t="str">
        <v>No</v>
      </c>
      <c r="G879" t="str">
        <v>No</v>
      </c>
      <c r="H879">
        <v>0</v>
      </c>
      <c r="I879" t="str">
        <v>No</v>
      </c>
      <c r="J879" t="str">
        <v>Obesity</v>
      </c>
      <c r="K879" t="str">
        <v>Normal</v>
      </c>
      <c r="L879" cm="1">
        <f t="array" ref="L879:Q879">VLOOKUP(A879,'Hospitalisation Details'!$A$1:$K$2344,{6,7,8,9,10,11},0)</f>
        <v>12254.44</v>
      </c>
      <c r="M879" t="str">
        <v>tier - 3</v>
      </c>
      <c r="N879" t="str">
        <v>tier - 3</v>
      </c>
      <c r="O879" t="str">
        <v>R1026</v>
      </c>
      <c r="P879" t="str">
        <v>23-Nov-1989</v>
      </c>
      <c r="Q879" s="13">
        <v>33.541666666666664</v>
      </c>
      <c r="W879" s="7"/>
    </row>
    <row r="880" spans="1:23" ht="15.5" x14ac:dyDescent="0.35">
      <c r="A880" s="7" t="s">
        <v>1492</v>
      </c>
      <c r="B880" t="str">
        <f>VLOOKUP(A880,'Customer Names'!A879:D3214,2,0)</f>
        <v>Imbalzano Zegar</v>
      </c>
      <c r="C880" cm="1">
        <f t="array" ref="C880:K880">VLOOKUP('Health Care'!A880,'Medical Examinations'!A879:J3214,{2,3,4,5,6,7,8,9,10},0)</f>
        <v>35.99</v>
      </c>
      <c r="D880">
        <v>11.11</v>
      </c>
      <c r="E880" t="str">
        <v>No</v>
      </c>
      <c r="F880" t="str">
        <v>No</v>
      </c>
      <c r="G880" t="str">
        <v>No</v>
      </c>
      <c r="H880">
        <v>0</v>
      </c>
      <c r="I880" t="str">
        <v>No</v>
      </c>
      <c r="J880" t="str">
        <v>Obesity</v>
      </c>
      <c r="K880" t="str">
        <v>Diabetes</v>
      </c>
      <c r="L880" cm="1">
        <f t="array" ref="L880:Q880">VLOOKUP(A880,'Hospitalisation Details'!$A$1:$K$2344,{6,7,8,9,10,11},0)</f>
        <v>12245.17</v>
      </c>
      <c r="M880" t="str">
        <v>tier - 3</v>
      </c>
      <c r="N880" t="str">
        <v>tier - 1</v>
      </c>
      <c r="O880" t="str">
        <v>R1012</v>
      </c>
      <c r="P880" t="str">
        <v>23-Jun-1974</v>
      </c>
      <c r="Q880" s="13">
        <v>48.958333333333336</v>
      </c>
      <c r="W880" s="7"/>
    </row>
    <row r="881" spans="1:23" ht="15.5" x14ac:dyDescent="0.35">
      <c r="A881" s="7" t="s">
        <v>1491</v>
      </c>
      <c r="B881" t="str">
        <f>VLOOKUP(A881,'Customer Names'!A880:D3215,2,0)</f>
        <v>Triedman</v>
      </c>
      <c r="C881" cm="1">
        <f t="array" ref="C881:K881">VLOOKUP('Health Care'!A881,'Medical Examinations'!A880:J3215,{2,3,4,5,6,7,8,9,10},0)</f>
        <v>35.200000000000003</v>
      </c>
      <c r="D881">
        <v>7.72</v>
      </c>
      <c r="E881" t="str">
        <v>Yes</v>
      </c>
      <c r="F881" t="str">
        <v>No</v>
      </c>
      <c r="G881" t="str">
        <v>Yes</v>
      </c>
      <c r="H881">
        <v>1</v>
      </c>
      <c r="I881" t="str">
        <v>No</v>
      </c>
      <c r="J881" t="str">
        <v>Obesity</v>
      </c>
      <c r="K881" t="str">
        <v>Diabetes</v>
      </c>
      <c r="L881" cm="1">
        <f t="array" ref="L881:Q881">VLOOKUP(A881,'Hospitalisation Details'!$A$1:$K$2344,{6,7,8,9,10,11},0)</f>
        <v>12244.53</v>
      </c>
      <c r="M881" t="str">
        <v>tier - 3</v>
      </c>
      <c r="N881" t="str">
        <v>tier - 1</v>
      </c>
      <c r="O881" t="str">
        <v>R1013</v>
      </c>
      <c r="P881" t="str">
        <v>17-Jul-1963</v>
      </c>
      <c r="Q881" s="13">
        <v>59.891666666666666</v>
      </c>
      <c r="W881" s="7"/>
    </row>
    <row r="882" spans="1:23" ht="15.5" x14ac:dyDescent="0.35">
      <c r="A882" s="7" t="s">
        <v>1490</v>
      </c>
      <c r="B882" t="str">
        <f>VLOOKUP(A882,'Customer Names'!A881:D3216,2,0)</f>
        <v>Lovuolo</v>
      </c>
      <c r="C882" cm="1">
        <f t="array" ref="C882:K882">VLOOKUP('Health Care'!A882,'Medical Examinations'!A881:J3216,{2,3,4,5,6,7,8,9,10},0)</f>
        <v>29.91</v>
      </c>
      <c r="D882">
        <v>5.55</v>
      </c>
      <c r="E882" t="str">
        <v>Yes</v>
      </c>
      <c r="F882" t="str">
        <v>No</v>
      </c>
      <c r="G882" t="str">
        <v>No</v>
      </c>
      <c r="H882">
        <v>2</v>
      </c>
      <c r="I882" t="str">
        <v>No</v>
      </c>
      <c r="J882" t="str">
        <v>Obesity</v>
      </c>
      <c r="K882" t="str">
        <v>Normal</v>
      </c>
      <c r="L882" cm="1">
        <f t="array" ref="L882:Q882">VLOOKUP(A882,'Hospitalisation Details'!$A$1:$K$2344,{6,7,8,9,10,11},0)</f>
        <v>12237.73</v>
      </c>
      <c r="M882" t="str">
        <v>tier - 3</v>
      </c>
      <c r="N882" t="str">
        <v>tier - 3</v>
      </c>
      <c r="O882" t="str">
        <v>R1012</v>
      </c>
      <c r="P882" t="str">
        <v>29-Jul-1966</v>
      </c>
      <c r="Q882" s="13">
        <v>56.858333333333334</v>
      </c>
      <c r="W882" s="7"/>
    </row>
    <row r="883" spans="1:23" ht="15.5" x14ac:dyDescent="0.35">
      <c r="A883" s="7" t="s">
        <v>1489</v>
      </c>
      <c r="B883" t="str">
        <f>VLOOKUP(A883,'Customer Names'!A882:D3217,2,0)</f>
        <v>Chung</v>
      </c>
      <c r="C883" cm="1">
        <f t="array" ref="C883:K883">VLOOKUP('Health Care'!A883,'Medical Examinations'!A882:J3217,{2,3,4,5,6,7,8,9,10},0)</f>
        <v>36.479999999999997</v>
      </c>
      <c r="D883">
        <v>5.05</v>
      </c>
      <c r="E883" t="str">
        <v>Yes</v>
      </c>
      <c r="F883" t="str">
        <v>No</v>
      </c>
      <c r="G883" t="str">
        <v>No</v>
      </c>
      <c r="H883">
        <v>1</v>
      </c>
      <c r="I883" t="str">
        <v>No</v>
      </c>
      <c r="J883" t="str">
        <v>Obesity</v>
      </c>
      <c r="K883" t="str">
        <v>Normal</v>
      </c>
      <c r="L883" cm="1">
        <f t="array" ref="L883:Q883">VLOOKUP(A883,'Hospitalisation Details'!$A$1:$K$2344,{6,7,8,9,10,11},0)</f>
        <v>12235.84</v>
      </c>
      <c r="M883" t="str">
        <v>tier - 3</v>
      </c>
      <c r="N883" t="str">
        <v>tier - 3</v>
      </c>
      <c r="O883" t="str">
        <v>R1012</v>
      </c>
      <c r="P883" t="str">
        <v>15-Oct-1964</v>
      </c>
      <c r="Q883" s="13">
        <v>58.647222222222226</v>
      </c>
      <c r="W883" s="7"/>
    </row>
    <row r="884" spans="1:23" ht="15.5" x14ac:dyDescent="0.35">
      <c r="A884" s="7" t="s">
        <v>1488</v>
      </c>
      <c r="B884" t="str">
        <f>VLOOKUP(A884,'Customer Names'!A883:D3218,2,0)</f>
        <v>Newsom</v>
      </c>
      <c r="C884" cm="1">
        <f t="array" ref="C884:K884">VLOOKUP('Health Care'!A884,'Medical Examinations'!A883:J3218,{2,3,4,5,6,7,8,9,10},0)</f>
        <v>27.5</v>
      </c>
      <c r="D884">
        <v>8.69</v>
      </c>
      <c r="E884" t="str">
        <v>Yes</v>
      </c>
      <c r="F884" t="str">
        <v>No</v>
      </c>
      <c r="G884" t="str">
        <v>Yes</v>
      </c>
      <c r="H884">
        <v>1</v>
      </c>
      <c r="I884" t="str">
        <v>No</v>
      </c>
      <c r="J884" t="str">
        <v>Over Weight</v>
      </c>
      <c r="K884" t="str">
        <v>Diabetes</v>
      </c>
      <c r="L884" cm="1">
        <f t="array" ref="L884:Q884">VLOOKUP(A884,'Hospitalisation Details'!$A$1:$K$2344,{6,7,8,9,10,11},0)</f>
        <v>12233.83</v>
      </c>
      <c r="M884" t="str">
        <v>tier - 3</v>
      </c>
      <c r="N884" t="str">
        <v>tier - 1</v>
      </c>
      <c r="O884" t="str">
        <v>R1011</v>
      </c>
      <c r="P884" t="str">
        <v>19-Jul-1963</v>
      </c>
      <c r="Q884" s="13">
        <v>59.886111111111113</v>
      </c>
      <c r="W884" s="7"/>
    </row>
    <row r="885" spans="1:23" ht="15.5" x14ac:dyDescent="0.35">
      <c r="A885" s="7" t="s">
        <v>1487</v>
      </c>
      <c r="B885" t="str">
        <f>VLOOKUP(A885,'Customer Names'!A884:D3219,2,0)</f>
        <v>Harrington</v>
      </c>
      <c r="C885" cm="1">
        <f t="array" ref="C885:K885">VLOOKUP('Health Care'!A885,'Medical Examinations'!A884:J3219,{2,3,4,5,6,7,8,9,10},0)</f>
        <v>33.44</v>
      </c>
      <c r="D885">
        <v>5.9</v>
      </c>
      <c r="E885" t="str">
        <v>Yes</v>
      </c>
      <c r="F885" t="str">
        <v>No</v>
      </c>
      <c r="G885" t="str">
        <v>No</v>
      </c>
      <c r="H885">
        <v>1</v>
      </c>
      <c r="I885" t="str">
        <v>No</v>
      </c>
      <c r="J885" t="str">
        <v>Obesity</v>
      </c>
      <c r="K885" t="str">
        <v>Prediabetes</v>
      </c>
      <c r="L885" cm="1">
        <f t="array" ref="L885:Q885">VLOOKUP(A885,'Hospitalisation Details'!$A$1:$K$2344,{6,7,8,9,10,11},0)</f>
        <v>12231.61</v>
      </c>
      <c r="M885" t="str">
        <v>tier - 3</v>
      </c>
      <c r="N885" t="str">
        <v>tier - 3</v>
      </c>
      <c r="O885" t="str">
        <v>R1012</v>
      </c>
      <c r="P885" t="str">
        <v>24-Jun-1964</v>
      </c>
      <c r="Q885" s="13">
        <v>58.955555555555556</v>
      </c>
      <c r="W885" s="7"/>
    </row>
    <row r="886" spans="1:23" ht="15.5" x14ac:dyDescent="0.35">
      <c r="A886" s="7" t="s">
        <v>1486</v>
      </c>
      <c r="B886" t="str">
        <f>VLOOKUP(A886,'Customer Names'!A885:D3220,2,0)</f>
        <v>Hoffman</v>
      </c>
      <c r="C886" cm="1">
        <f t="array" ref="C886:K886">VLOOKUP('Health Care'!A886,'Medical Examinations'!A885:J3220,{2,3,4,5,6,7,8,9,10},0)</f>
        <v>28.215</v>
      </c>
      <c r="D886">
        <v>6.29</v>
      </c>
      <c r="E886" t="str">
        <v>Yes</v>
      </c>
      <c r="F886" t="str">
        <v>No</v>
      </c>
      <c r="G886" t="str">
        <v>No</v>
      </c>
      <c r="H886">
        <v>1</v>
      </c>
      <c r="I886" t="str">
        <v>No</v>
      </c>
      <c r="J886" t="str">
        <v>Over Weight</v>
      </c>
      <c r="K886" t="str">
        <v>Prediabetes</v>
      </c>
      <c r="L886" cm="1">
        <f t="array" ref="L886:Q886">VLOOKUP(A886,'Hospitalisation Details'!$A$1:$K$2344,{6,7,8,9,10,11},0)</f>
        <v>12224.35</v>
      </c>
      <c r="M886" t="str">
        <v>tier - 3</v>
      </c>
      <c r="N886" t="str">
        <v>tier - 1</v>
      </c>
      <c r="O886" t="str">
        <v>R1012</v>
      </c>
      <c r="P886" t="str">
        <v>2-Jul-1964</v>
      </c>
      <c r="Q886" s="13">
        <v>58.93333333333333</v>
      </c>
      <c r="W886" s="7"/>
    </row>
    <row r="887" spans="1:23" ht="15.5" x14ac:dyDescent="0.35">
      <c r="A887" s="7" t="s">
        <v>1485</v>
      </c>
      <c r="B887" t="str">
        <f>VLOOKUP(A887,'Customer Names'!A886:D3221,2,0)</f>
        <v>Van Vugt</v>
      </c>
      <c r="C887" cm="1">
        <f t="array" ref="C887:K887">VLOOKUP('Health Care'!A887,'Medical Examinations'!A886:J3221,{2,3,4,5,6,7,8,9,10},0)</f>
        <v>27.17</v>
      </c>
      <c r="D887">
        <v>5.84</v>
      </c>
      <c r="E887" t="str">
        <v>Yes</v>
      </c>
      <c r="F887" t="str">
        <v>No</v>
      </c>
      <c r="G887" t="str">
        <v>No</v>
      </c>
      <c r="H887">
        <v>1</v>
      </c>
      <c r="I887" t="str">
        <v>No</v>
      </c>
      <c r="J887" t="str">
        <v>Over Weight</v>
      </c>
      <c r="K887" t="str">
        <v>Prediabetes</v>
      </c>
      <c r="L887" cm="1">
        <f t="array" ref="L887:Q887">VLOOKUP(A887,'Hospitalisation Details'!$A$1:$K$2344,{6,7,8,9,10,11},0)</f>
        <v>12222.9</v>
      </c>
      <c r="M887" t="str">
        <v>tier - 3</v>
      </c>
      <c r="N887" t="str">
        <v>tier - 2</v>
      </c>
      <c r="O887" t="str">
        <v>R1012</v>
      </c>
      <c r="P887" t="str">
        <v>20-Jul-1964</v>
      </c>
      <c r="Q887" s="13">
        <v>58.883333333333333</v>
      </c>
      <c r="W887" s="7"/>
    </row>
    <row r="888" spans="1:23" ht="15.5" x14ac:dyDescent="0.35">
      <c r="A888" s="7" t="s">
        <v>1484</v>
      </c>
      <c r="B888" t="str">
        <f>VLOOKUP(A888,'Customer Names'!A887:D3222,2,0)</f>
        <v>Feehley</v>
      </c>
      <c r="C888" cm="1">
        <f t="array" ref="C888:K888">VLOOKUP('Health Care'!A888,'Medical Examinations'!A887:J3222,{2,3,4,5,6,7,8,9,10},0)</f>
        <v>35.380000000000003</v>
      </c>
      <c r="D888">
        <v>6.12</v>
      </c>
      <c r="E888" t="str">
        <v>No</v>
      </c>
      <c r="F888" t="str">
        <v>No</v>
      </c>
      <c r="G888" t="str">
        <v>No</v>
      </c>
      <c r="H888">
        <v>0</v>
      </c>
      <c r="I888" t="str">
        <v>No</v>
      </c>
      <c r="J888" t="str">
        <v>Obesity</v>
      </c>
      <c r="K888" t="str">
        <v>Prediabetes</v>
      </c>
      <c r="L888" cm="1">
        <f t="array" ref="L888:Q888">VLOOKUP(A888,'Hospitalisation Details'!$A$1:$K$2344,{6,7,8,9,10,11},0)</f>
        <v>12218.7</v>
      </c>
      <c r="M888" t="str">
        <v>tier - 3</v>
      </c>
      <c r="N888" t="str">
        <v>tier - 1</v>
      </c>
      <c r="O888" t="str">
        <v>R1012</v>
      </c>
      <c r="P888" t="str">
        <v>14-Aug-1977</v>
      </c>
      <c r="Q888" s="13">
        <v>45.81666666666667</v>
      </c>
      <c r="W888" s="7"/>
    </row>
    <row r="889" spans="1:23" ht="15.5" x14ac:dyDescent="0.35">
      <c r="A889" s="7" t="s">
        <v>1483</v>
      </c>
      <c r="B889" t="str">
        <f>VLOOKUP(A889,'Customer Names'!A888:D3223,2,0)</f>
        <v>Ashworth</v>
      </c>
      <c r="C889" cm="1">
        <f t="array" ref="C889:K889">VLOOKUP('Health Care'!A889,'Medical Examinations'!A888:J3223,{2,3,4,5,6,7,8,9,10},0)</f>
        <v>43.48</v>
      </c>
      <c r="D889">
        <v>6.24</v>
      </c>
      <c r="E889" t="str">
        <v>No</v>
      </c>
      <c r="F889" t="str">
        <v>No</v>
      </c>
      <c r="G889" t="str">
        <v>No</v>
      </c>
      <c r="H889">
        <v>0</v>
      </c>
      <c r="I889" t="str">
        <v>No</v>
      </c>
      <c r="J889" t="str">
        <v>Obesity</v>
      </c>
      <c r="K889" t="str">
        <v>Prediabetes</v>
      </c>
      <c r="L889" cm="1">
        <f t="array" ref="L889:Q889">VLOOKUP(A889,'Hospitalisation Details'!$A$1:$K$2344,{6,7,8,9,10,11},0)</f>
        <v>12198.64</v>
      </c>
      <c r="M889" t="str">
        <v>tier - 3</v>
      </c>
      <c r="N889" t="str">
        <v>tier - 3</v>
      </c>
      <c r="O889" t="str">
        <v>R1026</v>
      </c>
      <c r="P889" t="str">
        <v>29-Aug-1991</v>
      </c>
      <c r="Q889" s="13">
        <v>31.774999999999999</v>
      </c>
      <c r="W889" s="7"/>
    </row>
    <row r="890" spans="1:23" ht="15.5" x14ac:dyDescent="0.35">
      <c r="A890" s="7" t="s">
        <v>1482</v>
      </c>
      <c r="B890" t="str">
        <f>VLOOKUP(A890,'Customer Names'!A889:D3224,2,0)</f>
        <v>Hansen</v>
      </c>
      <c r="C890" cm="1">
        <f t="array" ref="C890:K890">VLOOKUP('Health Care'!A890,'Medical Examinations'!A889:J3224,{2,3,4,5,6,7,8,9,10},0)</f>
        <v>41.73</v>
      </c>
      <c r="D890">
        <v>6.25</v>
      </c>
      <c r="E890" t="str">
        <v>No</v>
      </c>
      <c r="F890" t="str">
        <v>No</v>
      </c>
      <c r="G890" t="str">
        <v>No</v>
      </c>
      <c r="H890">
        <v>1</v>
      </c>
      <c r="I890" t="str">
        <v>No</v>
      </c>
      <c r="J890" t="str">
        <v>Obesity</v>
      </c>
      <c r="K890" t="str">
        <v>Prediabetes</v>
      </c>
      <c r="L890" cm="1">
        <f t="array" ref="L890:Q890">VLOOKUP(A890,'Hospitalisation Details'!$A$1:$K$2344,{6,7,8,9,10,11},0)</f>
        <v>12148.2</v>
      </c>
      <c r="M890" t="str">
        <v>tier - 3</v>
      </c>
      <c r="N890" t="str">
        <v>tier - 3</v>
      </c>
      <c r="O890" t="str">
        <v>R1012</v>
      </c>
      <c r="P890" t="str">
        <v>5-Oct-1987</v>
      </c>
      <c r="Q890" s="13">
        <v>35.674999999999997</v>
      </c>
      <c r="W890" s="7"/>
    </row>
    <row r="891" spans="1:23" ht="15.5" x14ac:dyDescent="0.35">
      <c r="A891" s="7" t="s">
        <v>1481</v>
      </c>
      <c r="B891" t="str">
        <f>VLOOKUP(A891,'Customer Names'!A890:D3225,2,0)</f>
        <v>Czyz</v>
      </c>
      <c r="C891" cm="1">
        <f t="array" ref="C891:K891">VLOOKUP('Health Care'!A891,'Medical Examinations'!A890:J3225,{2,3,4,5,6,7,8,9,10},0)</f>
        <v>28.9</v>
      </c>
      <c r="D891">
        <v>11.96</v>
      </c>
      <c r="E891" t="str">
        <v>No</v>
      </c>
      <c r="F891" t="str">
        <v>No</v>
      </c>
      <c r="G891" t="str">
        <v>No</v>
      </c>
      <c r="H891">
        <v>0</v>
      </c>
      <c r="I891" t="str">
        <v>No</v>
      </c>
      <c r="J891" t="str">
        <v>Over Weight</v>
      </c>
      <c r="K891" t="str">
        <v>Diabetes</v>
      </c>
      <c r="L891" cm="1">
        <f t="array" ref="L891:Q891">VLOOKUP(A891,'Hospitalisation Details'!$A$1:$K$2344,{6,7,8,9,10,11},0)</f>
        <v>12146.97</v>
      </c>
      <c r="M891" t="str">
        <v>tier - 3</v>
      </c>
      <c r="N891" t="str">
        <v>tier - 3</v>
      </c>
      <c r="O891" t="str">
        <v>R1011</v>
      </c>
      <c r="P891" t="str">
        <v>15-Sep-1962</v>
      </c>
      <c r="Q891" s="13">
        <v>60.730555555555554</v>
      </c>
      <c r="W891" s="7"/>
    </row>
    <row r="892" spans="1:23" ht="15.5" x14ac:dyDescent="0.35">
      <c r="A892" s="7" t="s">
        <v>1480</v>
      </c>
      <c r="B892" t="str">
        <f>VLOOKUP(A892,'Customer Names'!A891:D3226,2,0)</f>
        <v>Bauder</v>
      </c>
      <c r="C892" cm="1">
        <f t="array" ref="C892:K892">VLOOKUP('Health Care'!A892,'Medical Examinations'!A891:J3226,{2,3,4,5,6,7,8,9,10},0)</f>
        <v>25.74</v>
      </c>
      <c r="D892">
        <v>7.69</v>
      </c>
      <c r="E892" t="str">
        <v>No</v>
      </c>
      <c r="F892" t="str">
        <v>No</v>
      </c>
      <c r="G892" t="str">
        <v>No</v>
      </c>
      <c r="H892">
        <v>0</v>
      </c>
      <c r="I892" t="str">
        <v>No</v>
      </c>
      <c r="J892" t="str">
        <v>Over Weight</v>
      </c>
      <c r="K892" t="str">
        <v>Diabetes</v>
      </c>
      <c r="L892" cm="1">
        <f t="array" ref="L892:Q892">VLOOKUP(A892,'Hospitalisation Details'!$A$1:$K$2344,{6,7,8,9,10,11},0)</f>
        <v>12142.58</v>
      </c>
      <c r="M892" t="str">
        <v>tier - 3</v>
      </c>
      <c r="N892" t="str">
        <v>tier - 2</v>
      </c>
      <c r="O892" t="str">
        <v>R1013</v>
      </c>
      <c r="P892" t="str">
        <v>4-Nov-1962</v>
      </c>
      <c r="Q892" s="13">
        <v>60.594444444444441</v>
      </c>
      <c r="W892" s="7"/>
    </row>
    <row r="893" spans="1:23" ht="15.5" x14ac:dyDescent="0.35">
      <c r="A893" s="7" t="s">
        <v>1479</v>
      </c>
      <c r="B893" t="str">
        <f>VLOOKUP(A893,'Customer Names'!A892:D3227,2,0)</f>
        <v>Mendoza</v>
      </c>
      <c r="C893" cm="1">
        <f t="array" ref="C893:K893">VLOOKUP('Health Care'!A893,'Medical Examinations'!A892:J3227,{2,3,4,5,6,7,8,9,10},0)</f>
        <v>36.06</v>
      </c>
      <c r="D893">
        <v>8.83</v>
      </c>
      <c r="E893" t="str">
        <v>No</v>
      </c>
      <c r="F893" t="str">
        <v>No</v>
      </c>
      <c r="G893" t="str">
        <v>No</v>
      </c>
      <c r="H893">
        <v>0</v>
      </c>
      <c r="I893" t="str">
        <v>No</v>
      </c>
      <c r="J893" t="str">
        <v>Obesity</v>
      </c>
      <c r="K893" t="str">
        <v>Diabetes</v>
      </c>
      <c r="L893" cm="1">
        <f t="array" ref="L893:Q893">VLOOKUP(A893,'Hospitalisation Details'!$A$1:$K$2344,{6,7,8,9,10,11},0)</f>
        <v>12137.6</v>
      </c>
      <c r="M893" t="str">
        <v>tier - 3</v>
      </c>
      <c r="N893" t="str">
        <v>tier - 3</v>
      </c>
      <c r="O893" t="str">
        <v>R1012</v>
      </c>
      <c r="P893" t="str">
        <v>16-Sep-1974</v>
      </c>
      <c r="Q893" s="13">
        <v>48.727777777777774</v>
      </c>
      <c r="W893" s="7"/>
    </row>
    <row r="894" spans="1:23" ht="15.5" x14ac:dyDescent="0.35">
      <c r="A894" s="7" t="s">
        <v>1478</v>
      </c>
      <c r="B894" t="str">
        <f>VLOOKUP(A894,'Customer Names'!A893:D3228,2,0)</f>
        <v>Glass</v>
      </c>
      <c r="C894" cm="1">
        <f t="array" ref="C894:K894">VLOOKUP('Health Care'!A894,'Medical Examinations'!A893:J3228,{2,3,4,5,6,7,8,9,10},0)</f>
        <v>43.28</v>
      </c>
      <c r="D894">
        <v>4.41</v>
      </c>
      <c r="E894" t="str">
        <v>No</v>
      </c>
      <c r="F894" t="str">
        <v>No</v>
      </c>
      <c r="G894" t="str">
        <v>No</v>
      </c>
      <c r="H894">
        <v>0</v>
      </c>
      <c r="I894" t="str">
        <v>No</v>
      </c>
      <c r="J894" t="str">
        <v>Obesity</v>
      </c>
      <c r="K894" t="str">
        <v>Normal</v>
      </c>
      <c r="L894" cm="1">
        <f t="array" ref="L894:Q894">VLOOKUP(A894,'Hospitalisation Details'!$A$1:$K$2344,{6,7,8,9,10,11},0)</f>
        <v>12130.8</v>
      </c>
      <c r="M894" t="str">
        <v>tier - 3</v>
      </c>
      <c r="N894" t="str">
        <v>tier - 3</v>
      </c>
      <c r="O894" t="str">
        <v>R1026</v>
      </c>
      <c r="P894" t="str">
        <v>6-Nov-1991</v>
      </c>
      <c r="Q894" s="13">
        <v>31.588888888888889</v>
      </c>
      <c r="W894" s="7"/>
    </row>
    <row r="895" spans="1:23" ht="15.5" x14ac:dyDescent="0.35">
      <c r="A895" s="7" t="s">
        <v>1477</v>
      </c>
      <c r="B895" t="str">
        <f>VLOOKUP(A895,'Customer Names'!A894:D3229,2,0)</f>
        <v>Butcher</v>
      </c>
      <c r="C895" cm="1">
        <f t="array" ref="C895:K895">VLOOKUP('Health Care'!A895,'Medical Examinations'!A894:J3229,{2,3,4,5,6,7,8,9,10},0)</f>
        <v>28.785</v>
      </c>
      <c r="D895">
        <v>9.1</v>
      </c>
      <c r="E895" t="str">
        <v>Yes</v>
      </c>
      <c r="F895" t="str">
        <v>No</v>
      </c>
      <c r="G895" t="str">
        <v>Yes</v>
      </c>
      <c r="H895">
        <v>1</v>
      </c>
      <c r="I895" t="str">
        <v>No</v>
      </c>
      <c r="J895" t="str">
        <v>Over Weight</v>
      </c>
      <c r="K895" t="str">
        <v>Diabetes</v>
      </c>
      <c r="L895" cm="1">
        <f t="array" ref="L895:Q895">VLOOKUP(A895,'Hospitalisation Details'!$A$1:$K$2344,{6,7,8,9,10,11},0)</f>
        <v>12129.61</v>
      </c>
      <c r="M895" t="str">
        <v>tier - 3</v>
      </c>
      <c r="N895" t="str">
        <v>tier - 1</v>
      </c>
      <c r="O895" t="str">
        <v>R1012</v>
      </c>
      <c r="P895" t="str">
        <v>4-Jun-1963</v>
      </c>
      <c r="Q895" s="13">
        <v>60.011111111111113</v>
      </c>
      <c r="W895" s="7"/>
    </row>
    <row r="896" spans="1:23" ht="15.5" x14ac:dyDescent="0.35">
      <c r="A896" s="7" t="s">
        <v>1476</v>
      </c>
      <c r="B896" t="str">
        <f>VLOOKUP(A896,'Customer Names'!A895:D3230,2,0)</f>
        <v>Traiser</v>
      </c>
      <c r="C896" cm="1">
        <f t="array" ref="C896:K896">VLOOKUP('Health Care'!A896,'Medical Examinations'!A895:J3230,{2,3,4,5,6,7,8,9,10},0)</f>
        <v>25.46</v>
      </c>
      <c r="D896">
        <v>11.52</v>
      </c>
      <c r="E896" t="str">
        <v>Yes</v>
      </c>
      <c r="F896" t="str">
        <v>No</v>
      </c>
      <c r="G896" t="str">
        <v>Yes</v>
      </c>
      <c r="H896">
        <v>1</v>
      </c>
      <c r="I896" t="str">
        <v>No</v>
      </c>
      <c r="J896" t="str">
        <v>Over Weight</v>
      </c>
      <c r="K896" t="str">
        <v>Diabetes</v>
      </c>
      <c r="L896" cm="1">
        <f t="array" ref="L896:Q896">VLOOKUP(A896,'Hospitalisation Details'!$A$1:$K$2344,{6,7,8,9,10,11},0)</f>
        <v>12124.99</v>
      </c>
      <c r="M896" t="str">
        <v>tier - 3</v>
      </c>
      <c r="N896" t="str">
        <v>tier - 1</v>
      </c>
      <c r="O896" t="str">
        <v>R1012</v>
      </c>
      <c r="P896" t="str">
        <v>20-Jul-1963</v>
      </c>
      <c r="Q896" s="13">
        <v>59.883333333333333</v>
      </c>
      <c r="W896" s="7"/>
    </row>
    <row r="897" spans="1:23" ht="15.5" x14ac:dyDescent="0.35">
      <c r="A897" s="7" t="s">
        <v>1475</v>
      </c>
      <c r="B897" t="str">
        <f>VLOOKUP(A897,'Customer Names'!A896:D3231,2,0)</f>
        <v>Mudy-Mader</v>
      </c>
      <c r="C897" cm="1">
        <f t="array" ref="C897:K897">VLOOKUP('Health Care'!A897,'Medical Examinations'!A896:J3231,{2,3,4,5,6,7,8,9,10},0)</f>
        <v>30.8</v>
      </c>
      <c r="D897">
        <v>10.95</v>
      </c>
      <c r="E897" t="str">
        <v>No</v>
      </c>
      <c r="F897" t="str">
        <v>No</v>
      </c>
      <c r="G897" t="str">
        <v>No</v>
      </c>
      <c r="H897">
        <v>0</v>
      </c>
      <c r="I897" t="str">
        <v>No</v>
      </c>
      <c r="J897" t="str">
        <v>Obesity</v>
      </c>
      <c r="K897" t="str">
        <v>Diabetes</v>
      </c>
      <c r="L897" cm="1">
        <f t="array" ref="L897:Q897">VLOOKUP(A897,'Hospitalisation Details'!$A$1:$K$2344,{6,7,8,9,10,11},0)</f>
        <v>12105.32</v>
      </c>
      <c r="M897" t="str">
        <v>tier - 3</v>
      </c>
      <c r="N897" t="str">
        <v>tier - 3</v>
      </c>
      <c r="O897" t="str">
        <v>R1011</v>
      </c>
      <c r="P897" t="str">
        <v>25-Oct-1968</v>
      </c>
      <c r="Q897" s="13">
        <v>54.619444444444447</v>
      </c>
      <c r="W897" s="7"/>
    </row>
    <row r="898" spans="1:23" ht="15.5" x14ac:dyDescent="0.35">
      <c r="A898" s="7" t="s">
        <v>1474</v>
      </c>
      <c r="B898" t="str">
        <f>VLOOKUP(A898,'Customer Names'!A897:D3232,2,0)</f>
        <v>Rogers</v>
      </c>
      <c r="C898" cm="1">
        <f t="array" ref="C898:K898">VLOOKUP('Health Care'!A898,'Medical Examinations'!A897:J3232,{2,3,4,5,6,7,8,9,10},0)</f>
        <v>28.88</v>
      </c>
      <c r="D898">
        <v>11.5</v>
      </c>
      <c r="E898" t="str">
        <v>No</v>
      </c>
      <c r="F898" t="str">
        <v>No</v>
      </c>
      <c r="G898" t="str">
        <v>No</v>
      </c>
      <c r="H898">
        <v>0</v>
      </c>
      <c r="I898" t="str">
        <v>No</v>
      </c>
      <c r="J898" t="str">
        <v>Over Weight</v>
      </c>
      <c r="K898" t="str">
        <v>Diabetes</v>
      </c>
      <c r="L898" cm="1">
        <f t="array" ref="L898:Q898">VLOOKUP(A898,'Hospitalisation Details'!$A$1:$K$2344,{6,7,8,9,10,11},0)</f>
        <v>12096.65</v>
      </c>
      <c r="M898" t="str">
        <v>tier - 3</v>
      </c>
      <c r="N898" t="str">
        <v>tier - 1</v>
      </c>
      <c r="O898" t="str">
        <v>R1024</v>
      </c>
      <c r="P898" t="str">
        <v>9-Dec-1968</v>
      </c>
      <c r="Q898" s="13">
        <v>54.49722222222222</v>
      </c>
      <c r="W898" s="7"/>
    </row>
    <row r="899" spans="1:23" ht="15.5" x14ac:dyDescent="0.35">
      <c r="A899" s="7" t="s">
        <v>1473</v>
      </c>
      <c r="B899" t="str">
        <f>VLOOKUP(A899,'Customer Names'!A898:D3233,2,0)</f>
        <v>Woo</v>
      </c>
      <c r="C899" cm="1">
        <f t="array" ref="C899:K899">VLOOKUP('Health Care'!A899,'Medical Examinations'!A898:J3233,{2,3,4,5,6,7,8,9,10},0)</f>
        <v>23</v>
      </c>
      <c r="D899">
        <v>9.8800000000000008</v>
      </c>
      <c r="E899" t="str">
        <v>No</v>
      </c>
      <c r="F899" t="str">
        <v>No</v>
      </c>
      <c r="G899" t="str">
        <v>No</v>
      </c>
      <c r="H899">
        <v>0</v>
      </c>
      <c r="I899" t="str">
        <v>No</v>
      </c>
      <c r="J899" t="str">
        <v>Normal Weight</v>
      </c>
      <c r="K899" t="str">
        <v>Diabetes</v>
      </c>
      <c r="L899" cm="1">
        <f t="array" ref="L899:Q899">VLOOKUP(A899,'Hospitalisation Details'!$A$1:$K$2344,{6,7,8,9,10,11},0)</f>
        <v>12094.48</v>
      </c>
      <c r="M899" t="str">
        <v>tier - 3</v>
      </c>
      <c r="N899" t="str">
        <v>tier - 3</v>
      </c>
      <c r="O899" t="str">
        <v>R1011</v>
      </c>
      <c r="P899" t="str">
        <v>21-Jun-1968</v>
      </c>
      <c r="Q899" s="13">
        <v>54.963888888888889</v>
      </c>
      <c r="W899" s="7"/>
    </row>
    <row r="900" spans="1:23" ht="15.5" x14ac:dyDescent="0.35">
      <c r="A900" s="7" t="s">
        <v>1472</v>
      </c>
      <c r="B900" t="str">
        <f>VLOOKUP(A900,'Customer Names'!A899:D3234,2,0)</f>
        <v>Walsh</v>
      </c>
      <c r="C900" cm="1">
        <f t="array" ref="C900:K900">VLOOKUP('Health Care'!A900,'Medical Examinations'!A899:J3234,{2,3,4,5,6,7,8,9,10},0)</f>
        <v>38.25</v>
      </c>
      <c r="D900">
        <v>6.2</v>
      </c>
      <c r="E900" t="str">
        <v>No</v>
      </c>
      <c r="F900" t="str">
        <v>No</v>
      </c>
      <c r="G900" t="str">
        <v>No</v>
      </c>
      <c r="H900">
        <v>1</v>
      </c>
      <c r="I900" t="str">
        <v>No</v>
      </c>
      <c r="J900" t="str">
        <v>Obesity</v>
      </c>
      <c r="K900" t="str">
        <v>Prediabetes</v>
      </c>
      <c r="L900" cm="1">
        <f t="array" ref="L900:Q900">VLOOKUP(A900,'Hospitalisation Details'!$A$1:$K$2344,{6,7,8,9,10,11},0)</f>
        <v>12091.34</v>
      </c>
      <c r="M900" t="str">
        <v>tier - 3</v>
      </c>
      <c r="N900" t="str">
        <v>tier - 2</v>
      </c>
      <c r="O900" t="str">
        <v>R1022</v>
      </c>
      <c r="P900" t="str">
        <v>2-Sep-1984</v>
      </c>
      <c r="Q900" s="13">
        <v>38.766666666666666</v>
      </c>
      <c r="W900" s="7"/>
    </row>
    <row r="901" spans="1:23" ht="15.5" x14ac:dyDescent="0.35">
      <c r="A901" s="7" t="s">
        <v>1471</v>
      </c>
      <c r="B901" t="str">
        <f>VLOOKUP(A901,'Customer Names'!A900:D3235,2,0)</f>
        <v>White</v>
      </c>
      <c r="C901" cm="1">
        <f t="array" ref="C901:K901">VLOOKUP('Health Care'!A901,'Medical Examinations'!A900:J3235,{2,3,4,5,6,7,8,9,10},0)</f>
        <v>39.25</v>
      </c>
      <c r="D901">
        <v>8.41</v>
      </c>
      <c r="E901" t="str">
        <v>Yes</v>
      </c>
      <c r="F901" t="str">
        <v>No</v>
      </c>
      <c r="G901" t="str">
        <v>No</v>
      </c>
      <c r="H901">
        <v>1</v>
      </c>
      <c r="I901" t="str">
        <v>No</v>
      </c>
      <c r="J901" t="str">
        <v>Obesity</v>
      </c>
      <c r="K901" t="str">
        <v>Diabetes</v>
      </c>
      <c r="L901" cm="1">
        <f t="array" ref="L901:Q901">VLOOKUP(A901,'Hospitalisation Details'!$A$1:$K$2344,{6,7,8,9,10,11},0)</f>
        <v>12048.13</v>
      </c>
      <c r="M901" t="str">
        <v>tier - 3</v>
      </c>
      <c r="N901" t="str">
        <v>tier - 2</v>
      </c>
      <c r="O901" t="str">
        <v>R1026</v>
      </c>
      <c r="P901" t="str">
        <v>7-Sep-1986</v>
      </c>
      <c r="Q901" s="13">
        <v>36.75277777777778</v>
      </c>
      <c r="W901" s="7"/>
    </row>
    <row r="902" spans="1:23" ht="15.5" x14ac:dyDescent="0.35">
      <c r="A902" s="7" t="s">
        <v>1470</v>
      </c>
      <c r="B902" t="str">
        <f>VLOOKUP(A902,'Customer Names'!A901:D3236,2,0)</f>
        <v>Sheppard</v>
      </c>
      <c r="C902" cm="1">
        <f t="array" ref="C902:K902">VLOOKUP('Health Care'!A902,'Medical Examinations'!A901:J3236,{2,3,4,5,6,7,8,9,10},0)</f>
        <v>26.6</v>
      </c>
      <c r="D902">
        <v>5.07</v>
      </c>
      <c r="E902" t="str">
        <v>Yes</v>
      </c>
      <c r="F902" t="str">
        <v>No</v>
      </c>
      <c r="G902" t="str">
        <v>No</v>
      </c>
      <c r="H902">
        <v>2</v>
      </c>
      <c r="I902" t="str">
        <v>No</v>
      </c>
      <c r="J902" t="str">
        <v>Over Weight</v>
      </c>
      <c r="K902" t="str">
        <v>Normal</v>
      </c>
      <c r="L902" cm="1">
        <f t="array" ref="L902:Q902">VLOOKUP(A902,'Hospitalisation Details'!$A$1:$K$2344,{6,7,8,9,10,11},0)</f>
        <v>12044.34</v>
      </c>
      <c r="M902" t="str">
        <v>tier - 3</v>
      </c>
      <c r="N902" t="str">
        <v>tier - 1</v>
      </c>
      <c r="O902" t="str">
        <v>R1012</v>
      </c>
      <c r="P902" t="str">
        <v>24-Nov-1966</v>
      </c>
      <c r="Q902" s="13">
        <v>56.538888888888891</v>
      </c>
      <c r="W902" s="7"/>
    </row>
    <row r="903" spans="1:23" ht="15.5" x14ac:dyDescent="0.35">
      <c r="A903" s="7" t="s">
        <v>1469</v>
      </c>
      <c r="B903" t="str">
        <f>VLOOKUP(A903,'Customer Names'!A902:D3237,2,0)</f>
        <v>Doran</v>
      </c>
      <c r="C903" cm="1">
        <f t="array" ref="C903:K903">VLOOKUP('Health Care'!A903,'Medical Examinations'!A902:J3237,{2,3,4,5,6,7,8,9,10},0)</f>
        <v>35.700000000000003</v>
      </c>
      <c r="D903">
        <v>4.0599999999999996</v>
      </c>
      <c r="E903" t="str">
        <v>No</v>
      </c>
      <c r="F903" t="str">
        <v>No</v>
      </c>
      <c r="G903" t="str">
        <v>Yes</v>
      </c>
      <c r="H903">
        <v>1</v>
      </c>
      <c r="I903" t="str">
        <v>No</v>
      </c>
      <c r="J903" t="str">
        <v>Obesity</v>
      </c>
      <c r="K903" t="str">
        <v>Normal</v>
      </c>
      <c r="L903" cm="1">
        <f t="array" ref="L903:Q903">VLOOKUP(A903,'Hospitalisation Details'!$A$1:$K$2344,{6,7,8,9,10,11},0)</f>
        <v>12035.18</v>
      </c>
      <c r="M903" t="str">
        <v>tier - 3</v>
      </c>
      <c r="N903" t="str">
        <v>tier - 3</v>
      </c>
      <c r="O903" t="str">
        <v>R1021</v>
      </c>
      <c r="P903" t="str">
        <v>16-Oct-1979</v>
      </c>
      <c r="Q903" s="13">
        <v>43.644444444444446</v>
      </c>
      <c r="W903" s="7"/>
    </row>
    <row r="904" spans="1:23" ht="15.5" x14ac:dyDescent="0.35">
      <c r="A904" s="7" t="s">
        <v>1468</v>
      </c>
      <c r="B904" t="str">
        <f>VLOOKUP(A904,'Customer Names'!A903:D3238,2,0)</f>
        <v>Labrosse</v>
      </c>
      <c r="C904" cm="1">
        <f t="array" ref="C904:K904">VLOOKUP('Health Care'!A904,'Medical Examinations'!A903:J3238,{2,3,4,5,6,7,8,9,10},0)</f>
        <v>20.100000000000001</v>
      </c>
      <c r="D904">
        <v>10.52</v>
      </c>
      <c r="E904" t="str">
        <v>No</v>
      </c>
      <c r="F904" t="str">
        <v>No</v>
      </c>
      <c r="G904" t="str">
        <v>No</v>
      </c>
      <c r="H904">
        <v>0</v>
      </c>
      <c r="I904" t="str">
        <v>No</v>
      </c>
      <c r="J904" t="str">
        <v>Normal Weight</v>
      </c>
      <c r="K904" t="str">
        <v>Diabetes</v>
      </c>
      <c r="L904" cm="1">
        <f t="array" ref="L904:Q904">VLOOKUP(A904,'Hospitalisation Details'!$A$1:$K$2344,{6,7,8,9,10,11},0)</f>
        <v>12032.33</v>
      </c>
      <c r="M904" t="str">
        <v>tier - 3</v>
      </c>
      <c r="N904" t="str">
        <v>tier - 1</v>
      </c>
      <c r="O904" t="str">
        <v>R1011</v>
      </c>
      <c r="P904" t="str">
        <v>29-Oct-1965</v>
      </c>
      <c r="Q904" s="13">
        <v>57.608333333333334</v>
      </c>
      <c r="W904" s="7"/>
    </row>
    <row r="905" spans="1:23" ht="15.5" x14ac:dyDescent="0.35">
      <c r="A905" s="7" t="s">
        <v>1467</v>
      </c>
      <c r="B905" t="str">
        <f>VLOOKUP(A905,'Customer Names'!A904:D3239,2,0)</f>
        <v>Thomas</v>
      </c>
      <c r="C905" cm="1">
        <f t="array" ref="C905:K905">VLOOKUP('Health Care'!A905,'Medical Examinations'!A904:J3239,{2,3,4,5,6,7,8,9,10},0)</f>
        <v>22.23</v>
      </c>
      <c r="D905">
        <v>9.65</v>
      </c>
      <c r="E905" t="str">
        <v>No</v>
      </c>
      <c r="F905" t="str">
        <v>No</v>
      </c>
      <c r="G905" t="str">
        <v>No</v>
      </c>
      <c r="H905">
        <v>0</v>
      </c>
      <c r="I905" t="str">
        <v>No</v>
      </c>
      <c r="J905" t="str">
        <v>Normal Weight</v>
      </c>
      <c r="K905" t="str">
        <v>Diabetes</v>
      </c>
      <c r="L905" cm="1">
        <f t="array" ref="L905:Q905">VLOOKUP(A905,'Hospitalisation Details'!$A$1:$K$2344,{6,7,8,9,10,11},0)</f>
        <v>12029.29</v>
      </c>
      <c r="M905" t="str">
        <v>tier - 3</v>
      </c>
      <c r="N905" t="str">
        <v>tier - 2</v>
      </c>
      <c r="O905" t="str">
        <v>R1024</v>
      </c>
      <c r="P905" t="str">
        <v>9-Jun-1965</v>
      </c>
      <c r="Q905" s="13">
        <v>57.99722222222222</v>
      </c>
      <c r="W905" s="7"/>
    </row>
    <row r="906" spans="1:23" ht="15.5" x14ac:dyDescent="0.35">
      <c r="A906" s="7" t="s">
        <v>1466</v>
      </c>
      <c r="B906" t="str">
        <f>VLOOKUP(A906,'Customer Names'!A905:D3240,2,0)</f>
        <v>Lesniak</v>
      </c>
      <c r="C906" cm="1">
        <f t="array" ref="C906:K906">VLOOKUP('Health Care'!A906,'Medical Examinations'!A905:J3240,{2,3,4,5,6,7,8,9,10},0)</f>
        <v>36.47</v>
      </c>
      <c r="D906">
        <v>6.21</v>
      </c>
      <c r="E906" t="str">
        <v>No</v>
      </c>
      <c r="F906" t="str">
        <v>No</v>
      </c>
      <c r="G906" t="str">
        <v>No</v>
      </c>
      <c r="H906">
        <v>0</v>
      </c>
      <c r="I906" t="str">
        <v>No</v>
      </c>
      <c r="J906" t="str">
        <v>Obesity</v>
      </c>
      <c r="K906" t="str">
        <v>Prediabetes</v>
      </c>
      <c r="L906" cm="1">
        <f t="array" ref="L906:Q906">VLOOKUP(A906,'Hospitalisation Details'!$A$1:$K$2344,{6,7,8,9,10,11},0)</f>
        <v>12001.29</v>
      </c>
      <c r="M906" t="str">
        <v>tier - 3</v>
      </c>
      <c r="N906" t="str">
        <v>tier - 3</v>
      </c>
      <c r="O906" t="str">
        <v>R1021</v>
      </c>
      <c r="P906" t="str">
        <v>17-Oct-1982</v>
      </c>
      <c r="Q906" s="13">
        <v>40.641666666666666</v>
      </c>
      <c r="W906" s="7"/>
    </row>
    <row r="907" spans="1:23" ht="15.5" x14ac:dyDescent="0.35">
      <c r="A907" s="7" t="s">
        <v>1465</v>
      </c>
      <c r="B907" t="str">
        <f>VLOOKUP(A907,'Customer Names'!A906:D3241,2,0)</f>
        <v>Prowse</v>
      </c>
      <c r="C907" cm="1">
        <f t="array" ref="C907:K907">VLOOKUP('Health Care'!A907,'Medical Examinations'!A906:J3241,{2,3,4,5,6,7,8,9,10},0)</f>
        <v>49.64</v>
      </c>
      <c r="D907">
        <v>4.76</v>
      </c>
      <c r="E907" t="str">
        <v>No</v>
      </c>
      <c r="F907" t="str">
        <v>No</v>
      </c>
      <c r="G907" t="str">
        <v>Yes</v>
      </c>
      <c r="H907">
        <v>1</v>
      </c>
      <c r="I907" t="str">
        <v>No</v>
      </c>
      <c r="J907" t="str">
        <v>Obesity</v>
      </c>
      <c r="K907" t="str">
        <v>Normal</v>
      </c>
      <c r="L907" cm="1">
        <f t="array" ref="L907:Q907">VLOOKUP(A907,'Hospitalisation Details'!$A$1:$K$2344,{6,7,8,9,10,11},0)</f>
        <v>11994.89</v>
      </c>
      <c r="M907" t="str">
        <v>tier - 3</v>
      </c>
      <c r="N907" t="str">
        <v>tier - 2</v>
      </c>
      <c r="O907" t="str">
        <v>R1012</v>
      </c>
      <c r="P907" t="str">
        <v>12-Dec-1993</v>
      </c>
      <c r="Q907" s="13">
        <v>29.488888888888887</v>
      </c>
      <c r="W907" s="7"/>
    </row>
    <row r="908" spans="1:23" ht="15.5" x14ac:dyDescent="0.35">
      <c r="A908" s="7" t="s">
        <v>1464</v>
      </c>
      <c r="B908" t="str">
        <f>VLOOKUP(A908,'Customer Names'!A907:D3242,2,0)</f>
        <v>Seigel</v>
      </c>
      <c r="C908" cm="1">
        <f t="array" ref="C908:K908">VLOOKUP('Health Care'!A908,'Medical Examinations'!A907:J3242,{2,3,4,5,6,7,8,9,10},0)</f>
        <v>36.799999999999997</v>
      </c>
      <c r="D908">
        <v>5.73</v>
      </c>
      <c r="E908" t="str">
        <v>Yes</v>
      </c>
      <c r="F908" t="str">
        <v>No</v>
      </c>
      <c r="G908" t="str">
        <v>Yes</v>
      </c>
      <c r="H908">
        <v>1</v>
      </c>
      <c r="I908" t="str">
        <v>No</v>
      </c>
      <c r="J908" t="str">
        <v>Obesity</v>
      </c>
      <c r="K908" t="str">
        <v>Prediabetes</v>
      </c>
      <c r="L908" cm="1">
        <f t="array" ref="L908:Q908">VLOOKUP(A908,'Hospitalisation Details'!$A$1:$K$2344,{6,7,8,9,10,11},0)</f>
        <v>11987.68</v>
      </c>
      <c r="M908" t="str">
        <v>tier - 3</v>
      </c>
      <c r="N908" t="str">
        <v>tier - 2</v>
      </c>
      <c r="O908" t="str">
        <v>R1026</v>
      </c>
      <c r="P908" t="str">
        <v>4-Jul-1983</v>
      </c>
      <c r="Q908" s="13">
        <v>39.927777777777777</v>
      </c>
      <c r="W908" s="7"/>
    </row>
    <row r="909" spans="1:23" ht="15.5" x14ac:dyDescent="0.35">
      <c r="A909" s="7" t="s">
        <v>1463</v>
      </c>
      <c r="B909" t="str">
        <f>VLOOKUP(A909,'Customer Names'!A908:D3243,2,0)</f>
        <v>Blas</v>
      </c>
      <c r="C909" cm="1">
        <f t="array" ref="C909:K909">VLOOKUP('Health Care'!A909,'Medical Examinations'!A908:J3243,{2,3,4,5,6,7,8,9,10},0)</f>
        <v>33.880000000000003</v>
      </c>
      <c r="D909">
        <v>10.78</v>
      </c>
      <c r="E909" t="str">
        <v>Yes</v>
      </c>
      <c r="F909" t="str">
        <v>No</v>
      </c>
      <c r="G909" t="str">
        <v>No</v>
      </c>
      <c r="H909">
        <v>0</v>
      </c>
      <c r="I909" t="str">
        <v>No</v>
      </c>
      <c r="J909" t="str">
        <v>Obesity</v>
      </c>
      <c r="K909" t="str">
        <v>Diabetes</v>
      </c>
      <c r="L909" cm="1">
        <f t="array" ref="L909:Q909">VLOOKUP(A909,'Hospitalisation Details'!$A$1:$K$2344,{6,7,8,9,10,11},0)</f>
        <v>11987.17</v>
      </c>
      <c r="M909" t="str">
        <v>tier - 3</v>
      </c>
      <c r="N909" t="str">
        <v>tier - 3</v>
      </c>
      <c r="O909" t="str">
        <v>R1013</v>
      </c>
      <c r="P909" t="str">
        <v>22-Dec-1967</v>
      </c>
      <c r="Q909" s="13">
        <v>55.461111111111109</v>
      </c>
      <c r="W909" s="7"/>
    </row>
    <row r="910" spans="1:23" ht="15.5" x14ac:dyDescent="0.35">
      <c r="A910" s="7" t="s">
        <v>1462</v>
      </c>
      <c r="B910" t="str">
        <f>VLOOKUP(A910,'Customer Names'!A909:D3244,2,0)</f>
        <v>Simpson</v>
      </c>
      <c r="C910" cm="1">
        <f t="array" ref="C910:K910">VLOOKUP('Health Care'!A910,'Medical Examinations'!A909:J3244,{2,3,4,5,6,7,8,9,10},0)</f>
        <v>32.01</v>
      </c>
      <c r="D910">
        <v>5.08</v>
      </c>
      <c r="E910" t="str">
        <v>Yes</v>
      </c>
      <c r="F910" t="str">
        <v>No</v>
      </c>
      <c r="G910" t="str">
        <v>No</v>
      </c>
      <c r="H910">
        <v>1</v>
      </c>
      <c r="I910" t="str">
        <v>No</v>
      </c>
      <c r="J910" t="str">
        <v>Obesity</v>
      </c>
      <c r="K910" t="str">
        <v>Normal</v>
      </c>
      <c r="L910" cm="1">
        <f t="array" ref="L910:Q910">VLOOKUP(A910,'Hospitalisation Details'!$A$1:$K$2344,{6,7,8,9,10,11},0)</f>
        <v>11946.63</v>
      </c>
      <c r="M910" t="str">
        <v>tier - 3</v>
      </c>
      <c r="N910" t="str">
        <v>tier - 2</v>
      </c>
      <c r="O910" t="str">
        <v>R1013</v>
      </c>
      <c r="P910" t="str">
        <v>29-Sep-1964</v>
      </c>
      <c r="Q910" s="13">
        <v>58.69166666666667</v>
      </c>
      <c r="W910" s="7"/>
    </row>
    <row r="911" spans="1:23" ht="15.5" x14ac:dyDescent="0.35">
      <c r="A911" s="7" t="s">
        <v>1461</v>
      </c>
      <c r="B911" t="str">
        <f>VLOOKUP(A911,'Customer Names'!A910:D3245,2,0)</f>
        <v>Gierman</v>
      </c>
      <c r="C911" cm="1">
        <f t="array" ref="C911:K911">VLOOKUP('Health Care'!A911,'Medical Examinations'!A910:J3245,{2,3,4,5,6,7,8,9,10},0)</f>
        <v>33.630000000000003</v>
      </c>
      <c r="D911">
        <v>11.39</v>
      </c>
      <c r="E911" t="str">
        <v>No</v>
      </c>
      <c r="F911" t="str">
        <v>No</v>
      </c>
      <c r="G911" t="str">
        <v>No</v>
      </c>
      <c r="H911">
        <v>0</v>
      </c>
      <c r="I911" t="str">
        <v>No</v>
      </c>
      <c r="J911" t="str">
        <v>Obesity</v>
      </c>
      <c r="K911" t="str">
        <v>Diabetes</v>
      </c>
      <c r="L911" cm="1">
        <f t="array" ref="L911:Q911">VLOOKUP(A911,'Hospitalisation Details'!$A$1:$K$2344,{6,7,8,9,10,11},0)</f>
        <v>11945.13</v>
      </c>
      <c r="M911" t="str">
        <v>tier - 3</v>
      </c>
      <c r="N911" t="str">
        <v>tier - 2</v>
      </c>
      <c r="O911" t="str">
        <v>R1012</v>
      </c>
      <c r="P911" t="str">
        <v>1-Nov-1965</v>
      </c>
      <c r="Q911" s="13">
        <v>57.602777777777774</v>
      </c>
      <c r="W911" s="7"/>
    </row>
    <row r="912" spans="1:23" ht="15.5" x14ac:dyDescent="0.35">
      <c r="A912" s="7" t="s">
        <v>1460</v>
      </c>
      <c r="B912" t="str">
        <f>VLOOKUP(A912,'Customer Names'!A911:D3246,2,0)</f>
        <v>Jeuland</v>
      </c>
      <c r="C912" cm="1">
        <f t="array" ref="C912:K912">VLOOKUP('Health Care'!A912,'Medical Examinations'!A911:J3246,{2,3,4,5,6,7,8,9,10},0)</f>
        <v>34.865000000000002</v>
      </c>
      <c r="D912">
        <v>5.35</v>
      </c>
      <c r="E912" t="str">
        <v>Yes</v>
      </c>
      <c r="F912" t="str">
        <v>No</v>
      </c>
      <c r="G912" t="str">
        <v>No</v>
      </c>
      <c r="H912">
        <v>1</v>
      </c>
      <c r="I912" t="str">
        <v>No</v>
      </c>
      <c r="J912" t="str">
        <v>Obesity</v>
      </c>
      <c r="K912" t="str">
        <v>Normal</v>
      </c>
      <c r="L912" cm="1">
        <f t="array" ref="L912:Q912">VLOOKUP(A912,'Hospitalisation Details'!$A$1:$K$2344,{6,7,8,9,10,11},0)</f>
        <v>11944.59</v>
      </c>
      <c r="M912" t="str">
        <v>tier - 3</v>
      </c>
      <c r="N912" t="str">
        <v>tier - 2</v>
      </c>
      <c r="O912" t="str">
        <v>R1016</v>
      </c>
      <c r="P912" t="str">
        <v>25-Dec-1964</v>
      </c>
      <c r="Q912" s="13">
        <v>58.452777777777776</v>
      </c>
      <c r="W912" s="7"/>
    </row>
    <row r="913" spans="1:23" ht="15.5" x14ac:dyDescent="0.35">
      <c r="A913" s="7" t="s">
        <v>1459</v>
      </c>
      <c r="B913" t="str">
        <f>VLOOKUP(A913,'Customer Names'!A912:D3247,2,0)</f>
        <v>Chorney</v>
      </c>
      <c r="C913" cm="1">
        <f t="array" ref="C913:K913">VLOOKUP('Health Care'!A913,'Medical Examinations'!A912:J3247,{2,3,4,5,6,7,8,9,10},0)</f>
        <v>43.11</v>
      </c>
      <c r="D913">
        <v>5.6</v>
      </c>
      <c r="E913" t="str">
        <v>No</v>
      </c>
      <c r="F913" t="str">
        <v>No</v>
      </c>
      <c r="G913" t="str">
        <v>No</v>
      </c>
      <c r="H913">
        <v>0</v>
      </c>
      <c r="I913" t="str">
        <v>No</v>
      </c>
      <c r="J913" t="str">
        <v>Obesity</v>
      </c>
      <c r="K913" t="str">
        <v>Normal</v>
      </c>
      <c r="L913" cm="1">
        <f t="array" ref="L913:Q913">VLOOKUP(A913,'Hospitalisation Details'!$A$1:$K$2344,{6,7,8,9,10,11},0)</f>
        <v>11941.83</v>
      </c>
      <c r="M913" t="str">
        <v>tier - 3</v>
      </c>
      <c r="N913" t="str">
        <v>tier - 1</v>
      </c>
      <c r="O913" t="str">
        <v>R1023</v>
      </c>
      <c r="P913" t="str">
        <v>19-Oct-1991</v>
      </c>
      <c r="Q913" s="13">
        <v>31.636111111111113</v>
      </c>
      <c r="W913" s="7"/>
    </row>
    <row r="914" spans="1:23" ht="15.5" x14ac:dyDescent="0.35">
      <c r="A914" s="7" t="s">
        <v>1458</v>
      </c>
      <c r="B914" t="str">
        <f>VLOOKUP(A914,'Customer Names'!A913:D3248,2,0)</f>
        <v>Rook</v>
      </c>
      <c r="C914" cm="1">
        <f t="array" ref="C914:K914">VLOOKUP('Health Care'!A914,'Medical Examinations'!A913:J3248,{2,3,4,5,6,7,8,9,10},0)</f>
        <v>30.305</v>
      </c>
      <c r="D914">
        <v>4.2699999999999996</v>
      </c>
      <c r="E914" t="str">
        <v>Yes</v>
      </c>
      <c r="F914" t="str">
        <v>No</v>
      </c>
      <c r="G914" t="str">
        <v>No</v>
      </c>
      <c r="H914">
        <v>1</v>
      </c>
      <c r="I914" t="str">
        <v>No</v>
      </c>
      <c r="J914" t="str">
        <v>Obesity</v>
      </c>
      <c r="K914" t="str">
        <v>Normal</v>
      </c>
      <c r="L914" cm="1">
        <f t="array" ref="L914:Q914">VLOOKUP(A914,'Hospitalisation Details'!$A$1:$K$2344,{6,7,8,9,10,11},0)</f>
        <v>11938.26</v>
      </c>
      <c r="M914" t="str">
        <v>tier - 3</v>
      </c>
      <c r="N914" t="str">
        <v>tier - 3</v>
      </c>
      <c r="O914" t="str">
        <v>R1019</v>
      </c>
      <c r="P914" t="str">
        <v>2-Aug-1964</v>
      </c>
      <c r="Q914" s="13">
        <v>58.85</v>
      </c>
      <c r="W914" s="7"/>
    </row>
    <row r="915" spans="1:23" ht="15.5" x14ac:dyDescent="0.35">
      <c r="A915" s="7" t="s">
        <v>1457</v>
      </c>
      <c r="B915" t="str">
        <f>VLOOKUP(A915,'Customer Names'!A914:D3249,2,0)</f>
        <v>Wright</v>
      </c>
      <c r="C915" cm="1">
        <f t="array" ref="C915:K915">VLOOKUP('Health Care'!A915,'Medical Examinations'!A914:J3249,{2,3,4,5,6,7,8,9,10},0)</f>
        <v>25.175000000000001</v>
      </c>
      <c r="D915">
        <v>5.57</v>
      </c>
      <c r="E915" t="str">
        <v>Yes</v>
      </c>
      <c r="F915" t="str">
        <v>No</v>
      </c>
      <c r="G915" t="str">
        <v>No</v>
      </c>
      <c r="H915">
        <v>1</v>
      </c>
      <c r="I915" t="str">
        <v>No</v>
      </c>
      <c r="J915" t="str">
        <v>Over Weight</v>
      </c>
      <c r="K915" t="str">
        <v>Normal</v>
      </c>
      <c r="L915" cm="1">
        <f t="array" ref="L915:Q915">VLOOKUP(A915,'Hospitalisation Details'!$A$1:$K$2344,{6,7,8,9,10,11},0)</f>
        <v>11931.13</v>
      </c>
      <c r="M915" t="str">
        <v>tier - 3</v>
      </c>
      <c r="N915" t="str">
        <v>tier - 1</v>
      </c>
      <c r="O915" t="str">
        <v>R1019</v>
      </c>
      <c r="P915" t="str">
        <v>20-Dec-1964</v>
      </c>
      <c r="Q915" s="13">
        <v>58.466666666666669</v>
      </c>
      <c r="W915" s="7"/>
    </row>
    <row r="916" spans="1:23" ht="15.5" x14ac:dyDescent="0.35">
      <c r="A916" s="7" t="s">
        <v>1456</v>
      </c>
      <c r="B916" t="str">
        <f>VLOOKUP(A916,'Customer Names'!A915:D3250,2,0)</f>
        <v>Chin</v>
      </c>
      <c r="C916" cm="1">
        <f t="array" ref="C916:K916">VLOOKUP('Health Care'!A916,'Medical Examinations'!A915:J3250,{2,3,4,5,6,7,8,9,10},0)</f>
        <v>26.8</v>
      </c>
      <c r="D916">
        <v>5.68</v>
      </c>
      <c r="E916" t="str">
        <v>Yes</v>
      </c>
      <c r="F916" t="str">
        <v>No</v>
      </c>
      <c r="G916" t="str">
        <v>No</v>
      </c>
      <c r="H916">
        <v>1</v>
      </c>
      <c r="I916" t="str">
        <v>No</v>
      </c>
      <c r="J916" t="str">
        <v>Over Weight</v>
      </c>
      <c r="K916" t="str">
        <v>Normal</v>
      </c>
      <c r="L916" cm="1">
        <f t="array" ref="L916:Q916">VLOOKUP(A916,'Hospitalisation Details'!$A$1:$K$2344,{6,7,8,9,10,11},0)</f>
        <v>11918.2</v>
      </c>
      <c r="M916" t="str">
        <v>tier - 3</v>
      </c>
      <c r="N916" t="str">
        <v>tier - 1</v>
      </c>
      <c r="O916" t="str">
        <v>R1021</v>
      </c>
      <c r="P916" t="str">
        <v>19-Nov-1964</v>
      </c>
      <c r="Q916" s="13">
        <v>58.552777777777777</v>
      </c>
      <c r="W916" s="7"/>
    </row>
    <row r="917" spans="1:23" ht="15.5" x14ac:dyDescent="0.35">
      <c r="A917" s="7" t="s">
        <v>1455</v>
      </c>
      <c r="B917" t="str">
        <f>VLOOKUP(A917,'Customer Names'!A916:D3251,2,0)</f>
        <v>White</v>
      </c>
      <c r="C917" cm="1">
        <f t="array" ref="C917:K917">VLOOKUP('Health Care'!A917,'Medical Examinations'!A916:J3251,{2,3,4,5,6,7,8,9,10},0)</f>
        <v>21.78</v>
      </c>
      <c r="D917">
        <v>5.3</v>
      </c>
      <c r="E917" t="str">
        <v>No</v>
      </c>
      <c r="F917" t="str">
        <v>Yes</v>
      </c>
      <c r="G917" t="str">
        <v>No</v>
      </c>
      <c r="H917">
        <v>1</v>
      </c>
      <c r="I917" t="str">
        <v>No</v>
      </c>
      <c r="J917" t="str">
        <v>Normal Weight</v>
      </c>
      <c r="K917" t="str">
        <v>Normal</v>
      </c>
      <c r="L917" cm="1">
        <f t="array" ref="L917:Q917">VLOOKUP(A917,'Hospitalisation Details'!$A$1:$K$2344,{6,7,8,9,10,11},0)</f>
        <v>11884.05</v>
      </c>
      <c r="M917" t="str">
        <v>tier - 3</v>
      </c>
      <c r="N917" t="str">
        <v>tier - 3</v>
      </c>
      <c r="O917" t="str">
        <v>R1013</v>
      </c>
      <c r="P917" t="str">
        <v>2-Jun-2004</v>
      </c>
      <c r="Q917" s="13">
        <v>19.016666666666666</v>
      </c>
      <c r="W917" s="7"/>
    </row>
    <row r="918" spans="1:23" ht="15.5" x14ac:dyDescent="0.35">
      <c r="A918" s="7" t="s">
        <v>1454</v>
      </c>
      <c r="B918" t="str">
        <f>VLOOKUP(A918,'Customer Names'!A917:D3252,2,0)</f>
        <v>Savage</v>
      </c>
      <c r="C918" cm="1">
        <f t="array" ref="C918:K918">VLOOKUP('Health Care'!A918,'Medical Examinations'!A917:J3252,{2,3,4,5,6,7,8,9,10},0)</f>
        <v>30.14</v>
      </c>
      <c r="D918">
        <v>9.4499999999999993</v>
      </c>
      <c r="E918" t="str">
        <v>Yes</v>
      </c>
      <c r="F918" t="str">
        <v>No</v>
      </c>
      <c r="G918" t="str">
        <v>No</v>
      </c>
      <c r="H918">
        <v>0</v>
      </c>
      <c r="I918" t="str">
        <v>No</v>
      </c>
      <c r="J918" t="str">
        <v>Obesity</v>
      </c>
      <c r="K918" t="str">
        <v>Diabetes</v>
      </c>
      <c r="L918" cm="1">
        <f t="array" ref="L918:Q918">VLOOKUP(A918,'Hospitalisation Details'!$A$1:$K$2344,{6,7,8,9,10,11},0)</f>
        <v>11881.97</v>
      </c>
      <c r="M918" t="str">
        <v>tier - 3</v>
      </c>
      <c r="N918" t="str">
        <v>tier - 1</v>
      </c>
      <c r="O918" t="str">
        <v>R1013</v>
      </c>
      <c r="P918" t="str">
        <v>29-Oct-1967</v>
      </c>
      <c r="Q918" s="13">
        <v>55.608333333333334</v>
      </c>
      <c r="W918" s="7"/>
    </row>
    <row r="919" spans="1:23" ht="15.5" x14ac:dyDescent="0.35">
      <c r="A919" s="7" t="s">
        <v>1453</v>
      </c>
      <c r="B919" t="str">
        <f>VLOOKUP(A919,'Customer Names'!A918:D3253,2,0)</f>
        <v>Hitchings</v>
      </c>
      <c r="C919" cm="1">
        <f t="array" ref="C919:K919">VLOOKUP('Health Care'!A919,'Medical Examinations'!A918:J3253,{2,3,4,5,6,7,8,9,10},0)</f>
        <v>29.7</v>
      </c>
      <c r="D919">
        <v>6.79</v>
      </c>
      <c r="E919" t="str">
        <v>Yes</v>
      </c>
      <c r="F919" t="str">
        <v>No</v>
      </c>
      <c r="G919" t="str">
        <v>No</v>
      </c>
      <c r="H919">
        <v>0</v>
      </c>
      <c r="I919" t="str">
        <v>No</v>
      </c>
      <c r="J919" t="str">
        <v>Over Weight</v>
      </c>
      <c r="K919" t="str">
        <v>Diabetes</v>
      </c>
      <c r="L919" cm="1">
        <f t="array" ref="L919:Q919">VLOOKUP(A919,'Hospitalisation Details'!$A$1:$K$2344,{6,7,8,9,10,11},0)</f>
        <v>11881.36</v>
      </c>
      <c r="M919" t="str">
        <v>tier - 3</v>
      </c>
      <c r="N919" t="str">
        <v>tier - 2</v>
      </c>
      <c r="O919" t="str">
        <v>R1011</v>
      </c>
      <c r="P919" t="str">
        <v>14-Jul-1967</v>
      </c>
      <c r="Q919" s="13">
        <v>55.9</v>
      </c>
      <c r="W919" s="7"/>
    </row>
    <row r="920" spans="1:23" ht="15.5" x14ac:dyDescent="0.35">
      <c r="A920" s="7" t="s">
        <v>1452</v>
      </c>
      <c r="B920" t="str">
        <f>VLOOKUP(A920,'Customer Names'!A919:D3254,2,0)</f>
        <v>Truitt</v>
      </c>
      <c r="C920" cm="1">
        <f t="array" ref="C920:K920">VLOOKUP('Health Care'!A920,'Medical Examinations'!A919:J3254,{2,3,4,5,6,7,8,9,10},0)</f>
        <v>32.395000000000003</v>
      </c>
      <c r="D920">
        <v>11.1</v>
      </c>
      <c r="E920" t="str">
        <v>Yes</v>
      </c>
      <c r="F920" t="str">
        <v>No</v>
      </c>
      <c r="G920" t="str">
        <v>No</v>
      </c>
      <c r="H920">
        <v>0</v>
      </c>
      <c r="I920" t="str">
        <v>No</v>
      </c>
      <c r="J920" t="str">
        <v>Obesity</v>
      </c>
      <c r="K920" t="str">
        <v>Diabetes</v>
      </c>
      <c r="L920" cm="1">
        <f t="array" ref="L920:Q920">VLOOKUP(A920,'Hospitalisation Details'!$A$1:$K$2344,{6,7,8,9,10,11},0)</f>
        <v>11879.1</v>
      </c>
      <c r="M920" t="str">
        <v>tier - 3</v>
      </c>
      <c r="N920" t="str">
        <v>tier - 3</v>
      </c>
      <c r="O920" t="str">
        <v>R1024</v>
      </c>
      <c r="P920" t="str">
        <v>24-Aug-1967</v>
      </c>
      <c r="Q920" s="13">
        <v>55.788888888888891</v>
      </c>
      <c r="W920" s="7"/>
    </row>
    <row r="921" spans="1:23" ht="15.5" x14ac:dyDescent="0.35">
      <c r="A921" s="7" t="s">
        <v>1451</v>
      </c>
      <c r="B921" t="str">
        <f>VLOOKUP(A921,'Customer Names'!A920:D3255,2,0)</f>
        <v>Chang</v>
      </c>
      <c r="C921" cm="1">
        <f t="array" ref="C921:K921">VLOOKUP('Health Care'!A921,'Medical Examinations'!A920:J3255,{2,3,4,5,6,7,8,9,10},0)</f>
        <v>36.64</v>
      </c>
      <c r="D921">
        <v>7.26</v>
      </c>
      <c r="E921" t="str">
        <v>No</v>
      </c>
      <c r="F921" t="str">
        <v>No</v>
      </c>
      <c r="G921" t="str">
        <v>No</v>
      </c>
      <c r="H921">
        <v>0</v>
      </c>
      <c r="I921" t="str">
        <v>No</v>
      </c>
      <c r="J921" t="str">
        <v>Obesity</v>
      </c>
      <c r="K921" t="str">
        <v>Diabetes</v>
      </c>
      <c r="L921" cm="1">
        <f t="array" ref="L921:Q921">VLOOKUP(A921,'Hospitalisation Details'!$A$1:$K$2344,{6,7,8,9,10,11},0)</f>
        <v>11858.56</v>
      </c>
      <c r="M921" t="str">
        <v>tier - 3</v>
      </c>
      <c r="N921" t="str">
        <v>tier - 3</v>
      </c>
      <c r="O921" t="str">
        <v>R1011</v>
      </c>
      <c r="P921" t="str">
        <v>7-Jul-1974</v>
      </c>
      <c r="Q921" s="13">
        <v>48.919444444444444</v>
      </c>
      <c r="W921" s="7"/>
    </row>
    <row r="922" spans="1:23" ht="15.5" x14ac:dyDescent="0.35">
      <c r="A922" s="7" t="s">
        <v>1450</v>
      </c>
      <c r="B922" t="str">
        <f>VLOOKUP(A922,'Customer Names'!A921:D3256,2,0)</f>
        <v>Frey</v>
      </c>
      <c r="C922" cm="1">
        <f t="array" ref="C922:K922">VLOOKUP('Health Care'!A922,'Medical Examinations'!A921:J3256,{2,3,4,5,6,7,8,9,10},0)</f>
        <v>39.049999999999997</v>
      </c>
      <c r="D922">
        <v>5.27</v>
      </c>
      <c r="E922" t="str">
        <v>Yes</v>
      </c>
      <c r="F922" t="str">
        <v>No</v>
      </c>
      <c r="G922" t="str">
        <v>No</v>
      </c>
      <c r="H922">
        <v>1</v>
      </c>
      <c r="I922" t="str">
        <v>No</v>
      </c>
      <c r="J922" t="str">
        <v>Obesity</v>
      </c>
      <c r="K922" t="str">
        <v>Normal</v>
      </c>
      <c r="L922" cm="1">
        <f t="array" ref="L922:Q922">VLOOKUP(A922,'Hospitalisation Details'!$A$1:$K$2344,{6,7,8,9,10,11},0)</f>
        <v>11856.41</v>
      </c>
      <c r="M922" t="str">
        <v>tier - 3</v>
      </c>
      <c r="N922" t="str">
        <v>tier - 2</v>
      </c>
      <c r="O922" t="str">
        <v>R1013</v>
      </c>
      <c r="P922" t="str">
        <v>29-Sep-1964</v>
      </c>
      <c r="Q922" s="13">
        <v>58.69166666666667</v>
      </c>
      <c r="W922" s="7"/>
    </row>
    <row r="923" spans="1:23" ht="15.5" x14ac:dyDescent="0.35">
      <c r="A923" s="7" t="s">
        <v>1449</v>
      </c>
      <c r="B923" t="str">
        <f>VLOOKUP(A923,'Customer Names'!A922:D3257,2,0)</f>
        <v>Krishna</v>
      </c>
      <c r="C923" cm="1">
        <f t="array" ref="C923:K923">VLOOKUP('Health Care'!A923,'Medical Examinations'!A922:J3257,{2,3,4,5,6,7,8,9,10},0)</f>
        <v>33.1</v>
      </c>
      <c r="D923">
        <v>5.46</v>
      </c>
      <c r="E923" t="str">
        <v>Yes</v>
      </c>
      <c r="F923" t="str">
        <v>No</v>
      </c>
      <c r="G923" t="str">
        <v>No</v>
      </c>
      <c r="H923">
        <v>1</v>
      </c>
      <c r="I923" t="str">
        <v>No</v>
      </c>
      <c r="J923" t="str">
        <v>Obesity</v>
      </c>
      <c r="K923" t="str">
        <v>Normal</v>
      </c>
      <c r="L923" cm="1">
        <f t="array" ref="L923:Q923">VLOOKUP(A923,'Hospitalisation Details'!$A$1:$K$2344,{6,7,8,9,10,11},0)</f>
        <v>11848.14</v>
      </c>
      <c r="M923" t="str">
        <v>tier - 3</v>
      </c>
      <c r="N923" t="str">
        <v>tier - 2</v>
      </c>
      <c r="O923" t="str">
        <v>R1011</v>
      </c>
      <c r="P923" t="str">
        <v>27-Jun-1964</v>
      </c>
      <c r="Q923" s="13">
        <v>58.947222222222223</v>
      </c>
      <c r="W923" s="7"/>
    </row>
    <row r="924" spans="1:23" ht="15.5" x14ac:dyDescent="0.35">
      <c r="A924" s="7" t="s">
        <v>1448</v>
      </c>
      <c r="B924" t="str">
        <f>VLOOKUP(A924,'Customer Names'!A923:D3258,2,0)</f>
        <v>Maher</v>
      </c>
      <c r="C924" cm="1">
        <f t="array" ref="C924:K924">VLOOKUP('Health Care'!A924,'Medical Examinations'!A923:J3258,{2,3,4,5,6,7,8,9,10},0)</f>
        <v>31.824999999999999</v>
      </c>
      <c r="D924">
        <v>8.1300000000000008</v>
      </c>
      <c r="E924" t="str">
        <v>No</v>
      </c>
      <c r="F924" t="str">
        <v>No</v>
      </c>
      <c r="G924" t="str">
        <v>No</v>
      </c>
      <c r="H924">
        <v>0</v>
      </c>
      <c r="I924" t="str">
        <v>No</v>
      </c>
      <c r="J924" t="str">
        <v>Obesity</v>
      </c>
      <c r="K924" t="str">
        <v>Diabetes</v>
      </c>
      <c r="L924" cm="1">
        <f t="array" ref="L924:Q924">VLOOKUP(A924,'Hospitalisation Details'!$A$1:$K$2344,{6,7,8,9,10,11},0)</f>
        <v>11842.62</v>
      </c>
      <c r="M924" t="str">
        <v>tier - 3</v>
      </c>
      <c r="N924" t="str">
        <v>tier - 3</v>
      </c>
      <c r="O924" t="str">
        <v>R1012</v>
      </c>
      <c r="P924" t="str">
        <v>10-Nov-1965</v>
      </c>
      <c r="Q924" s="13">
        <v>57.577777777777776</v>
      </c>
      <c r="W924" s="7"/>
    </row>
    <row r="925" spans="1:23" ht="15.5" x14ac:dyDescent="0.35">
      <c r="A925" s="7" t="s">
        <v>1447</v>
      </c>
      <c r="B925" t="str">
        <f>VLOOKUP(A925,'Customer Names'!A924:D3259,2,0)</f>
        <v>Boivin</v>
      </c>
      <c r="C925" cm="1">
        <f t="array" ref="C925:K925">VLOOKUP('Health Care'!A925,'Medical Examinations'!A924:J3259,{2,3,4,5,6,7,8,9,10},0)</f>
        <v>29</v>
      </c>
      <c r="D925">
        <v>4.25</v>
      </c>
      <c r="E925" t="str">
        <v>Yes</v>
      </c>
      <c r="F925" t="str">
        <v>No</v>
      </c>
      <c r="G925" t="str">
        <v>No</v>
      </c>
      <c r="H925">
        <v>1</v>
      </c>
      <c r="I925" t="str">
        <v>No</v>
      </c>
      <c r="J925" t="str">
        <v>Over Weight</v>
      </c>
      <c r="K925" t="str">
        <v>Normal</v>
      </c>
      <c r="L925" cm="1">
        <f t="array" ref="L925:Q925">VLOOKUP(A925,'Hospitalisation Details'!$A$1:$K$2344,{6,7,8,9,10,11},0)</f>
        <v>11842.44</v>
      </c>
      <c r="M925" t="str">
        <v>tier - 3</v>
      </c>
      <c r="N925" t="str">
        <v>tier - 2</v>
      </c>
      <c r="O925" t="str">
        <v>R1011</v>
      </c>
      <c r="P925" t="str">
        <v>11-Jul-1964</v>
      </c>
      <c r="Q925" s="13">
        <v>58.908333333333331</v>
      </c>
      <c r="W925" s="7"/>
    </row>
    <row r="926" spans="1:23" ht="15.5" x14ac:dyDescent="0.35">
      <c r="A926" s="7" t="s">
        <v>1446</v>
      </c>
      <c r="B926" t="str">
        <f>VLOOKUP(A926,'Customer Names'!A925:D3260,2,0)</f>
        <v>McAlister</v>
      </c>
      <c r="C926" cm="1">
        <f t="array" ref="C926:K926">VLOOKUP('Health Care'!A926,'Medical Examinations'!A925:J3260,{2,3,4,5,6,7,8,9,10},0)</f>
        <v>30.495000000000001</v>
      </c>
      <c r="D926">
        <v>8.68</v>
      </c>
      <c r="E926" t="str">
        <v>No</v>
      </c>
      <c r="F926" t="str">
        <v>No</v>
      </c>
      <c r="G926" t="str">
        <v>No</v>
      </c>
      <c r="H926">
        <v>0</v>
      </c>
      <c r="I926" t="str">
        <v>No</v>
      </c>
      <c r="J926" t="str">
        <v>Obesity</v>
      </c>
      <c r="K926" t="str">
        <v>Diabetes</v>
      </c>
      <c r="L926" cm="1">
        <f t="array" ref="L926:Q926">VLOOKUP(A926,'Hospitalisation Details'!$A$1:$K$2344,{6,7,8,9,10,11},0)</f>
        <v>11840.78</v>
      </c>
      <c r="M926" t="str">
        <v>tier - 3</v>
      </c>
      <c r="N926" t="str">
        <v>tier - 2</v>
      </c>
      <c r="O926" t="str">
        <v>R1012</v>
      </c>
      <c r="P926" t="str">
        <v>25-Sep-1965</v>
      </c>
      <c r="Q926" s="13">
        <v>57.702777777777776</v>
      </c>
      <c r="W926" s="7"/>
    </row>
    <row r="927" spans="1:23" ht="15.5" x14ac:dyDescent="0.35">
      <c r="A927" s="7" t="s">
        <v>1445</v>
      </c>
      <c r="B927" t="str">
        <f>VLOOKUP(A927,'Customer Names'!A926:D3261,2,0)</f>
        <v>Akhmedova</v>
      </c>
      <c r="C927" cm="1">
        <f t="array" ref="C927:K927">VLOOKUP('Health Care'!A927,'Medical Examinations'!A926:J3261,{2,3,4,5,6,7,8,9,10},0)</f>
        <v>25.2</v>
      </c>
      <c r="D927">
        <v>6.25</v>
      </c>
      <c r="E927" t="str">
        <v>Yes</v>
      </c>
      <c r="F927" t="str">
        <v>No</v>
      </c>
      <c r="G927" t="str">
        <v>No</v>
      </c>
      <c r="H927">
        <v>1</v>
      </c>
      <c r="I927" t="str">
        <v>No</v>
      </c>
      <c r="J927" t="str">
        <v>Over Weight</v>
      </c>
      <c r="K927" t="str">
        <v>Prediabetes</v>
      </c>
      <c r="L927" cm="1">
        <f t="array" ref="L927:Q927">VLOOKUP(A927,'Hospitalisation Details'!$A$1:$K$2344,{6,7,8,9,10,11},0)</f>
        <v>11837.16</v>
      </c>
      <c r="M927" t="str">
        <v>tier - 3</v>
      </c>
      <c r="N927" t="str">
        <v>tier - 3</v>
      </c>
      <c r="O927" t="str">
        <v>R1011</v>
      </c>
      <c r="P927" t="str">
        <v>11-Sep-1964</v>
      </c>
      <c r="Q927" s="13">
        <v>58.741666666666667</v>
      </c>
      <c r="W927" s="7"/>
    </row>
    <row r="928" spans="1:23" ht="15.5" x14ac:dyDescent="0.35">
      <c r="A928" s="7" t="s">
        <v>1444</v>
      </c>
      <c r="B928" t="str">
        <f>VLOOKUP(A928,'Customer Names'!A927:D3262,2,0)</f>
        <v>Tucker</v>
      </c>
      <c r="C928" cm="1">
        <f t="array" ref="C928:K928">VLOOKUP('Health Care'!A928,'Medical Examinations'!A927:J3262,{2,3,4,5,6,7,8,9,10},0)</f>
        <v>22.77</v>
      </c>
      <c r="D928">
        <v>4.47</v>
      </c>
      <c r="E928" t="str">
        <v>Yes</v>
      </c>
      <c r="F928" t="str">
        <v>No</v>
      </c>
      <c r="G928" t="str">
        <v>No</v>
      </c>
      <c r="H928">
        <v>1</v>
      </c>
      <c r="I928" t="str">
        <v>No</v>
      </c>
      <c r="J928" t="str">
        <v>Normal Weight</v>
      </c>
      <c r="K928" t="str">
        <v>Normal</v>
      </c>
      <c r="L928" cm="1">
        <f t="array" ref="L928:Q928">VLOOKUP(A928,'Hospitalisation Details'!$A$1:$K$2344,{6,7,8,9,10,11},0)</f>
        <v>11833.78</v>
      </c>
      <c r="M928" t="str">
        <v>tier - 3</v>
      </c>
      <c r="N928" t="str">
        <v>tier - 3</v>
      </c>
      <c r="O928" t="str">
        <v>R1013</v>
      </c>
      <c r="P928" t="str">
        <v>27-Jun-1964</v>
      </c>
      <c r="Q928" s="13">
        <v>58.947222222222223</v>
      </c>
      <c r="W928" s="7"/>
    </row>
    <row r="929" spans="1:23" ht="15.5" x14ac:dyDescent="0.35">
      <c r="A929" s="7" t="s">
        <v>1443</v>
      </c>
      <c r="B929" t="str">
        <f>VLOOKUP(A929,'Customer Names'!A928:D3263,2,0)</f>
        <v>Gramelspacher</v>
      </c>
      <c r="C929" cm="1">
        <f t="array" ref="C929:K929">VLOOKUP('Health Care'!A929,'Medical Examinations'!A928:J3263,{2,3,4,5,6,7,8,9,10},0)</f>
        <v>23.18</v>
      </c>
      <c r="D929">
        <v>8.31</v>
      </c>
      <c r="E929" t="str">
        <v>No</v>
      </c>
      <c r="F929" t="str">
        <v>No</v>
      </c>
      <c r="G929" t="str">
        <v>No</v>
      </c>
      <c r="H929">
        <v>0</v>
      </c>
      <c r="I929" t="str">
        <v>No</v>
      </c>
      <c r="J929" t="str">
        <v>Normal Weight</v>
      </c>
      <c r="K929" t="str">
        <v>Diabetes</v>
      </c>
      <c r="L929" cm="1">
        <f t="array" ref="L929:Q929">VLOOKUP(A929,'Hospitalisation Details'!$A$1:$K$2344,{6,7,8,9,10,11},0)</f>
        <v>11830.61</v>
      </c>
      <c r="M929" t="str">
        <v>tier - 3</v>
      </c>
      <c r="N929" t="str">
        <v>tier - 1</v>
      </c>
      <c r="O929" t="str">
        <v>R1012</v>
      </c>
      <c r="P929" t="str">
        <v>3-Oct-1965</v>
      </c>
      <c r="Q929" s="13">
        <v>57.680555555555557</v>
      </c>
      <c r="W929" s="7"/>
    </row>
    <row r="930" spans="1:23" ht="15.5" x14ac:dyDescent="0.35">
      <c r="A930" s="7" t="s">
        <v>1442</v>
      </c>
      <c r="B930" t="str">
        <f>VLOOKUP(A930,'Customer Names'!A929:D3264,2,0)</f>
        <v>Goldsmith</v>
      </c>
      <c r="C930" cm="1">
        <f t="array" ref="C930:K930">VLOOKUP('Health Care'!A930,'Medical Examinations'!A929:J3264,{2,3,4,5,6,7,8,9,10},0)</f>
        <v>35.409999999999997</v>
      </c>
      <c r="D930">
        <v>5.68</v>
      </c>
      <c r="E930" t="str">
        <v>No</v>
      </c>
      <c r="F930" t="str">
        <v>No</v>
      </c>
      <c r="G930" t="str">
        <v>No</v>
      </c>
      <c r="H930">
        <v>0</v>
      </c>
      <c r="I930" t="str">
        <v>No</v>
      </c>
      <c r="J930" t="str">
        <v>Obesity</v>
      </c>
      <c r="K930" t="str">
        <v>Normal</v>
      </c>
      <c r="L930" cm="1">
        <f t="array" ref="L930:Q930">VLOOKUP(A930,'Hospitalisation Details'!$A$1:$K$2344,{6,7,8,9,10,11},0)</f>
        <v>11773.06</v>
      </c>
      <c r="M930" t="str">
        <v>tier - 3</v>
      </c>
      <c r="N930" t="str">
        <v>tier - 3</v>
      </c>
      <c r="O930" t="str">
        <v>R1026</v>
      </c>
      <c r="P930" t="str">
        <v>20-Nov-1982</v>
      </c>
      <c r="Q930" s="13">
        <v>40.549999999999997</v>
      </c>
      <c r="W930" s="7"/>
    </row>
    <row r="931" spans="1:23" ht="15.5" x14ac:dyDescent="0.35">
      <c r="A931" s="7" t="s">
        <v>1441</v>
      </c>
      <c r="B931" t="str">
        <f>VLOOKUP(A931,'Customer Names'!A930:D3265,2,0)</f>
        <v>Tranter</v>
      </c>
      <c r="C931" cm="1">
        <f t="array" ref="C931:K931">VLOOKUP('Health Care'!A931,'Medical Examinations'!A930:J3265,{2,3,4,5,6,7,8,9,10},0)</f>
        <v>32.11</v>
      </c>
      <c r="D931">
        <v>4.75</v>
      </c>
      <c r="E931" t="str">
        <v>Yes</v>
      </c>
      <c r="F931" t="str">
        <v>No</v>
      </c>
      <c r="G931" t="str">
        <v>No</v>
      </c>
      <c r="H931">
        <v>2</v>
      </c>
      <c r="I931" t="str">
        <v>No</v>
      </c>
      <c r="J931" t="str">
        <v>Obesity</v>
      </c>
      <c r="K931" t="str">
        <v>Normal</v>
      </c>
      <c r="L931" cm="1">
        <f t="array" ref="L931:Q931">VLOOKUP(A931,'Hospitalisation Details'!$A$1:$K$2344,{6,7,8,9,10,11},0)</f>
        <v>11763</v>
      </c>
      <c r="M931" t="str">
        <v>tier - 3</v>
      </c>
      <c r="N931" t="str">
        <v>tier - 3</v>
      </c>
      <c r="O931" t="str">
        <v>R1016</v>
      </c>
      <c r="P931" t="str">
        <v>25-Jul-1966</v>
      </c>
      <c r="Q931" s="13">
        <v>56.869444444444447</v>
      </c>
      <c r="W931" s="7"/>
    </row>
    <row r="932" spans="1:23" ht="15.5" x14ac:dyDescent="0.35">
      <c r="A932" s="7" t="s">
        <v>1440</v>
      </c>
      <c r="B932" t="str">
        <f>VLOOKUP(A932,'Customer Names'!A931:D3266,2,0)</f>
        <v>Tu</v>
      </c>
      <c r="C932" cm="1">
        <f t="array" ref="C932:K932">VLOOKUP('Health Care'!A932,'Medical Examinations'!A931:J3266,{2,3,4,5,6,7,8,9,10},0)</f>
        <v>34.479999999999997</v>
      </c>
      <c r="D932">
        <v>6.31</v>
      </c>
      <c r="E932" t="str">
        <v>No</v>
      </c>
      <c r="F932" t="str">
        <v>No</v>
      </c>
      <c r="G932" t="str">
        <v>Yes</v>
      </c>
      <c r="H932">
        <v>1</v>
      </c>
      <c r="I932" t="str">
        <v>No</v>
      </c>
      <c r="J932" t="str">
        <v>Obesity</v>
      </c>
      <c r="K932" t="str">
        <v>Prediabetes</v>
      </c>
      <c r="L932" cm="1">
        <f t="array" ref="L932:Q932">VLOOKUP(A932,'Hospitalisation Details'!$A$1:$K$2344,{6,7,8,9,10,11},0)</f>
        <v>11752.68</v>
      </c>
      <c r="M932" t="str">
        <v>tier - 3</v>
      </c>
      <c r="N932" t="str">
        <v>tier - 1</v>
      </c>
      <c r="O932" t="str">
        <v>R1026</v>
      </c>
      <c r="P932" t="str">
        <v>6-Nov-1979</v>
      </c>
      <c r="Q932" s="13">
        <v>43.588888888888889</v>
      </c>
      <c r="W932" s="7"/>
    </row>
    <row r="933" spans="1:23" ht="15.5" x14ac:dyDescent="0.35">
      <c r="A933" s="7" t="s">
        <v>1439</v>
      </c>
      <c r="B933" t="str">
        <f>VLOOKUP(A933,'Customer Names'!A932:D3267,2,0)</f>
        <v>Kaczka</v>
      </c>
      <c r="C933" cm="1">
        <f t="array" ref="C933:K933">VLOOKUP('Health Care'!A933,'Medical Examinations'!A932:J3267,{2,3,4,5,6,7,8,9,10},0)</f>
        <v>34.39</v>
      </c>
      <c r="D933">
        <v>6.28</v>
      </c>
      <c r="E933" t="str">
        <v>Yes</v>
      </c>
      <c r="F933" t="str">
        <v>No</v>
      </c>
      <c r="G933" t="str">
        <v>No</v>
      </c>
      <c r="H933">
        <v>1</v>
      </c>
      <c r="I933" t="str">
        <v>No</v>
      </c>
      <c r="J933" t="str">
        <v>Obesity</v>
      </c>
      <c r="K933" t="str">
        <v>Prediabetes</v>
      </c>
      <c r="L933" cm="1">
        <f t="array" ref="L933:Q933">VLOOKUP(A933,'Hospitalisation Details'!$A$1:$K$2344,{6,7,8,9,10,11},0)</f>
        <v>11743.93</v>
      </c>
      <c r="M933" t="str">
        <v>tier - 3</v>
      </c>
      <c r="N933" t="str">
        <v>tier - 1</v>
      </c>
      <c r="O933" t="str">
        <v>R1012</v>
      </c>
      <c r="P933" t="str">
        <v>2-Dec-1964</v>
      </c>
      <c r="Q933" s="13">
        <v>58.516666666666666</v>
      </c>
      <c r="W933" s="7"/>
    </row>
    <row r="934" spans="1:23" ht="15.5" x14ac:dyDescent="0.35">
      <c r="A934" s="7" t="s">
        <v>1438</v>
      </c>
      <c r="B934" t="str">
        <f>VLOOKUP(A934,'Customer Names'!A933:D3268,2,0)</f>
        <v>Hunter</v>
      </c>
      <c r="C934" cm="1">
        <f t="array" ref="C934:K934">VLOOKUP('Health Care'!A934,'Medical Examinations'!A933:J3268,{2,3,4,5,6,7,8,9,10},0)</f>
        <v>26.4</v>
      </c>
      <c r="D934">
        <v>9.2899999999999991</v>
      </c>
      <c r="E934" t="str">
        <v>Yes</v>
      </c>
      <c r="F934" t="str">
        <v>No</v>
      </c>
      <c r="G934" t="str">
        <v>Yes</v>
      </c>
      <c r="H934">
        <v>1</v>
      </c>
      <c r="I934" t="str">
        <v>No</v>
      </c>
      <c r="J934" t="str">
        <v>Over Weight</v>
      </c>
      <c r="K934" t="str">
        <v>Diabetes</v>
      </c>
      <c r="L934" cm="1">
        <f t="array" ref="L934:Q934">VLOOKUP(A934,'Hospitalisation Details'!$A$1:$K$2344,{6,7,8,9,10,11},0)</f>
        <v>11743.3</v>
      </c>
      <c r="M934" t="str">
        <v>tier - 3</v>
      </c>
      <c r="N934" t="str">
        <v>tier - 3</v>
      </c>
      <c r="O934" t="str">
        <v>R1013</v>
      </c>
      <c r="P934" t="str">
        <v>9-Jun-1963</v>
      </c>
      <c r="Q934" s="13">
        <v>59.99722222222222</v>
      </c>
      <c r="W934" s="7"/>
    </row>
    <row r="935" spans="1:23" ht="15.5" x14ac:dyDescent="0.35">
      <c r="A935" s="7" t="s">
        <v>1437</v>
      </c>
      <c r="B935" t="str">
        <f>VLOOKUP(A935,'Customer Names'!A934:D3269,2,0)</f>
        <v>Moran</v>
      </c>
      <c r="C935" cm="1">
        <f t="array" ref="C935:K935">VLOOKUP('Health Care'!A935,'Medical Examinations'!A934:J3269,{2,3,4,5,6,7,8,9,10},0)</f>
        <v>28.1</v>
      </c>
      <c r="D935">
        <v>5.79</v>
      </c>
      <c r="E935" t="str">
        <v>Yes</v>
      </c>
      <c r="F935" t="str">
        <v>No</v>
      </c>
      <c r="G935" t="str">
        <v>Yes</v>
      </c>
      <c r="H935">
        <v>1</v>
      </c>
      <c r="I935" t="str">
        <v>No</v>
      </c>
      <c r="J935" t="str">
        <v>Over Weight</v>
      </c>
      <c r="K935" t="str">
        <v>Prediabetes</v>
      </c>
      <c r="L935" cm="1">
        <f t="array" ref="L935:Q935">VLOOKUP(A935,'Hospitalisation Details'!$A$1:$K$2344,{6,7,8,9,10,11},0)</f>
        <v>11741.73</v>
      </c>
      <c r="M935" t="str">
        <v>tier - 3</v>
      </c>
      <c r="N935" t="str">
        <v>tier - 1</v>
      </c>
      <c r="O935" t="str">
        <v>R1011</v>
      </c>
      <c r="P935" t="str">
        <v>12-Nov-1969</v>
      </c>
      <c r="Q935" s="13">
        <v>53.572222222222223</v>
      </c>
      <c r="W935" s="7"/>
    </row>
    <row r="936" spans="1:23" ht="15.5" x14ac:dyDescent="0.35">
      <c r="A936" s="7" t="s">
        <v>1436</v>
      </c>
      <c r="B936" t="str">
        <f>VLOOKUP(A936,'Customer Names'!A935:D3270,2,0)</f>
        <v>Ashby</v>
      </c>
      <c r="C936" cm="1">
        <f t="array" ref="C936:K936">VLOOKUP('Health Care'!A936,'Medical Examinations'!A935:J3270,{2,3,4,5,6,7,8,9,10},0)</f>
        <v>27</v>
      </c>
      <c r="D936">
        <v>4.54</v>
      </c>
      <c r="E936" t="str">
        <v>Yes</v>
      </c>
      <c r="F936" t="str">
        <v>No</v>
      </c>
      <c r="G936" t="str">
        <v>No</v>
      </c>
      <c r="H936">
        <v>1</v>
      </c>
      <c r="I936" t="str">
        <v>No</v>
      </c>
      <c r="J936" t="str">
        <v>Over Weight</v>
      </c>
      <c r="K936" t="str">
        <v>Normal</v>
      </c>
      <c r="L936" cm="1">
        <f t="array" ref="L936:Q936">VLOOKUP(A936,'Hospitalisation Details'!$A$1:$K$2344,{6,7,8,9,10,11},0)</f>
        <v>11737.85</v>
      </c>
      <c r="M936" t="str">
        <v>tier - 3</v>
      </c>
      <c r="N936" t="str">
        <v>tier - 1</v>
      </c>
      <c r="O936" t="str">
        <v>R1011</v>
      </c>
      <c r="P936" t="str">
        <v>5-Sep-1988</v>
      </c>
      <c r="Q936" s="13">
        <v>34.758333333333333</v>
      </c>
      <c r="W936" s="7"/>
    </row>
    <row r="937" spans="1:23" ht="15.5" x14ac:dyDescent="0.35">
      <c r="A937" s="7" t="s">
        <v>1435</v>
      </c>
      <c r="B937" t="str">
        <f>VLOOKUP(A937,'Customer Names'!A936:D3271,2,0)</f>
        <v>Ausen</v>
      </c>
      <c r="C937" cm="1">
        <f t="array" ref="C937:K937">VLOOKUP('Health Care'!A937,'Medical Examinations'!A936:J3271,{2,3,4,5,6,7,8,9,10},0)</f>
        <v>28.594999999999999</v>
      </c>
      <c r="D937">
        <v>4.68</v>
      </c>
      <c r="E937" t="str">
        <v>Yes</v>
      </c>
      <c r="F937" t="str">
        <v>No</v>
      </c>
      <c r="G937" t="str">
        <v>No</v>
      </c>
      <c r="H937">
        <v>1</v>
      </c>
      <c r="I937" t="str">
        <v>No</v>
      </c>
      <c r="J937" t="str">
        <v>Over Weight</v>
      </c>
      <c r="K937" t="str">
        <v>Normal</v>
      </c>
      <c r="L937" cm="1">
        <f t="array" ref="L937:Q937">VLOOKUP(A937,'Hospitalisation Details'!$A$1:$K$2344,{6,7,8,9,10,11},0)</f>
        <v>11735.88</v>
      </c>
      <c r="M937" t="str">
        <v>tier - 3</v>
      </c>
      <c r="N937" t="str">
        <v>tier - 1</v>
      </c>
      <c r="O937" t="str">
        <v>R1012</v>
      </c>
      <c r="P937" t="str">
        <v>9-Nov-1964</v>
      </c>
      <c r="Q937" s="13">
        <v>58.580555555555556</v>
      </c>
      <c r="W937" s="7"/>
    </row>
    <row r="938" spans="1:23" ht="15.5" x14ac:dyDescent="0.35">
      <c r="A938" s="7" t="s">
        <v>1434</v>
      </c>
      <c r="B938" t="str">
        <f>VLOOKUP(A938,'Customer Names'!A937:D3272,2,0)</f>
        <v>Savage</v>
      </c>
      <c r="C938" cm="1">
        <f t="array" ref="C938:K938">VLOOKUP('Health Care'!A938,'Medical Examinations'!A937:J3272,{2,3,4,5,6,7,8,9,10},0)</f>
        <v>36.799999999999997</v>
      </c>
      <c r="D938">
        <v>5.88</v>
      </c>
      <c r="E938" t="str">
        <v>No</v>
      </c>
      <c r="F938" t="str">
        <v>No</v>
      </c>
      <c r="G938" t="str">
        <v>No</v>
      </c>
      <c r="H938">
        <v>1</v>
      </c>
      <c r="I938" t="str">
        <v>No</v>
      </c>
      <c r="J938" t="str">
        <v>Obesity</v>
      </c>
      <c r="K938" t="str">
        <v>Prediabetes</v>
      </c>
      <c r="L938" cm="1">
        <f t="array" ref="L938:Q938">VLOOKUP(A938,'Hospitalisation Details'!$A$1:$K$2344,{6,7,8,9,10,11},0)</f>
        <v>11730.82</v>
      </c>
      <c r="M938" t="str">
        <v>tier - 3</v>
      </c>
      <c r="N938" t="str">
        <v>tier - 3</v>
      </c>
      <c r="O938" t="str">
        <v>R1026</v>
      </c>
      <c r="P938" t="str">
        <v>26-Nov-1984</v>
      </c>
      <c r="Q938" s="13">
        <v>38.533333333333331</v>
      </c>
      <c r="W938" s="7"/>
    </row>
    <row r="939" spans="1:23" ht="15.5" x14ac:dyDescent="0.35">
      <c r="A939" s="7" t="s">
        <v>1433</v>
      </c>
      <c r="B939" t="str">
        <f>VLOOKUP(A939,'Customer Names'!A938:D3273,2,0)</f>
        <v>O'Leary</v>
      </c>
      <c r="C939" cm="1">
        <f t="array" ref="C939:K939">VLOOKUP('Health Care'!A939,'Medical Examinations'!A938:J3273,{2,3,4,5,6,7,8,9,10},0)</f>
        <v>23.75</v>
      </c>
      <c r="D939">
        <v>5.42</v>
      </c>
      <c r="E939" t="str">
        <v>Yes</v>
      </c>
      <c r="F939" t="str">
        <v>No</v>
      </c>
      <c r="G939" t="str">
        <v>Yes</v>
      </c>
      <c r="H939">
        <v>1</v>
      </c>
      <c r="I939" t="str">
        <v>No</v>
      </c>
      <c r="J939" t="str">
        <v>Normal Weight</v>
      </c>
      <c r="K939" t="str">
        <v>Normal</v>
      </c>
      <c r="L939" cm="1">
        <f t="array" ref="L939:Q939">VLOOKUP(A939,'Hospitalisation Details'!$A$1:$K$2344,{6,7,8,9,10,11},0)</f>
        <v>11729.68</v>
      </c>
      <c r="M939" t="str">
        <v>tier - 3</v>
      </c>
      <c r="N939" t="str">
        <v>tier - 1</v>
      </c>
      <c r="O939" t="str">
        <v>R1024</v>
      </c>
      <c r="P939" t="str">
        <v>12-Oct-1969</v>
      </c>
      <c r="Q939" s="13">
        <v>53.655555555555559</v>
      </c>
      <c r="W939" s="7"/>
    </row>
    <row r="940" spans="1:23" ht="15.5" x14ac:dyDescent="0.35">
      <c r="A940" s="7" t="s">
        <v>1432</v>
      </c>
      <c r="B940" t="str">
        <f>VLOOKUP(A940,'Customer Names'!A939:D3274,2,0)</f>
        <v>Scoville</v>
      </c>
      <c r="C940" cm="1">
        <f t="array" ref="C940:K940">VLOOKUP('Health Care'!A940,'Medical Examinations'!A939:J3274,{2,3,4,5,6,7,8,9,10},0)</f>
        <v>35.619999999999997</v>
      </c>
      <c r="D940">
        <v>4.16</v>
      </c>
      <c r="E940" t="str">
        <v>No</v>
      </c>
      <c r="F940" t="str">
        <v>No</v>
      </c>
      <c r="G940" t="str">
        <v>No</v>
      </c>
      <c r="H940">
        <v>0</v>
      </c>
      <c r="I940" t="str">
        <v>No</v>
      </c>
      <c r="J940" t="str">
        <v>Obesity</v>
      </c>
      <c r="K940" t="str">
        <v>Normal</v>
      </c>
      <c r="L940" cm="1">
        <f t="array" ref="L940:Q940">VLOOKUP(A940,'Hospitalisation Details'!$A$1:$K$2344,{6,7,8,9,10,11},0)</f>
        <v>11712.97</v>
      </c>
      <c r="M940" t="str">
        <v>tier - 3</v>
      </c>
      <c r="N940" t="str">
        <v>tier - 2</v>
      </c>
      <c r="O940" t="str">
        <v>R1021</v>
      </c>
      <c r="P940" t="str">
        <v>21-Oct-1982</v>
      </c>
      <c r="Q940" s="13">
        <v>40.630555555555553</v>
      </c>
      <c r="W940" s="7"/>
    </row>
    <row r="941" spans="1:23" ht="15.5" x14ac:dyDescent="0.35">
      <c r="A941" s="7" t="s">
        <v>1431</v>
      </c>
      <c r="B941" t="str">
        <f>VLOOKUP(A941,'Customer Names'!A940:D3275,2,0)</f>
        <v>Kaus</v>
      </c>
      <c r="C941" cm="1">
        <f t="array" ref="C941:K941">VLOOKUP('Health Care'!A941,'Medical Examinations'!A940:J3275,{2,3,4,5,6,7,8,9,10},0)</f>
        <v>30.69</v>
      </c>
      <c r="D941">
        <v>7.05</v>
      </c>
      <c r="E941" t="str">
        <v>Yes</v>
      </c>
      <c r="F941" t="str">
        <v>No</v>
      </c>
      <c r="G941" t="str">
        <v>No</v>
      </c>
      <c r="H941">
        <v>2</v>
      </c>
      <c r="I941" t="str">
        <v>No</v>
      </c>
      <c r="J941" t="str">
        <v>Obesity</v>
      </c>
      <c r="K941" t="str">
        <v>Diabetes</v>
      </c>
      <c r="L941" cm="1">
        <f t="array" ref="L941:Q941">VLOOKUP(A941,'Hospitalisation Details'!$A$1:$K$2344,{6,7,8,9,10,11},0)</f>
        <v>11696.52</v>
      </c>
      <c r="M941" t="str">
        <v>tier - 3</v>
      </c>
      <c r="N941" t="str">
        <v>tier - 1</v>
      </c>
      <c r="O941" t="str">
        <v>R1021</v>
      </c>
      <c r="P941" t="str">
        <v>1-Dec-1970</v>
      </c>
      <c r="Q941" s="13">
        <v>52.519444444444446</v>
      </c>
      <c r="W941" s="7"/>
    </row>
    <row r="942" spans="1:23" ht="15.5" x14ac:dyDescent="0.35">
      <c r="A942" s="7" t="s">
        <v>1430</v>
      </c>
      <c r="B942" t="str">
        <f>VLOOKUP(A942,'Customer Names'!A941:D3276,2,0)</f>
        <v>Rainey</v>
      </c>
      <c r="C942" cm="1">
        <f t="array" ref="C942:K942">VLOOKUP('Health Care'!A942,'Medical Examinations'!A941:J3276,{2,3,4,5,6,7,8,9,10},0)</f>
        <v>35.799999999999997</v>
      </c>
      <c r="D942">
        <v>5.63</v>
      </c>
      <c r="E942" t="str">
        <v>Yes</v>
      </c>
      <c r="F942" t="str">
        <v>No</v>
      </c>
      <c r="G942" t="str">
        <v>No</v>
      </c>
      <c r="H942">
        <v>2</v>
      </c>
      <c r="I942" t="str">
        <v>No</v>
      </c>
      <c r="J942" t="str">
        <v>Obesity</v>
      </c>
      <c r="K942" t="str">
        <v>Normal</v>
      </c>
      <c r="L942" cm="1">
        <f t="array" ref="L942:Q942">VLOOKUP(A942,'Hospitalisation Details'!$A$1:$K$2344,{6,7,8,9,10,11},0)</f>
        <v>11674.13</v>
      </c>
      <c r="M942" t="str">
        <v>tier - 3</v>
      </c>
      <c r="N942" t="str">
        <v>tier - 1</v>
      </c>
      <c r="O942" t="str">
        <v>R1011</v>
      </c>
      <c r="P942" t="str">
        <v>9-Nov-1966</v>
      </c>
      <c r="Q942" s="13">
        <v>56.580555555555556</v>
      </c>
      <c r="W942" s="7"/>
    </row>
    <row r="943" spans="1:23" ht="15.5" x14ac:dyDescent="0.35">
      <c r="A943" s="7" t="s">
        <v>1429</v>
      </c>
      <c r="B943" t="str">
        <f>VLOOKUP(A943,'Customer Names'!A942:D3277,2,0)</f>
        <v>Rasch</v>
      </c>
      <c r="C943" cm="1">
        <f t="array" ref="C943:K943">VLOOKUP('Health Care'!A943,'Medical Examinations'!A942:J3277,{2,3,4,5,6,7,8,9,10},0)</f>
        <v>28.785</v>
      </c>
      <c r="D943">
        <v>4.24</v>
      </c>
      <c r="E943" t="str">
        <v>Yes</v>
      </c>
      <c r="F943" t="str">
        <v>No</v>
      </c>
      <c r="G943" t="str">
        <v>No</v>
      </c>
      <c r="H943">
        <v>2</v>
      </c>
      <c r="I943" t="str">
        <v>No</v>
      </c>
      <c r="J943" t="str">
        <v>Over Weight</v>
      </c>
      <c r="K943" t="str">
        <v>Normal</v>
      </c>
      <c r="L943" cm="1">
        <f t="array" ref="L943:Q943">VLOOKUP(A943,'Hospitalisation Details'!$A$1:$K$2344,{6,7,8,9,10,11},0)</f>
        <v>11658.38</v>
      </c>
      <c r="M943" t="str">
        <v>tier - 3</v>
      </c>
      <c r="N943" t="str">
        <v>tier - 3</v>
      </c>
      <c r="O943" t="str">
        <v>R1024</v>
      </c>
      <c r="P943" t="str">
        <v>23-Aug-1966</v>
      </c>
      <c r="Q943" s="13">
        <v>56.791666666666664</v>
      </c>
      <c r="W943" s="7"/>
    </row>
    <row r="944" spans="1:23" ht="15.5" x14ac:dyDescent="0.35">
      <c r="A944" s="7" t="s">
        <v>1428</v>
      </c>
      <c r="B944" t="str">
        <f>VLOOKUP(A944,'Customer Names'!A943:D3278,2,0)</f>
        <v>Plunkett</v>
      </c>
      <c r="C944" cm="1">
        <f t="array" ref="C944:K944">VLOOKUP('Health Care'!A944,'Medical Examinations'!A943:J3278,{2,3,4,5,6,7,8,9,10},0)</f>
        <v>28.594999999999999</v>
      </c>
      <c r="D944">
        <v>4.96</v>
      </c>
      <c r="E944" t="str">
        <v>Yes</v>
      </c>
      <c r="F944" t="str">
        <v>No</v>
      </c>
      <c r="G944" t="str">
        <v>No</v>
      </c>
      <c r="H944">
        <v>2</v>
      </c>
      <c r="I944" t="str">
        <v>No</v>
      </c>
      <c r="J944" t="str">
        <v>Over Weight</v>
      </c>
      <c r="K944" t="str">
        <v>Normal</v>
      </c>
      <c r="L944" cm="1">
        <f t="array" ref="L944:Q944">VLOOKUP(A944,'Hospitalisation Details'!$A$1:$K$2344,{6,7,8,9,10,11},0)</f>
        <v>11658.12</v>
      </c>
      <c r="M944" t="str">
        <v>tier - 3</v>
      </c>
      <c r="N944" t="str">
        <v>tier - 1</v>
      </c>
      <c r="O944" t="str">
        <v>R1024</v>
      </c>
      <c r="P944" t="str">
        <v>6-Jul-1966</v>
      </c>
      <c r="Q944" s="13">
        <v>56.922222222222224</v>
      </c>
      <c r="W944" s="7"/>
    </row>
    <row r="945" spans="1:23" ht="15.5" x14ac:dyDescent="0.35">
      <c r="A945" s="7" t="s">
        <v>1427</v>
      </c>
      <c r="B945" t="str">
        <f>VLOOKUP(A945,'Customer Names'!A944:D3279,2,0)</f>
        <v>Murphy</v>
      </c>
      <c r="C945" cm="1">
        <f t="array" ref="C945:K945">VLOOKUP('Health Care'!A945,'Medical Examinations'!A944:J3279,{2,3,4,5,6,7,8,9,10},0)</f>
        <v>48.75</v>
      </c>
      <c r="D945">
        <v>4.34</v>
      </c>
      <c r="E945" t="str">
        <v>No</v>
      </c>
      <c r="F945" t="str">
        <v>No</v>
      </c>
      <c r="G945" t="str">
        <v>No</v>
      </c>
      <c r="H945">
        <v>0</v>
      </c>
      <c r="I945" t="str">
        <v>No</v>
      </c>
      <c r="J945" t="str">
        <v>Obesity</v>
      </c>
      <c r="K945" t="str">
        <v>Normal</v>
      </c>
      <c r="L945" cm="1">
        <f t="array" ref="L945:Q945">VLOOKUP(A945,'Hospitalisation Details'!$A$1:$K$2344,{6,7,8,9,10,11},0)</f>
        <v>11657.81</v>
      </c>
      <c r="M945" t="str">
        <v>tier - 3</v>
      </c>
      <c r="N945" t="str">
        <v>tier - 2</v>
      </c>
      <c r="O945" t="str">
        <v>R1023</v>
      </c>
      <c r="P945" t="str">
        <v>20-Jul-1994</v>
      </c>
      <c r="Q945" s="13">
        <v>28.883333333333333</v>
      </c>
      <c r="W945" s="7"/>
    </row>
    <row r="946" spans="1:23" ht="15.5" x14ac:dyDescent="0.35">
      <c r="A946" s="7" t="s">
        <v>1426</v>
      </c>
      <c r="B946" t="str">
        <f>VLOOKUP(A946,'Customer Names'!A945:D3280,2,0)</f>
        <v>Gusmer</v>
      </c>
      <c r="C946" cm="1">
        <f t="array" ref="C946:K946">VLOOKUP('Health Care'!A946,'Medical Examinations'!A945:J3280,{2,3,4,5,6,7,8,9,10},0)</f>
        <v>28.31</v>
      </c>
      <c r="D946">
        <v>5.43</v>
      </c>
      <c r="E946" t="str">
        <v>Yes</v>
      </c>
      <c r="F946" t="str">
        <v>No</v>
      </c>
      <c r="G946" t="str">
        <v>No</v>
      </c>
      <c r="H946">
        <v>2</v>
      </c>
      <c r="I946" t="str">
        <v>No</v>
      </c>
      <c r="J946" t="str">
        <v>Over Weight</v>
      </c>
      <c r="K946" t="str">
        <v>Normal</v>
      </c>
      <c r="L946" cm="1">
        <f t="array" ref="L946:Q946">VLOOKUP(A946,'Hospitalisation Details'!$A$1:$K$2344,{6,7,8,9,10,11},0)</f>
        <v>11657.72</v>
      </c>
      <c r="M946" t="str">
        <v>tier - 3</v>
      </c>
      <c r="N946" t="str">
        <v>tier - 2</v>
      </c>
      <c r="O946" t="str">
        <v>R1024</v>
      </c>
      <c r="P946" t="str">
        <v>4-Oct-1966</v>
      </c>
      <c r="Q946" s="13">
        <v>56.677777777777777</v>
      </c>
      <c r="W946" s="7"/>
    </row>
    <row r="947" spans="1:23" ht="15.5" x14ac:dyDescent="0.35">
      <c r="A947" s="7" t="s">
        <v>1425</v>
      </c>
      <c r="B947" t="str">
        <f>VLOOKUP(A947,'Customer Names'!A946:D3281,2,0)</f>
        <v>Loftus</v>
      </c>
      <c r="C947" cm="1">
        <f t="array" ref="C947:K947">VLOOKUP('Health Care'!A947,'Medical Examinations'!A946:J3281,{2,3,4,5,6,7,8,9,10},0)</f>
        <v>38.39</v>
      </c>
      <c r="D947">
        <v>8.33</v>
      </c>
      <c r="E947" t="str">
        <v>Yes</v>
      </c>
      <c r="F947" t="str">
        <v>No</v>
      </c>
      <c r="G947" t="str">
        <v>No</v>
      </c>
      <c r="H947">
        <v>1</v>
      </c>
      <c r="I947" t="str">
        <v>No</v>
      </c>
      <c r="J947" t="str">
        <v>Obesity</v>
      </c>
      <c r="K947" t="str">
        <v>Diabetes</v>
      </c>
      <c r="L947" cm="1">
        <f t="array" ref="L947:Q947">VLOOKUP(A947,'Hospitalisation Details'!$A$1:$K$2344,{6,7,8,9,10,11},0)</f>
        <v>11625.11</v>
      </c>
      <c r="M947" t="str">
        <v>tier - 3</v>
      </c>
      <c r="N947" t="str">
        <v>tier - 3</v>
      </c>
      <c r="O947" t="str">
        <v>R1022</v>
      </c>
      <c r="P947" t="str">
        <v>17-Jul-1986</v>
      </c>
      <c r="Q947" s="13">
        <v>36.891666666666666</v>
      </c>
      <c r="W947" s="7"/>
    </row>
    <row r="948" spans="1:23" ht="15.5" x14ac:dyDescent="0.35">
      <c r="A948" s="7" t="s">
        <v>1424</v>
      </c>
      <c r="B948" t="str">
        <f>VLOOKUP(A948,'Customer Names'!A947:D3282,2,0)</f>
        <v>Scott</v>
      </c>
      <c r="C948" cm="1">
        <f t="array" ref="C948:K948">VLOOKUP('Health Care'!A948,'Medical Examinations'!A947:J3282,{2,3,4,5,6,7,8,9,10},0)</f>
        <v>25.87</v>
      </c>
      <c r="D948">
        <v>5.63</v>
      </c>
      <c r="E948" t="str">
        <v>Yes</v>
      </c>
      <c r="F948" t="str">
        <v>No</v>
      </c>
      <c r="G948" t="str">
        <v>No</v>
      </c>
      <c r="H948">
        <v>1</v>
      </c>
      <c r="I948" t="str">
        <v>No</v>
      </c>
      <c r="J948" t="str">
        <v>Over Weight</v>
      </c>
      <c r="K948" t="str">
        <v>Normal</v>
      </c>
      <c r="L948" cm="1">
        <f t="array" ref="L948:Q948">VLOOKUP(A948,'Hospitalisation Details'!$A$1:$K$2344,{6,7,8,9,10,11},0)</f>
        <v>11602.75</v>
      </c>
      <c r="M948" t="str">
        <v>tier - 3</v>
      </c>
      <c r="N948" t="str">
        <v>tier - 1</v>
      </c>
      <c r="O948" t="str">
        <v>R1020</v>
      </c>
      <c r="P948" t="str">
        <v>20-Jun-1964</v>
      </c>
      <c r="Q948" s="13">
        <v>58.966666666666669</v>
      </c>
      <c r="W948" s="7"/>
    </row>
    <row r="949" spans="1:23" ht="15.5" x14ac:dyDescent="0.35">
      <c r="A949" s="7" t="s">
        <v>1423</v>
      </c>
      <c r="B949" t="str">
        <f>VLOOKUP(A949,'Customer Names'!A948:D3283,2,0)</f>
        <v>Alvarez</v>
      </c>
      <c r="C949" cm="1">
        <f t="array" ref="C949:K949">VLOOKUP('Health Care'!A949,'Medical Examinations'!A948:J3283,{2,3,4,5,6,7,8,9,10},0)</f>
        <v>43.7</v>
      </c>
      <c r="D949">
        <v>7.23</v>
      </c>
      <c r="E949" t="str">
        <v>No</v>
      </c>
      <c r="F949" t="str">
        <v>No</v>
      </c>
      <c r="G949" t="str">
        <v>No</v>
      </c>
      <c r="H949">
        <v>0</v>
      </c>
      <c r="I949" t="str">
        <v>No</v>
      </c>
      <c r="J949" t="str">
        <v>Obesity</v>
      </c>
      <c r="K949" t="str">
        <v>Diabetes</v>
      </c>
      <c r="L949" cm="1">
        <f t="array" ref="L949:Q949">VLOOKUP(A949,'Hospitalisation Details'!$A$1:$K$2344,{6,7,8,9,10,11},0)</f>
        <v>11576.13</v>
      </c>
      <c r="M949" t="str">
        <v>tier - 3</v>
      </c>
      <c r="N949" t="str">
        <v>tier - 3</v>
      </c>
      <c r="O949" t="str">
        <v>R1011</v>
      </c>
      <c r="P949" t="str">
        <v>6-Nov-1965</v>
      </c>
      <c r="Q949" s="13">
        <v>57.588888888888889</v>
      </c>
      <c r="W949" s="7"/>
    </row>
    <row r="950" spans="1:23" ht="15.5" x14ac:dyDescent="0.35">
      <c r="A950" s="7" t="s">
        <v>1422</v>
      </c>
      <c r="B950" t="str">
        <f>VLOOKUP(A950,'Customer Names'!A949:D3284,2,0)</f>
        <v>Petersson</v>
      </c>
      <c r="C950" cm="1">
        <f t="array" ref="C950:K950">VLOOKUP('Health Care'!A950,'Medical Examinations'!A949:J3284,{2,3,4,5,6,7,8,9,10},0)</f>
        <v>40.945</v>
      </c>
      <c r="D950">
        <v>10.57</v>
      </c>
      <c r="E950" t="str">
        <v>No</v>
      </c>
      <c r="F950" t="str">
        <v>No</v>
      </c>
      <c r="G950" t="str">
        <v>No</v>
      </c>
      <c r="H950">
        <v>0</v>
      </c>
      <c r="I950" t="str">
        <v>No</v>
      </c>
      <c r="J950" t="str">
        <v>Obesity</v>
      </c>
      <c r="K950" t="str">
        <v>Diabetes</v>
      </c>
      <c r="L950" cm="1">
        <f t="array" ref="L950:Q950">VLOOKUP(A950,'Hospitalisation Details'!$A$1:$K$2344,{6,7,8,9,10,11},0)</f>
        <v>11566.3</v>
      </c>
      <c r="M950" t="str">
        <v>tier - 3</v>
      </c>
      <c r="N950" t="str">
        <v>tier - 3</v>
      </c>
      <c r="O950" t="str">
        <v>R1016</v>
      </c>
      <c r="P950" t="str">
        <v>25-Dec-1965</v>
      </c>
      <c r="Q950" s="13">
        <v>57.452777777777776</v>
      </c>
      <c r="W950" s="7"/>
    </row>
    <row r="951" spans="1:23" ht="15.5" x14ac:dyDescent="0.35">
      <c r="A951" s="7" t="s">
        <v>1421</v>
      </c>
      <c r="B951" t="str">
        <f>VLOOKUP(A951,'Customer Names'!A950:D3285,2,0)</f>
        <v>Liaw</v>
      </c>
      <c r="C951" cm="1">
        <f t="array" ref="C951:K951">VLOOKUP('Health Care'!A951,'Medical Examinations'!A950:J3285,{2,3,4,5,6,7,8,9,10},0)</f>
        <v>27.94</v>
      </c>
      <c r="D951">
        <v>7.92</v>
      </c>
      <c r="E951" t="str">
        <v>No</v>
      </c>
      <c r="F951" t="str">
        <v>No</v>
      </c>
      <c r="G951" t="str">
        <v>No</v>
      </c>
      <c r="H951">
        <v>0</v>
      </c>
      <c r="I951" t="str">
        <v>No</v>
      </c>
      <c r="J951" t="str">
        <v>Over Weight</v>
      </c>
      <c r="K951" t="str">
        <v>Diabetes</v>
      </c>
      <c r="L951" cm="1">
        <f t="array" ref="L951:Q951">VLOOKUP(A951,'Hospitalisation Details'!$A$1:$K$2344,{6,7,8,9,10,11},0)</f>
        <v>11554.22</v>
      </c>
      <c r="M951" t="str">
        <v>tier - 3</v>
      </c>
      <c r="N951" t="str">
        <v>tier - 1</v>
      </c>
      <c r="O951" t="str">
        <v>R1013</v>
      </c>
      <c r="P951" t="str">
        <v>27-Oct-1965</v>
      </c>
      <c r="Q951" s="13">
        <v>57.613888888888887</v>
      </c>
      <c r="W951" s="7"/>
    </row>
    <row r="952" spans="1:23" ht="15.5" x14ac:dyDescent="0.35">
      <c r="A952" s="7" t="s">
        <v>1420</v>
      </c>
      <c r="B952" t="str">
        <f>VLOOKUP(A952,'Customer Names'!A951:D3286,2,0)</f>
        <v>Tripaldi</v>
      </c>
      <c r="C952" cm="1">
        <f t="array" ref="C952:K952">VLOOKUP('Health Care'!A952,'Medical Examinations'!A951:J3286,{2,3,4,5,6,7,8,9,10},0)</f>
        <v>31.9</v>
      </c>
      <c r="D952">
        <v>10.119999999999999</v>
      </c>
      <c r="E952" t="str">
        <v>No</v>
      </c>
      <c r="F952" t="str">
        <v>No</v>
      </c>
      <c r="G952" t="str">
        <v>No</v>
      </c>
      <c r="H952">
        <v>2</v>
      </c>
      <c r="I952" t="str">
        <v>No</v>
      </c>
      <c r="J952" t="str">
        <v>Obesity</v>
      </c>
      <c r="K952" t="str">
        <v>Diabetes</v>
      </c>
      <c r="L952" cm="1">
        <f t="array" ref="L952:Q952">VLOOKUP(A952,'Hospitalisation Details'!$A$1:$K$2344,{6,7,8,9,10,11},0)</f>
        <v>11552.9</v>
      </c>
      <c r="M952" t="str">
        <v>tier - 3</v>
      </c>
      <c r="N952" t="str">
        <v>tier - 2</v>
      </c>
      <c r="O952" t="str">
        <v>R1011</v>
      </c>
      <c r="P952" t="str">
        <v>23-Jul-1973</v>
      </c>
      <c r="Q952" s="13">
        <v>49.875</v>
      </c>
      <c r="W952" s="7"/>
    </row>
    <row r="953" spans="1:23" ht="15.5" x14ac:dyDescent="0.35">
      <c r="A953" s="7" t="s">
        <v>1419</v>
      </c>
      <c r="B953" t="str">
        <f>VLOOKUP(A953,'Customer Names'!A952:D3287,2,0)</f>
        <v>Kelley</v>
      </c>
      <c r="C953" cm="1">
        <f t="array" ref="C953:K953">VLOOKUP('Health Care'!A953,'Medical Examinations'!A952:J3287,{2,3,4,5,6,7,8,9,10},0)</f>
        <v>31.64</v>
      </c>
      <c r="D953">
        <v>7.91</v>
      </c>
      <c r="E953" t="str">
        <v>No</v>
      </c>
      <c r="F953" t="str">
        <v>No</v>
      </c>
      <c r="G953" t="str">
        <v>No</v>
      </c>
      <c r="H953">
        <v>0</v>
      </c>
      <c r="I953" t="str">
        <v>No</v>
      </c>
      <c r="J953" t="str">
        <v>Obesity</v>
      </c>
      <c r="K953" t="str">
        <v>Diabetes</v>
      </c>
      <c r="L953" cm="1">
        <f t="array" ref="L953:Q953">VLOOKUP(A953,'Hospitalisation Details'!$A$1:$K$2344,{6,7,8,9,10,11},0)</f>
        <v>11540.25</v>
      </c>
      <c r="M953" t="str">
        <v>tier - 3</v>
      </c>
      <c r="N953" t="str">
        <v>tier - 1</v>
      </c>
      <c r="O953" t="str">
        <v>R1012</v>
      </c>
      <c r="P953" t="str">
        <v>1-Dec-1971</v>
      </c>
      <c r="Q953" s="13">
        <v>51.519444444444446</v>
      </c>
      <c r="W953" s="7"/>
    </row>
    <row r="954" spans="1:23" ht="15.5" x14ac:dyDescent="0.35">
      <c r="A954" s="7" t="s">
        <v>1418</v>
      </c>
      <c r="B954" t="str">
        <f>VLOOKUP(A954,'Customer Names'!A953:D3288,2,0)</f>
        <v>Endara</v>
      </c>
      <c r="C954" cm="1">
        <f t="array" ref="C954:K954">VLOOKUP('Health Care'!A954,'Medical Examinations'!A953:J3288,{2,3,4,5,6,7,8,9,10},0)</f>
        <v>46.7</v>
      </c>
      <c r="D954">
        <v>10.9</v>
      </c>
      <c r="E954" t="str">
        <v>No</v>
      </c>
      <c r="F954" t="str">
        <v>No</v>
      </c>
      <c r="G954" t="str">
        <v>No</v>
      </c>
      <c r="H954">
        <v>0</v>
      </c>
      <c r="I954" t="str">
        <v>No</v>
      </c>
      <c r="J954" t="str">
        <v>Obesity</v>
      </c>
      <c r="K954" t="str">
        <v>Diabetes</v>
      </c>
      <c r="L954" cm="1">
        <f t="array" ref="L954:Q954">VLOOKUP(A954,'Hospitalisation Details'!$A$1:$K$2344,{6,7,8,9,10,11},0)</f>
        <v>11538.42</v>
      </c>
      <c r="M954" t="str">
        <v>tier - 3</v>
      </c>
      <c r="N954" t="str">
        <v>tier - 1</v>
      </c>
      <c r="O954" t="str">
        <v>R1011</v>
      </c>
      <c r="P954" t="str">
        <v>14-Nov-1968</v>
      </c>
      <c r="Q954" s="13">
        <v>54.56666666666667</v>
      </c>
      <c r="W954" s="7"/>
    </row>
    <row r="955" spans="1:23" ht="15.5" x14ac:dyDescent="0.35">
      <c r="A955" s="7" t="s">
        <v>1417</v>
      </c>
      <c r="B955" t="str">
        <f>VLOOKUP(A955,'Customer Names'!A954:D3289,2,0)</f>
        <v>Valle</v>
      </c>
      <c r="C955" cm="1">
        <f t="array" ref="C955:K955">VLOOKUP('Health Care'!A955,'Medical Examinations'!A954:J3289,{2,3,4,5,6,7,8,9,10},0)</f>
        <v>18.335000000000001</v>
      </c>
      <c r="D955">
        <v>11.83</v>
      </c>
      <c r="E955" t="str">
        <v>No</v>
      </c>
      <c r="F955" t="str">
        <v>No</v>
      </c>
      <c r="G955" t="str">
        <v>No</v>
      </c>
      <c r="H955">
        <v>0</v>
      </c>
      <c r="I955" t="str">
        <v>No</v>
      </c>
      <c r="J955" t="str">
        <v>under Weight</v>
      </c>
      <c r="K955" t="str">
        <v>Diabetes</v>
      </c>
      <c r="L955" cm="1">
        <f t="array" ref="L955:Q955">VLOOKUP(A955,'Hospitalisation Details'!$A$1:$K$2344,{6,7,8,9,10,11},0)</f>
        <v>11534.87</v>
      </c>
      <c r="M955" t="str">
        <v>tier - 3</v>
      </c>
      <c r="N955" t="str">
        <v>tier - 1</v>
      </c>
      <c r="O955" t="str">
        <v>R1017</v>
      </c>
      <c r="P955" t="str">
        <v>3-Oct-1965</v>
      </c>
      <c r="Q955" s="13">
        <v>57.680555555555557</v>
      </c>
      <c r="W955" s="7"/>
    </row>
    <row r="956" spans="1:23" ht="15.5" x14ac:dyDescent="0.35">
      <c r="A956" s="7" t="s">
        <v>1416</v>
      </c>
      <c r="B956" t="str">
        <f>VLOOKUP(A956,'Customer Names'!A955:D3290,2,0)</f>
        <v>Germain</v>
      </c>
      <c r="C956" cm="1">
        <f t="array" ref="C956:K956">VLOOKUP('Health Care'!A956,'Medical Examinations'!A955:J3290,{2,3,4,5,6,7,8,9,10},0)</f>
        <v>31.24</v>
      </c>
      <c r="D956">
        <v>7.42</v>
      </c>
      <c r="E956" t="str">
        <v>Yes</v>
      </c>
      <c r="F956" t="str">
        <v>No</v>
      </c>
      <c r="G956" t="str">
        <v>No</v>
      </c>
      <c r="H956">
        <v>2</v>
      </c>
      <c r="I956" t="str">
        <v>No</v>
      </c>
      <c r="J956" t="str">
        <v>Obesity</v>
      </c>
      <c r="K956" t="str">
        <v>Diabetes</v>
      </c>
      <c r="L956" cm="1">
        <f t="array" ref="L956:Q956">VLOOKUP(A956,'Hospitalisation Details'!$A$1:$K$2344,{6,7,8,9,10,11},0)</f>
        <v>11530.12</v>
      </c>
      <c r="M956" t="str">
        <v>tier - 3</v>
      </c>
      <c r="N956" t="str">
        <v>tier - 1</v>
      </c>
      <c r="O956" t="str">
        <v>R1012</v>
      </c>
      <c r="P956" t="str">
        <v>23-Jul-1970</v>
      </c>
      <c r="Q956" s="13">
        <v>52.875</v>
      </c>
      <c r="W956" s="7"/>
    </row>
    <row r="957" spans="1:23" ht="15.5" x14ac:dyDescent="0.35">
      <c r="A957" s="7" t="s">
        <v>1415</v>
      </c>
      <c r="B957" t="str">
        <f>VLOOKUP(A957,'Customer Names'!A956:D3291,2,0)</f>
        <v>Finecey</v>
      </c>
      <c r="C957" cm="1">
        <f t="array" ref="C957:K957">VLOOKUP('Health Care'!A957,'Medical Examinations'!A956:J3291,{2,3,4,5,6,7,8,9,10},0)</f>
        <v>39.22</v>
      </c>
      <c r="D957">
        <v>5.62</v>
      </c>
      <c r="E957" t="str">
        <v>Yes</v>
      </c>
      <c r="F957" t="str">
        <v>No</v>
      </c>
      <c r="G957" t="str">
        <v>No</v>
      </c>
      <c r="H957">
        <v>1</v>
      </c>
      <c r="I957" t="str">
        <v>No</v>
      </c>
      <c r="J957" t="str">
        <v>Obesity</v>
      </c>
      <c r="K957" t="str">
        <v>Normal</v>
      </c>
      <c r="L957" cm="1">
        <f t="array" ref="L957:Q957">VLOOKUP(A957,'Hospitalisation Details'!$A$1:$K$2344,{6,7,8,9,10,11},0)</f>
        <v>11524.25</v>
      </c>
      <c r="M957" t="str">
        <v>tier - 3</v>
      </c>
      <c r="N957" t="str">
        <v>tier - 1</v>
      </c>
      <c r="O957" t="str">
        <v>R1026</v>
      </c>
      <c r="P957" t="str">
        <v>12-Jun-1988</v>
      </c>
      <c r="Q957" s="13">
        <v>34.988888888888887</v>
      </c>
      <c r="W957" s="7"/>
    </row>
    <row r="958" spans="1:23" ht="15.5" x14ac:dyDescent="0.35">
      <c r="A958" s="7" t="s">
        <v>1414</v>
      </c>
      <c r="B958" t="str">
        <f>VLOOKUP(A958,'Customer Names'!A957:D3292,2,0)</f>
        <v>Mendoza</v>
      </c>
      <c r="C958" cm="1">
        <f t="array" ref="C958:K958">VLOOKUP('Health Care'!A958,'Medical Examinations'!A957:J3292,{2,3,4,5,6,7,8,9,10},0)</f>
        <v>24.414999999999999</v>
      </c>
      <c r="D958">
        <v>7.16</v>
      </c>
      <c r="E958" t="str">
        <v>No</v>
      </c>
      <c r="F958" t="str">
        <v>No</v>
      </c>
      <c r="G958" t="str">
        <v>No</v>
      </c>
      <c r="H958">
        <v>0</v>
      </c>
      <c r="I958" t="str">
        <v>No</v>
      </c>
      <c r="J958" t="str">
        <v>Normal Weight</v>
      </c>
      <c r="K958" t="str">
        <v>Diabetes</v>
      </c>
      <c r="L958" cm="1">
        <f t="array" ref="L958:Q958">VLOOKUP(A958,'Hospitalisation Details'!$A$1:$K$2344,{6,7,8,9,10,11},0)</f>
        <v>11520.1</v>
      </c>
      <c r="M958" t="str">
        <v>tier - 3</v>
      </c>
      <c r="N958" t="str">
        <v>tier - 1</v>
      </c>
      <c r="O958" t="str">
        <v>R1012</v>
      </c>
      <c r="P958" t="str">
        <v>19-Dec-1971</v>
      </c>
      <c r="Q958" s="13">
        <v>51.469444444444441</v>
      </c>
      <c r="W958" s="7"/>
    </row>
    <row r="959" spans="1:23" ht="15.5" x14ac:dyDescent="0.35">
      <c r="A959" s="7" t="s">
        <v>1413</v>
      </c>
      <c r="B959" t="str">
        <f>VLOOKUP(A959,'Customer Names'!A958:D3293,2,0)</f>
        <v>Roe</v>
      </c>
      <c r="C959" cm="1">
        <f t="array" ref="C959:K959">VLOOKUP('Health Care'!A959,'Medical Examinations'!A958:J3293,{2,3,4,5,6,7,8,9,10},0)</f>
        <v>32.299999999999997</v>
      </c>
      <c r="D959">
        <v>9.89</v>
      </c>
      <c r="E959" t="str">
        <v>No</v>
      </c>
      <c r="F959" t="str">
        <v>No</v>
      </c>
      <c r="G959" t="str">
        <v>No</v>
      </c>
      <c r="H959">
        <v>0</v>
      </c>
      <c r="I959" t="str">
        <v>No</v>
      </c>
      <c r="J959" t="str">
        <v>Obesity</v>
      </c>
      <c r="K959" t="str">
        <v>Diabetes</v>
      </c>
      <c r="L959" cm="1">
        <f t="array" ref="L959:Q959">VLOOKUP(A959,'Hospitalisation Details'!$A$1:$K$2344,{6,7,8,9,10,11},0)</f>
        <v>11512.41</v>
      </c>
      <c r="M959" t="str">
        <v>tier - 3</v>
      </c>
      <c r="N959" t="str">
        <v>tier - 1</v>
      </c>
      <c r="O959" t="str">
        <v>R1024</v>
      </c>
      <c r="P959" t="str">
        <v>24-Jun-1968</v>
      </c>
      <c r="Q959" s="13">
        <v>54.955555555555556</v>
      </c>
      <c r="W959" s="7"/>
    </row>
    <row r="960" spans="1:23" ht="15.5" x14ac:dyDescent="0.35">
      <c r="A960" s="7" t="s">
        <v>1412</v>
      </c>
      <c r="B960" t="str">
        <f>VLOOKUP(A960,'Customer Names'!A959:D3294,2,0)</f>
        <v>Webb</v>
      </c>
      <c r="C960" cm="1">
        <f t="array" ref="C960:K960">VLOOKUP('Health Care'!A960,'Medical Examinations'!A959:J3294,{2,3,4,5,6,7,8,9,10},0)</f>
        <v>39.94</v>
      </c>
      <c r="D960">
        <v>5.14</v>
      </c>
      <c r="E960" t="str">
        <v>No</v>
      </c>
      <c r="F960" t="str">
        <v>No</v>
      </c>
      <c r="G960" t="str">
        <v>No</v>
      </c>
      <c r="H960">
        <v>0</v>
      </c>
      <c r="I960" t="str">
        <v>No</v>
      </c>
      <c r="J960" t="str">
        <v>Obesity</v>
      </c>
      <c r="K960" t="str">
        <v>Normal</v>
      </c>
      <c r="L960" cm="1">
        <f t="array" ref="L960:Q960">VLOOKUP(A960,'Hospitalisation Details'!$A$1:$K$2344,{6,7,8,9,10,11},0)</f>
        <v>11511.61</v>
      </c>
      <c r="M960" t="str">
        <v>tier - 3</v>
      </c>
      <c r="N960" t="str">
        <v>tier - 3</v>
      </c>
      <c r="O960" t="str">
        <v>R1026</v>
      </c>
      <c r="P960" t="str">
        <v>6-Oct-1989</v>
      </c>
      <c r="Q960" s="13">
        <v>33.672222222222224</v>
      </c>
      <c r="W960" s="7"/>
    </row>
    <row r="961" spans="1:23" ht="15.5" x14ac:dyDescent="0.35">
      <c r="A961" s="7" t="s">
        <v>1411</v>
      </c>
      <c r="B961" t="str">
        <f>VLOOKUP(A961,'Customer Names'!A960:D3295,2,0)</f>
        <v>Stocker</v>
      </c>
      <c r="C961" cm="1">
        <f t="array" ref="C961:K961">VLOOKUP('Health Care'!A961,'Medical Examinations'!A960:J3295,{2,3,4,5,6,7,8,9,10},0)</f>
        <v>30</v>
      </c>
      <c r="D961">
        <v>5.61</v>
      </c>
      <c r="E961" t="str">
        <v>Yes</v>
      </c>
      <c r="F961" t="str">
        <v>No</v>
      </c>
      <c r="G961" t="str">
        <v>Yes</v>
      </c>
      <c r="H961">
        <v>1</v>
      </c>
      <c r="I961" t="str">
        <v>No</v>
      </c>
      <c r="J961" t="str">
        <v>Obesity</v>
      </c>
      <c r="K961" t="str">
        <v>Normal</v>
      </c>
      <c r="L961" cm="1">
        <f t="array" ref="L961:Q961">VLOOKUP(A961,'Hospitalisation Details'!$A$1:$K$2344,{6,7,8,9,10,11},0)</f>
        <v>11497.69</v>
      </c>
      <c r="M961" t="str">
        <v>tier - 3</v>
      </c>
      <c r="N961" t="str">
        <v>tier - 1</v>
      </c>
      <c r="O961" t="str">
        <v>R1012</v>
      </c>
      <c r="P961" t="str">
        <v>11-Aug-1969</v>
      </c>
      <c r="Q961" s="13">
        <v>53.825000000000003</v>
      </c>
      <c r="W961" s="7"/>
    </row>
    <row r="962" spans="1:23" ht="15.5" x14ac:dyDescent="0.35">
      <c r="A962" s="7" t="s">
        <v>1410</v>
      </c>
      <c r="B962" t="str">
        <f>VLOOKUP(A962,'Customer Names'!A961:D3296,2,0)</f>
        <v>Jacobson</v>
      </c>
      <c r="C962" cm="1">
        <f t="array" ref="C962:K962">VLOOKUP('Health Care'!A962,'Medical Examinations'!A961:J3296,{2,3,4,5,6,7,8,9,10},0)</f>
        <v>35.340000000000003</v>
      </c>
      <c r="D962">
        <v>5.51</v>
      </c>
      <c r="E962" t="str">
        <v>Yes</v>
      </c>
      <c r="F962" t="str">
        <v>No</v>
      </c>
      <c r="G962" t="str">
        <v>Yes</v>
      </c>
      <c r="H962">
        <v>1</v>
      </c>
      <c r="I962" t="str">
        <v>No</v>
      </c>
      <c r="J962" t="str">
        <v>Obesity</v>
      </c>
      <c r="K962" t="str">
        <v>Normal</v>
      </c>
      <c r="L962" cm="1">
        <f t="array" ref="L962:Q962">VLOOKUP(A962,'Hospitalisation Details'!$A$1:$K$2344,{6,7,8,9,10,11},0)</f>
        <v>11492.46</v>
      </c>
      <c r="M962" t="str">
        <v>tier - 3</v>
      </c>
      <c r="N962" t="str">
        <v>tier - 3</v>
      </c>
      <c r="O962" t="str">
        <v>R1026</v>
      </c>
      <c r="P962" t="str">
        <v>7-Jun-1983</v>
      </c>
      <c r="Q962" s="13">
        <v>40.00277777777778</v>
      </c>
      <c r="W962" s="7"/>
    </row>
    <row r="963" spans="1:23" ht="15.5" x14ac:dyDescent="0.35">
      <c r="A963" s="7" t="s">
        <v>1409</v>
      </c>
      <c r="B963" t="str">
        <f>VLOOKUP(A963,'Customer Names'!A962:D3297,2,0)</f>
        <v>Shaw</v>
      </c>
      <c r="C963" cm="1">
        <f t="array" ref="C963:K963">VLOOKUP('Health Care'!A963,'Medical Examinations'!A962:J3297,{2,3,4,5,6,7,8,9,10},0)</f>
        <v>32.204999999999998</v>
      </c>
      <c r="D963">
        <v>8.3800000000000008</v>
      </c>
      <c r="E963" t="str">
        <v>Yes</v>
      </c>
      <c r="F963" t="str">
        <v>No</v>
      </c>
      <c r="G963" t="str">
        <v>No</v>
      </c>
      <c r="H963">
        <v>2</v>
      </c>
      <c r="I963" t="str">
        <v>No</v>
      </c>
      <c r="J963" t="str">
        <v>Obesity</v>
      </c>
      <c r="K963" t="str">
        <v>Diabetes</v>
      </c>
      <c r="L963" cm="1">
        <f t="array" ref="L963:Q963">VLOOKUP(A963,'Hospitalisation Details'!$A$1:$K$2344,{6,7,8,9,10,11},0)</f>
        <v>11488.32</v>
      </c>
      <c r="M963" t="str">
        <v>tier - 3</v>
      </c>
      <c r="N963" t="str">
        <v>tier - 1</v>
      </c>
      <c r="O963" t="str">
        <v>R1014</v>
      </c>
      <c r="P963" t="str">
        <v>13-Oct-1970</v>
      </c>
      <c r="Q963" s="13">
        <v>52.652777777777779</v>
      </c>
      <c r="W963" s="7"/>
    </row>
    <row r="964" spans="1:23" ht="15.5" x14ac:dyDescent="0.35">
      <c r="A964" s="7" t="s">
        <v>1408</v>
      </c>
      <c r="B964" t="str">
        <f>VLOOKUP(A964,'Customer Names'!A963:D3298,2,0)</f>
        <v>Goodwin</v>
      </c>
      <c r="C964" cm="1">
        <f t="array" ref="C964:K964">VLOOKUP('Health Care'!A964,'Medical Examinations'!A963:J3298,{2,3,4,5,6,7,8,9,10},0)</f>
        <v>33.880000000000003</v>
      </c>
      <c r="D964">
        <v>4.68</v>
      </c>
      <c r="E964" t="str">
        <v>No</v>
      </c>
      <c r="F964" t="str">
        <v>Yes</v>
      </c>
      <c r="G964" t="str">
        <v>No</v>
      </c>
      <c r="H964">
        <v>1</v>
      </c>
      <c r="I964" t="str">
        <v>No</v>
      </c>
      <c r="J964" t="str">
        <v>Obesity</v>
      </c>
      <c r="K964" t="str">
        <v>Normal</v>
      </c>
      <c r="L964" cm="1">
        <f t="array" ref="L964:Q964">VLOOKUP(A964,'Hospitalisation Details'!$A$1:$K$2344,{6,7,8,9,10,11},0)</f>
        <v>11482.63</v>
      </c>
      <c r="M964" t="str">
        <v>tier - 3</v>
      </c>
      <c r="N964" t="str">
        <v>tier - 2</v>
      </c>
      <c r="O964" t="str">
        <v>R1013</v>
      </c>
      <c r="P964" t="str">
        <v>10-Sep-2004</v>
      </c>
      <c r="Q964" s="13">
        <v>18.744444444444444</v>
      </c>
      <c r="W964" s="7"/>
    </row>
    <row r="965" spans="1:23" ht="15.5" x14ac:dyDescent="0.35">
      <c r="A965" s="7" t="s">
        <v>1407</v>
      </c>
      <c r="B965" t="str">
        <f>VLOOKUP(A965,'Customer Names'!A964:D3299,2,0)</f>
        <v>Brock</v>
      </c>
      <c r="C965" cm="1">
        <f t="array" ref="C965:K965">VLOOKUP('Health Care'!A965,'Medical Examinations'!A964:J3299,{2,3,4,5,6,7,8,9,10},0)</f>
        <v>26.63</v>
      </c>
      <c r="D965">
        <v>4.3600000000000003</v>
      </c>
      <c r="E965" t="str">
        <v>Yes</v>
      </c>
      <c r="F965" t="str">
        <v>No</v>
      </c>
      <c r="G965" t="str">
        <v>No</v>
      </c>
      <c r="H965">
        <v>2</v>
      </c>
      <c r="I965" t="str">
        <v>No</v>
      </c>
      <c r="J965" t="str">
        <v>Over Weight</v>
      </c>
      <c r="K965" t="str">
        <v>Normal</v>
      </c>
      <c r="L965" cm="1">
        <f t="array" ref="L965:Q965">VLOOKUP(A965,'Hospitalisation Details'!$A$1:$K$2344,{6,7,8,9,10,11},0)</f>
        <v>11478.14</v>
      </c>
      <c r="M965" t="str">
        <v>tier - 3</v>
      </c>
      <c r="N965" t="str">
        <v>tier - 2</v>
      </c>
      <c r="O965" t="str">
        <v>R1025</v>
      </c>
      <c r="P965" t="str">
        <v>7-Sep-1966</v>
      </c>
      <c r="Q965" s="13">
        <v>56.75277777777778</v>
      </c>
      <c r="W965" s="7"/>
    </row>
    <row r="966" spans="1:23" ht="15.5" x14ac:dyDescent="0.35">
      <c r="A966" s="7" t="s">
        <v>1406</v>
      </c>
      <c r="B966" t="str">
        <f>VLOOKUP(A966,'Customer Names'!A965:D3300,2,0)</f>
        <v>Papp</v>
      </c>
      <c r="C966" cm="1">
        <f t="array" ref="C966:K966">VLOOKUP('Health Care'!A966,'Medical Examinations'!A965:J3300,{2,3,4,5,6,7,8,9,10},0)</f>
        <v>28.7</v>
      </c>
      <c r="D966">
        <v>7.74</v>
      </c>
      <c r="E966" t="str">
        <v>No</v>
      </c>
      <c r="F966" t="str">
        <v>No</v>
      </c>
      <c r="G966" t="str">
        <v>No</v>
      </c>
      <c r="H966">
        <v>0</v>
      </c>
      <c r="I966" t="str">
        <v>No</v>
      </c>
      <c r="J966" t="str">
        <v>Over Weight</v>
      </c>
      <c r="K966" t="str">
        <v>Diabetes</v>
      </c>
      <c r="L966" cm="1">
        <f t="array" ref="L966:Q966">VLOOKUP(A966,'Hospitalisation Details'!$A$1:$K$2344,{6,7,8,9,10,11},0)</f>
        <v>11455.28</v>
      </c>
      <c r="M966" t="str">
        <v>tier - 3</v>
      </c>
      <c r="N966" t="str">
        <v>tier - 2</v>
      </c>
      <c r="O966" t="str">
        <v>R1011</v>
      </c>
      <c r="P966" t="str">
        <v>23-Jun-1965</v>
      </c>
      <c r="Q966" s="13">
        <v>57.958333333333336</v>
      </c>
      <c r="W966" s="7"/>
    </row>
    <row r="967" spans="1:23" ht="15.5" x14ac:dyDescent="0.35">
      <c r="A967" s="7" t="s">
        <v>1405</v>
      </c>
      <c r="B967" t="str">
        <f>VLOOKUP(A967,'Customer Names'!A966:D3301,2,0)</f>
        <v>Siragusa</v>
      </c>
      <c r="C967" cm="1">
        <f t="array" ref="C967:K967">VLOOKUP('Health Care'!A967,'Medical Examinations'!A966:J3301,{2,3,4,5,6,7,8,9,10},0)</f>
        <v>25.65</v>
      </c>
      <c r="D967">
        <v>4.05</v>
      </c>
      <c r="E967" t="str">
        <v>Yes</v>
      </c>
      <c r="F967" t="str">
        <v>No</v>
      </c>
      <c r="G967" t="str">
        <v>No</v>
      </c>
      <c r="H967">
        <v>2</v>
      </c>
      <c r="I967" t="str">
        <v>No</v>
      </c>
      <c r="J967" t="str">
        <v>Over Weight</v>
      </c>
      <c r="K967" t="str">
        <v>Normal</v>
      </c>
      <c r="L967" cm="1">
        <f t="array" ref="L967:Q967">VLOOKUP(A967,'Hospitalisation Details'!$A$1:$K$2344,{6,7,8,9,10,11},0)</f>
        <v>11454.02</v>
      </c>
      <c r="M967" t="str">
        <v>tier - 3</v>
      </c>
      <c r="N967" t="str">
        <v>tier - 1</v>
      </c>
      <c r="O967" t="str">
        <v>R1012</v>
      </c>
      <c r="P967" t="str">
        <v>14-Jun-1966</v>
      </c>
      <c r="Q967" s="13">
        <v>56.983333333333334</v>
      </c>
      <c r="W967" s="7"/>
    </row>
    <row r="968" spans="1:23" ht="15.5" x14ac:dyDescent="0.35">
      <c r="A968" s="7" t="s">
        <v>1404</v>
      </c>
      <c r="B968" t="str">
        <f>VLOOKUP(A968,'Customer Names'!A967:D3302,2,0)</f>
        <v>Pizarro</v>
      </c>
      <c r="C968" cm="1">
        <f t="array" ref="C968:K968">VLOOKUP('Health Care'!A968,'Medical Examinations'!A967:J3302,{2,3,4,5,6,7,8,9,10},0)</f>
        <v>36.384999999999998</v>
      </c>
      <c r="D968">
        <v>11.49</v>
      </c>
      <c r="E968" t="str">
        <v>No</v>
      </c>
      <c r="F968" t="str">
        <v>No</v>
      </c>
      <c r="G968" t="str">
        <v>No</v>
      </c>
      <c r="H968">
        <v>0</v>
      </c>
      <c r="I968" t="str">
        <v>No</v>
      </c>
      <c r="J968" t="str">
        <v>Obesity</v>
      </c>
      <c r="K968" t="str">
        <v>Diabetes</v>
      </c>
      <c r="L968" cm="1">
        <f t="array" ref="L968:Q968">VLOOKUP(A968,'Hospitalisation Details'!$A$1:$K$2344,{6,7,8,9,10,11},0)</f>
        <v>11436.74</v>
      </c>
      <c r="M968" t="str">
        <v>tier - 3</v>
      </c>
      <c r="N968" t="str">
        <v>tier - 3</v>
      </c>
      <c r="O968" t="str">
        <v>R1012</v>
      </c>
      <c r="P968" t="str">
        <v>12-Sep-1971</v>
      </c>
      <c r="Q968" s="13">
        <v>51.738888888888887</v>
      </c>
      <c r="W968" s="7"/>
    </row>
    <row r="969" spans="1:23" ht="15.5" x14ac:dyDescent="0.35">
      <c r="A969" s="7" t="s">
        <v>1403</v>
      </c>
      <c r="B969" t="str">
        <f>VLOOKUP(A969,'Customer Names'!A968:D3303,2,0)</f>
        <v>Strange</v>
      </c>
      <c r="C969" cm="1">
        <f t="array" ref="C969:K969">VLOOKUP('Health Care'!A969,'Medical Examinations'!A968:J3303,{2,3,4,5,6,7,8,9,10},0)</f>
        <v>34.69</v>
      </c>
      <c r="D969">
        <v>5.65</v>
      </c>
      <c r="E969" t="str">
        <v>No</v>
      </c>
      <c r="F969" t="str">
        <v>No</v>
      </c>
      <c r="G969" t="str">
        <v>No</v>
      </c>
      <c r="H969">
        <v>0</v>
      </c>
      <c r="I969" t="str">
        <v>No</v>
      </c>
      <c r="J969" t="str">
        <v>Obesity</v>
      </c>
      <c r="K969" t="str">
        <v>Normal</v>
      </c>
      <c r="L969" cm="1">
        <f t="array" ref="L969:Q969">VLOOKUP(A969,'Hospitalisation Details'!$A$1:$K$2344,{6,7,8,9,10,11},0)</f>
        <v>11435.74</v>
      </c>
      <c r="M969" t="str">
        <v>tier - 3</v>
      </c>
      <c r="N969" t="str">
        <v>tier - 3</v>
      </c>
      <c r="O969" t="str">
        <v>R1021</v>
      </c>
      <c r="P969" t="str">
        <v>17-Jul-1980</v>
      </c>
      <c r="Q969" s="13">
        <v>42.891666666666666</v>
      </c>
      <c r="W969" s="7"/>
    </row>
    <row r="970" spans="1:23" ht="15.5" x14ac:dyDescent="0.35">
      <c r="A970" s="7" t="s">
        <v>1402</v>
      </c>
      <c r="B970" t="str">
        <f>VLOOKUP(A970,'Customer Names'!A969:D3304,2,0)</f>
        <v>Eidinger</v>
      </c>
      <c r="C970" cm="1">
        <f t="array" ref="C970:K970">VLOOKUP('Health Care'!A970,'Medical Examinations'!A969:J3304,{2,3,4,5,6,7,8,9,10},0)</f>
        <v>37.68</v>
      </c>
      <c r="D970">
        <v>4.29</v>
      </c>
      <c r="E970" t="str">
        <v>Yes</v>
      </c>
      <c r="F970" t="str">
        <v>No</v>
      </c>
      <c r="G970" t="str">
        <v>No</v>
      </c>
      <c r="H970">
        <v>0</v>
      </c>
      <c r="I970" t="str">
        <v>No</v>
      </c>
      <c r="J970" t="str">
        <v>Obesity</v>
      </c>
      <c r="K970" t="str">
        <v>Normal</v>
      </c>
      <c r="L970" cm="1">
        <f t="array" ref="L970:Q970">VLOOKUP(A970,'Hospitalisation Details'!$A$1:$K$2344,{6,7,8,9,10,11},0)</f>
        <v>11419.49</v>
      </c>
      <c r="M970" t="str">
        <v>tier - 3</v>
      </c>
      <c r="N970" t="str">
        <v>tier - 1</v>
      </c>
      <c r="O970" t="str">
        <v>R1012</v>
      </c>
      <c r="P970" t="str">
        <v>9-Jun-1985</v>
      </c>
      <c r="Q970" s="13">
        <v>37.99722222222222</v>
      </c>
      <c r="W970" s="7"/>
    </row>
    <row r="971" spans="1:23" ht="15.5" x14ac:dyDescent="0.35">
      <c r="A971" s="7" t="s">
        <v>1401</v>
      </c>
      <c r="B971" t="str">
        <f>VLOOKUP(A971,'Customer Names'!A970:D3305,2,0)</f>
        <v>Ginsburg</v>
      </c>
      <c r="C971" cm="1">
        <f t="array" ref="C971:K971">VLOOKUP('Health Care'!A971,'Medical Examinations'!A970:J3305,{2,3,4,5,6,7,8,9,10},0)</f>
        <v>35.49</v>
      </c>
      <c r="D971">
        <v>4.74</v>
      </c>
      <c r="E971" t="str">
        <v>Yes</v>
      </c>
      <c r="F971" t="str">
        <v>No</v>
      </c>
      <c r="G971" t="str">
        <v>Yes</v>
      </c>
      <c r="H971">
        <v>1</v>
      </c>
      <c r="I971" t="str">
        <v>No</v>
      </c>
      <c r="J971" t="str">
        <v>Obesity</v>
      </c>
      <c r="K971" t="str">
        <v>Normal</v>
      </c>
      <c r="L971" cm="1">
        <f t="array" ref="L971:Q971">VLOOKUP(A971,'Hospitalisation Details'!$A$1:$K$2344,{6,7,8,9,10,11},0)</f>
        <v>11412.02</v>
      </c>
      <c r="M971" t="str">
        <v>tier - 3</v>
      </c>
      <c r="N971" t="str">
        <v>tier - 1</v>
      </c>
      <c r="O971" t="str">
        <v>R1021</v>
      </c>
      <c r="P971" t="str">
        <v>23-Oct-1983</v>
      </c>
      <c r="Q971" s="13">
        <v>39.625</v>
      </c>
      <c r="W971" s="7"/>
    </row>
    <row r="972" spans="1:23" ht="15.5" x14ac:dyDescent="0.35">
      <c r="A972" s="7" t="s">
        <v>1400</v>
      </c>
      <c r="B972" t="str">
        <f>VLOOKUP(A972,'Customer Names'!A971:D3306,2,0)</f>
        <v>Truex</v>
      </c>
      <c r="C972" cm="1">
        <f t="array" ref="C972:K972">VLOOKUP('Health Care'!A972,'Medical Examinations'!A971:J3306,{2,3,4,5,6,7,8,9,10},0)</f>
        <v>44.7</v>
      </c>
      <c r="D972">
        <v>7.6</v>
      </c>
      <c r="E972" t="str">
        <v>Yes</v>
      </c>
      <c r="F972" t="str">
        <v>No</v>
      </c>
      <c r="G972" t="str">
        <v>No</v>
      </c>
      <c r="H972">
        <v>2</v>
      </c>
      <c r="I972" t="str">
        <v>No</v>
      </c>
      <c r="J972" t="str">
        <v>Obesity</v>
      </c>
      <c r="K972" t="str">
        <v>Diabetes</v>
      </c>
      <c r="L972" cm="1">
        <f t="array" ref="L972:Q972">VLOOKUP(A972,'Hospitalisation Details'!$A$1:$K$2344,{6,7,8,9,10,11},0)</f>
        <v>11411.69</v>
      </c>
      <c r="M972" t="str">
        <v>tier - 3</v>
      </c>
      <c r="N972" t="str">
        <v>tier - 2</v>
      </c>
      <c r="O972" t="str">
        <v>R1011</v>
      </c>
      <c r="P972" t="str">
        <v>7-Oct-1970</v>
      </c>
      <c r="Q972" s="13">
        <v>52.669444444444444</v>
      </c>
      <c r="W972" s="7"/>
    </row>
    <row r="973" spans="1:23" ht="15.5" x14ac:dyDescent="0.35">
      <c r="A973" s="7" t="s">
        <v>1399</v>
      </c>
      <c r="B973" t="str">
        <f>VLOOKUP(A973,'Customer Names'!A972:D3307,2,0)</f>
        <v>Higgins</v>
      </c>
      <c r="C973" cm="1">
        <f t="array" ref="C973:K973">VLOOKUP('Health Care'!A973,'Medical Examinations'!A972:J3307,{2,3,4,5,6,7,8,9,10},0)</f>
        <v>38.380000000000003</v>
      </c>
      <c r="D973">
        <v>8.5</v>
      </c>
      <c r="E973" t="str">
        <v>Yes</v>
      </c>
      <c r="F973" t="str">
        <v>No</v>
      </c>
      <c r="G973" t="str">
        <v>No</v>
      </c>
      <c r="H973">
        <v>2</v>
      </c>
      <c r="I973" t="str">
        <v>No</v>
      </c>
      <c r="J973" t="str">
        <v>Obesity</v>
      </c>
      <c r="K973" t="str">
        <v>Diabetes</v>
      </c>
      <c r="L973" cm="1">
        <f t="array" ref="L973:Q973">VLOOKUP(A973,'Hospitalisation Details'!$A$1:$K$2344,{6,7,8,9,10,11},0)</f>
        <v>11396.9</v>
      </c>
      <c r="M973" t="str">
        <v>tier - 3</v>
      </c>
      <c r="N973" t="str">
        <v>tier - 3</v>
      </c>
      <c r="O973" t="str">
        <v>R1024</v>
      </c>
      <c r="P973" t="str">
        <v>2-Oct-1970</v>
      </c>
      <c r="Q973" s="13">
        <v>52.68333333333333</v>
      </c>
      <c r="W973" s="7"/>
    </row>
    <row r="974" spans="1:23" ht="15.5" x14ac:dyDescent="0.35">
      <c r="A974" s="7" t="s">
        <v>1398</v>
      </c>
      <c r="B974" t="str">
        <f>VLOOKUP(A974,'Customer Names'!A973:D3308,2,0)</f>
        <v>McCurdy</v>
      </c>
      <c r="C974" cm="1">
        <f t="array" ref="C974:K974">VLOOKUP('Health Care'!A974,'Medical Examinations'!A973:J3308,{2,3,4,5,6,7,8,9,10},0)</f>
        <v>35.244999999999997</v>
      </c>
      <c r="D974">
        <v>11.22</v>
      </c>
      <c r="E974" t="str">
        <v>Yes</v>
      </c>
      <c r="F974" t="str">
        <v>No</v>
      </c>
      <c r="G974" t="str">
        <v>No</v>
      </c>
      <c r="H974">
        <v>0</v>
      </c>
      <c r="I974" t="str">
        <v>No</v>
      </c>
      <c r="J974" t="str">
        <v>Obesity</v>
      </c>
      <c r="K974" t="str">
        <v>Diabetes</v>
      </c>
      <c r="L974" cm="1">
        <f t="array" ref="L974:Q974">VLOOKUP(A974,'Hospitalisation Details'!$A$1:$K$2344,{6,7,8,9,10,11},0)</f>
        <v>11394.07</v>
      </c>
      <c r="M974" t="str">
        <v>tier - 3</v>
      </c>
      <c r="N974" t="str">
        <v>tier - 1</v>
      </c>
      <c r="O974" t="str">
        <v>R1018</v>
      </c>
      <c r="P974" t="str">
        <v>19-Dec-1967</v>
      </c>
      <c r="Q974" s="13">
        <v>55.469444444444441</v>
      </c>
      <c r="W974" s="7"/>
    </row>
    <row r="975" spans="1:23" ht="15.5" x14ac:dyDescent="0.35">
      <c r="A975" s="7" t="s">
        <v>1397</v>
      </c>
      <c r="B975" t="str">
        <f>VLOOKUP(A975,'Customer Names'!A974:D3309,2,0)</f>
        <v>Hughes</v>
      </c>
      <c r="C975" cm="1">
        <f t="array" ref="C975:K975">VLOOKUP('Health Care'!A975,'Medical Examinations'!A974:J3309,{2,3,4,5,6,7,8,9,10},0)</f>
        <v>49.84</v>
      </c>
      <c r="D975">
        <v>5.0999999999999996</v>
      </c>
      <c r="E975" t="str">
        <v>Yes</v>
      </c>
      <c r="F975" t="str">
        <v>No</v>
      </c>
      <c r="G975" t="str">
        <v>Yes</v>
      </c>
      <c r="H975">
        <v>1</v>
      </c>
      <c r="I975" t="str">
        <v>No</v>
      </c>
      <c r="J975" t="str">
        <v>Obesity</v>
      </c>
      <c r="K975" t="str">
        <v>Normal</v>
      </c>
      <c r="L975" cm="1">
        <f t="array" ref="L975:Q975">VLOOKUP(A975,'Hospitalisation Details'!$A$1:$K$2344,{6,7,8,9,10,11},0)</f>
        <v>11388.27</v>
      </c>
      <c r="M975" t="str">
        <v>tier - 3</v>
      </c>
      <c r="N975" t="str">
        <v>tier - 2</v>
      </c>
      <c r="O975" t="str">
        <v>R1026</v>
      </c>
      <c r="P975" t="str">
        <v>28-Jul-1997</v>
      </c>
      <c r="Q975" s="13">
        <v>25.861111111111111</v>
      </c>
      <c r="W975" s="7"/>
    </row>
    <row r="976" spans="1:23" ht="15.5" x14ac:dyDescent="0.35">
      <c r="A976" s="7" t="s">
        <v>1396</v>
      </c>
      <c r="B976" t="str">
        <f>VLOOKUP(A976,'Customer Names'!A975:D3310,2,0)</f>
        <v>Varner</v>
      </c>
      <c r="C976" cm="1">
        <f t="array" ref="C976:K976">VLOOKUP('Health Care'!A976,'Medical Examinations'!A975:J3310,{2,3,4,5,6,7,8,9,10},0)</f>
        <v>49.06</v>
      </c>
      <c r="D976">
        <v>5.43</v>
      </c>
      <c r="E976" t="str">
        <v>Yes</v>
      </c>
      <c r="F976" t="str">
        <v>No</v>
      </c>
      <c r="G976" t="str">
        <v>No</v>
      </c>
      <c r="H976">
        <v>1</v>
      </c>
      <c r="I976" t="str">
        <v>No</v>
      </c>
      <c r="J976" t="str">
        <v>Obesity</v>
      </c>
      <c r="K976" t="str">
        <v>Normal</v>
      </c>
      <c r="L976" cm="1">
        <f t="array" ref="L976:Q976">VLOOKUP(A976,'Hospitalisation Details'!$A$1:$K$2344,{6,7,8,9,10,11},0)</f>
        <v>11381.33</v>
      </c>
      <c r="M976" t="str">
        <v>tier - 3</v>
      </c>
      <c r="N976" t="str">
        <v>tier - 2</v>
      </c>
      <c r="O976" t="str">
        <v>R1013</v>
      </c>
      <c r="P976" t="str">
        <v>13-Jun-1964</v>
      </c>
      <c r="Q976" s="13">
        <v>58.986111111111114</v>
      </c>
      <c r="W976" s="7"/>
    </row>
    <row r="977" spans="1:23" ht="15.5" x14ac:dyDescent="0.35">
      <c r="A977" s="7" t="s">
        <v>1395</v>
      </c>
      <c r="B977" t="str">
        <f>VLOOKUP(A977,'Customer Names'!A976:D3311,2,0)</f>
        <v>Dahmen</v>
      </c>
      <c r="C977" cm="1">
        <f t="array" ref="C977:K977">VLOOKUP('Health Care'!A977,'Medical Examinations'!A976:J3311,{2,3,4,5,6,7,8,9,10},0)</f>
        <v>30.88</v>
      </c>
      <c r="D977">
        <v>5.82</v>
      </c>
      <c r="E977" t="str">
        <v>No</v>
      </c>
      <c r="F977" t="str">
        <v>No</v>
      </c>
      <c r="G977" t="str">
        <v>No</v>
      </c>
      <c r="H977">
        <v>2</v>
      </c>
      <c r="I977" t="str">
        <v>No</v>
      </c>
      <c r="J977" t="str">
        <v>Obesity</v>
      </c>
      <c r="K977" t="str">
        <v>Prediabetes</v>
      </c>
      <c r="L977" cm="1">
        <f t="array" ref="L977:Q977">VLOOKUP(A977,'Hospitalisation Details'!$A$1:$K$2344,{6,7,8,9,10,11},0)</f>
        <v>11378.57</v>
      </c>
      <c r="M977" t="str">
        <v>tier - 3</v>
      </c>
      <c r="N977" t="str">
        <v>tier - 2</v>
      </c>
      <c r="O977" t="str">
        <v>R1025</v>
      </c>
      <c r="P977" t="str">
        <v>6-Dec-1972</v>
      </c>
      <c r="Q977" s="13">
        <v>50.505555555555553</v>
      </c>
      <c r="W977" s="7"/>
    </row>
    <row r="978" spans="1:23" ht="15.5" x14ac:dyDescent="0.35">
      <c r="A978" s="7" t="s">
        <v>1394</v>
      </c>
      <c r="B978" t="str">
        <f>VLOOKUP(A978,'Customer Names'!A977:D3312,2,0)</f>
        <v>Young</v>
      </c>
      <c r="C978" cm="1">
        <f t="array" ref="C978:K978">VLOOKUP('Health Care'!A978,'Medical Examinations'!A977:J3312,{2,3,4,5,6,7,8,9,10},0)</f>
        <v>33.35</v>
      </c>
      <c r="D978">
        <v>6.05</v>
      </c>
      <c r="E978" t="str">
        <v>No</v>
      </c>
      <c r="F978" t="str">
        <v>No</v>
      </c>
      <c r="G978" t="str">
        <v>Yes</v>
      </c>
      <c r="H978">
        <v>1</v>
      </c>
      <c r="I978" t="str">
        <v>No</v>
      </c>
      <c r="J978" t="str">
        <v>Obesity</v>
      </c>
      <c r="K978" t="str">
        <v>Prediabetes</v>
      </c>
      <c r="L978" cm="1">
        <f t="array" ref="L978:Q978">VLOOKUP(A978,'Hospitalisation Details'!$A$1:$K$2344,{6,7,8,9,10,11},0)</f>
        <v>11369.39</v>
      </c>
      <c r="M978" t="str">
        <v>tier - 3</v>
      </c>
      <c r="N978" t="str">
        <v>tier - 1</v>
      </c>
      <c r="O978" t="str">
        <v>R1026</v>
      </c>
      <c r="P978" t="str">
        <v>7-Jun-1979</v>
      </c>
      <c r="Q978" s="13">
        <v>44.00277777777778</v>
      </c>
      <c r="W978" s="7"/>
    </row>
    <row r="979" spans="1:23" ht="15.5" x14ac:dyDescent="0.35">
      <c r="A979" s="7" t="s">
        <v>1393</v>
      </c>
      <c r="B979" t="str">
        <f>VLOOKUP(A979,'Customer Names'!A978:D3313,2,0)</f>
        <v>Fraser</v>
      </c>
      <c r="C979" cm="1">
        <f t="array" ref="C979:K979">VLOOKUP('Health Care'!A979,'Medical Examinations'!A978:J3313,{2,3,4,5,6,7,8,9,10},0)</f>
        <v>38</v>
      </c>
      <c r="D979">
        <v>6.38</v>
      </c>
      <c r="E979" t="str">
        <v>Yes</v>
      </c>
      <c r="F979" t="str">
        <v>No</v>
      </c>
      <c r="G979" t="str">
        <v>No</v>
      </c>
      <c r="H979">
        <v>1</v>
      </c>
      <c r="I979" t="str">
        <v>No</v>
      </c>
      <c r="J979" t="str">
        <v>Obesity</v>
      </c>
      <c r="K979" t="str">
        <v>Prediabetes</v>
      </c>
      <c r="L979" cm="1">
        <f t="array" ref="L979:Q979">VLOOKUP(A979,'Hospitalisation Details'!$A$1:$K$2344,{6,7,8,9,10,11},0)</f>
        <v>11365.95</v>
      </c>
      <c r="M979" t="str">
        <v>tier - 3</v>
      </c>
      <c r="N979" t="str">
        <v>tier - 2</v>
      </c>
      <c r="O979" t="str">
        <v>R1011</v>
      </c>
      <c r="P979" t="str">
        <v>13-Dec-1964</v>
      </c>
      <c r="Q979" s="13">
        <v>58.486111111111114</v>
      </c>
      <c r="W979" s="7"/>
    </row>
    <row r="980" spans="1:23" ht="15.5" x14ac:dyDescent="0.35">
      <c r="A980" s="7" t="s">
        <v>1392</v>
      </c>
      <c r="B980" t="str">
        <f>VLOOKUP(A980,'Customer Names'!A979:D3314,2,0)</f>
        <v>Deeg</v>
      </c>
      <c r="C980" cm="1">
        <f t="array" ref="C980:K980">VLOOKUP('Health Care'!A980,'Medical Examinations'!A979:J3314,{2,3,4,5,6,7,8,9,10},0)</f>
        <v>36.08</v>
      </c>
      <c r="D980">
        <v>5.73</v>
      </c>
      <c r="E980" t="str">
        <v>Yes</v>
      </c>
      <c r="F980" t="str">
        <v>No</v>
      </c>
      <c r="G980" t="str">
        <v>No</v>
      </c>
      <c r="H980">
        <v>1</v>
      </c>
      <c r="I980" t="str">
        <v>No</v>
      </c>
      <c r="J980" t="str">
        <v>Obesity</v>
      </c>
      <c r="K980" t="str">
        <v>Prediabetes</v>
      </c>
      <c r="L980" cm="1">
        <f t="array" ref="L980:Q980">VLOOKUP(A980,'Hospitalisation Details'!$A$1:$K$2344,{6,7,8,9,10,11},0)</f>
        <v>11363.28</v>
      </c>
      <c r="M980" t="str">
        <v>tier - 3</v>
      </c>
      <c r="N980" t="str">
        <v>tier - 1</v>
      </c>
      <c r="O980" t="str">
        <v>R1013</v>
      </c>
      <c r="P980" t="str">
        <v>3-Jul-1964</v>
      </c>
      <c r="Q980" s="13">
        <v>58.930555555555557</v>
      </c>
      <c r="W980" s="7"/>
    </row>
    <row r="981" spans="1:23" ht="15.5" x14ac:dyDescent="0.35">
      <c r="A981" s="7" t="s">
        <v>1391</v>
      </c>
      <c r="B981" t="str">
        <f>VLOOKUP(A981,'Customer Names'!A980:D3315,2,0)</f>
        <v>Robertson</v>
      </c>
      <c r="C981" cm="1">
        <f t="array" ref="C981:K981">VLOOKUP('Health Care'!A981,'Medical Examinations'!A980:J3315,{2,3,4,5,6,7,8,9,10},0)</f>
        <v>35.700000000000003</v>
      </c>
      <c r="D981">
        <v>5.47</v>
      </c>
      <c r="E981" t="str">
        <v>Yes</v>
      </c>
      <c r="F981" t="str">
        <v>No</v>
      </c>
      <c r="G981" t="str">
        <v>No</v>
      </c>
      <c r="H981">
        <v>1</v>
      </c>
      <c r="I981" t="str">
        <v>No</v>
      </c>
      <c r="J981" t="str">
        <v>Obesity</v>
      </c>
      <c r="K981" t="str">
        <v>Normal</v>
      </c>
      <c r="L981" cm="1">
        <f t="array" ref="L981:Q981">VLOOKUP(A981,'Hospitalisation Details'!$A$1:$K$2344,{6,7,8,9,10,11},0)</f>
        <v>11362.76</v>
      </c>
      <c r="M981" t="str">
        <v>tier - 3</v>
      </c>
      <c r="N981" t="str">
        <v>tier - 1</v>
      </c>
      <c r="O981" t="str">
        <v>R1011</v>
      </c>
      <c r="P981" t="str">
        <v>4-Jul-1964</v>
      </c>
      <c r="Q981" s="13">
        <v>58.927777777777777</v>
      </c>
      <c r="W981" s="7"/>
    </row>
    <row r="982" spans="1:23" ht="15.5" x14ac:dyDescent="0.35">
      <c r="A982" s="7" t="s">
        <v>1390</v>
      </c>
      <c r="B982" t="str">
        <f>VLOOKUP(A982,'Customer Names'!A981:D3316,2,0)</f>
        <v>Peck</v>
      </c>
      <c r="C982" cm="1">
        <f t="array" ref="C982:K982">VLOOKUP('Health Care'!A982,'Medical Examinations'!A981:J3316,{2,3,4,5,6,7,8,9,10},0)</f>
        <v>34.01</v>
      </c>
      <c r="D982">
        <v>11.3</v>
      </c>
      <c r="E982" t="str">
        <v>No</v>
      </c>
      <c r="F982" t="str">
        <v>No</v>
      </c>
      <c r="G982" t="str">
        <v>No</v>
      </c>
      <c r="H982">
        <v>0</v>
      </c>
      <c r="I982" t="str">
        <v>No</v>
      </c>
      <c r="J982" t="str">
        <v>Obesity</v>
      </c>
      <c r="K982" t="str">
        <v>Diabetes</v>
      </c>
      <c r="L982" cm="1">
        <f t="array" ref="L982:Q982">VLOOKUP(A982,'Hospitalisation Details'!$A$1:$K$2344,{6,7,8,9,10,11},0)</f>
        <v>11356.66</v>
      </c>
      <c r="M982" t="str">
        <v>tier - 3</v>
      </c>
      <c r="N982" t="str">
        <v>tier - 3</v>
      </c>
      <c r="O982" t="str">
        <v>R1012</v>
      </c>
      <c r="P982" t="str">
        <v>26-Sep-1965</v>
      </c>
      <c r="Q982" s="13">
        <v>57.7</v>
      </c>
      <c r="W982" s="7"/>
    </row>
    <row r="983" spans="1:23" ht="15.5" x14ac:dyDescent="0.35">
      <c r="A983" s="7" t="s">
        <v>1389</v>
      </c>
      <c r="B983" t="str">
        <f>VLOOKUP(A983,'Customer Names'!A982:D3317,2,0)</f>
        <v>Burger</v>
      </c>
      <c r="C983" cm="1">
        <f t="array" ref="C983:K983">VLOOKUP('Health Care'!A983,'Medical Examinations'!A982:J3317,{2,3,4,5,6,7,8,9,10},0)</f>
        <v>31.54</v>
      </c>
      <c r="D983">
        <v>6.72</v>
      </c>
      <c r="E983" t="str">
        <v>No</v>
      </c>
      <c r="F983" t="str">
        <v>No</v>
      </c>
      <c r="G983" t="str">
        <v>No</v>
      </c>
      <c r="H983">
        <v>0</v>
      </c>
      <c r="I983" t="str">
        <v>No</v>
      </c>
      <c r="J983" t="str">
        <v>Obesity</v>
      </c>
      <c r="K983" t="str">
        <v>Diabetes</v>
      </c>
      <c r="L983" cm="1">
        <f t="array" ref="L983:Q983">VLOOKUP(A983,'Hospitalisation Details'!$A$1:$K$2344,{6,7,8,9,10,11},0)</f>
        <v>11353.23</v>
      </c>
      <c r="M983" t="str">
        <v>tier - 3</v>
      </c>
      <c r="N983" t="str">
        <v>tier - 1</v>
      </c>
      <c r="O983" t="str">
        <v>R1012</v>
      </c>
      <c r="P983" t="str">
        <v>29-Nov-1965</v>
      </c>
      <c r="Q983" s="13">
        <v>57.524999999999999</v>
      </c>
      <c r="W983" s="7"/>
    </row>
    <row r="984" spans="1:23" ht="15.5" x14ac:dyDescent="0.35">
      <c r="A984" s="7" t="s">
        <v>1388</v>
      </c>
      <c r="B984" t="str">
        <f>VLOOKUP(A984,'Customer Names'!A983:D3318,2,0)</f>
        <v>Blain</v>
      </c>
      <c r="C984" cm="1">
        <f t="array" ref="C984:K984">VLOOKUP('Health Care'!A984,'Medical Examinations'!A983:J3318,{2,3,4,5,6,7,8,9,10},0)</f>
        <v>23.3</v>
      </c>
      <c r="D984">
        <v>5.36</v>
      </c>
      <c r="E984" t="str">
        <v>Yes</v>
      </c>
      <c r="F984" t="str">
        <v>No</v>
      </c>
      <c r="G984" t="str">
        <v>No</v>
      </c>
      <c r="H984">
        <v>1</v>
      </c>
      <c r="I984" t="str">
        <v>No</v>
      </c>
      <c r="J984" t="str">
        <v>Normal Weight</v>
      </c>
      <c r="K984" t="str">
        <v>Normal</v>
      </c>
      <c r="L984" cm="1">
        <f t="array" ref="L984:Q984">VLOOKUP(A984,'Hospitalisation Details'!$A$1:$K$2344,{6,7,8,9,10,11},0)</f>
        <v>11345.52</v>
      </c>
      <c r="M984" t="str">
        <v>tier - 3</v>
      </c>
      <c r="N984" t="str">
        <v>tier - 3</v>
      </c>
      <c r="O984" t="str">
        <v>R1011</v>
      </c>
      <c r="P984" t="str">
        <v>12-Jul-1964</v>
      </c>
      <c r="Q984" s="13">
        <v>58.905555555555559</v>
      </c>
      <c r="W984" s="7"/>
    </row>
    <row r="985" spans="1:23" ht="15.5" x14ac:dyDescent="0.35">
      <c r="A985" s="7" t="s">
        <v>1387</v>
      </c>
      <c r="B985" t="str">
        <f>VLOOKUP(A985,'Customer Names'!A984:D3319,2,0)</f>
        <v>Winters</v>
      </c>
      <c r="C985" cm="1">
        <f t="array" ref="C985:K985">VLOOKUP('Health Care'!A985,'Medical Examinations'!A984:J3319,{2,3,4,5,6,7,8,9,10},0)</f>
        <v>27.75</v>
      </c>
      <c r="D985">
        <v>9.8800000000000008</v>
      </c>
      <c r="E985" t="str">
        <v>No</v>
      </c>
      <c r="F985" t="str">
        <v>No</v>
      </c>
      <c r="G985" t="str">
        <v>No</v>
      </c>
      <c r="H985">
        <v>0</v>
      </c>
      <c r="I985" t="str">
        <v>No</v>
      </c>
      <c r="J985" t="str">
        <v>Over Weight</v>
      </c>
      <c r="K985" t="str">
        <v>Diabetes</v>
      </c>
      <c r="L985" cm="1">
        <f t="array" ref="L985:Q985">VLOOKUP(A985,'Hospitalisation Details'!$A$1:$K$2344,{6,7,8,9,10,11},0)</f>
        <v>11344.32</v>
      </c>
      <c r="M985" t="str">
        <v>tier - 3</v>
      </c>
      <c r="N985" t="str">
        <v>tier - 2</v>
      </c>
      <c r="O985" t="str">
        <v>R1025</v>
      </c>
      <c r="P985" t="str">
        <v>2-Nov-1968</v>
      </c>
      <c r="Q985" s="13">
        <v>54.6</v>
      </c>
      <c r="W985" s="7"/>
    </row>
    <row r="986" spans="1:23" ht="15.5" x14ac:dyDescent="0.35">
      <c r="A986" s="7" t="s">
        <v>1386</v>
      </c>
      <c r="B986" t="str">
        <f>VLOOKUP(A986,'Customer Names'!A985:D3320,2,0)</f>
        <v>McCue</v>
      </c>
      <c r="C986" cm="1">
        <f t="array" ref="C986:K986">VLOOKUP('Health Care'!A986,'Medical Examinations'!A985:J3320,{2,3,4,5,6,7,8,9,10},0)</f>
        <v>42.46</v>
      </c>
      <c r="D986">
        <v>4.1100000000000003</v>
      </c>
      <c r="E986" t="str">
        <v>No</v>
      </c>
      <c r="F986" t="str">
        <v>No</v>
      </c>
      <c r="G986" t="str">
        <v>No</v>
      </c>
      <c r="H986">
        <v>0</v>
      </c>
      <c r="I986" t="str">
        <v>No</v>
      </c>
      <c r="J986" t="str">
        <v>Obesity</v>
      </c>
      <c r="K986" t="str">
        <v>Normal</v>
      </c>
      <c r="L986" cm="1">
        <f t="array" ref="L986:Q986">VLOOKUP(A986,'Hospitalisation Details'!$A$1:$K$2344,{6,7,8,9,10,11},0)</f>
        <v>11326.71</v>
      </c>
      <c r="M986" t="str">
        <v>tier - 3</v>
      </c>
      <c r="N986" t="str">
        <v>tier - 3</v>
      </c>
      <c r="O986" t="str">
        <v>R1013</v>
      </c>
      <c r="P986" t="str">
        <v>19-Aug-1989</v>
      </c>
      <c r="Q986" s="13">
        <v>33.802777777777777</v>
      </c>
      <c r="W986" s="7"/>
    </row>
    <row r="987" spans="1:23" ht="15.5" x14ac:dyDescent="0.35">
      <c r="A987" s="7" t="s">
        <v>1385</v>
      </c>
      <c r="B987" t="str">
        <f>VLOOKUP(A987,'Customer Names'!A986:D3321,2,0)</f>
        <v>Webster</v>
      </c>
      <c r="C987" cm="1">
        <f t="array" ref="C987:K987">VLOOKUP('Health Care'!A987,'Medical Examinations'!A986:J3321,{2,3,4,5,6,7,8,9,10},0)</f>
        <v>54.47</v>
      </c>
      <c r="D987">
        <v>7.48</v>
      </c>
      <c r="E987" t="str">
        <v>No</v>
      </c>
      <c r="F987" t="str">
        <v>No</v>
      </c>
      <c r="G987" t="str">
        <v>No</v>
      </c>
      <c r="H987">
        <v>0</v>
      </c>
      <c r="I987" t="str">
        <v>No</v>
      </c>
      <c r="J987" t="str">
        <v>Obesity</v>
      </c>
      <c r="K987" t="str">
        <v>Diabetes</v>
      </c>
      <c r="L987" cm="1">
        <f t="array" ref="L987:Q987">VLOOKUP(A987,'Hospitalisation Details'!$A$1:$K$2344,{6,7,8,9,10,11},0)</f>
        <v>11321.49</v>
      </c>
      <c r="M987" t="str">
        <v>tier - 3</v>
      </c>
      <c r="N987" t="str">
        <v>tier - 3</v>
      </c>
      <c r="O987" t="str">
        <v>R1012</v>
      </c>
      <c r="P987" t="str">
        <v>20-Sep-2002</v>
      </c>
      <c r="Q987" s="13">
        <v>20.716666666666665</v>
      </c>
      <c r="W987" s="7"/>
    </row>
    <row r="988" spans="1:23" ht="15.5" x14ac:dyDescent="0.35">
      <c r="A988" s="7" t="s">
        <v>1384</v>
      </c>
      <c r="B988" t="str">
        <f>VLOOKUP(A988,'Customer Names'!A987:D3322,2,0)</f>
        <v>Anderson</v>
      </c>
      <c r="C988" cm="1">
        <f t="array" ref="C988:K988">VLOOKUP('Health Care'!A988,'Medical Examinations'!A987:J3322,{2,3,4,5,6,7,8,9,10},0)</f>
        <v>24.93</v>
      </c>
      <c r="D988">
        <v>9.18</v>
      </c>
      <c r="E988" t="str">
        <v>Yes</v>
      </c>
      <c r="F988" t="str">
        <v>No</v>
      </c>
      <c r="G988" t="str">
        <v>Yes</v>
      </c>
      <c r="H988">
        <v>1</v>
      </c>
      <c r="I988" t="str">
        <v>No</v>
      </c>
      <c r="J988" t="str">
        <v>Over Weight</v>
      </c>
      <c r="K988" t="str">
        <v>Diabetes</v>
      </c>
      <c r="L988" cm="1">
        <f t="array" ref="L988:Q988">VLOOKUP(A988,'Hospitalisation Details'!$A$1:$K$2344,{6,7,8,9,10,11},0)</f>
        <v>11319.12</v>
      </c>
      <c r="M988" t="str">
        <v>tier - 3</v>
      </c>
      <c r="N988" t="str">
        <v>tier - 1</v>
      </c>
      <c r="O988" t="str">
        <v>R1012</v>
      </c>
      <c r="P988" t="str">
        <v>11-Jul-1963</v>
      </c>
      <c r="Q988" s="13">
        <v>59.908333333333331</v>
      </c>
      <c r="W988" s="7"/>
    </row>
    <row r="989" spans="1:23" ht="15.5" x14ac:dyDescent="0.35">
      <c r="A989" s="7" t="s">
        <v>1383</v>
      </c>
      <c r="B989" t="str">
        <f>VLOOKUP(A989,'Customer Names'!A988:D3323,2,0)</f>
        <v>Chiappone</v>
      </c>
      <c r="C989" cm="1">
        <f t="array" ref="C989:K989">VLOOKUP('Health Care'!A989,'Medical Examinations'!A988:J3323,{2,3,4,5,6,7,8,9,10},0)</f>
        <v>48.12</v>
      </c>
      <c r="D989">
        <v>4.51</v>
      </c>
      <c r="E989" t="str">
        <v>Yes</v>
      </c>
      <c r="F989" t="str">
        <v>No</v>
      </c>
      <c r="G989" t="str">
        <v>No</v>
      </c>
      <c r="H989">
        <v>1</v>
      </c>
      <c r="I989" t="str">
        <v>No</v>
      </c>
      <c r="J989" t="str">
        <v>Obesity</v>
      </c>
      <c r="K989" t="str">
        <v>Normal</v>
      </c>
      <c r="L989" cm="1">
        <f t="array" ref="L989:Q989">VLOOKUP(A989,'Hospitalisation Details'!$A$1:$K$2344,{6,7,8,9,10,11},0)</f>
        <v>11318.57</v>
      </c>
      <c r="M989" t="str">
        <v>tier - 3</v>
      </c>
      <c r="N989" t="str">
        <v>tier - 2</v>
      </c>
      <c r="O989" t="str">
        <v>R1026</v>
      </c>
      <c r="P989" t="str">
        <v>10-Dec-1995</v>
      </c>
      <c r="Q989" s="13">
        <v>27.494444444444444</v>
      </c>
      <c r="W989" s="7"/>
    </row>
    <row r="990" spans="1:23" ht="15.5" x14ac:dyDescent="0.35">
      <c r="A990" s="7" t="s">
        <v>1382</v>
      </c>
      <c r="B990" t="str">
        <f>VLOOKUP(A990,'Customer Names'!A989:D3324,2,0)</f>
        <v>Opie</v>
      </c>
      <c r="C990" cm="1">
        <f t="array" ref="C990:K990">VLOOKUP('Health Care'!A990,'Medical Examinations'!A989:J3324,{2,3,4,5,6,7,8,9,10},0)</f>
        <v>24.91</v>
      </c>
      <c r="D990">
        <v>7.33</v>
      </c>
      <c r="E990" t="str">
        <v>Yes</v>
      </c>
      <c r="F990" t="str">
        <v>No</v>
      </c>
      <c r="G990" t="str">
        <v>Yes</v>
      </c>
      <c r="H990">
        <v>1</v>
      </c>
      <c r="I990" t="str">
        <v>No</v>
      </c>
      <c r="J990" t="str">
        <v>Over Weight</v>
      </c>
      <c r="K990" t="str">
        <v>Diabetes</v>
      </c>
      <c r="L990" cm="1">
        <f t="array" ref="L990:Q990">VLOOKUP(A990,'Hospitalisation Details'!$A$1:$K$2344,{6,7,8,9,10,11},0)</f>
        <v>11312.33</v>
      </c>
      <c r="M990" t="str">
        <v>tier - 3</v>
      </c>
      <c r="N990" t="str">
        <v>tier - 3</v>
      </c>
      <c r="O990" t="str">
        <v>R1012</v>
      </c>
      <c r="P990" t="str">
        <v>22-Nov-1963</v>
      </c>
      <c r="Q990" s="13">
        <v>59.544444444444444</v>
      </c>
      <c r="W990" s="7"/>
    </row>
    <row r="991" spans="1:23" ht="15.5" x14ac:dyDescent="0.35">
      <c r="A991" s="7" t="s">
        <v>1381</v>
      </c>
      <c r="B991" t="str">
        <f>VLOOKUP(A991,'Customer Names'!A990:D3325,2,0)</f>
        <v>Donnelly</v>
      </c>
      <c r="C991" cm="1">
        <f t="array" ref="C991:K991">VLOOKUP('Health Care'!A991,'Medical Examinations'!A990:J3325,{2,3,4,5,6,7,8,9,10},0)</f>
        <v>27.645</v>
      </c>
      <c r="D991">
        <v>10.56</v>
      </c>
      <c r="E991" t="str">
        <v>No</v>
      </c>
      <c r="F991" t="str">
        <v>No</v>
      </c>
      <c r="G991" t="str">
        <v>No</v>
      </c>
      <c r="H991">
        <v>0</v>
      </c>
      <c r="I991" t="str">
        <v>No</v>
      </c>
      <c r="J991" t="str">
        <v>Over Weight</v>
      </c>
      <c r="K991" t="str">
        <v>Diabetes</v>
      </c>
      <c r="L991" cm="1">
        <f t="array" ref="L991:Q991">VLOOKUP(A991,'Hospitalisation Details'!$A$1:$K$2344,{6,7,8,9,10,11},0)</f>
        <v>11305.93</v>
      </c>
      <c r="M991" t="str">
        <v>tier - 3</v>
      </c>
      <c r="N991" t="str">
        <v>tier - 1</v>
      </c>
      <c r="O991" t="str">
        <v>R1012</v>
      </c>
      <c r="P991" t="str">
        <v>6-Oct-1968</v>
      </c>
      <c r="Q991" s="13">
        <v>54.672222222222224</v>
      </c>
      <c r="W991" s="7"/>
    </row>
    <row r="992" spans="1:23" ht="15.5" x14ac:dyDescent="0.35">
      <c r="A992" s="7" t="s">
        <v>1380</v>
      </c>
      <c r="B992" t="str">
        <f>VLOOKUP(A992,'Customer Names'!A991:D3326,2,0)</f>
        <v>Rall</v>
      </c>
      <c r="C992" cm="1">
        <f t="array" ref="C992:K992">VLOOKUP('Health Care'!A992,'Medical Examinations'!A991:J3326,{2,3,4,5,6,7,8,9,10},0)</f>
        <v>33.700000000000003</v>
      </c>
      <c r="D992">
        <v>4.01</v>
      </c>
      <c r="E992" t="str">
        <v>No</v>
      </c>
      <c r="F992" t="str">
        <v>No</v>
      </c>
      <c r="G992" t="str">
        <v>No</v>
      </c>
      <c r="H992">
        <v>2</v>
      </c>
      <c r="I992" t="str">
        <v>No</v>
      </c>
      <c r="J992" t="str">
        <v>Obesity</v>
      </c>
      <c r="K992" t="str">
        <v>Normal</v>
      </c>
      <c r="L992" cm="1">
        <f t="array" ref="L992:Q992">VLOOKUP(A992,'Hospitalisation Details'!$A$1:$K$2344,{6,7,8,9,10,11},0)</f>
        <v>11299.34</v>
      </c>
      <c r="M992" t="str">
        <v>tier - 3</v>
      </c>
      <c r="N992" t="str">
        <v>tier - 2</v>
      </c>
      <c r="O992" t="str">
        <v>R1011</v>
      </c>
      <c r="P992" t="str">
        <v>25-Sep-1972</v>
      </c>
      <c r="Q992" s="13">
        <v>50.702777777777776</v>
      </c>
      <c r="W992" s="7"/>
    </row>
    <row r="993" spans="1:23" ht="15.5" x14ac:dyDescent="0.35">
      <c r="A993" s="7" t="s">
        <v>1379</v>
      </c>
      <c r="B993" t="str">
        <f>VLOOKUP(A993,'Customer Names'!A992:D3327,2,0)</f>
        <v>Mitchell</v>
      </c>
      <c r="C993" cm="1">
        <f t="array" ref="C993:K993">VLOOKUP('Health Care'!A993,'Medical Examinations'!A992:J3327,{2,3,4,5,6,7,8,9,10},0)</f>
        <v>38.93</v>
      </c>
      <c r="D993">
        <v>5.64</v>
      </c>
      <c r="E993" t="str">
        <v>Yes</v>
      </c>
      <c r="F993" t="str">
        <v>No</v>
      </c>
      <c r="G993" t="str">
        <v>No</v>
      </c>
      <c r="H993">
        <v>1</v>
      </c>
      <c r="I993" t="str">
        <v>No</v>
      </c>
      <c r="J993" t="str">
        <v>Obesity</v>
      </c>
      <c r="K993" t="str">
        <v>Normal</v>
      </c>
      <c r="L993" cm="1">
        <f t="array" ref="L993:Q993">VLOOKUP(A993,'Hospitalisation Details'!$A$1:$K$2344,{6,7,8,9,10,11},0)</f>
        <v>11294.57</v>
      </c>
      <c r="M993" t="str">
        <v>tier - 3</v>
      </c>
      <c r="N993" t="str">
        <v>tier - 1</v>
      </c>
      <c r="O993" t="str">
        <v>R1022</v>
      </c>
      <c r="P993" t="str">
        <v>14-Nov-1988</v>
      </c>
      <c r="Q993" s="13">
        <v>34.56666666666667</v>
      </c>
      <c r="W993" s="7"/>
    </row>
    <row r="994" spans="1:23" ht="15.5" x14ac:dyDescent="0.35">
      <c r="A994" s="7" t="s">
        <v>1378</v>
      </c>
      <c r="B994" t="str">
        <f>VLOOKUP(A994,'Customer Names'!A993:D3328,2,0)</f>
        <v>Chen</v>
      </c>
      <c r="C994" cm="1">
        <f t="array" ref="C994:K994">VLOOKUP('Health Care'!A994,'Medical Examinations'!A993:J3328,{2,3,4,5,6,7,8,9,10},0)</f>
        <v>32.774999999999999</v>
      </c>
      <c r="D994">
        <v>8.02</v>
      </c>
      <c r="E994" t="str">
        <v>Yes</v>
      </c>
      <c r="F994" t="str">
        <v>No</v>
      </c>
      <c r="G994" t="str">
        <v>No</v>
      </c>
      <c r="H994">
        <v>2</v>
      </c>
      <c r="I994" t="str">
        <v>No</v>
      </c>
      <c r="J994" t="str">
        <v>Obesity</v>
      </c>
      <c r="K994" t="str">
        <v>Diabetes</v>
      </c>
      <c r="L994" cm="1">
        <f t="array" ref="L994:Q994">VLOOKUP(A994,'Hospitalisation Details'!$A$1:$K$2344,{6,7,8,9,10,11},0)</f>
        <v>11289.11</v>
      </c>
      <c r="M994" t="str">
        <v>tier - 3</v>
      </c>
      <c r="N994" t="str">
        <v>tier - 1</v>
      </c>
      <c r="O994" t="str">
        <v>R1012</v>
      </c>
      <c r="P994" t="str">
        <v>22-Jun-1970</v>
      </c>
      <c r="Q994" s="13">
        <v>52.961111111111109</v>
      </c>
      <c r="W994" s="7"/>
    </row>
    <row r="995" spans="1:23" ht="15.5" x14ac:dyDescent="0.35">
      <c r="A995" s="7" t="s">
        <v>1377</v>
      </c>
      <c r="B995" t="str">
        <f>VLOOKUP(A995,'Customer Names'!A994:D3329,2,0)</f>
        <v>Tufaro</v>
      </c>
      <c r="C995" cm="1">
        <f t="array" ref="C995:K995">VLOOKUP('Health Care'!A995,'Medical Examinations'!A994:J3329,{2,3,4,5,6,7,8,9,10},0)</f>
        <v>29.83</v>
      </c>
      <c r="D995">
        <v>7.2</v>
      </c>
      <c r="E995" t="str">
        <v>Yes</v>
      </c>
      <c r="F995" t="str">
        <v>No</v>
      </c>
      <c r="G995" t="str">
        <v>No</v>
      </c>
      <c r="H995">
        <v>0</v>
      </c>
      <c r="I995" t="str">
        <v>No</v>
      </c>
      <c r="J995" t="str">
        <v>Over Weight</v>
      </c>
      <c r="K995" t="str">
        <v>Diabetes</v>
      </c>
      <c r="L995" cm="1">
        <f t="array" ref="L995:Q995">VLOOKUP(A995,'Hospitalisation Details'!$A$1:$K$2344,{6,7,8,9,10,11},0)</f>
        <v>11286.54</v>
      </c>
      <c r="M995" t="str">
        <v>tier - 3</v>
      </c>
      <c r="N995" t="str">
        <v>tier - 3</v>
      </c>
      <c r="O995" t="str">
        <v>R1024</v>
      </c>
      <c r="P995" t="str">
        <v>14-Jun-1967</v>
      </c>
      <c r="Q995" s="13">
        <v>55.983333333333334</v>
      </c>
      <c r="W995" s="7"/>
    </row>
    <row r="996" spans="1:23" ht="15.5" x14ac:dyDescent="0.35">
      <c r="A996" s="7" t="s">
        <v>1376</v>
      </c>
      <c r="B996" t="str">
        <f>VLOOKUP(A996,'Customer Names'!A995:D3330,2,0)</f>
        <v>Peters</v>
      </c>
      <c r="C996" cm="1">
        <f t="array" ref="C996:K996">VLOOKUP('Health Care'!A996,'Medical Examinations'!A995:J3330,{2,3,4,5,6,7,8,9,10},0)</f>
        <v>28.31</v>
      </c>
      <c r="D996">
        <v>4.55</v>
      </c>
      <c r="E996" t="str">
        <v>No</v>
      </c>
      <c r="F996" t="str">
        <v>Yes</v>
      </c>
      <c r="G996" t="str">
        <v>No</v>
      </c>
      <c r="H996">
        <v>1</v>
      </c>
      <c r="I996" t="str">
        <v>No</v>
      </c>
      <c r="J996" t="str">
        <v>Over Weight</v>
      </c>
      <c r="K996" t="str">
        <v>Normal</v>
      </c>
      <c r="L996" cm="1">
        <f t="array" ref="L996:Q996">VLOOKUP(A996,'Hospitalisation Details'!$A$1:$K$2344,{6,7,8,9,10,11},0)</f>
        <v>11272.33</v>
      </c>
      <c r="M996" t="str">
        <v>tier - 3</v>
      </c>
      <c r="N996" t="str">
        <v>tier - 2</v>
      </c>
      <c r="O996" t="str">
        <v>R1019</v>
      </c>
      <c r="P996" t="str">
        <v>4-Oct-2004</v>
      </c>
      <c r="Q996" s="13">
        <v>18.677777777777777</v>
      </c>
      <c r="W996" s="7"/>
    </row>
    <row r="997" spans="1:23" ht="15.5" x14ac:dyDescent="0.35">
      <c r="A997" s="7" t="s">
        <v>1375</v>
      </c>
      <c r="B997" t="str">
        <f>VLOOKUP(A997,'Customer Names'!A996:D3331,2,0)</f>
        <v>Susedik</v>
      </c>
      <c r="C997" cm="1">
        <f t="array" ref="C997:K997">VLOOKUP('Health Care'!A997,'Medical Examinations'!A996:J3331,{2,3,4,5,6,7,8,9,10},0)</f>
        <v>29.79</v>
      </c>
      <c r="D997">
        <v>9.0299999999999994</v>
      </c>
      <c r="E997" t="str">
        <v>No</v>
      </c>
      <c r="F997" t="str">
        <v>No</v>
      </c>
      <c r="G997" t="str">
        <v>No</v>
      </c>
      <c r="H997">
        <v>0</v>
      </c>
      <c r="I997" t="str">
        <v>No</v>
      </c>
      <c r="J997" t="str">
        <v>Over Weight</v>
      </c>
      <c r="K997" t="str">
        <v>Diabetes</v>
      </c>
      <c r="L997" cm="1">
        <f t="array" ref="L997:Q997">VLOOKUP(A997,'Hospitalisation Details'!$A$1:$K$2344,{6,7,8,9,10,11},0)</f>
        <v>11265.71</v>
      </c>
      <c r="M997" t="str">
        <v>tier - 3</v>
      </c>
      <c r="N997" t="str">
        <v>tier - 1</v>
      </c>
      <c r="O997" t="str">
        <v>R1025</v>
      </c>
      <c r="P997" t="str">
        <v>26-Dec-1971</v>
      </c>
      <c r="Q997" s="13">
        <v>51.45</v>
      </c>
      <c r="W997" s="7"/>
    </row>
    <row r="998" spans="1:23" ht="15.5" x14ac:dyDescent="0.35">
      <c r="A998" s="7" t="s">
        <v>1374</v>
      </c>
      <c r="B998" t="str">
        <f>VLOOKUP(A998,'Customer Names'!A997:D3332,2,0)</f>
        <v>Garcia</v>
      </c>
      <c r="C998" cm="1">
        <f t="array" ref="C998:K998">VLOOKUP('Health Care'!A998,'Medical Examinations'!A997:J3332,{2,3,4,5,6,7,8,9,10},0)</f>
        <v>36.6</v>
      </c>
      <c r="D998">
        <v>5.2</v>
      </c>
      <c r="E998" t="str">
        <v>Yes</v>
      </c>
      <c r="F998" t="str">
        <v>No</v>
      </c>
      <c r="G998" t="str">
        <v>Yes</v>
      </c>
      <c r="H998">
        <v>1</v>
      </c>
      <c r="I998" t="str">
        <v>No</v>
      </c>
      <c r="J998" t="str">
        <v>Obesity</v>
      </c>
      <c r="K998" t="str">
        <v>Normal</v>
      </c>
      <c r="L998" cm="1">
        <f t="array" ref="L998:Q998">VLOOKUP(A998,'Hospitalisation Details'!$A$1:$K$2344,{6,7,8,9,10,11},0)</f>
        <v>11264.54</v>
      </c>
      <c r="M998" t="str">
        <v>tier - 3</v>
      </c>
      <c r="N998" t="str">
        <v>tier - 2</v>
      </c>
      <c r="O998" t="str">
        <v>R1011</v>
      </c>
      <c r="P998" t="str">
        <v>11-Oct-1969</v>
      </c>
      <c r="Q998" s="13">
        <v>53.658333333333331</v>
      </c>
      <c r="W998" s="7"/>
    </row>
    <row r="999" spans="1:23" ht="15.5" x14ac:dyDescent="0.35">
      <c r="A999" s="7" t="s">
        <v>1373</v>
      </c>
      <c r="B999" t="str">
        <f>VLOOKUP(A999,'Customer Names'!A998:D3333,2,0)</f>
        <v>Deady</v>
      </c>
      <c r="C999" cm="1">
        <f t="array" ref="C999:K999">VLOOKUP('Health Care'!A999,'Medical Examinations'!A998:J3333,{2,3,4,5,6,7,8,9,10},0)</f>
        <v>35.93</v>
      </c>
      <c r="D999">
        <v>8.3000000000000007</v>
      </c>
      <c r="E999" t="str">
        <v>Yes</v>
      </c>
      <c r="F999" t="str">
        <v>No</v>
      </c>
      <c r="G999" t="str">
        <v>No</v>
      </c>
      <c r="H999">
        <v>0</v>
      </c>
      <c r="I999" t="str">
        <v>No</v>
      </c>
      <c r="J999" t="str">
        <v>Obesity</v>
      </c>
      <c r="K999" t="str">
        <v>Diabetes</v>
      </c>
      <c r="L999" cm="1">
        <f t="array" ref="L999:Q999">VLOOKUP(A999,'Hospitalisation Details'!$A$1:$K$2344,{6,7,8,9,10,11},0)</f>
        <v>11255.29</v>
      </c>
      <c r="M999" t="str">
        <v>tier - 3</v>
      </c>
      <c r="N999" t="str">
        <v>tier - 1</v>
      </c>
      <c r="O999" t="str">
        <v>R1026</v>
      </c>
      <c r="P999" t="str">
        <v>2-Oct-1981</v>
      </c>
      <c r="Q999" s="13">
        <v>41.68333333333333</v>
      </c>
      <c r="W999" s="7"/>
    </row>
    <row r="1000" spans="1:23" ht="15.5" x14ac:dyDescent="0.35">
      <c r="A1000" s="7" t="s">
        <v>1372</v>
      </c>
      <c r="B1000" t="str">
        <f>VLOOKUP(A1000,'Customer Names'!A999:D3334,2,0)</f>
        <v>Campbell</v>
      </c>
      <c r="C1000" cm="1">
        <f t="array" ref="C1000:K1000">VLOOKUP('Health Care'!A1000,'Medical Examinations'!A999:J3334,{2,3,4,5,6,7,8,9,10},0)</f>
        <v>28.6</v>
      </c>
      <c r="D1000">
        <v>5.56</v>
      </c>
      <c r="E1000" t="str">
        <v>Yes</v>
      </c>
      <c r="F1000" t="str">
        <v>No</v>
      </c>
      <c r="G1000" t="str">
        <v>Yes</v>
      </c>
      <c r="H1000">
        <v>1</v>
      </c>
      <c r="I1000" t="str">
        <v>No</v>
      </c>
      <c r="J1000" t="str">
        <v>Over Weight</v>
      </c>
      <c r="K1000" t="str">
        <v>Normal</v>
      </c>
      <c r="L1000" cm="1">
        <f t="array" ref="L1000:Q1000">VLOOKUP(A1000,'Hospitalisation Details'!$A$1:$K$2344,{6,7,8,9,10,11},0)</f>
        <v>11253.42</v>
      </c>
      <c r="M1000" t="str">
        <v>tier - 3</v>
      </c>
      <c r="N1000" t="str">
        <v>tier - 1</v>
      </c>
      <c r="O1000" t="str">
        <v>R1011</v>
      </c>
      <c r="P1000" t="str">
        <v>20-Aug-1969</v>
      </c>
      <c r="Q1000" s="13">
        <v>53.8</v>
      </c>
      <c r="W1000" s="7"/>
    </row>
    <row r="1001" spans="1:23" ht="15.5" x14ac:dyDescent="0.35">
      <c r="A1001" s="7" t="s">
        <v>1371</v>
      </c>
      <c r="B1001" t="str">
        <f>VLOOKUP(A1001,'Customer Names'!A1000:D3335,2,0)</f>
        <v>Schaefer</v>
      </c>
      <c r="C1001" cm="1">
        <f t="array" ref="C1001:K1001">VLOOKUP('Health Care'!A1001,'Medical Examinations'!A1000:J3335,{2,3,4,5,6,7,8,9,10},0)</f>
        <v>39.17</v>
      </c>
      <c r="D1001">
        <v>4.1500000000000004</v>
      </c>
      <c r="E1001" t="str">
        <v>No</v>
      </c>
      <c r="F1001" t="str">
        <v>No</v>
      </c>
      <c r="G1001" t="str">
        <v>No</v>
      </c>
      <c r="H1001">
        <v>0</v>
      </c>
      <c r="I1001" t="str">
        <v>No</v>
      </c>
      <c r="J1001" t="str">
        <v>Obesity</v>
      </c>
      <c r="K1001" t="str">
        <v>Normal</v>
      </c>
      <c r="L1001" cm="1">
        <f t="array" ref="L1001:Q1001">VLOOKUP(A1001,'Hospitalisation Details'!$A$1:$K$2344,{6,7,8,9,10,11},0)</f>
        <v>11250.43</v>
      </c>
      <c r="M1001" t="str">
        <v>tier - 3</v>
      </c>
      <c r="N1001" t="str">
        <v>tier - 2</v>
      </c>
      <c r="O1001" t="str">
        <v>R1026</v>
      </c>
      <c r="P1001" t="str">
        <v>17-Dec-1989</v>
      </c>
      <c r="Q1001" s="13">
        <v>33.475000000000001</v>
      </c>
      <c r="W1001" s="7"/>
    </row>
    <row r="1002" spans="1:23" ht="15.5" x14ac:dyDescent="0.35">
      <c r="A1002" s="7" t="s">
        <v>1370</v>
      </c>
      <c r="B1002" t="str">
        <f>VLOOKUP(A1002,'Customer Names'!A1001:D3336,2,0)</f>
        <v>D'Alessandro</v>
      </c>
      <c r="C1002" cm="1">
        <f t="array" ref="C1002:K1002">VLOOKUP('Health Care'!A1002,'Medical Examinations'!A1001:J3336,{2,3,4,5,6,7,8,9,10},0)</f>
        <v>26.41</v>
      </c>
      <c r="D1002">
        <v>5.99</v>
      </c>
      <c r="E1002" t="str">
        <v>Yes</v>
      </c>
      <c r="F1002" t="str">
        <v>No</v>
      </c>
      <c r="G1002" t="str">
        <v>Yes</v>
      </c>
      <c r="H1002">
        <v>1</v>
      </c>
      <c r="I1002" t="str">
        <v>No</v>
      </c>
      <c r="J1002" t="str">
        <v>Over Weight</v>
      </c>
      <c r="K1002" t="str">
        <v>Prediabetes</v>
      </c>
      <c r="L1002" cm="1">
        <f t="array" ref="L1002:Q1002">VLOOKUP(A1002,'Hospitalisation Details'!$A$1:$K$2344,{6,7,8,9,10,11},0)</f>
        <v>11244.38</v>
      </c>
      <c r="M1002" t="str">
        <v>tier - 3</v>
      </c>
      <c r="N1002" t="str">
        <v>tier - 1</v>
      </c>
      <c r="O1002" t="str">
        <v>R1016</v>
      </c>
      <c r="P1002" t="str">
        <v>30-Dec-1969</v>
      </c>
      <c r="Q1002" s="13">
        <v>53.43888888888889</v>
      </c>
      <c r="W1002" s="7"/>
    </row>
    <row r="1003" spans="1:23" ht="15.5" x14ac:dyDescent="0.35">
      <c r="A1003" s="7" t="s">
        <v>1369</v>
      </c>
      <c r="B1003" t="str">
        <f>VLOOKUP(A1003,'Customer Names'!A1002:D3337,2,0)</f>
        <v>Wyss</v>
      </c>
      <c r="C1003" cm="1">
        <f t="array" ref="C1003:K1003">VLOOKUP('Health Care'!A1003,'Medical Examinations'!A1002:J3337,{2,3,4,5,6,7,8,9,10},0)</f>
        <v>30.63</v>
      </c>
      <c r="D1003">
        <v>5.8</v>
      </c>
      <c r="E1003" t="str">
        <v>Yes</v>
      </c>
      <c r="F1003" t="str">
        <v>No</v>
      </c>
      <c r="G1003" t="str">
        <v>No</v>
      </c>
      <c r="H1003">
        <v>0</v>
      </c>
      <c r="I1003" t="str">
        <v>No</v>
      </c>
      <c r="J1003" t="str">
        <v>Obesity</v>
      </c>
      <c r="K1003" t="str">
        <v>Prediabetes</v>
      </c>
      <c r="L1003" cm="1">
        <f t="array" ref="L1003:Q1003">VLOOKUP(A1003,'Hospitalisation Details'!$A$1:$K$2344,{6,7,8,9,10,11},0)</f>
        <v>11217.35</v>
      </c>
      <c r="M1003" t="str">
        <v>tier - 3</v>
      </c>
      <c r="N1003" t="str">
        <v>tier - 2</v>
      </c>
      <c r="O1003" t="str">
        <v>R1025</v>
      </c>
      <c r="P1003" t="str">
        <v>28-Jun-1976</v>
      </c>
      <c r="Q1003" s="13">
        <v>46.944444444444443</v>
      </c>
      <c r="W1003" s="7"/>
    </row>
    <row r="1004" spans="1:23" ht="15.5" x14ac:dyDescent="0.35">
      <c r="A1004" s="7" t="s">
        <v>1368</v>
      </c>
      <c r="B1004" t="str">
        <f>VLOOKUP(A1004,'Customer Names'!A1003:D3338,2,0)</f>
        <v>Rose</v>
      </c>
      <c r="C1004" cm="1">
        <f t="array" ref="C1004:K1004">VLOOKUP('Health Care'!A1004,'Medical Examinations'!A1003:J3338,{2,3,4,5,6,7,8,9,10},0)</f>
        <v>31.73</v>
      </c>
      <c r="D1004">
        <v>7.32</v>
      </c>
      <c r="E1004" t="str">
        <v>Yes</v>
      </c>
      <c r="F1004" t="str">
        <v>No</v>
      </c>
      <c r="G1004" t="str">
        <v>No</v>
      </c>
      <c r="H1004">
        <v>2</v>
      </c>
      <c r="I1004" t="str">
        <v>No</v>
      </c>
      <c r="J1004" t="str">
        <v>Obesity</v>
      </c>
      <c r="K1004" t="str">
        <v>Diabetes</v>
      </c>
      <c r="L1004" cm="1">
        <f t="array" ref="L1004:Q1004">VLOOKUP(A1004,'Hospitalisation Details'!$A$1:$K$2344,{6,7,8,9,10,11},0)</f>
        <v>11187.66</v>
      </c>
      <c r="M1004" t="str">
        <v>tier - 3</v>
      </c>
      <c r="N1004" t="str">
        <v>tier - 2</v>
      </c>
      <c r="O1004" t="str">
        <v>R1012</v>
      </c>
      <c r="P1004" t="str">
        <v>14-Jun-1970</v>
      </c>
      <c r="Q1004" s="13">
        <v>52.983333333333334</v>
      </c>
      <c r="W1004" s="7"/>
    </row>
    <row r="1005" spans="1:23" ht="15.5" x14ac:dyDescent="0.35">
      <c r="A1005" s="7" t="s">
        <v>1367</v>
      </c>
      <c r="B1005" t="str">
        <f>VLOOKUP(A1005,'Customer Names'!A1004:D3339,2,0)</f>
        <v>Hopper</v>
      </c>
      <c r="C1005" cm="1">
        <f t="array" ref="C1005:K1005">VLOOKUP('Health Care'!A1005,'Medical Examinations'!A1004:J3339,{2,3,4,5,6,7,8,9,10},0)</f>
        <v>30.7</v>
      </c>
      <c r="D1005">
        <v>5.16</v>
      </c>
      <c r="E1005" t="str">
        <v>No</v>
      </c>
      <c r="F1005" t="str">
        <v>No</v>
      </c>
      <c r="G1005" t="str">
        <v>No</v>
      </c>
      <c r="H1005">
        <v>2</v>
      </c>
      <c r="I1005" t="str">
        <v>No</v>
      </c>
      <c r="J1005" t="str">
        <v>Obesity</v>
      </c>
      <c r="K1005" t="str">
        <v>Normal</v>
      </c>
      <c r="L1005" cm="1">
        <f t="array" ref="L1005:Q1005">VLOOKUP(A1005,'Hospitalisation Details'!$A$1:$K$2344,{6,7,8,9,10,11},0)</f>
        <v>11186.2</v>
      </c>
      <c r="M1005" t="str">
        <v>tier - 3</v>
      </c>
      <c r="N1005" t="str">
        <v>tier - 2</v>
      </c>
      <c r="O1005" t="str">
        <v>R1021</v>
      </c>
      <c r="P1005" t="str">
        <v>3-Sep-1972</v>
      </c>
      <c r="Q1005" s="13">
        <v>50.763888888888886</v>
      </c>
      <c r="W1005" s="7"/>
    </row>
    <row r="1006" spans="1:23" ht="15.5" x14ac:dyDescent="0.35">
      <c r="A1006" s="7" t="s">
        <v>1366</v>
      </c>
      <c r="B1006" t="str">
        <f>VLOOKUP(A1006,'Customer Names'!A1005:D3340,2,0)</f>
        <v>Finneran</v>
      </c>
      <c r="C1006" cm="1">
        <f t="array" ref="C1006:K1006">VLOOKUP('Health Care'!A1006,'Medical Examinations'!A1005:J3340,{2,3,4,5,6,7,8,9,10},0)</f>
        <v>25.934999999999999</v>
      </c>
      <c r="D1006">
        <v>5.96</v>
      </c>
      <c r="E1006" t="str">
        <v>Yes</v>
      </c>
      <c r="F1006" t="str">
        <v>No</v>
      </c>
      <c r="G1006" t="str">
        <v>No</v>
      </c>
      <c r="H1006">
        <v>2</v>
      </c>
      <c r="I1006" t="str">
        <v>No</v>
      </c>
      <c r="J1006" t="str">
        <v>Over Weight</v>
      </c>
      <c r="K1006" t="str">
        <v>Prediabetes</v>
      </c>
      <c r="L1006" cm="1">
        <f t="array" ref="L1006:Q1006">VLOOKUP(A1006,'Hospitalisation Details'!$A$1:$K$2344,{6,7,8,9,10,11},0)</f>
        <v>11165.42</v>
      </c>
      <c r="M1006" t="str">
        <v>tier - 3</v>
      </c>
      <c r="N1006" t="str">
        <v>tier - 1</v>
      </c>
      <c r="O1006" t="str">
        <v>R1016</v>
      </c>
      <c r="P1006" t="str">
        <v>6-Aug-1966</v>
      </c>
      <c r="Q1006" s="13">
        <v>56.838888888888889</v>
      </c>
      <c r="W1006" s="7"/>
    </row>
    <row r="1007" spans="1:23" ht="15.5" x14ac:dyDescent="0.35">
      <c r="A1007" s="7" t="s">
        <v>1365</v>
      </c>
      <c r="B1007" t="str">
        <f>VLOOKUP(A1007,'Customer Names'!A1006:D3341,2,0)</f>
        <v>Basham</v>
      </c>
      <c r="C1007" cm="1">
        <f t="array" ref="C1007:K1007">VLOOKUP('Health Care'!A1007,'Medical Examinations'!A1006:J3341,{2,3,4,5,6,7,8,9,10},0)</f>
        <v>35.9</v>
      </c>
      <c r="D1007">
        <v>4.8499999999999996</v>
      </c>
      <c r="E1007" t="str">
        <v>Yes</v>
      </c>
      <c r="F1007" t="str">
        <v>No</v>
      </c>
      <c r="G1007" t="str">
        <v>Yes</v>
      </c>
      <c r="H1007">
        <v>1</v>
      </c>
      <c r="I1007" t="str">
        <v>No</v>
      </c>
      <c r="J1007" t="str">
        <v>Obesity</v>
      </c>
      <c r="K1007" t="str">
        <v>Normal</v>
      </c>
      <c r="L1007" cm="1">
        <f t="array" ref="L1007:Q1007">VLOOKUP(A1007,'Hospitalisation Details'!$A$1:$K$2344,{6,7,8,9,10,11},0)</f>
        <v>11163.57</v>
      </c>
      <c r="M1007" t="str">
        <v>tier - 3</v>
      </c>
      <c r="N1007" t="str">
        <v>tier - 2</v>
      </c>
      <c r="O1007" t="str">
        <v>R1011</v>
      </c>
      <c r="P1007" t="str">
        <v>25-Jun-1969</v>
      </c>
      <c r="Q1007" s="13">
        <v>53.952777777777776</v>
      </c>
      <c r="W1007" s="7"/>
    </row>
    <row r="1008" spans="1:23" ht="15.5" x14ac:dyDescent="0.35">
      <c r="A1008" s="7" t="s">
        <v>1364</v>
      </c>
      <c r="B1008" t="str">
        <f>VLOOKUP(A1008,'Customer Names'!A1007:D3342,2,0)</f>
        <v>Inman</v>
      </c>
      <c r="C1008" cm="1">
        <f t="array" ref="C1008:K1008">VLOOKUP('Health Care'!A1008,'Medical Examinations'!A1007:J3342,{2,3,4,5,6,7,8,9,10},0)</f>
        <v>26.7</v>
      </c>
      <c r="D1008">
        <v>5.09</v>
      </c>
      <c r="E1008" t="str">
        <v>Yes</v>
      </c>
      <c r="F1008" t="str">
        <v>No</v>
      </c>
      <c r="G1008" t="str">
        <v>Yes</v>
      </c>
      <c r="H1008">
        <v>1</v>
      </c>
      <c r="I1008" t="str">
        <v>No</v>
      </c>
      <c r="J1008" t="str">
        <v>Over Weight</v>
      </c>
      <c r="K1008" t="str">
        <v>Normal</v>
      </c>
      <c r="L1008" cm="1">
        <f t="array" ref="L1008:Q1008">VLOOKUP(A1008,'Hospitalisation Details'!$A$1:$K$2344,{6,7,8,9,10,11},0)</f>
        <v>11150.78</v>
      </c>
      <c r="M1008" t="str">
        <v>tier - 3</v>
      </c>
      <c r="N1008" t="str">
        <v>tier - 2</v>
      </c>
      <c r="O1008" t="str">
        <v>R1011</v>
      </c>
      <c r="P1008" t="str">
        <v>30-Nov-1969</v>
      </c>
      <c r="Q1008" s="13">
        <v>53.522222222222226</v>
      </c>
      <c r="W1008" s="7"/>
    </row>
    <row r="1009" spans="1:23" ht="15.5" x14ac:dyDescent="0.35">
      <c r="A1009" s="7" t="s">
        <v>1363</v>
      </c>
      <c r="B1009" t="str">
        <f>VLOOKUP(A1009,'Customer Names'!A1008:D3343,2,0)</f>
        <v>Oscal</v>
      </c>
      <c r="C1009" cm="1">
        <f t="array" ref="C1009:K1009">VLOOKUP('Health Care'!A1009,'Medical Examinations'!A1008:J3343,{2,3,4,5,6,7,8,9,10},0)</f>
        <v>33.71</v>
      </c>
      <c r="D1009">
        <v>4.9400000000000004</v>
      </c>
      <c r="E1009" t="str">
        <v>No</v>
      </c>
      <c r="F1009" t="str">
        <v>No</v>
      </c>
      <c r="G1009" t="str">
        <v>No</v>
      </c>
      <c r="H1009">
        <v>0</v>
      </c>
      <c r="I1009" t="str">
        <v>No</v>
      </c>
      <c r="J1009" t="str">
        <v>Obesity</v>
      </c>
      <c r="K1009" t="str">
        <v>Normal</v>
      </c>
      <c r="L1009" cm="1">
        <f t="array" ref="L1009:Q1009">VLOOKUP(A1009,'Hospitalisation Details'!$A$1:$K$2344,{6,7,8,9,10,11},0)</f>
        <v>11103.33</v>
      </c>
      <c r="M1009" t="str">
        <v>tier - 3</v>
      </c>
      <c r="N1009" t="str">
        <v>tier - 1</v>
      </c>
      <c r="O1009" t="str">
        <v>R1021</v>
      </c>
      <c r="P1009" t="str">
        <v>20-Aug-1980</v>
      </c>
      <c r="Q1009" s="13">
        <v>42.8</v>
      </c>
      <c r="W1009" s="7"/>
    </row>
    <row r="1010" spans="1:23" ht="15.5" x14ac:dyDescent="0.35">
      <c r="A1010" s="7" t="s">
        <v>1362</v>
      </c>
      <c r="B1010" t="str">
        <f>VLOOKUP(A1010,'Customer Names'!A1009:D3344,2,0)</f>
        <v>Craft</v>
      </c>
      <c r="C1010" cm="1">
        <f t="array" ref="C1010:K1010">VLOOKUP('Health Care'!A1010,'Medical Examinations'!A1009:J3344,{2,3,4,5,6,7,8,9,10},0)</f>
        <v>41.91</v>
      </c>
      <c r="D1010">
        <v>4.92</v>
      </c>
      <c r="E1010" t="str">
        <v>Yes</v>
      </c>
      <c r="F1010" t="str">
        <v>No</v>
      </c>
      <c r="G1010" t="str">
        <v>No</v>
      </c>
      <c r="H1010">
        <v>2</v>
      </c>
      <c r="I1010" t="str">
        <v>No</v>
      </c>
      <c r="J1010" t="str">
        <v>Obesity</v>
      </c>
      <c r="K1010" t="str">
        <v>Normal</v>
      </c>
      <c r="L1010" cm="1">
        <f t="array" ref="L1010:Q1010">VLOOKUP(A1010,'Hospitalisation Details'!$A$1:$K$2344,{6,7,8,9,10,11},0)</f>
        <v>11093.62</v>
      </c>
      <c r="M1010" t="str">
        <v>tier - 3</v>
      </c>
      <c r="N1010" t="str">
        <v>tier - 1</v>
      </c>
      <c r="O1010" t="str">
        <v>R1013</v>
      </c>
      <c r="P1010" t="str">
        <v>5-Jul-1966</v>
      </c>
      <c r="Q1010" s="13">
        <v>56.924999999999997</v>
      </c>
      <c r="W1010" s="7"/>
    </row>
    <row r="1011" spans="1:23" ht="15.5" x14ac:dyDescent="0.35">
      <c r="A1011" s="7" t="s">
        <v>1361</v>
      </c>
      <c r="B1011" t="str">
        <f>VLOOKUP(A1011,'Customer Names'!A1010:D3345,2,0)</f>
        <v>Kebede</v>
      </c>
      <c r="C1011" cm="1">
        <f t="array" ref="C1011:K1011">VLOOKUP('Health Care'!A1011,'Medical Examinations'!A1010:J3345,{2,3,4,5,6,7,8,9,10},0)</f>
        <v>39.82</v>
      </c>
      <c r="D1011">
        <v>6.05</v>
      </c>
      <c r="E1011" t="str">
        <v>Yes</v>
      </c>
      <c r="F1011" t="str">
        <v>No</v>
      </c>
      <c r="G1011" t="str">
        <v>No</v>
      </c>
      <c r="H1011">
        <v>2</v>
      </c>
      <c r="I1011" t="str">
        <v>No</v>
      </c>
      <c r="J1011" t="str">
        <v>Obesity</v>
      </c>
      <c r="K1011" t="str">
        <v>Prediabetes</v>
      </c>
      <c r="L1011" cm="1">
        <f t="array" ref="L1011:Q1011">VLOOKUP(A1011,'Hospitalisation Details'!$A$1:$K$2344,{6,7,8,9,10,11},0)</f>
        <v>11090.72</v>
      </c>
      <c r="M1011" t="str">
        <v>tier - 3</v>
      </c>
      <c r="N1011" t="str">
        <v>tier - 1</v>
      </c>
      <c r="O1011" t="str">
        <v>R1013</v>
      </c>
      <c r="P1011" t="str">
        <v>9-Sep-1966</v>
      </c>
      <c r="Q1011" s="13">
        <v>56.74722222222222</v>
      </c>
      <c r="W1011" s="7"/>
    </row>
    <row r="1012" spans="1:23" ht="15.5" x14ac:dyDescent="0.35">
      <c r="A1012" s="7" t="s">
        <v>1360</v>
      </c>
      <c r="B1012" t="str">
        <f>VLOOKUP(A1012,'Customer Names'!A1011:D3346,2,0)</f>
        <v>Strobel</v>
      </c>
      <c r="C1012" cm="1">
        <f t="array" ref="C1012:K1012">VLOOKUP('Health Care'!A1012,'Medical Examinations'!A1011:J3346,{2,3,4,5,6,7,8,9,10},0)</f>
        <v>28.12</v>
      </c>
      <c r="D1012">
        <v>4.67</v>
      </c>
      <c r="E1012" t="str">
        <v>No</v>
      </c>
      <c r="F1012" t="str">
        <v>No</v>
      </c>
      <c r="G1012" t="str">
        <v>No</v>
      </c>
      <c r="H1012">
        <v>2</v>
      </c>
      <c r="I1012" t="str">
        <v>No</v>
      </c>
      <c r="J1012" t="str">
        <v>Over Weight</v>
      </c>
      <c r="K1012" t="str">
        <v>Normal</v>
      </c>
      <c r="L1012" cm="1">
        <f t="array" ref="L1012:Q1012">VLOOKUP(A1012,'Hospitalisation Details'!$A$1:$K$2344,{6,7,8,9,10,11},0)</f>
        <v>11085.59</v>
      </c>
      <c r="M1012" t="str">
        <v>tier - 3</v>
      </c>
      <c r="N1012" t="str">
        <v>tier - 2</v>
      </c>
      <c r="O1012" t="str">
        <v>R1012</v>
      </c>
      <c r="P1012" t="str">
        <v>7-Oct-1972</v>
      </c>
      <c r="Q1012" s="13">
        <v>50.669444444444444</v>
      </c>
      <c r="W1012" s="7"/>
    </row>
    <row r="1013" spans="1:23" ht="15.5" x14ac:dyDescent="0.35">
      <c r="A1013" s="7" t="s">
        <v>1359</v>
      </c>
      <c r="B1013" t="str">
        <f>VLOOKUP(A1013,'Customer Names'!A1012:D3347,2,0)</f>
        <v>Dalton</v>
      </c>
      <c r="C1013" cm="1">
        <f t="array" ref="C1013:K1013">VLOOKUP('Health Care'!A1013,'Medical Examinations'!A1012:J3347,{2,3,4,5,6,7,8,9,10},0)</f>
        <v>26.98</v>
      </c>
      <c r="D1013">
        <v>9.81</v>
      </c>
      <c r="E1013" t="str">
        <v>Yes</v>
      </c>
      <c r="F1013" t="str">
        <v>No</v>
      </c>
      <c r="G1013" t="str">
        <v>No</v>
      </c>
      <c r="H1013">
        <v>0</v>
      </c>
      <c r="I1013" t="str">
        <v>No</v>
      </c>
      <c r="J1013" t="str">
        <v>Over Weight</v>
      </c>
      <c r="K1013" t="str">
        <v>Diabetes</v>
      </c>
      <c r="L1013" cm="1">
        <f t="array" ref="L1013:Q1013">VLOOKUP(A1013,'Hospitalisation Details'!$A$1:$K$2344,{6,7,8,9,10,11},0)</f>
        <v>11082.58</v>
      </c>
      <c r="M1013" t="str">
        <v>tier - 3</v>
      </c>
      <c r="N1013" t="str">
        <v>tier - 2</v>
      </c>
      <c r="O1013" t="str">
        <v>R1012</v>
      </c>
      <c r="P1013" t="str">
        <v>4-Sep-1967</v>
      </c>
      <c r="Q1013" s="13">
        <v>55.761111111111113</v>
      </c>
      <c r="W1013" s="7"/>
    </row>
    <row r="1014" spans="1:23" ht="15.5" x14ac:dyDescent="0.35">
      <c r="A1014" s="7" t="s">
        <v>1358</v>
      </c>
      <c r="B1014" t="str">
        <f>VLOOKUP(A1014,'Customer Names'!A1013:D3348,2,0)</f>
        <v>Morimoto</v>
      </c>
      <c r="C1014" cm="1">
        <f t="array" ref="C1014:K1014">VLOOKUP('Health Care'!A1014,'Medical Examinations'!A1013:J3348,{2,3,4,5,6,7,8,9,10},0)</f>
        <v>27.2</v>
      </c>
      <c r="D1014">
        <v>6.06</v>
      </c>
      <c r="E1014" t="str">
        <v>Yes</v>
      </c>
      <c r="F1014" t="str">
        <v>No</v>
      </c>
      <c r="G1014" t="str">
        <v>No</v>
      </c>
      <c r="H1014">
        <v>2</v>
      </c>
      <c r="I1014" t="str">
        <v>No</v>
      </c>
      <c r="J1014" t="str">
        <v>Over Weight</v>
      </c>
      <c r="K1014" t="str">
        <v>Prediabetes</v>
      </c>
      <c r="L1014" cm="1">
        <f t="array" ref="L1014:Q1014">VLOOKUP(A1014,'Hospitalisation Details'!$A$1:$K$2344,{6,7,8,9,10,11},0)</f>
        <v>11073.18</v>
      </c>
      <c r="M1014" t="str">
        <v>tier - 3</v>
      </c>
      <c r="N1014" t="str">
        <v>tier - 3</v>
      </c>
      <c r="O1014" t="str">
        <v>R1011</v>
      </c>
      <c r="P1014" t="str">
        <v>20-Nov-1966</v>
      </c>
      <c r="Q1014" s="13">
        <v>56.55</v>
      </c>
      <c r="W1014" s="7"/>
    </row>
    <row r="1015" spans="1:23" ht="15.5" x14ac:dyDescent="0.35">
      <c r="A1015" s="7" t="s">
        <v>1357</v>
      </c>
      <c r="B1015" t="str">
        <f>VLOOKUP(A1015,'Customer Names'!A1014:D3349,2,0)</f>
        <v>Manlove</v>
      </c>
      <c r="C1015" cm="1">
        <f t="array" ref="C1015:K1015">VLOOKUP('Health Care'!A1015,'Medical Examinations'!A1014:J3349,{2,3,4,5,6,7,8,9,10},0)</f>
        <v>25.3</v>
      </c>
      <c r="D1015">
        <v>5.19</v>
      </c>
      <c r="E1015" t="str">
        <v>Yes</v>
      </c>
      <c r="F1015" t="str">
        <v>No</v>
      </c>
      <c r="G1015" t="str">
        <v>No</v>
      </c>
      <c r="H1015">
        <v>2</v>
      </c>
      <c r="I1015" t="str">
        <v>No</v>
      </c>
      <c r="J1015" t="str">
        <v>Over Weight</v>
      </c>
      <c r="K1015" t="str">
        <v>Normal</v>
      </c>
      <c r="L1015" cm="1">
        <f t="array" ref="L1015:Q1015">VLOOKUP(A1015,'Hospitalisation Details'!$A$1:$K$2344,{6,7,8,9,10,11},0)</f>
        <v>11070.54</v>
      </c>
      <c r="M1015" t="str">
        <v>tier - 3</v>
      </c>
      <c r="N1015" t="str">
        <v>tier - 3</v>
      </c>
      <c r="O1015" t="str">
        <v>R1011</v>
      </c>
      <c r="P1015" t="str">
        <v>7-Nov-1966</v>
      </c>
      <c r="Q1015" s="13">
        <v>56.586111111111109</v>
      </c>
      <c r="W1015" s="7"/>
    </row>
    <row r="1016" spans="1:23" ht="15.5" x14ac:dyDescent="0.35">
      <c r="A1016" s="7" t="s">
        <v>1356</v>
      </c>
      <c r="B1016" t="str">
        <f>VLOOKUP(A1016,'Customer Names'!A1015:D3350,2,0)</f>
        <v>Madzik</v>
      </c>
      <c r="C1016" cm="1">
        <f t="array" ref="C1016:K1016">VLOOKUP('Health Care'!A1016,'Medical Examinations'!A1015:J3350,{2,3,4,5,6,7,8,9,10},0)</f>
        <v>30.25</v>
      </c>
      <c r="D1016">
        <v>10.16</v>
      </c>
      <c r="E1016" t="str">
        <v>No</v>
      </c>
      <c r="F1016" t="str">
        <v>No</v>
      </c>
      <c r="G1016" t="str">
        <v>No</v>
      </c>
      <c r="H1016">
        <v>0</v>
      </c>
      <c r="I1016" t="str">
        <v>No</v>
      </c>
      <c r="J1016" t="str">
        <v>Obesity</v>
      </c>
      <c r="K1016" t="str">
        <v>Diabetes</v>
      </c>
      <c r="L1016" cm="1">
        <f t="array" ref="L1016:Q1016">VLOOKUP(A1016,'Hospitalisation Details'!$A$1:$K$2344,{6,7,8,9,10,11},0)</f>
        <v>11068.77</v>
      </c>
      <c r="M1016" t="str">
        <v>tier - 3</v>
      </c>
      <c r="N1016" t="str">
        <v>tier - 2</v>
      </c>
      <c r="O1016" t="str">
        <v>R1012</v>
      </c>
      <c r="P1016" t="str">
        <v>9-Nov-1971</v>
      </c>
      <c r="Q1016" s="13">
        <v>51.580555555555556</v>
      </c>
      <c r="W1016" s="7"/>
    </row>
    <row r="1017" spans="1:23" ht="15.5" x14ac:dyDescent="0.35">
      <c r="A1017" s="7" t="s">
        <v>1355</v>
      </c>
      <c r="B1017" t="str">
        <f>VLOOKUP(A1017,'Customer Names'!A1016:D3351,2,0)</f>
        <v>Hobson</v>
      </c>
      <c r="C1017" cm="1">
        <f t="array" ref="C1017:K1017">VLOOKUP('Health Care'!A1017,'Medical Examinations'!A1016:J3351,{2,3,4,5,6,7,8,9,10},0)</f>
        <v>54</v>
      </c>
      <c r="D1017">
        <v>4.68</v>
      </c>
      <c r="E1017" t="str">
        <v>Yes</v>
      </c>
      <c r="F1017" t="str">
        <v>Yes</v>
      </c>
      <c r="G1017" t="str">
        <v>No</v>
      </c>
      <c r="H1017">
        <v>2</v>
      </c>
      <c r="I1017" t="str">
        <v>No</v>
      </c>
      <c r="J1017" t="str">
        <v>Obesity</v>
      </c>
      <c r="K1017" t="str">
        <v>Normal</v>
      </c>
      <c r="L1017" cm="1">
        <f t="array" ref="L1017:Q1017">VLOOKUP(A1017,'Hospitalisation Details'!$A$1:$K$2344,{6,7,8,9,10,11},0)</f>
        <v>11068.7</v>
      </c>
      <c r="M1017" t="str">
        <v>tier - 3</v>
      </c>
      <c r="N1017" t="str">
        <v>tier - 1</v>
      </c>
      <c r="O1017" t="str">
        <v>R1011</v>
      </c>
      <c r="P1017" t="str">
        <v>18-Sep-2000</v>
      </c>
      <c r="Q1017" s="13">
        <v>22.722222222222221</v>
      </c>
      <c r="W1017" s="7"/>
    </row>
    <row r="1018" spans="1:23" ht="15.5" x14ac:dyDescent="0.35">
      <c r="A1018" s="7" t="s">
        <v>1354</v>
      </c>
      <c r="B1018" t="str">
        <f>VLOOKUP(A1018,'Customer Names'!A1017:D3352,2,0)</f>
        <v>Reyes</v>
      </c>
      <c r="C1018" cm="1">
        <f t="array" ref="C1018:K1018">VLOOKUP('Health Care'!A1018,'Medical Examinations'!A1017:J3352,{2,3,4,5,6,7,8,9,10},0)</f>
        <v>51.86</v>
      </c>
      <c r="D1018">
        <v>5.32</v>
      </c>
      <c r="E1018" t="str">
        <v>Yes</v>
      </c>
      <c r="F1018" t="str">
        <v>No</v>
      </c>
      <c r="G1018" t="str">
        <v>No</v>
      </c>
      <c r="H1018">
        <v>0</v>
      </c>
      <c r="I1018" t="str">
        <v>No</v>
      </c>
      <c r="J1018" t="str">
        <v>Obesity</v>
      </c>
      <c r="K1018" t="str">
        <v>Normal</v>
      </c>
      <c r="L1018" cm="1">
        <f t="array" ref="L1018:Q1018">VLOOKUP(A1018,'Hospitalisation Details'!$A$1:$K$2344,{6,7,8,9,10,11},0)</f>
        <v>11046.02</v>
      </c>
      <c r="M1018" t="str">
        <v>tier - 3</v>
      </c>
      <c r="N1018" t="str">
        <v>tier - 1</v>
      </c>
      <c r="O1018" t="str">
        <v>R1026</v>
      </c>
      <c r="P1018" t="str">
        <v>17-Dec-2001</v>
      </c>
      <c r="Q1018" s="13">
        <v>21.475000000000001</v>
      </c>
      <c r="W1018" s="7"/>
    </row>
    <row r="1019" spans="1:23" ht="15.5" x14ac:dyDescent="0.35">
      <c r="A1019" s="7" t="s">
        <v>1353</v>
      </c>
      <c r="B1019" t="str">
        <f>VLOOKUP(A1019,'Customer Names'!A1018:D3353,2,0)</f>
        <v>Tierney</v>
      </c>
      <c r="C1019" cm="1">
        <f t="array" ref="C1019:K1019">VLOOKUP('Health Care'!A1019,'Medical Examinations'!A1018:J3353,{2,3,4,5,6,7,8,9,10},0)</f>
        <v>31.39</v>
      </c>
      <c r="D1019">
        <v>6.99</v>
      </c>
      <c r="E1019" t="str">
        <v>No</v>
      </c>
      <c r="F1019" t="str">
        <v>No</v>
      </c>
      <c r="G1019" t="str">
        <v>No</v>
      </c>
      <c r="H1019">
        <v>0</v>
      </c>
      <c r="I1019" t="str">
        <v>No</v>
      </c>
      <c r="J1019" t="str">
        <v>Obesity</v>
      </c>
      <c r="K1019" t="str">
        <v>Diabetes</v>
      </c>
      <c r="L1019" cm="1">
        <f t="array" ref="L1019:Q1019">VLOOKUP(A1019,'Hospitalisation Details'!$A$1:$K$2344,{6,7,8,9,10,11},0)</f>
        <v>11037.85</v>
      </c>
      <c r="M1019" t="str">
        <v>tier - 3</v>
      </c>
      <c r="N1019" t="str">
        <v>tier - 2</v>
      </c>
      <c r="O1019" t="str">
        <v>R1025</v>
      </c>
      <c r="P1019" t="str">
        <v>30-Aug-1974</v>
      </c>
      <c r="Q1019" s="13">
        <v>48.772222222222226</v>
      </c>
      <c r="W1019" s="7"/>
    </row>
    <row r="1020" spans="1:23" ht="15.5" x14ac:dyDescent="0.35">
      <c r="A1020" s="7" t="s">
        <v>1352</v>
      </c>
      <c r="B1020" t="str">
        <f>VLOOKUP(A1020,'Customer Names'!A1019:D3354,2,0)</f>
        <v>Gabris</v>
      </c>
      <c r="C1020" cm="1">
        <f t="array" ref="C1020:K1020">VLOOKUP('Health Care'!A1020,'Medical Examinations'!A1019:J3354,{2,3,4,5,6,7,8,9,10},0)</f>
        <v>39.97</v>
      </c>
      <c r="D1020">
        <v>5.55</v>
      </c>
      <c r="E1020" t="str">
        <v>No</v>
      </c>
      <c r="F1020" t="str">
        <v>No</v>
      </c>
      <c r="G1020" t="str">
        <v>No</v>
      </c>
      <c r="H1020">
        <v>0</v>
      </c>
      <c r="I1020" t="str">
        <v>No</v>
      </c>
      <c r="J1020" t="str">
        <v>Obesity</v>
      </c>
      <c r="K1020" t="str">
        <v>Normal</v>
      </c>
      <c r="L1020" cm="1">
        <f t="array" ref="L1020:Q1020">VLOOKUP(A1020,'Hospitalisation Details'!$A$1:$K$2344,{6,7,8,9,10,11},0)</f>
        <v>11037.51</v>
      </c>
      <c r="M1020" t="str">
        <v>tier - 3</v>
      </c>
      <c r="N1020" t="str">
        <v>tier - 1</v>
      </c>
      <c r="O1020" t="str">
        <v>R1012</v>
      </c>
      <c r="P1020" t="str">
        <v>25-Oct-1989</v>
      </c>
      <c r="Q1020" s="13">
        <v>33.619444444444447</v>
      </c>
      <c r="W1020" s="7"/>
    </row>
    <row r="1021" spans="1:23" ht="15.5" x14ac:dyDescent="0.35">
      <c r="A1021" s="7" t="s">
        <v>1351</v>
      </c>
      <c r="B1021" t="str">
        <f>VLOOKUP(A1021,'Customer Names'!A1020:D3355,2,0)</f>
        <v>Howard</v>
      </c>
      <c r="C1021" cm="1">
        <f t="array" ref="C1021:K1021">VLOOKUP('Health Care'!A1021,'Medical Examinations'!A1020:J3355,{2,3,4,5,6,7,8,9,10},0)</f>
        <v>41.23</v>
      </c>
      <c r="D1021">
        <v>6.94</v>
      </c>
      <c r="E1021" t="str">
        <v>No</v>
      </c>
      <c r="F1021" t="str">
        <v>No</v>
      </c>
      <c r="G1021" t="str">
        <v>No</v>
      </c>
      <c r="H1021">
        <v>0</v>
      </c>
      <c r="I1021" t="str">
        <v>No</v>
      </c>
      <c r="J1021" t="str">
        <v>Obesity</v>
      </c>
      <c r="K1021" t="str">
        <v>Diabetes</v>
      </c>
      <c r="L1021" cm="1">
        <f t="array" ref="L1021:Q1021">VLOOKUP(A1021,'Hospitalisation Details'!$A$1:$K$2344,{6,7,8,9,10,11},0)</f>
        <v>11033.66</v>
      </c>
      <c r="M1021" t="str">
        <v>tier - 3</v>
      </c>
      <c r="N1021" t="str">
        <v>tier - 3</v>
      </c>
      <c r="O1021" t="str">
        <v>R1012</v>
      </c>
      <c r="P1021" t="str">
        <v>10-Dec-1974</v>
      </c>
      <c r="Q1021" s="13">
        <v>48.494444444444447</v>
      </c>
      <c r="W1021" s="7"/>
    </row>
    <row r="1022" spans="1:23" ht="15.5" x14ac:dyDescent="0.35">
      <c r="A1022" s="7" t="s">
        <v>1350</v>
      </c>
      <c r="B1022" t="str">
        <f>VLOOKUP(A1022,'Customer Names'!A1021:D3356,2,0)</f>
        <v>Kallay</v>
      </c>
      <c r="C1022" cm="1">
        <f t="array" ref="C1022:K1022">VLOOKUP('Health Care'!A1022,'Medical Examinations'!A1021:J3356,{2,3,4,5,6,7,8,9,10},0)</f>
        <v>49.45</v>
      </c>
      <c r="D1022">
        <v>4.2</v>
      </c>
      <c r="E1022" t="str">
        <v>Yes</v>
      </c>
      <c r="F1022" t="str">
        <v>No</v>
      </c>
      <c r="G1022" t="str">
        <v>No</v>
      </c>
      <c r="H1022">
        <v>0</v>
      </c>
      <c r="I1022" t="str">
        <v>No</v>
      </c>
      <c r="J1022" t="str">
        <v>Obesity</v>
      </c>
      <c r="K1022" t="str">
        <v>Normal</v>
      </c>
      <c r="L1022" cm="1">
        <f t="array" ref="L1022:Q1022">VLOOKUP(A1022,'Hospitalisation Details'!$A$1:$K$2344,{6,7,8,9,10,11},0)</f>
        <v>11028.56</v>
      </c>
      <c r="M1022" t="str">
        <v>tier - 3</v>
      </c>
      <c r="N1022" t="str">
        <v>tier - 3</v>
      </c>
      <c r="O1022" t="str">
        <v>R1012</v>
      </c>
      <c r="P1022" t="str">
        <v>21-Jul-1996</v>
      </c>
      <c r="Q1022" s="13">
        <v>26.880555555555556</v>
      </c>
      <c r="W1022" s="7"/>
    </row>
    <row r="1023" spans="1:23" ht="15.5" x14ac:dyDescent="0.35">
      <c r="A1023" s="7" t="s">
        <v>1349</v>
      </c>
      <c r="B1023" t="str">
        <f>VLOOKUP(A1023,'Customer Names'!A1022:D3357,2,0)</f>
        <v>Leguizamo</v>
      </c>
      <c r="C1023" cm="1">
        <f t="array" ref="C1023:K1023">VLOOKUP('Health Care'!A1023,'Medical Examinations'!A1022:J3357,{2,3,4,5,6,7,8,9,10},0)</f>
        <v>41.04</v>
      </c>
      <c r="D1023">
        <v>5.59</v>
      </c>
      <c r="E1023" t="str">
        <v>No</v>
      </c>
      <c r="F1023" t="str">
        <v>No</v>
      </c>
      <c r="G1023" t="str">
        <v>No</v>
      </c>
      <c r="H1023">
        <v>0</v>
      </c>
      <c r="I1023" t="str">
        <v>No</v>
      </c>
      <c r="J1023" t="str">
        <v>Obesity</v>
      </c>
      <c r="K1023" t="str">
        <v>Normal</v>
      </c>
      <c r="L1023" cm="1">
        <f t="array" ref="L1023:Q1023">VLOOKUP(A1023,'Hospitalisation Details'!$A$1:$K$2344,{6,7,8,9,10,11},0)</f>
        <v>11018.05</v>
      </c>
      <c r="M1023" t="str">
        <v>tier - 3</v>
      </c>
      <c r="N1023" t="str">
        <v>tier - 2</v>
      </c>
      <c r="O1023" t="str">
        <v>R1012</v>
      </c>
      <c r="P1023" t="str">
        <v>26-Jun-1991</v>
      </c>
      <c r="Q1023" s="13">
        <v>31.95</v>
      </c>
      <c r="W1023" s="7"/>
    </row>
    <row r="1024" spans="1:23" ht="15.5" x14ac:dyDescent="0.35">
      <c r="A1024" s="7" t="s">
        <v>1348</v>
      </c>
      <c r="B1024" t="str">
        <f>VLOOKUP(A1024,'Customer Names'!A1023:D3358,2,0)</f>
        <v>Escartin</v>
      </c>
      <c r="C1024" cm="1">
        <f t="array" ref="C1024:K1024">VLOOKUP('Health Care'!A1024,'Medical Examinations'!A1023:J3358,{2,3,4,5,6,7,8,9,10},0)</f>
        <v>27.93</v>
      </c>
      <c r="D1024">
        <v>9.9600000000000009</v>
      </c>
      <c r="E1024" t="str">
        <v>No</v>
      </c>
      <c r="F1024" t="str">
        <v>No</v>
      </c>
      <c r="G1024" t="str">
        <v>No</v>
      </c>
      <c r="H1024">
        <v>0</v>
      </c>
      <c r="I1024" t="str">
        <v>No</v>
      </c>
      <c r="J1024" t="str">
        <v>Over Weight</v>
      </c>
      <c r="K1024" t="str">
        <v>Diabetes</v>
      </c>
      <c r="L1024" cm="1">
        <f t="array" ref="L1024:Q1024">VLOOKUP(A1024,'Hospitalisation Details'!$A$1:$K$2344,{6,7,8,9,10,11},0)</f>
        <v>11015.17</v>
      </c>
      <c r="M1024" t="str">
        <v>tier - 3</v>
      </c>
      <c r="N1024" t="str">
        <v>tier - 1</v>
      </c>
      <c r="O1024" t="str">
        <v>R1012</v>
      </c>
      <c r="P1024" t="str">
        <v>15-Dec-1974</v>
      </c>
      <c r="Q1024" s="13">
        <v>48.480555555555554</v>
      </c>
      <c r="W1024" s="7"/>
    </row>
    <row r="1025" spans="1:23" ht="15.5" x14ac:dyDescent="0.35">
      <c r="A1025" s="7" t="s">
        <v>1347</v>
      </c>
      <c r="B1025" t="str">
        <f>VLOOKUP(A1025,'Customer Names'!A1024:D3359,2,0)</f>
        <v>Chorey</v>
      </c>
      <c r="C1025" cm="1">
        <f t="array" ref="C1025:K1025">VLOOKUP('Health Care'!A1025,'Medical Examinations'!A1024:J3359,{2,3,4,5,6,7,8,9,10},0)</f>
        <v>21.01</v>
      </c>
      <c r="D1025">
        <v>7.37</v>
      </c>
      <c r="E1025" t="str">
        <v>No</v>
      </c>
      <c r="F1025" t="str">
        <v>No</v>
      </c>
      <c r="G1025" t="str">
        <v>No</v>
      </c>
      <c r="H1025">
        <v>0</v>
      </c>
      <c r="I1025" t="str">
        <v>No</v>
      </c>
      <c r="J1025" t="str">
        <v>Normal Weight</v>
      </c>
      <c r="K1025" t="str">
        <v>Diabetes</v>
      </c>
      <c r="L1025" cm="1">
        <f t="array" ref="L1025:Q1025">VLOOKUP(A1025,'Hospitalisation Details'!$A$1:$K$2344,{6,7,8,9,10,11},0)</f>
        <v>11013.71</v>
      </c>
      <c r="M1025" t="str">
        <v>tier - 3</v>
      </c>
      <c r="N1025" t="str">
        <v>tier - 1</v>
      </c>
      <c r="O1025" t="str">
        <v>R1013</v>
      </c>
      <c r="P1025" t="str">
        <v>24-Oct-1968</v>
      </c>
      <c r="Q1025" s="13">
        <v>54.62222222222222</v>
      </c>
      <c r="W1025" s="7"/>
    </row>
    <row r="1026" spans="1:23" ht="15.5" x14ac:dyDescent="0.35">
      <c r="A1026" s="7" t="s">
        <v>1346</v>
      </c>
      <c r="B1026" t="str">
        <f>VLOOKUP(A1026,'Customer Names'!A1025:D3360,2,0)</f>
        <v>McVay</v>
      </c>
      <c r="C1026" cm="1">
        <f t="array" ref="C1026:K1026">VLOOKUP('Health Care'!A1026,'Medical Examinations'!A1025:J3360,{2,3,4,5,6,7,8,9,10},0)</f>
        <v>52.37</v>
      </c>
      <c r="D1026">
        <v>5.0599999999999996</v>
      </c>
      <c r="E1026" t="str">
        <v>Yes</v>
      </c>
      <c r="F1026" t="str">
        <v>Yes</v>
      </c>
      <c r="G1026" t="str">
        <v>No</v>
      </c>
      <c r="H1026">
        <v>2</v>
      </c>
      <c r="I1026" t="str">
        <v>No</v>
      </c>
      <c r="J1026" t="str">
        <v>Obesity</v>
      </c>
      <c r="K1026" t="str">
        <v>Normal</v>
      </c>
      <c r="L1026" cm="1">
        <f t="array" ref="L1026:Q1026">VLOOKUP(A1026,'Hospitalisation Details'!$A$1:$K$2344,{6,7,8,9,10,11},0)</f>
        <v>10991.58</v>
      </c>
      <c r="M1026" t="str">
        <v>tier - 3</v>
      </c>
      <c r="N1026" t="str">
        <v>tier - 3</v>
      </c>
      <c r="O1026" t="str">
        <v>R1012</v>
      </c>
      <c r="P1026" t="str">
        <v>17-Sep-2000</v>
      </c>
      <c r="Q1026" s="13">
        <v>22.725000000000001</v>
      </c>
      <c r="W1026" s="7"/>
    </row>
    <row r="1027" spans="1:23" ht="15.5" x14ac:dyDescent="0.35">
      <c r="A1027" s="7" t="s">
        <v>1345</v>
      </c>
      <c r="B1027" t="str">
        <f>VLOOKUP(A1027,'Customer Names'!A1026:D3361,2,0)</f>
        <v>Vinson</v>
      </c>
      <c r="C1027" cm="1">
        <f t="array" ref="C1027:K1027">VLOOKUP('Health Care'!A1027,'Medical Examinations'!A1026:J3361,{2,3,4,5,6,7,8,9,10},0)</f>
        <v>40.369999999999997</v>
      </c>
      <c r="D1027">
        <v>8.2100000000000009</v>
      </c>
      <c r="E1027" t="str">
        <v>No</v>
      </c>
      <c r="F1027" t="str">
        <v>No</v>
      </c>
      <c r="G1027" t="str">
        <v>No</v>
      </c>
      <c r="H1027">
        <v>0</v>
      </c>
      <c r="I1027" t="str">
        <v>No</v>
      </c>
      <c r="J1027" t="str">
        <v>Obesity</v>
      </c>
      <c r="K1027" t="str">
        <v>Diabetes</v>
      </c>
      <c r="L1027" cm="1">
        <f t="array" ref="L1027:Q1027">VLOOKUP(A1027,'Hospitalisation Details'!$A$1:$K$2344,{6,7,8,9,10,11},0)</f>
        <v>10982.5</v>
      </c>
      <c r="M1027" t="str">
        <v>tier - 3</v>
      </c>
      <c r="N1027" t="str">
        <v>tier - 3</v>
      </c>
      <c r="O1027" t="str">
        <v>R1013</v>
      </c>
      <c r="P1027" t="str">
        <v>18-Dec-1965</v>
      </c>
      <c r="Q1027" s="13">
        <v>57.472222222222221</v>
      </c>
      <c r="W1027" s="7"/>
    </row>
    <row r="1028" spans="1:23" ht="15.5" x14ac:dyDescent="0.35">
      <c r="A1028" s="7" t="s">
        <v>1344</v>
      </c>
      <c r="B1028" t="str">
        <f>VLOOKUP(A1028,'Customer Names'!A1027:D3362,2,0)</f>
        <v>Astrike-Davis</v>
      </c>
      <c r="C1028" cm="1">
        <f t="array" ref="C1028:K1028">VLOOKUP('Health Care'!A1028,'Medical Examinations'!A1027:J3362,{2,3,4,5,6,7,8,9,10},0)</f>
        <v>41.47</v>
      </c>
      <c r="D1028">
        <v>10.34</v>
      </c>
      <c r="E1028" t="str">
        <v>No</v>
      </c>
      <c r="F1028" t="str">
        <v>No</v>
      </c>
      <c r="G1028" t="str">
        <v>No</v>
      </c>
      <c r="H1028">
        <v>2</v>
      </c>
      <c r="I1028" t="str">
        <v>No</v>
      </c>
      <c r="J1028" t="str">
        <v>Obesity</v>
      </c>
      <c r="K1028" t="str">
        <v>Diabetes</v>
      </c>
      <c r="L1028" cm="1">
        <f t="array" ref="L1028:Q1028">VLOOKUP(A1028,'Hospitalisation Details'!$A$1:$K$2344,{6,7,8,9,10,11},0)</f>
        <v>10977.21</v>
      </c>
      <c r="M1028" t="str">
        <v>tier - 3</v>
      </c>
      <c r="N1028" t="str">
        <v>tier - 1</v>
      </c>
      <c r="O1028" t="str">
        <v>R1013</v>
      </c>
      <c r="P1028" t="str">
        <v>21-Oct-1973</v>
      </c>
      <c r="Q1028" s="13">
        <v>49.630555555555553</v>
      </c>
      <c r="W1028" s="7"/>
    </row>
    <row r="1029" spans="1:23" ht="15.5" x14ac:dyDescent="0.35">
      <c r="A1029" s="7" t="s">
        <v>1343</v>
      </c>
      <c r="B1029" t="str">
        <f>VLOOKUP(A1029,'Customer Names'!A1028:D3363,2,0)</f>
        <v>Harder</v>
      </c>
      <c r="C1029" cm="1">
        <f t="array" ref="C1029:K1029">VLOOKUP('Health Care'!A1029,'Medical Examinations'!A1028:J3363,{2,3,4,5,6,7,8,9,10},0)</f>
        <v>33.725000000000001</v>
      </c>
      <c r="D1029">
        <v>5.51</v>
      </c>
      <c r="E1029" t="str">
        <v>Yes</v>
      </c>
      <c r="F1029" t="str">
        <v>No</v>
      </c>
      <c r="G1029" t="str">
        <v>No</v>
      </c>
      <c r="H1029">
        <v>2</v>
      </c>
      <c r="I1029" t="str">
        <v>No</v>
      </c>
      <c r="J1029" t="str">
        <v>Obesity</v>
      </c>
      <c r="K1029" t="str">
        <v>Normal</v>
      </c>
      <c r="L1029" cm="1">
        <f t="array" ref="L1029:Q1029">VLOOKUP(A1029,'Hospitalisation Details'!$A$1:$K$2344,{6,7,8,9,10,11},0)</f>
        <v>10976.25</v>
      </c>
      <c r="M1029" t="str">
        <v>tier - 3</v>
      </c>
      <c r="N1029" t="str">
        <v>tier - 2</v>
      </c>
      <c r="O1029" t="str">
        <v>R1012</v>
      </c>
      <c r="P1029" t="str">
        <v>9-Jul-1966</v>
      </c>
      <c r="Q1029" s="13">
        <v>56.913888888888891</v>
      </c>
      <c r="W1029" s="7"/>
    </row>
    <row r="1030" spans="1:23" ht="15.5" x14ac:dyDescent="0.35">
      <c r="A1030" s="7" t="s">
        <v>1342</v>
      </c>
      <c r="B1030" t="str">
        <f>VLOOKUP(A1030,'Customer Names'!A1029:D3364,2,0)</f>
        <v>Bell</v>
      </c>
      <c r="C1030" cm="1">
        <f t="array" ref="C1030:K1030">VLOOKUP('Health Care'!A1030,'Medical Examinations'!A1029:J3364,{2,3,4,5,6,7,8,9,10},0)</f>
        <v>28.1</v>
      </c>
      <c r="D1030">
        <v>11.2</v>
      </c>
      <c r="E1030" t="str">
        <v>No</v>
      </c>
      <c r="F1030" t="str">
        <v>No</v>
      </c>
      <c r="G1030" t="str">
        <v>No</v>
      </c>
      <c r="H1030">
        <v>0</v>
      </c>
      <c r="I1030" t="str">
        <v>No</v>
      </c>
      <c r="J1030" t="str">
        <v>Over Weight</v>
      </c>
      <c r="K1030" t="str">
        <v>Diabetes</v>
      </c>
      <c r="L1030" cm="1">
        <f t="array" ref="L1030:Q1030">VLOOKUP(A1030,'Hospitalisation Details'!$A$1:$K$2344,{6,7,8,9,10,11},0)</f>
        <v>10965.45</v>
      </c>
      <c r="M1030" t="str">
        <v>tier - 3</v>
      </c>
      <c r="N1030" t="str">
        <v>tier - 2</v>
      </c>
      <c r="O1030" t="str">
        <v>R1011</v>
      </c>
      <c r="P1030" t="str">
        <v>19-Jun-1965</v>
      </c>
      <c r="Q1030" s="13">
        <v>57.969444444444441</v>
      </c>
      <c r="W1030" s="7"/>
    </row>
    <row r="1031" spans="1:23" ht="15.5" x14ac:dyDescent="0.35">
      <c r="A1031" s="7" t="s">
        <v>1341</v>
      </c>
      <c r="B1031" t="str">
        <f>VLOOKUP(A1031,'Customer Names'!A1030:D3365,2,0)</f>
        <v>Dawes</v>
      </c>
      <c r="C1031" cm="1">
        <f t="array" ref="C1031:K1031">VLOOKUP('Health Care'!A1031,'Medical Examinations'!A1030:J3365,{2,3,4,5,6,7,8,9,10},0)</f>
        <v>37.43</v>
      </c>
      <c r="D1031">
        <v>4.3499999999999996</v>
      </c>
      <c r="E1031" t="str">
        <v>Yes</v>
      </c>
      <c r="F1031" t="str">
        <v>No</v>
      </c>
      <c r="G1031" t="str">
        <v>Yes</v>
      </c>
      <c r="H1031">
        <v>1</v>
      </c>
      <c r="I1031" t="str">
        <v>No</v>
      </c>
      <c r="J1031" t="str">
        <v>Obesity</v>
      </c>
      <c r="K1031" t="str">
        <v>Normal</v>
      </c>
      <c r="L1031" cm="1">
        <f t="array" ref="L1031:Q1031">VLOOKUP(A1031,'Hospitalisation Details'!$A$1:$K$2344,{6,7,8,9,10,11},0)</f>
        <v>10959.69</v>
      </c>
      <c r="M1031" t="str">
        <v>tier - 3</v>
      </c>
      <c r="N1031" t="str">
        <v>tier - 3</v>
      </c>
      <c r="O1031" t="str">
        <v>R1012</v>
      </c>
      <c r="P1031" t="str">
        <v>14-Aug-1969</v>
      </c>
      <c r="Q1031" s="13">
        <v>53.81666666666667</v>
      </c>
      <c r="W1031" s="7"/>
    </row>
    <row r="1032" spans="1:23" ht="15.5" x14ac:dyDescent="0.35">
      <c r="A1032" s="7" t="s">
        <v>1340</v>
      </c>
      <c r="B1032" t="str">
        <f>VLOOKUP(A1032,'Customer Names'!A1031:D3366,2,0)</f>
        <v>Larios</v>
      </c>
      <c r="C1032" cm="1">
        <f t="array" ref="C1032:K1032">VLOOKUP('Health Care'!A1032,'Medical Examinations'!A1031:J3366,{2,3,4,5,6,7,8,9,10},0)</f>
        <v>23.7</v>
      </c>
      <c r="D1032">
        <v>10.45</v>
      </c>
      <c r="E1032" t="str">
        <v>No</v>
      </c>
      <c r="F1032" t="str">
        <v>No</v>
      </c>
      <c r="G1032" t="str">
        <v>No</v>
      </c>
      <c r="H1032">
        <v>0</v>
      </c>
      <c r="I1032" t="str">
        <v>No</v>
      </c>
      <c r="J1032" t="str">
        <v>Normal Weight</v>
      </c>
      <c r="K1032" t="str">
        <v>Diabetes</v>
      </c>
      <c r="L1032" cm="1">
        <f t="array" ref="L1032:Q1032">VLOOKUP(A1032,'Hospitalisation Details'!$A$1:$K$2344,{6,7,8,9,10,11},0)</f>
        <v>10959.33</v>
      </c>
      <c r="M1032" t="str">
        <v>tier - 3</v>
      </c>
      <c r="N1032" t="str">
        <v>tier - 3</v>
      </c>
      <c r="O1032" t="str">
        <v>R1011</v>
      </c>
      <c r="P1032" t="str">
        <v>4-Dec-1965</v>
      </c>
      <c r="Q1032" s="13">
        <v>57.511111111111113</v>
      </c>
      <c r="W1032" s="7"/>
    </row>
    <row r="1033" spans="1:23" ht="15.5" x14ac:dyDescent="0.35">
      <c r="A1033" s="7" t="s">
        <v>1339</v>
      </c>
      <c r="B1033" t="str">
        <f>VLOOKUP(A1033,'Customer Names'!A1032:D3367,2,0)</f>
        <v>Yaremczuk</v>
      </c>
      <c r="C1033" cm="1">
        <f t="array" ref="C1033:K1033">VLOOKUP('Health Care'!A1033,'Medical Examinations'!A1032:J3367,{2,3,4,5,6,7,8,9,10},0)</f>
        <v>24.795000000000002</v>
      </c>
      <c r="D1033">
        <v>4.07</v>
      </c>
      <c r="E1033" t="str">
        <v>Yes</v>
      </c>
      <c r="F1033" t="str">
        <v>No</v>
      </c>
      <c r="G1033" t="str">
        <v>Yes</v>
      </c>
      <c r="H1033">
        <v>1</v>
      </c>
      <c r="I1033" t="str">
        <v>No</v>
      </c>
      <c r="J1033" t="str">
        <v>Normal Weight</v>
      </c>
      <c r="K1033" t="str">
        <v>Normal</v>
      </c>
      <c r="L1033" cm="1">
        <f t="array" ref="L1033:Q1033">VLOOKUP(A1033,'Hospitalisation Details'!$A$1:$K$2344,{6,7,8,9,10,11},0)</f>
        <v>10942.13</v>
      </c>
      <c r="M1033" t="str">
        <v>tier - 3</v>
      </c>
      <c r="N1033" t="str">
        <v>tier - 3</v>
      </c>
      <c r="O1033" t="str">
        <v>R1012</v>
      </c>
      <c r="P1033" t="str">
        <v>10-Nov-1969</v>
      </c>
      <c r="Q1033" s="13">
        <v>53.577777777777776</v>
      </c>
      <c r="W1033" s="7"/>
    </row>
    <row r="1034" spans="1:23" ht="15.5" x14ac:dyDescent="0.35">
      <c r="A1034" s="7" t="s">
        <v>1338</v>
      </c>
      <c r="B1034" t="str">
        <f>VLOOKUP(A1034,'Customer Names'!A1033:D3368,2,0)</f>
        <v>Knight</v>
      </c>
      <c r="C1034" cm="1">
        <f t="array" ref="C1034:K1034">VLOOKUP('Health Care'!A1034,'Medical Examinations'!A1033:J3368,{2,3,4,5,6,7,8,9,10},0)</f>
        <v>31.9</v>
      </c>
      <c r="D1034">
        <v>8.34</v>
      </c>
      <c r="E1034" t="str">
        <v>No</v>
      </c>
      <c r="F1034" t="str">
        <v>No</v>
      </c>
      <c r="G1034" t="str">
        <v>No</v>
      </c>
      <c r="H1034">
        <v>0</v>
      </c>
      <c r="I1034" t="str">
        <v>No</v>
      </c>
      <c r="J1034" t="str">
        <v>Obesity</v>
      </c>
      <c r="K1034" t="str">
        <v>Diabetes</v>
      </c>
      <c r="L1034" cm="1">
        <f t="array" ref="L1034:Q1034">VLOOKUP(A1034,'Hospitalisation Details'!$A$1:$K$2344,{6,7,8,9,10,11},0)</f>
        <v>10928.85</v>
      </c>
      <c r="M1034" t="str">
        <v>tier - 3</v>
      </c>
      <c r="N1034" t="str">
        <v>tier - 3</v>
      </c>
      <c r="O1034" t="str">
        <v>R1013</v>
      </c>
      <c r="P1034" t="str">
        <v>12-Nov-1968</v>
      </c>
      <c r="Q1034" s="13">
        <v>54.572222222222223</v>
      </c>
      <c r="W1034" s="7"/>
    </row>
    <row r="1035" spans="1:23" ht="15.5" x14ac:dyDescent="0.35">
      <c r="A1035" s="7" t="s">
        <v>1337</v>
      </c>
      <c r="B1035" t="str">
        <f>VLOOKUP(A1035,'Customer Names'!A1034:D3369,2,0)</f>
        <v>Eversman</v>
      </c>
      <c r="C1035" cm="1">
        <f t="array" ref="C1035:K1035">VLOOKUP('Health Care'!A1035,'Medical Examinations'!A1034:J3369,{2,3,4,5,6,7,8,9,10},0)</f>
        <v>32.68</v>
      </c>
      <c r="D1035">
        <v>7.41</v>
      </c>
      <c r="E1035" t="str">
        <v>No</v>
      </c>
      <c r="F1035" t="str">
        <v>No</v>
      </c>
      <c r="G1035" t="str">
        <v>No</v>
      </c>
      <c r="H1035">
        <v>0</v>
      </c>
      <c r="I1035" t="str">
        <v>No</v>
      </c>
      <c r="J1035" t="str">
        <v>Obesity</v>
      </c>
      <c r="K1035" t="str">
        <v>Diabetes</v>
      </c>
      <c r="L1035" cm="1">
        <f t="array" ref="L1035:Q1035">VLOOKUP(A1035,'Hospitalisation Details'!$A$1:$K$2344,{6,7,8,9,10,11},0)</f>
        <v>10923.93</v>
      </c>
      <c r="M1035" t="str">
        <v>tier - 3</v>
      </c>
      <c r="N1035" t="str">
        <v>tier - 1</v>
      </c>
      <c r="O1035" t="str">
        <v>R1024</v>
      </c>
      <c r="P1035" t="str">
        <v>13-Nov-1968</v>
      </c>
      <c r="Q1035" s="13">
        <v>54.569444444444443</v>
      </c>
      <c r="W1035" s="7"/>
    </row>
    <row r="1036" spans="1:23" ht="15.5" x14ac:dyDescent="0.35">
      <c r="A1036" s="7" t="s">
        <v>1336</v>
      </c>
      <c r="B1036" t="str">
        <f>VLOOKUP(A1036,'Customer Names'!A1035:D3370,2,0)</f>
        <v>Hickory</v>
      </c>
      <c r="C1036" cm="1">
        <f t="array" ref="C1036:K1036">VLOOKUP('Health Care'!A1036,'Medical Examinations'!A1035:J3370,{2,3,4,5,6,7,8,9,10},0)</f>
        <v>47.13</v>
      </c>
      <c r="D1036">
        <v>4.3099999999999996</v>
      </c>
      <c r="E1036" t="str">
        <v>No</v>
      </c>
      <c r="F1036" t="str">
        <v>No</v>
      </c>
      <c r="G1036" t="str">
        <v>No</v>
      </c>
      <c r="H1036">
        <v>0</v>
      </c>
      <c r="I1036" t="str">
        <v>No</v>
      </c>
      <c r="J1036" t="str">
        <v>Obesity</v>
      </c>
      <c r="K1036" t="str">
        <v>Normal</v>
      </c>
      <c r="L1036" cm="1">
        <f t="array" ref="L1036:Q1036">VLOOKUP(A1036,'Hospitalisation Details'!$A$1:$K$2344,{6,7,8,9,10,11},0)</f>
        <v>10886.66</v>
      </c>
      <c r="M1036" t="str">
        <v>tier - 3</v>
      </c>
      <c r="N1036" t="str">
        <v>tier - 3</v>
      </c>
      <c r="O1036" t="str">
        <v>R1012</v>
      </c>
      <c r="P1036" t="str">
        <v>6-Sep-1994</v>
      </c>
      <c r="Q1036" s="13">
        <v>28.755555555555556</v>
      </c>
      <c r="W1036" s="7"/>
    </row>
    <row r="1037" spans="1:23" ht="15.5" x14ac:dyDescent="0.35">
      <c r="A1037" s="7" t="s">
        <v>1335</v>
      </c>
      <c r="B1037" t="str">
        <f>VLOOKUP(A1037,'Customer Names'!A1036:D3371,2,0)</f>
        <v>Mooney</v>
      </c>
      <c r="C1037" cm="1">
        <f t="array" ref="C1037:K1037">VLOOKUP('Health Care'!A1037,'Medical Examinations'!A1036:J3371,{2,3,4,5,6,7,8,9,10},0)</f>
        <v>36.67</v>
      </c>
      <c r="D1037">
        <v>10.83</v>
      </c>
      <c r="E1037" t="str">
        <v>No</v>
      </c>
      <c r="F1037" t="str">
        <v>No</v>
      </c>
      <c r="G1037" t="str">
        <v>No</v>
      </c>
      <c r="H1037">
        <v>0</v>
      </c>
      <c r="I1037" t="str">
        <v>No</v>
      </c>
      <c r="J1037" t="str">
        <v>Obesity</v>
      </c>
      <c r="K1037" t="str">
        <v>Diabetes</v>
      </c>
      <c r="L1037" cm="1">
        <f t="array" ref="L1037:Q1037">VLOOKUP(A1037,'Hospitalisation Details'!$A$1:$K$2344,{6,7,8,9,10,11},0)</f>
        <v>10848.13</v>
      </c>
      <c r="M1037" t="str">
        <v>tier - 3</v>
      </c>
      <c r="N1037" t="str">
        <v>tier - 3</v>
      </c>
      <c r="O1037" t="str">
        <v>R1012</v>
      </c>
      <c r="P1037" t="str">
        <v>20-Dec-1971</v>
      </c>
      <c r="Q1037" s="13">
        <v>51.466666666666669</v>
      </c>
      <c r="W1037" s="7"/>
    </row>
    <row r="1038" spans="1:23" ht="15.5" x14ac:dyDescent="0.35">
      <c r="A1038" s="7" t="s">
        <v>1334</v>
      </c>
      <c r="B1038" t="str">
        <f>VLOOKUP(A1038,'Customer Names'!A1037:D3372,2,0)</f>
        <v>Craighead</v>
      </c>
      <c r="C1038" cm="1">
        <f t="array" ref="C1038:K1038">VLOOKUP('Health Care'!A1038,'Medical Examinations'!A1037:J3372,{2,3,4,5,6,7,8,9,10},0)</f>
        <v>33.630000000000003</v>
      </c>
      <c r="D1038">
        <v>11.31</v>
      </c>
      <c r="E1038" t="str">
        <v>No</v>
      </c>
      <c r="F1038" t="str">
        <v>No</v>
      </c>
      <c r="G1038" t="str">
        <v>No</v>
      </c>
      <c r="H1038">
        <v>0</v>
      </c>
      <c r="I1038" t="str">
        <v>No</v>
      </c>
      <c r="J1038" t="str">
        <v>Obesity</v>
      </c>
      <c r="K1038" t="str">
        <v>Diabetes</v>
      </c>
      <c r="L1038" cm="1">
        <f t="array" ref="L1038:Q1038">VLOOKUP(A1038,'Hospitalisation Details'!$A$1:$K$2344,{6,7,8,9,10,11},0)</f>
        <v>10825.25</v>
      </c>
      <c r="M1038" t="str">
        <v>tier - 3</v>
      </c>
      <c r="N1038" t="str">
        <v>tier - 3</v>
      </c>
      <c r="O1038" t="str">
        <v>R1012</v>
      </c>
      <c r="P1038" t="str">
        <v>28-Jul-1968</v>
      </c>
      <c r="Q1038" s="13">
        <v>54.861111111111114</v>
      </c>
      <c r="W1038" s="7"/>
    </row>
    <row r="1039" spans="1:23" ht="15.5" x14ac:dyDescent="0.35">
      <c r="A1039" s="7" t="s">
        <v>1333</v>
      </c>
      <c r="B1039" t="str">
        <f>VLOOKUP(A1039,'Customer Names'!A1038:D3373,2,0)</f>
        <v>Gardner</v>
      </c>
      <c r="C1039" cm="1">
        <f t="array" ref="C1039:K1039">VLOOKUP('Health Care'!A1039,'Medical Examinations'!A1038:J3373,{2,3,4,5,6,7,8,9,10},0)</f>
        <v>32.67</v>
      </c>
      <c r="D1039">
        <v>11.81</v>
      </c>
      <c r="E1039" t="str">
        <v>Yes</v>
      </c>
      <c r="F1039" t="str">
        <v>No</v>
      </c>
      <c r="G1039" t="str">
        <v>No</v>
      </c>
      <c r="H1039">
        <v>0</v>
      </c>
      <c r="I1039" t="str">
        <v>No</v>
      </c>
      <c r="J1039" t="str">
        <v>Obesity</v>
      </c>
      <c r="K1039" t="str">
        <v>Diabetes</v>
      </c>
      <c r="L1039" cm="1">
        <f t="array" ref="L1039:Q1039">VLOOKUP(A1039,'Hospitalisation Details'!$A$1:$K$2344,{6,7,8,9,10,11},0)</f>
        <v>10807.49</v>
      </c>
      <c r="M1039" t="str">
        <v>tier - 3</v>
      </c>
      <c r="N1039" t="str">
        <v>tier - 2</v>
      </c>
      <c r="O1039" t="str">
        <v>R1013</v>
      </c>
      <c r="P1039" t="str">
        <v>2-Oct-1967</v>
      </c>
      <c r="Q1039" s="13">
        <v>55.68333333333333</v>
      </c>
      <c r="W1039" s="7"/>
    </row>
    <row r="1040" spans="1:23" ht="15.5" x14ac:dyDescent="0.35">
      <c r="A1040" s="7" t="s">
        <v>1332</v>
      </c>
      <c r="B1040" t="str">
        <f>VLOOKUP(A1040,'Customer Names'!A1039:D3374,2,0)</f>
        <v>Lohrenz</v>
      </c>
      <c r="C1040" cm="1">
        <f t="array" ref="C1040:K1040">VLOOKUP('Health Care'!A1040,'Medical Examinations'!A1039:J3374,{2,3,4,5,6,7,8,9,10},0)</f>
        <v>33.299999999999997</v>
      </c>
      <c r="D1040">
        <v>8.26</v>
      </c>
      <c r="E1040" t="str">
        <v>Yes</v>
      </c>
      <c r="F1040" t="str">
        <v>No</v>
      </c>
      <c r="G1040" t="str">
        <v>No</v>
      </c>
      <c r="H1040">
        <v>2</v>
      </c>
      <c r="I1040" t="str">
        <v>No</v>
      </c>
      <c r="J1040" t="str">
        <v>Obesity</v>
      </c>
      <c r="K1040" t="str">
        <v>Diabetes</v>
      </c>
      <c r="L1040" cm="1">
        <f t="array" ref="L1040:Q1040">VLOOKUP(A1040,'Hospitalisation Details'!$A$1:$K$2344,{6,7,8,9,10,11},0)</f>
        <v>10806.84</v>
      </c>
      <c r="M1040" t="str">
        <v>tier - 3</v>
      </c>
      <c r="N1040" t="str">
        <v>tier - 2</v>
      </c>
      <c r="O1040" t="str">
        <v>R1011</v>
      </c>
      <c r="P1040" t="str">
        <v>18-Dec-1970</v>
      </c>
      <c r="Q1040" s="13">
        <v>52.472222222222221</v>
      </c>
      <c r="W1040" s="7"/>
    </row>
    <row r="1041" spans="1:23" ht="15.5" x14ac:dyDescent="0.35">
      <c r="A1041" s="7" t="s">
        <v>1331</v>
      </c>
      <c r="B1041" t="str">
        <f>VLOOKUP(A1041,'Customer Names'!A1040:D3375,2,0)</f>
        <v>Demise</v>
      </c>
      <c r="C1041" cm="1">
        <f t="array" ref="C1041:K1041">VLOOKUP('Health Care'!A1041,'Medical Examinations'!A1040:J3375,{2,3,4,5,6,7,8,9,10},0)</f>
        <v>30.78</v>
      </c>
      <c r="D1041">
        <v>10.74</v>
      </c>
      <c r="E1041" t="str">
        <v>Yes</v>
      </c>
      <c r="F1041" t="str">
        <v>No</v>
      </c>
      <c r="G1041" t="str">
        <v>No</v>
      </c>
      <c r="H1041">
        <v>2</v>
      </c>
      <c r="I1041" t="str">
        <v>No</v>
      </c>
      <c r="J1041" t="str">
        <v>Obesity</v>
      </c>
      <c r="K1041" t="str">
        <v>Diabetes</v>
      </c>
      <c r="L1041" cm="1">
        <f t="array" ref="L1041:Q1041">VLOOKUP(A1041,'Hospitalisation Details'!$A$1:$K$2344,{6,7,8,9,10,11},0)</f>
        <v>10797.34</v>
      </c>
      <c r="M1041" t="str">
        <v>tier - 3</v>
      </c>
      <c r="N1041" t="str">
        <v>tier - 2</v>
      </c>
      <c r="O1041" t="str">
        <v>R1023</v>
      </c>
      <c r="P1041" t="str">
        <v>28-Oct-1970</v>
      </c>
      <c r="Q1041" s="13">
        <v>52.611111111111114</v>
      </c>
      <c r="W1041" s="7"/>
    </row>
    <row r="1042" spans="1:23" ht="15.5" x14ac:dyDescent="0.35">
      <c r="A1042" s="7" t="s">
        <v>1330</v>
      </c>
      <c r="B1042" t="str">
        <f>VLOOKUP(A1042,'Customer Names'!A1041:D3376,2,0)</f>
        <v>Nelson</v>
      </c>
      <c r="C1042" cm="1">
        <f t="array" ref="C1042:K1042">VLOOKUP('Health Care'!A1042,'Medical Examinations'!A1041:J3376,{2,3,4,5,6,7,8,9,10},0)</f>
        <v>28.975000000000001</v>
      </c>
      <c r="D1042">
        <v>7.69</v>
      </c>
      <c r="E1042" t="str">
        <v>Yes</v>
      </c>
      <c r="F1042" t="str">
        <v>No</v>
      </c>
      <c r="G1042" t="str">
        <v>No</v>
      </c>
      <c r="H1042">
        <v>0</v>
      </c>
      <c r="I1042" t="str">
        <v>No</v>
      </c>
      <c r="J1042" t="str">
        <v>Over Weight</v>
      </c>
      <c r="K1042" t="str">
        <v>Diabetes</v>
      </c>
      <c r="L1042" cm="1">
        <f t="array" ref="L1042:Q1042">VLOOKUP(A1042,'Hospitalisation Details'!$A$1:$K$2344,{6,7,8,9,10,11},0)</f>
        <v>10796.35</v>
      </c>
      <c r="M1042" t="str">
        <v>tier - 3</v>
      </c>
      <c r="N1042" t="str">
        <v>tier - 1</v>
      </c>
      <c r="O1042" t="str">
        <v>R1019</v>
      </c>
      <c r="P1042" t="str">
        <v>23-Oct-1967</v>
      </c>
      <c r="Q1042" s="13">
        <v>55.625</v>
      </c>
      <c r="W1042" s="7"/>
    </row>
    <row r="1043" spans="1:23" ht="15.5" x14ac:dyDescent="0.35">
      <c r="A1043" s="7" t="s">
        <v>1329</v>
      </c>
      <c r="B1043" t="str">
        <f>VLOOKUP(A1043,'Customer Names'!A1042:D3377,2,0)</f>
        <v>Guitard</v>
      </c>
      <c r="C1043" cm="1">
        <f t="array" ref="C1043:K1043">VLOOKUP('Health Care'!A1043,'Medical Examinations'!A1042:J3377,{2,3,4,5,6,7,8,9,10},0)</f>
        <v>33.4</v>
      </c>
      <c r="D1043">
        <v>4.84</v>
      </c>
      <c r="E1043" t="str">
        <v>No</v>
      </c>
      <c r="F1043" t="str">
        <v>No</v>
      </c>
      <c r="G1043" t="str">
        <v>No</v>
      </c>
      <c r="H1043">
        <v>0</v>
      </c>
      <c r="I1043" t="str">
        <v>No</v>
      </c>
      <c r="J1043" t="str">
        <v>Obesity</v>
      </c>
      <c r="K1043" t="str">
        <v>Normal</v>
      </c>
      <c r="L1043" cm="1">
        <f t="array" ref="L1043:Q1043">VLOOKUP(A1043,'Hospitalisation Details'!$A$1:$K$2344,{6,7,8,9,10,11},0)</f>
        <v>10795.94</v>
      </c>
      <c r="M1043" t="str">
        <v>tier - 3</v>
      </c>
      <c r="N1043" t="str">
        <v>tier - 1</v>
      </c>
      <c r="O1043" t="str">
        <v>R1011</v>
      </c>
      <c r="P1043" t="str">
        <v>24-Dec-1999</v>
      </c>
      <c r="Q1043" s="13">
        <v>23.455555555555556</v>
      </c>
      <c r="W1043" s="7"/>
    </row>
    <row r="1044" spans="1:23" ht="15.5" x14ac:dyDescent="0.35">
      <c r="A1044" s="7" t="s">
        <v>1328</v>
      </c>
      <c r="B1044" t="str">
        <f>VLOOKUP(A1044,'Customer Names'!A1043:D3378,2,0)</f>
        <v>Navas</v>
      </c>
      <c r="C1044" cm="1">
        <f t="array" ref="C1044:K1044">VLOOKUP('Health Care'!A1044,'Medical Examinations'!A1043:J3378,{2,3,4,5,6,7,8,9,10},0)</f>
        <v>21.5</v>
      </c>
      <c r="D1044">
        <v>9.77</v>
      </c>
      <c r="E1044" t="str">
        <v>Yes</v>
      </c>
      <c r="F1044" t="str">
        <v>No</v>
      </c>
      <c r="G1044" t="str">
        <v>No</v>
      </c>
      <c r="H1044">
        <v>0</v>
      </c>
      <c r="I1044" t="str">
        <v>No</v>
      </c>
      <c r="J1044" t="str">
        <v>Normal Weight</v>
      </c>
      <c r="K1044" t="str">
        <v>Diabetes</v>
      </c>
      <c r="L1044" cm="1">
        <f t="array" ref="L1044:Q1044">VLOOKUP(A1044,'Hospitalisation Details'!$A$1:$K$2344,{6,7,8,9,10,11},0)</f>
        <v>10791.96</v>
      </c>
      <c r="M1044" t="str">
        <v>tier - 3</v>
      </c>
      <c r="N1044" t="str">
        <v>tier - 2</v>
      </c>
      <c r="O1044" t="str">
        <v>R1011</v>
      </c>
      <c r="P1044" t="str">
        <v>11-Nov-1967</v>
      </c>
      <c r="Q1044" s="13">
        <v>55.575000000000003</v>
      </c>
      <c r="W1044" s="7"/>
    </row>
    <row r="1045" spans="1:23" ht="15.5" x14ac:dyDescent="0.35">
      <c r="A1045" s="7" t="s">
        <v>1327</v>
      </c>
      <c r="B1045" t="str">
        <f>VLOOKUP(A1045,'Customer Names'!A1044:D3379,2,0)</f>
        <v>Ptucha</v>
      </c>
      <c r="C1045" cm="1">
        <f t="array" ref="C1045:K1045">VLOOKUP('Health Care'!A1045,'Medical Examinations'!A1044:J3379,{2,3,4,5,6,7,8,9,10},0)</f>
        <v>38.14</v>
      </c>
      <c r="D1045">
        <v>5.84</v>
      </c>
      <c r="E1045" t="str">
        <v>No</v>
      </c>
      <c r="F1045" t="str">
        <v>No</v>
      </c>
      <c r="G1045" t="str">
        <v>No</v>
      </c>
      <c r="H1045">
        <v>0</v>
      </c>
      <c r="I1045" t="str">
        <v>No</v>
      </c>
      <c r="J1045" t="str">
        <v>Obesity</v>
      </c>
      <c r="K1045" t="str">
        <v>Prediabetes</v>
      </c>
      <c r="L1045" cm="1">
        <f t="array" ref="L1045:Q1045">VLOOKUP(A1045,'Hospitalisation Details'!$A$1:$K$2344,{6,7,8,9,10,11},0)</f>
        <v>10769.75</v>
      </c>
      <c r="M1045" t="str">
        <v>tier - 3</v>
      </c>
      <c r="N1045" t="str">
        <v>tier - 2</v>
      </c>
      <c r="O1045" t="str">
        <v>R1022</v>
      </c>
      <c r="P1045" t="str">
        <v>25-Nov-1989</v>
      </c>
      <c r="Q1045" s="13">
        <v>33.536111111111111</v>
      </c>
      <c r="W1045" s="7"/>
    </row>
    <row r="1046" spans="1:23" ht="15.5" x14ac:dyDescent="0.35">
      <c r="A1046" s="7" t="s">
        <v>1326</v>
      </c>
      <c r="B1046" t="str">
        <f>VLOOKUP(A1046,'Customer Names'!A1045:D3380,2,0)</f>
        <v>Kirouac</v>
      </c>
      <c r="C1046" cm="1">
        <f t="array" ref="C1046:K1046">VLOOKUP('Health Care'!A1046,'Medical Examinations'!A1045:J3380,{2,3,4,5,6,7,8,9,10},0)</f>
        <v>35.42</v>
      </c>
      <c r="D1046">
        <v>8.6999999999999993</v>
      </c>
      <c r="E1046" t="str">
        <v>Yes</v>
      </c>
      <c r="F1046" t="str">
        <v>No</v>
      </c>
      <c r="G1046" t="str">
        <v>No</v>
      </c>
      <c r="H1046">
        <v>1</v>
      </c>
      <c r="I1046" t="str">
        <v>No</v>
      </c>
      <c r="J1046" t="str">
        <v>Obesity</v>
      </c>
      <c r="K1046" t="str">
        <v>Diabetes</v>
      </c>
      <c r="L1046" cm="1">
        <f t="array" ref="L1046:Q1046">VLOOKUP(A1046,'Hospitalisation Details'!$A$1:$K$2344,{6,7,8,9,10,11},0)</f>
        <v>10749.02</v>
      </c>
      <c r="M1046" t="str">
        <v>tier - 3</v>
      </c>
      <c r="N1046" t="str">
        <v>tier - 1</v>
      </c>
      <c r="O1046" t="str">
        <v>R1026</v>
      </c>
      <c r="P1046" t="str">
        <v>29-Aug-1986</v>
      </c>
      <c r="Q1046" s="13">
        <v>36.774999999999999</v>
      </c>
      <c r="W1046" s="7"/>
    </row>
    <row r="1047" spans="1:23" ht="15.5" x14ac:dyDescent="0.35">
      <c r="A1047" s="7" t="s">
        <v>1325</v>
      </c>
      <c r="B1047" t="str">
        <f>VLOOKUP(A1047,'Customer Names'!A1046:D3381,2,0)</f>
        <v>Toews</v>
      </c>
      <c r="C1047" cm="1">
        <f t="array" ref="C1047:K1047">VLOOKUP('Health Care'!A1047,'Medical Examinations'!A1046:J3381,{2,3,4,5,6,7,8,9,10},0)</f>
        <v>35.625</v>
      </c>
      <c r="D1047">
        <v>10.79</v>
      </c>
      <c r="E1047" t="str">
        <v>No</v>
      </c>
      <c r="F1047" t="str">
        <v>No</v>
      </c>
      <c r="G1047" t="str">
        <v>No</v>
      </c>
      <c r="H1047">
        <v>0</v>
      </c>
      <c r="I1047" t="str">
        <v>No</v>
      </c>
      <c r="J1047" t="str">
        <v>Obesity</v>
      </c>
      <c r="K1047" t="str">
        <v>Diabetes</v>
      </c>
      <c r="L1047" cm="1">
        <f t="array" ref="L1047:Q1047">VLOOKUP(A1047,'Hospitalisation Details'!$A$1:$K$2344,{6,7,8,9,10,11},0)</f>
        <v>10736.87</v>
      </c>
      <c r="M1047" t="str">
        <v>tier - 3</v>
      </c>
      <c r="N1047" t="str">
        <v>tier - 1</v>
      </c>
      <c r="O1047" t="str">
        <v>R1016</v>
      </c>
      <c r="P1047" t="str">
        <v>9-Dec-1974</v>
      </c>
      <c r="Q1047" s="13">
        <v>48.49722222222222</v>
      </c>
      <c r="W1047" s="7"/>
    </row>
    <row r="1048" spans="1:23" ht="15.5" x14ac:dyDescent="0.35">
      <c r="A1048" s="7" t="s">
        <v>1324</v>
      </c>
      <c r="B1048" t="str">
        <f>VLOOKUP(A1048,'Customer Names'!A1047:D3382,2,0)</f>
        <v>Perry</v>
      </c>
      <c r="C1048" cm="1">
        <f t="array" ref="C1048:K1048">VLOOKUP('Health Care'!A1048,'Medical Examinations'!A1047:J3382,{2,3,4,5,6,7,8,9,10},0)</f>
        <v>45.51</v>
      </c>
      <c r="D1048">
        <v>4.32</v>
      </c>
      <c r="E1048" t="str">
        <v>No</v>
      </c>
      <c r="F1048" t="str">
        <v>No</v>
      </c>
      <c r="G1048" t="str">
        <v>No</v>
      </c>
      <c r="H1048">
        <v>1</v>
      </c>
      <c r="I1048" t="str">
        <v>No</v>
      </c>
      <c r="J1048" t="str">
        <v>Obesity</v>
      </c>
      <c r="K1048" t="str">
        <v>Normal</v>
      </c>
      <c r="L1048" cm="1">
        <f t="array" ref="L1048:Q1048">VLOOKUP(A1048,'Hospitalisation Details'!$A$1:$K$2344,{6,7,8,9,10,11},0)</f>
        <v>10719.57</v>
      </c>
      <c r="M1048" t="str">
        <v>tier - 3</v>
      </c>
      <c r="N1048" t="str">
        <v>tier - 1</v>
      </c>
      <c r="O1048" t="str">
        <v>R1012</v>
      </c>
      <c r="P1048" t="str">
        <v>25-Jun-1992</v>
      </c>
      <c r="Q1048" s="13">
        <v>30.952777777777779</v>
      </c>
      <c r="W1048" s="7"/>
    </row>
    <row r="1049" spans="1:23" ht="15.5" x14ac:dyDescent="0.35">
      <c r="A1049" s="7" t="s">
        <v>1323</v>
      </c>
      <c r="B1049" t="str">
        <f>VLOOKUP(A1049,'Customer Names'!A1048:D3383,2,0)</f>
        <v>Kretz</v>
      </c>
      <c r="C1049" cm="1">
        <f t="array" ref="C1049:K1049">VLOOKUP('Health Care'!A1049,'Medical Examinations'!A1048:J3383,{2,3,4,5,6,7,8,9,10},0)</f>
        <v>37.1</v>
      </c>
      <c r="D1049">
        <v>7.19</v>
      </c>
      <c r="E1049" t="str">
        <v>Yes</v>
      </c>
      <c r="F1049" t="str">
        <v>No</v>
      </c>
      <c r="G1049" t="str">
        <v>No</v>
      </c>
      <c r="H1049">
        <v>0</v>
      </c>
      <c r="I1049" t="str">
        <v>No</v>
      </c>
      <c r="J1049" t="str">
        <v>Obesity</v>
      </c>
      <c r="K1049" t="str">
        <v>Diabetes</v>
      </c>
      <c r="L1049" cm="1">
        <f t="array" ref="L1049:Q1049">VLOOKUP(A1049,'Hospitalisation Details'!$A$1:$K$2344,{6,7,8,9,10,11},0)</f>
        <v>10713.64</v>
      </c>
      <c r="M1049" t="str">
        <v>tier - 3</v>
      </c>
      <c r="N1049" t="str">
        <v>tier - 3</v>
      </c>
      <c r="O1049" t="str">
        <v>R1011</v>
      </c>
      <c r="P1049" t="str">
        <v>5-Oct-1967</v>
      </c>
      <c r="Q1049" s="13">
        <v>55.674999999999997</v>
      </c>
      <c r="W1049" s="7"/>
    </row>
    <row r="1050" spans="1:23" ht="15.5" x14ac:dyDescent="0.35">
      <c r="A1050" s="7" t="s">
        <v>1322</v>
      </c>
      <c r="B1050" t="str">
        <f>VLOOKUP(A1050,'Customer Names'!A1049:D3384,2,0)</f>
        <v>Hempel</v>
      </c>
      <c r="C1050" cm="1">
        <f t="array" ref="C1050:K1050">VLOOKUP('Health Care'!A1050,'Medical Examinations'!A1049:J3384,{2,3,4,5,6,7,8,9,10},0)</f>
        <v>30.5</v>
      </c>
      <c r="D1050">
        <v>11.94</v>
      </c>
      <c r="E1050" t="str">
        <v>Yes</v>
      </c>
      <c r="F1050" t="str">
        <v>No</v>
      </c>
      <c r="G1050" t="str">
        <v>No</v>
      </c>
      <c r="H1050">
        <v>0</v>
      </c>
      <c r="I1050" t="str">
        <v>No</v>
      </c>
      <c r="J1050" t="str">
        <v>Obesity</v>
      </c>
      <c r="K1050" t="str">
        <v>Diabetes</v>
      </c>
      <c r="L1050" cm="1">
        <f t="array" ref="L1050:Q1050">VLOOKUP(A1050,'Hospitalisation Details'!$A$1:$K$2344,{6,7,8,9,10,11},0)</f>
        <v>10704.47</v>
      </c>
      <c r="M1050" t="str">
        <v>tier - 3</v>
      </c>
      <c r="N1050" t="str">
        <v>tier - 2</v>
      </c>
      <c r="O1050" t="str">
        <v>R1011</v>
      </c>
      <c r="P1050" t="str">
        <v>30-Jul-1967</v>
      </c>
      <c r="Q1050" s="13">
        <v>55.855555555555554</v>
      </c>
      <c r="W1050" s="7"/>
    </row>
    <row r="1051" spans="1:23" ht="15.5" x14ac:dyDescent="0.35">
      <c r="A1051" s="7" t="s">
        <v>1321</v>
      </c>
      <c r="B1051" t="str">
        <f>VLOOKUP(A1051,'Customer Names'!A1050:D3385,2,0)</f>
        <v>McBroom</v>
      </c>
      <c r="C1051" cm="1">
        <f t="array" ref="C1051:K1051">VLOOKUP('Health Care'!A1051,'Medical Examinations'!A1050:J3385,{2,3,4,5,6,7,8,9,10},0)</f>
        <v>28.16</v>
      </c>
      <c r="D1051">
        <v>5.56</v>
      </c>
      <c r="E1051" t="str">
        <v>No</v>
      </c>
      <c r="F1051" t="str">
        <v>No</v>
      </c>
      <c r="G1051" t="str">
        <v>No</v>
      </c>
      <c r="H1051">
        <v>2</v>
      </c>
      <c r="I1051" t="str">
        <v>No</v>
      </c>
      <c r="J1051" t="str">
        <v>Over Weight</v>
      </c>
      <c r="K1051" t="str">
        <v>Normal</v>
      </c>
      <c r="L1051" cm="1">
        <f t="array" ref="L1051:Q1051">VLOOKUP(A1051,'Hospitalisation Details'!$A$1:$K$2344,{6,7,8,9,10,11},0)</f>
        <v>10702.64</v>
      </c>
      <c r="M1051" t="str">
        <v>tier - 3</v>
      </c>
      <c r="N1051" t="str">
        <v>tier - 3</v>
      </c>
      <c r="O1051" t="str">
        <v>R1013</v>
      </c>
      <c r="P1051" t="str">
        <v>24-Oct-1972</v>
      </c>
      <c r="Q1051" s="13">
        <v>50.62222222222222</v>
      </c>
      <c r="W1051" s="7"/>
    </row>
    <row r="1052" spans="1:23" ht="15.5" x14ac:dyDescent="0.35">
      <c r="A1052" s="7" t="s">
        <v>1320</v>
      </c>
      <c r="B1052" t="str">
        <f>VLOOKUP(A1052,'Customer Names'!A1051:D3386,2,0)</f>
        <v>Yoo</v>
      </c>
      <c r="C1052" cm="1">
        <f t="array" ref="C1052:K1052">VLOOKUP('Health Care'!A1052,'Medical Examinations'!A1051:J3386,{2,3,4,5,6,7,8,9,10},0)</f>
        <v>29.1</v>
      </c>
      <c r="D1052">
        <v>5.64</v>
      </c>
      <c r="E1052" t="str">
        <v>Yes</v>
      </c>
      <c r="F1052" t="str">
        <v>No</v>
      </c>
      <c r="G1052" t="str">
        <v>No</v>
      </c>
      <c r="H1052">
        <v>0</v>
      </c>
      <c r="I1052" t="str">
        <v>No</v>
      </c>
      <c r="J1052" t="str">
        <v>Over Weight</v>
      </c>
      <c r="K1052" t="str">
        <v>Normal</v>
      </c>
      <c r="L1052" cm="1">
        <f t="array" ref="L1052:Q1052">VLOOKUP(A1052,'Hospitalisation Details'!$A$1:$K$2344,{6,7,8,9,10,11},0)</f>
        <v>10698.38</v>
      </c>
      <c r="M1052" t="str">
        <v>tier - 3</v>
      </c>
      <c r="N1052" t="str">
        <v>tier - 1</v>
      </c>
      <c r="O1052" t="str">
        <v>R1025</v>
      </c>
      <c r="P1052" t="str">
        <v>30-Sep-1976</v>
      </c>
      <c r="Q1052" s="13">
        <v>46.68888888888889</v>
      </c>
      <c r="W1052" s="7"/>
    </row>
    <row r="1053" spans="1:23" ht="15.5" x14ac:dyDescent="0.35">
      <c r="A1053" s="7" t="s">
        <v>1319</v>
      </c>
      <c r="B1053" t="str">
        <f>VLOOKUP(A1053,'Customer Names'!A1052:D3387,2,0)</f>
        <v>Rand</v>
      </c>
      <c r="C1053" cm="1">
        <f t="array" ref="C1053:K1053">VLOOKUP('Health Care'!A1053,'Medical Examinations'!A1052:J3387,{2,3,4,5,6,7,8,9,10},0)</f>
        <v>30.22</v>
      </c>
      <c r="D1053">
        <v>4.6500000000000004</v>
      </c>
      <c r="E1053" t="str">
        <v>No</v>
      </c>
      <c r="F1053" t="str">
        <v>No</v>
      </c>
      <c r="G1053" t="str">
        <v>No</v>
      </c>
      <c r="H1053">
        <v>0</v>
      </c>
      <c r="I1053" t="str">
        <v>No</v>
      </c>
      <c r="J1053" t="str">
        <v>Obesity</v>
      </c>
      <c r="K1053" t="str">
        <v>Normal</v>
      </c>
      <c r="L1053" cm="1">
        <f t="array" ref="L1053:Q1053">VLOOKUP(A1053,'Hospitalisation Details'!$A$1:$K$2344,{6,7,8,9,10,11},0)</f>
        <v>10690.11</v>
      </c>
      <c r="M1053" t="str">
        <v>tier - 3</v>
      </c>
      <c r="N1053" t="str">
        <v>tier - 2</v>
      </c>
      <c r="O1053" t="str">
        <v>R1021</v>
      </c>
      <c r="P1053" t="str">
        <v>2-Aug-1977</v>
      </c>
      <c r="Q1053" s="13">
        <v>45.85</v>
      </c>
      <c r="W1053" s="7"/>
    </row>
    <row r="1054" spans="1:23" ht="15.5" x14ac:dyDescent="0.35">
      <c r="A1054" s="7" t="s">
        <v>1318</v>
      </c>
      <c r="B1054" t="str">
        <f>VLOOKUP(A1054,'Customer Names'!A1053:D3388,2,0)</f>
        <v>Wolfe</v>
      </c>
      <c r="C1054" cm="1">
        <f t="array" ref="C1054:K1054">VLOOKUP('Health Care'!A1054,'Medical Examinations'!A1053:J3388,{2,3,4,5,6,7,8,9,10},0)</f>
        <v>24.29</v>
      </c>
      <c r="D1054">
        <v>9.0500000000000007</v>
      </c>
      <c r="E1054" t="str">
        <v>No</v>
      </c>
      <c r="F1054" t="str">
        <v>No</v>
      </c>
      <c r="G1054" t="str">
        <v>No</v>
      </c>
      <c r="H1054">
        <v>0</v>
      </c>
      <c r="I1054" t="str">
        <v>No</v>
      </c>
      <c r="J1054" t="str">
        <v>Normal Weight</v>
      </c>
      <c r="K1054" t="str">
        <v>Diabetes</v>
      </c>
      <c r="L1054" cm="1">
        <f t="array" ref="L1054:Q1054">VLOOKUP(A1054,'Hospitalisation Details'!$A$1:$K$2344,{6,7,8,9,10,11},0)</f>
        <v>10676.83</v>
      </c>
      <c r="M1054" t="str">
        <v>tier - 3</v>
      </c>
      <c r="N1054" t="str">
        <v>tier - 3</v>
      </c>
      <c r="O1054" t="str">
        <v>R1013</v>
      </c>
      <c r="P1054" t="str">
        <v>7-Sep-1962</v>
      </c>
      <c r="Q1054" s="13">
        <v>60.75277777777778</v>
      </c>
      <c r="W1054" s="7"/>
    </row>
    <row r="1055" spans="1:23" ht="15.5" x14ac:dyDescent="0.35">
      <c r="A1055" s="7" t="s">
        <v>1317</v>
      </c>
      <c r="B1055" t="str">
        <f>VLOOKUP(A1055,'Customer Names'!A1054:D3389,2,0)</f>
        <v>Vance</v>
      </c>
      <c r="C1055" cm="1">
        <f t="array" ref="C1055:K1055">VLOOKUP('Health Care'!A1055,'Medical Examinations'!A1054:J3389,{2,3,4,5,6,7,8,9,10},0)</f>
        <v>29.39</v>
      </c>
      <c r="D1055">
        <v>4.5199999999999996</v>
      </c>
      <c r="E1055" t="str">
        <v>Yes</v>
      </c>
      <c r="F1055" t="str">
        <v>No</v>
      </c>
      <c r="G1055" t="str">
        <v>No</v>
      </c>
      <c r="H1055">
        <v>0</v>
      </c>
      <c r="I1055" t="str">
        <v>No</v>
      </c>
      <c r="J1055" t="str">
        <v>Over Weight</v>
      </c>
      <c r="K1055" t="str">
        <v>Normal</v>
      </c>
      <c r="L1055" cm="1">
        <f t="array" ref="L1055:Q1055">VLOOKUP(A1055,'Hospitalisation Details'!$A$1:$K$2344,{6,7,8,9,10,11},0)</f>
        <v>10665.44</v>
      </c>
      <c r="M1055" t="str">
        <v>tier - 3</v>
      </c>
      <c r="N1055" t="str">
        <v>tier - 2</v>
      </c>
      <c r="O1055" t="str">
        <v>R1021</v>
      </c>
      <c r="P1055" t="str">
        <v>22-Nov-1976</v>
      </c>
      <c r="Q1055" s="13">
        <v>46.544444444444444</v>
      </c>
      <c r="W1055" s="7"/>
    </row>
    <row r="1056" spans="1:23" ht="15.5" x14ac:dyDescent="0.35">
      <c r="A1056" s="7" t="s">
        <v>1316</v>
      </c>
      <c r="B1056" t="str">
        <f>VLOOKUP(A1056,'Customer Names'!A1055:D3390,2,0)</f>
        <v>Burnett</v>
      </c>
      <c r="C1056" cm="1">
        <f t="array" ref="C1056:K1056">VLOOKUP('Health Care'!A1056,'Medical Examinations'!A1055:J3390,{2,3,4,5,6,7,8,9,10},0)</f>
        <v>25.66</v>
      </c>
      <c r="D1056">
        <v>4.62</v>
      </c>
      <c r="E1056" t="str">
        <v>Yes</v>
      </c>
      <c r="F1056" t="str">
        <v>No</v>
      </c>
      <c r="G1056" t="str">
        <v>No</v>
      </c>
      <c r="H1056">
        <v>1</v>
      </c>
      <c r="I1056" t="str">
        <v>No</v>
      </c>
      <c r="J1056" t="str">
        <v>Over Weight</v>
      </c>
      <c r="K1056" t="str">
        <v>Normal</v>
      </c>
      <c r="L1056" cm="1">
        <f t="array" ref="L1056:Q1056">VLOOKUP(A1056,'Hospitalisation Details'!$A$1:$K$2344,{6,7,8,9,10,11},0)</f>
        <v>10627.81</v>
      </c>
      <c r="M1056" t="str">
        <v>tier - 3</v>
      </c>
      <c r="N1056" t="str">
        <v>tier - 3</v>
      </c>
      <c r="O1056" t="str">
        <v>R1013</v>
      </c>
      <c r="P1056" t="str">
        <v>8-Aug-1964</v>
      </c>
      <c r="Q1056" s="13">
        <v>58.833333333333336</v>
      </c>
      <c r="W1056" s="7"/>
    </row>
    <row r="1057" spans="1:23" ht="15.5" x14ac:dyDescent="0.35">
      <c r="A1057" s="7" t="s">
        <v>1315</v>
      </c>
      <c r="B1057" t="str">
        <f>VLOOKUP(A1057,'Customer Names'!A1056:D3391,2,0)</f>
        <v>Clason</v>
      </c>
      <c r="C1057" cm="1">
        <f t="array" ref="C1057:K1057">VLOOKUP('Health Care'!A1057,'Medical Examinations'!A1056:J3391,{2,3,4,5,6,7,8,9,10},0)</f>
        <v>39.11</v>
      </c>
      <c r="D1057">
        <v>5.87</v>
      </c>
      <c r="E1057" t="str">
        <v>No</v>
      </c>
      <c r="F1057" t="str">
        <v>No</v>
      </c>
      <c r="G1057" t="str">
        <v>No</v>
      </c>
      <c r="H1057">
        <v>0</v>
      </c>
      <c r="I1057" t="str">
        <v>No</v>
      </c>
      <c r="J1057" t="str">
        <v>Obesity</v>
      </c>
      <c r="K1057" t="str">
        <v>Prediabetes</v>
      </c>
      <c r="L1057" cm="1">
        <f t="array" ref="L1057:Q1057">VLOOKUP(A1057,'Hospitalisation Details'!$A$1:$K$2344,{6,7,8,9,10,11},0)</f>
        <v>10620.26</v>
      </c>
      <c r="M1057" t="str">
        <v>tier - 3</v>
      </c>
      <c r="N1057" t="str">
        <v>tier - 3</v>
      </c>
      <c r="O1057" t="str">
        <v>R1012</v>
      </c>
      <c r="P1057" t="str">
        <v>6-Jul-1990</v>
      </c>
      <c r="Q1057" s="13">
        <v>32.922222222222224</v>
      </c>
      <c r="W1057" s="7"/>
    </row>
    <row r="1058" spans="1:23" ht="15.5" x14ac:dyDescent="0.35">
      <c r="A1058" s="7" t="s">
        <v>1314</v>
      </c>
      <c r="B1058" t="str">
        <f>VLOOKUP(A1058,'Customer Names'!A1057:D3392,2,0)</f>
        <v>Donnelly</v>
      </c>
      <c r="C1058" cm="1">
        <f t="array" ref="C1058:K1058">VLOOKUP('Health Care'!A1058,'Medical Examinations'!A1057:J3392,{2,3,4,5,6,7,8,9,10},0)</f>
        <v>43.78</v>
      </c>
      <c r="D1058">
        <v>5.71</v>
      </c>
      <c r="E1058" t="str">
        <v>No</v>
      </c>
      <c r="F1058" t="str">
        <v>No</v>
      </c>
      <c r="G1058" t="str">
        <v>No</v>
      </c>
      <c r="H1058">
        <v>1</v>
      </c>
      <c r="I1058" t="str">
        <v>No</v>
      </c>
      <c r="J1058" t="str">
        <v>Obesity</v>
      </c>
      <c r="K1058" t="str">
        <v>Prediabetes</v>
      </c>
      <c r="L1058" cm="1">
        <f t="array" ref="L1058:Q1058">VLOOKUP(A1058,'Hospitalisation Details'!$A$1:$K$2344,{6,7,8,9,10,11},0)</f>
        <v>10617.04</v>
      </c>
      <c r="M1058" t="str">
        <v>tier - 3</v>
      </c>
      <c r="N1058" t="str">
        <v>tier - 3</v>
      </c>
      <c r="O1058" t="str">
        <v>R1026</v>
      </c>
      <c r="P1058" t="str">
        <v>23-Jul-1992</v>
      </c>
      <c r="Q1058" s="13">
        <v>30.875</v>
      </c>
      <c r="W1058" s="7"/>
    </row>
    <row r="1059" spans="1:23" ht="15.5" x14ac:dyDescent="0.35">
      <c r="A1059" s="7" t="s">
        <v>1313</v>
      </c>
      <c r="B1059" t="str">
        <f>VLOOKUP(A1059,'Customer Names'!A1058:D3393,2,0)</f>
        <v>Pietz</v>
      </c>
      <c r="C1059" cm="1">
        <f t="array" ref="C1059:K1059">VLOOKUP('Health Care'!A1059,'Medical Examinations'!A1058:J3393,{2,3,4,5,6,7,8,9,10},0)</f>
        <v>24.35</v>
      </c>
      <c r="D1059">
        <v>9.08</v>
      </c>
      <c r="E1059" t="str">
        <v>No</v>
      </c>
      <c r="F1059" t="str">
        <v>No</v>
      </c>
      <c r="G1059" t="str">
        <v>No</v>
      </c>
      <c r="H1059">
        <v>0</v>
      </c>
      <c r="I1059" t="str">
        <v>No</v>
      </c>
      <c r="J1059" t="str">
        <v>Normal Weight</v>
      </c>
      <c r="K1059" t="str">
        <v>Diabetes</v>
      </c>
      <c r="L1059" cm="1">
        <f t="array" ref="L1059:Q1059">VLOOKUP(A1059,'Hospitalisation Details'!$A$1:$K$2344,{6,7,8,9,10,11},0)</f>
        <v>10608.67</v>
      </c>
      <c r="M1059" t="str">
        <v>tier - 3</v>
      </c>
      <c r="N1059" t="str">
        <v>tier - 3</v>
      </c>
      <c r="O1059" t="str">
        <v>R1012</v>
      </c>
      <c r="P1059" t="str">
        <v>27-Jun-1965</v>
      </c>
      <c r="Q1059" s="13">
        <v>57.947222222222223</v>
      </c>
      <c r="W1059" s="7"/>
    </row>
    <row r="1060" spans="1:23" ht="15.5" x14ac:dyDescent="0.35">
      <c r="A1060" s="7" t="s">
        <v>1312</v>
      </c>
      <c r="B1060" t="str">
        <f>VLOOKUP(A1060,'Customer Names'!A1059:D3394,2,0)</f>
        <v>Tegenkamp</v>
      </c>
      <c r="C1060" cm="1">
        <f t="array" ref="C1060:K1060">VLOOKUP('Health Care'!A1060,'Medical Examinations'!A1059:J3394,{2,3,4,5,6,7,8,9,10},0)</f>
        <v>40.299999999999997</v>
      </c>
      <c r="D1060">
        <v>5.3</v>
      </c>
      <c r="E1060" t="str">
        <v>Yes</v>
      </c>
      <c r="F1060" t="str">
        <v>No</v>
      </c>
      <c r="G1060" t="str">
        <v>No</v>
      </c>
      <c r="H1060">
        <v>2</v>
      </c>
      <c r="I1060" t="str">
        <v>No</v>
      </c>
      <c r="J1060" t="str">
        <v>Obesity</v>
      </c>
      <c r="K1060" t="str">
        <v>Normal</v>
      </c>
      <c r="L1060" cm="1">
        <f t="array" ref="L1060:Q1060">VLOOKUP(A1060,'Hospitalisation Details'!$A$1:$K$2344,{6,7,8,9,10,11},0)</f>
        <v>10602.39</v>
      </c>
      <c r="M1060" t="str">
        <v>tier - 3</v>
      </c>
      <c r="N1060" t="str">
        <v>tier - 3</v>
      </c>
      <c r="O1060" t="str">
        <v>R1011</v>
      </c>
      <c r="P1060" t="str">
        <v>2-Jul-1966</v>
      </c>
      <c r="Q1060" s="13">
        <v>56.93333333333333</v>
      </c>
      <c r="W1060" s="7"/>
    </row>
    <row r="1061" spans="1:23" ht="15.5" x14ac:dyDescent="0.35">
      <c r="A1061" s="7" t="s">
        <v>1311</v>
      </c>
      <c r="B1061" t="str">
        <f>VLOOKUP(A1061,'Customer Names'!A1060:D3395,2,0)</f>
        <v>Dover</v>
      </c>
      <c r="C1061" cm="1">
        <f t="array" ref="C1061:K1061">VLOOKUP('Health Care'!A1061,'Medical Examinations'!A1060:J3395,{2,3,4,5,6,7,8,9,10},0)</f>
        <v>32.774999999999999</v>
      </c>
      <c r="D1061">
        <v>11.76</v>
      </c>
      <c r="E1061" t="str">
        <v>Yes</v>
      </c>
      <c r="F1061" t="str">
        <v>No</v>
      </c>
      <c r="G1061" t="str">
        <v>No</v>
      </c>
      <c r="H1061">
        <v>0</v>
      </c>
      <c r="I1061" t="str">
        <v>No</v>
      </c>
      <c r="J1061" t="str">
        <v>Obesity</v>
      </c>
      <c r="K1061" t="str">
        <v>Diabetes</v>
      </c>
      <c r="L1061" cm="1">
        <f t="array" ref="L1061:Q1061">VLOOKUP(A1061,'Hospitalisation Details'!$A$1:$K$2344,{6,7,8,9,10,11},0)</f>
        <v>10601.63</v>
      </c>
      <c r="M1061" t="str">
        <v>tier - 3</v>
      </c>
      <c r="N1061" t="str">
        <v>tier - 2</v>
      </c>
      <c r="O1061" t="str">
        <v>R1012</v>
      </c>
      <c r="P1061" t="str">
        <v>23-Jun-1967</v>
      </c>
      <c r="Q1061" s="13">
        <v>55.958333333333336</v>
      </c>
      <c r="W1061" s="7"/>
    </row>
    <row r="1062" spans="1:23" ht="15.5" x14ac:dyDescent="0.35">
      <c r="A1062" s="7" t="s">
        <v>1310</v>
      </c>
      <c r="B1062" t="str">
        <f>VLOOKUP(A1062,'Customer Names'!A1061:D3396,2,0)</f>
        <v>Dockemeyer</v>
      </c>
      <c r="C1062" cm="1">
        <f t="array" ref="C1062:K1062">VLOOKUP('Health Care'!A1062,'Medical Examinations'!A1061:J3396,{2,3,4,5,6,7,8,9,10},0)</f>
        <v>39.6</v>
      </c>
      <c r="D1062">
        <v>5.1100000000000003</v>
      </c>
      <c r="E1062" t="str">
        <v>Yes</v>
      </c>
      <c r="F1062" t="str">
        <v>No</v>
      </c>
      <c r="G1062" t="str">
        <v>No</v>
      </c>
      <c r="H1062">
        <v>2</v>
      </c>
      <c r="I1062" t="str">
        <v>No</v>
      </c>
      <c r="J1062" t="str">
        <v>Obesity</v>
      </c>
      <c r="K1062" t="str">
        <v>Normal</v>
      </c>
      <c r="L1062" cm="1">
        <f t="array" ref="L1062:Q1062">VLOOKUP(A1062,'Hospitalisation Details'!$A$1:$K$2344,{6,7,8,9,10,11},0)</f>
        <v>10601.41</v>
      </c>
      <c r="M1062" t="str">
        <v>tier - 3</v>
      </c>
      <c r="N1062" t="str">
        <v>tier - 2</v>
      </c>
      <c r="O1062" t="str">
        <v>R1011</v>
      </c>
      <c r="P1062" t="str">
        <v>20-Jul-1966</v>
      </c>
      <c r="Q1062" s="13">
        <v>56.883333333333333</v>
      </c>
      <c r="W1062" s="7"/>
    </row>
    <row r="1063" spans="1:23" ht="15.5" x14ac:dyDescent="0.35">
      <c r="A1063" s="7" t="s">
        <v>1309</v>
      </c>
      <c r="B1063" t="str">
        <f>VLOOKUP(A1063,'Customer Names'!A1062:D3397,2,0)</f>
        <v>Steele</v>
      </c>
      <c r="C1063" cm="1">
        <f t="array" ref="C1063:K1063">VLOOKUP('Health Care'!A1063,'Medical Examinations'!A1062:J3397,{2,3,4,5,6,7,8,9,10},0)</f>
        <v>30.97</v>
      </c>
      <c r="D1063">
        <v>5.54</v>
      </c>
      <c r="E1063" t="str">
        <v>No</v>
      </c>
      <c r="F1063" t="str">
        <v>No</v>
      </c>
      <c r="G1063" t="str">
        <v>No</v>
      </c>
      <c r="H1063">
        <v>2</v>
      </c>
      <c r="I1063" t="str">
        <v>No</v>
      </c>
      <c r="J1063" t="str">
        <v>Obesity</v>
      </c>
      <c r="K1063" t="str">
        <v>Normal</v>
      </c>
      <c r="L1063" cm="1">
        <f t="array" ref="L1063:Q1063">VLOOKUP(A1063,'Hospitalisation Details'!$A$1:$K$2344,{6,7,8,9,10,11},0)</f>
        <v>10600.55</v>
      </c>
      <c r="M1063" t="str">
        <v>tier - 3</v>
      </c>
      <c r="N1063" t="str">
        <v>tier - 1</v>
      </c>
      <c r="O1063" t="str">
        <v>R1012</v>
      </c>
      <c r="P1063" t="str">
        <v>14-Dec-1972</v>
      </c>
      <c r="Q1063" s="13">
        <v>50.483333333333334</v>
      </c>
      <c r="W1063" s="7"/>
    </row>
    <row r="1064" spans="1:23" ht="15.5" x14ac:dyDescent="0.35">
      <c r="A1064" s="7" t="s">
        <v>1308</v>
      </c>
      <c r="B1064" t="str">
        <f>VLOOKUP(A1064,'Customer Names'!A1063:D3398,2,0)</f>
        <v>Harel</v>
      </c>
      <c r="C1064" cm="1">
        <f t="array" ref="C1064:K1064">VLOOKUP('Health Care'!A1064,'Medical Examinations'!A1063:J3398,{2,3,4,5,6,7,8,9,10},0)</f>
        <v>27.645</v>
      </c>
      <c r="D1064">
        <v>8.8699999999999992</v>
      </c>
      <c r="E1064" t="str">
        <v>Yes</v>
      </c>
      <c r="F1064" t="str">
        <v>No</v>
      </c>
      <c r="G1064" t="str">
        <v>No</v>
      </c>
      <c r="H1064">
        <v>0</v>
      </c>
      <c r="I1064" t="str">
        <v>No</v>
      </c>
      <c r="J1064" t="str">
        <v>Over Weight</v>
      </c>
      <c r="K1064" t="str">
        <v>Diabetes</v>
      </c>
      <c r="L1064" cm="1">
        <f t="array" ref="L1064:Q1064">VLOOKUP(A1064,'Hospitalisation Details'!$A$1:$K$2344,{6,7,8,9,10,11},0)</f>
        <v>10594.5</v>
      </c>
      <c r="M1064" t="str">
        <v>tier - 3</v>
      </c>
      <c r="N1064" t="str">
        <v>tier - 1</v>
      </c>
      <c r="O1064" t="str">
        <v>R1012</v>
      </c>
      <c r="P1064" t="str">
        <v>29-Nov-1967</v>
      </c>
      <c r="Q1064" s="13">
        <v>55.524999999999999</v>
      </c>
      <c r="W1064" s="7"/>
    </row>
    <row r="1065" spans="1:23" ht="15.5" x14ac:dyDescent="0.35">
      <c r="A1065" s="7" t="s">
        <v>1307</v>
      </c>
      <c r="B1065" t="str">
        <f>VLOOKUP(A1065,'Customer Names'!A1064:D3399,2,0)</f>
        <v>Aguila</v>
      </c>
      <c r="C1065" cm="1">
        <f t="array" ref="C1065:K1065">VLOOKUP('Health Care'!A1065,'Medical Examinations'!A1064:J3399,{2,3,4,5,6,7,8,9,10},0)</f>
        <v>34.43</v>
      </c>
      <c r="D1065">
        <v>5.96</v>
      </c>
      <c r="E1065" t="str">
        <v>Yes</v>
      </c>
      <c r="F1065" t="str">
        <v>No</v>
      </c>
      <c r="G1065" t="str">
        <v>No</v>
      </c>
      <c r="H1065">
        <v>2</v>
      </c>
      <c r="I1065" t="str">
        <v>No</v>
      </c>
      <c r="J1065" t="str">
        <v>Obesity</v>
      </c>
      <c r="K1065" t="str">
        <v>Prediabetes</v>
      </c>
      <c r="L1065" cm="1">
        <f t="array" ref="L1065:Q1065">VLOOKUP(A1065,'Hospitalisation Details'!$A$1:$K$2344,{6,7,8,9,10,11},0)</f>
        <v>10594.23</v>
      </c>
      <c r="M1065" t="str">
        <v>tier - 3</v>
      </c>
      <c r="N1065" t="str">
        <v>tier - 3</v>
      </c>
      <c r="O1065" t="str">
        <v>R1013</v>
      </c>
      <c r="P1065" t="str">
        <v>3-Nov-1966</v>
      </c>
      <c r="Q1065" s="13">
        <v>56.597222222222221</v>
      </c>
      <c r="W1065" s="7"/>
    </row>
    <row r="1066" spans="1:23" ht="15.5" x14ac:dyDescent="0.35">
      <c r="A1066" s="7" t="s">
        <v>1306</v>
      </c>
      <c r="B1066" t="str">
        <f>VLOOKUP(A1066,'Customer Names'!A1065:D3400,2,0)</f>
        <v>Vallejo Sarmiento</v>
      </c>
      <c r="C1066" cm="1">
        <f t="array" ref="C1066:K1066">VLOOKUP('Health Care'!A1066,'Medical Examinations'!A1065:J3400,{2,3,4,5,6,7,8,9,10},0)</f>
        <v>39.6</v>
      </c>
      <c r="D1066">
        <v>4.4400000000000004</v>
      </c>
      <c r="E1066" t="str">
        <v>Yes</v>
      </c>
      <c r="F1066" t="str">
        <v>No</v>
      </c>
      <c r="G1066" t="str">
        <v>Yes</v>
      </c>
      <c r="H1066">
        <v>1</v>
      </c>
      <c r="I1066" t="str">
        <v>No</v>
      </c>
      <c r="J1066" t="str">
        <v>Obesity</v>
      </c>
      <c r="K1066" t="str">
        <v>Normal</v>
      </c>
      <c r="L1066" cm="1">
        <f t="array" ref="L1066:Q1066">VLOOKUP(A1066,'Hospitalisation Details'!$A$1:$K$2344,{6,7,8,9,10,11},0)</f>
        <v>10579.71</v>
      </c>
      <c r="M1066" t="str">
        <v>tier - 3</v>
      </c>
      <c r="N1066" t="str">
        <v>tier - 3</v>
      </c>
      <c r="O1066" t="str">
        <v>R1013</v>
      </c>
      <c r="P1066" t="str">
        <v>25-Dec-1969</v>
      </c>
      <c r="Q1066" s="13">
        <v>53.452777777777776</v>
      </c>
      <c r="W1066" s="7"/>
    </row>
    <row r="1067" spans="1:23" ht="15.5" x14ac:dyDescent="0.35">
      <c r="A1067" s="7" t="s">
        <v>1305</v>
      </c>
      <c r="B1067" t="str">
        <f>VLOOKUP(A1067,'Customer Names'!A1066:D3401,2,0)</f>
        <v>Beisheim</v>
      </c>
      <c r="C1067" cm="1">
        <f t="array" ref="C1067:K1067">VLOOKUP('Health Care'!A1067,'Medical Examinations'!A1066:J3401,{2,3,4,5,6,7,8,9,10},0)</f>
        <v>22.1</v>
      </c>
      <c r="D1067">
        <v>4.6500000000000004</v>
      </c>
      <c r="E1067" t="str">
        <v>Yes</v>
      </c>
      <c r="F1067" t="str">
        <v>No</v>
      </c>
      <c r="G1067" t="str">
        <v>No</v>
      </c>
      <c r="H1067">
        <v>2</v>
      </c>
      <c r="I1067" t="str">
        <v>No</v>
      </c>
      <c r="J1067" t="str">
        <v>Normal Weight</v>
      </c>
      <c r="K1067" t="str">
        <v>Normal</v>
      </c>
      <c r="L1067" cm="1">
        <f t="array" ref="L1067:Q1067">VLOOKUP(A1067,'Hospitalisation Details'!$A$1:$K$2344,{6,7,8,9,10,11},0)</f>
        <v>10577.09</v>
      </c>
      <c r="M1067" t="str">
        <v>tier - 3</v>
      </c>
      <c r="N1067" t="str">
        <v>tier - 3</v>
      </c>
      <c r="O1067" t="str">
        <v>R1011</v>
      </c>
      <c r="P1067" t="str">
        <v>11-Dec-1966</v>
      </c>
      <c r="Q1067" s="13">
        <v>56.491666666666667</v>
      </c>
      <c r="W1067" s="7"/>
    </row>
    <row r="1068" spans="1:23" ht="15.5" x14ac:dyDescent="0.35">
      <c r="A1068" s="7" t="s">
        <v>1304</v>
      </c>
      <c r="B1068" t="str">
        <f>VLOOKUP(A1068,'Customer Names'!A1067:D3402,2,0)</f>
        <v>Lenhoff</v>
      </c>
      <c r="C1068" cm="1">
        <f t="array" ref="C1068:K1068">VLOOKUP('Health Care'!A1068,'Medical Examinations'!A1067:J3402,{2,3,4,5,6,7,8,9,10},0)</f>
        <v>33.25</v>
      </c>
      <c r="D1068">
        <v>5.64</v>
      </c>
      <c r="E1068" t="str">
        <v>Yes</v>
      </c>
      <c r="F1068" t="str">
        <v>No</v>
      </c>
      <c r="G1068" t="str">
        <v>Yes</v>
      </c>
      <c r="H1068">
        <v>1</v>
      </c>
      <c r="I1068" t="str">
        <v>No</v>
      </c>
      <c r="J1068" t="str">
        <v>Obesity</v>
      </c>
      <c r="K1068" t="str">
        <v>Normal</v>
      </c>
      <c r="L1068" cm="1">
        <f t="array" ref="L1068:Q1068">VLOOKUP(A1068,'Hospitalisation Details'!$A$1:$K$2344,{6,7,8,9,10,11},0)</f>
        <v>10564.88</v>
      </c>
      <c r="M1068" t="str">
        <v>tier - 3</v>
      </c>
      <c r="N1068" t="str">
        <v>tier - 1</v>
      </c>
      <c r="O1068" t="str">
        <v>R1024</v>
      </c>
      <c r="P1068" t="str">
        <v>17-Jul-1969</v>
      </c>
      <c r="Q1068" s="13">
        <v>53.891666666666666</v>
      </c>
      <c r="W1068" s="7"/>
    </row>
    <row r="1069" spans="1:23" ht="15.5" x14ac:dyDescent="0.35">
      <c r="A1069" s="7" t="s">
        <v>1303</v>
      </c>
      <c r="B1069" t="str">
        <f>VLOOKUP(A1069,'Customer Names'!A1068:D3403,2,0)</f>
        <v>Wehrwein</v>
      </c>
      <c r="C1069" cm="1">
        <f t="array" ref="C1069:K1069">VLOOKUP('Health Care'!A1069,'Medical Examinations'!A1068:J3403,{2,3,4,5,6,7,8,9,10},0)</f>
        <v>33.33</v>
      </c>
      <c r="D1069">
        <v>10.19</v>
      </c>
      <c r="E1069" t="str">
        <v>No</v>
      </c>
      <c r="F1069" t="str">
        <v>No</v>
      </c>
      <c r="G1069" t="str">
        <v>No</v>
      </c>
      <c r="H1069">
        <v>0</v>
      </c>
      <c r="I1069" t="str">
        <v>No</v>
      </c>
      <c r="J1069" t="str">
        <v>Obesity</v>
      </c>
      <c r="K1069" t="str">
        <v>Diabetes</v>
      </c>
      <c r="L1069" cm="1">
        <f t="array" ref="L1069:Q1069">VLOOKUP(A1069,'Hospitalisation Details'!$A$1:$K$2344,{6,7,8,9,10,11},0)</f>
        <v>10560.49</v>
      </c>
      <c r="M1069" t="str">
        <v>tier - 3</v>
      </c>
      <c r="N1069" t="str">
        <v>tier - 2</v>
      </c>
      <c r="O1069" t="str">
        <v>R1013</v>
      </c>
      <c r="P1069" t="str">
        <v>29-Jun-1971</v>
      </c>
      <c r="Q1069" s="13">
        <v>51.94166666666667</v>
      </c>
      <c r="W1069" s="7"/>
    </row>
    <row r="1070" spans="1:23" ht="15.5" x14ac:dyDescent="0.35">
      <c r="A1070" s="7" t="s">
        <v>1302</v>
      </c>
      <c r="B1070" t="str">
        <f>VLOOKUP(A1070,'Customer Names'!A1069:D3404,2,0)</f>
        <v>Wallace</v>
      </c>
      <c r="C1070" cm="1">
        <f t="array" ref="C1070:K1070">VLOOKUP('Health Care'!A1070,'Medical Examinations'!A1069:J3404,{2,3,4,5,6,7,8,9,10},0)</f>
        <v>30.5</v>
      </c>
      <c r="D1070">
        <v>10.79</v>
      </c>
      <c r="E1070" t="str">
        <v>No</v>
      </c>
      <c r="F1070" t="str">
        <v>No</v>
      </c>
      <c r="G1070" t="str">
        <v>No</v>
      </c>
      <c r="H1070">
        <v>0</v>
      </c>
      <c r="I1070" t="str">
        <v>No</v>
      </c>
      <c r="J1070" t="str">
        <v>Obesity</v>
      </c>
      <c r="K1070" t="str">
        <v>Diabetes</v>
      </c>
      <c r="L1070" cm="1">
        <f t="array" ref="L1070:Q1070">VLOOKUP(A1070,'Hospitalisation Details'!$A$1:$K$2344,{6,7,8,9,10,11},0)</f>
        <v>10546.48</v>
      </c>
      <c r="M1070" t="str">
        <v>tier - 3</v>
      </c>
      <c r="N1070" t="str">
        <v>tier - 3</v>
      </c>
      <c r="O1070" t="str">
        <v>R1011</v>
      </c>
      <c r="P1070" t="str">
        <v>26-Sep-1971</v>
      </c>
      <c r="Q1070" s="13">
        <v>51.7</v>
      </c>
      <c r="W1070" s="7"/>
    </row>
    <row r="1071" spans="1:23" ht="15.5" x14ac:dyDescent="0.35">
      <c r="A1071" s="7" t="s">
        <v>1301</v>
      </c>
      <c r="B1071" t="str">
        <f>VLOOKUP(A1071,'Customer Names'!A1070:D3405,2,0)</f>
        <v>Markowitz</v>
      </c>
      <c r="C1071" cm="1">
        <f t="array" ref="C1071:K1071">VLOOKUP('Health Care'!A1071,'Medical Examinations'!A1070:J3405,{2,3,4,5,6,7,8,9,10},0)</f>
        <v>30.3</v>
      </c>
      <c r="D1071">
        <v>4.24</v>
      </c>
      <c r="E1071" t="str">
        <v>No</v>
      </c>
      <c r="F1071" t="str">
        <v>No</v>
      </c>
      <c r="G1071" t="str">
        <v>No</v>
      </c>
      <c r="H1071">
        <v>0</v>
      </c>
      <c r="I1071" t="str">
        <v>No</v>
      </c>
      <c r="J1071" t="str">
        <v>Obesity</v>
      </c>
      <c r="K1071" t="str">
        <v>Normal</v>
      </c>
      <c r="L1071" cm="1">
        <f t="array" ref="L1071:Q1071">VLOOKUP(A1071,'Hospitalisation Details'!$A$1:$K$2344,{6,7,8,9,10,11},0)</f>
        <v>10495.6</v>
      </c>
      <c r="M1071" t="str">
        <v>tier - 3</v>
      </c>
      <c r="N1071" t="str">
        <v>tier - 1</v>
      </c>
      <c r="O1071" t="str">
        <v>R1012</v>
      </c>
      <c r="P1071" t="str">
        <v>25-Oct-1977</v>
      </c>
      <c r="Q1071" s="13">
        <v>45.619444444444447</v>
      </c>
      <c r="W1071" s="7"/>
    </row>
    <row r="1072" spans="1:23" ht="15.5" x14ac:dyDescent="0.35">
      <c r="A1072" s="7" t="s">
        <v>1300</v>
      </c>
      <c r="B1072" t="str">
        <f>VLOOKUP(A1072,'Customer Names'!A1071:D3406,2,0)</f>
        <v>Vos</v>
      </c>
      <c r="C1072" cm="1">
        <f t="array" ref="C1072:K1072">VLOOKUP('Health Care'!A1072,'Medical Examinations'!A1071:J3406,{2,3,4,5,6,7,8,9,10},0)</f>
        <v>26.22</v>
      </c>
      <c r="D1072">
        <v>5.83</v>
      </c>
      <c r="E1072" t="str">
        <v>No</v>
      </c>
      <c r="F1072" t="str">
        <v>No</v>
      </c>
      <c r="G1072" t="str">
        <v>No</v>
      </c>
      <c r="H1072">
        <v>2</v>
      </c>
      <c r="I1072" t="str">
        <v>No</v>
      </c>
      <c r="J1072" t="str">
        <v>Over Weight</v>
      </c>
      <c r="K1072" t="str">
        <v>Prediabetes</v>
      </c>
      <c r="L1072" cm="1">
        <f t="array" ref="L1072:Q1072">VLOOKUP(A1072,'Hospitalisation Details'!$A$1:$K$2344,{6,7,8,9,10,11},0)</f>
        <v>10493.95</v>
      </c>
      <c r="M1072" t="str">
        <v>tier - 3</v>
      </c>
      <c r="N1072" t="str">
        <v>tier - 1</v>
      </c>
      <c r="O1072" t="str">
        <v>R1012</v>
      </c>
      <c r="P1072" t="str">
        <v>19-Oct-1972</v>
      </c>
      <c r="Q1072" s="13">
        <v>50.636111111111113</v>
      </c>
      <c r="W1072" s="7"/>
    </row>
    <row r="1073" spans="1:23" ht="15.5" x14ac:dyDescent="0.35">
      <c r="A1073" s="7" t="s">
        <v>1299</v>
      </c>
      <c r="B1073" t="str">
        <f>VLOOKUP(A1073,'Customer Names'!A1072:D3407,2,0)</f>
        <v>McLeod</v>
      </c>
      <c r="C1073" cm="1">
        <f t="array" ref="C1073:K1073">VLOOKUP('Health Care'!A1073,'Medical Examinations'!A1072:J3407,{2,3,4,5,6,7,8,9,10},0)</f>
        <v>29.99</v>
      </c>
      <c r="D1073">
        <v>11.85</v>
      </c>
      <c r="E1073" t="str">
        <v>No</v>
      </c>
      <c r="F1073" t="str">
        <v>No</v>
      </c>
      <c r="G1073" t="str">
        <v>No</v>
      </c>
      <c r="H1073">
        <v>0</v>
      </c>
      <c r="I1073" t="str">
        <v>No</v>
      </c>
      <c r="J1073" t="str">
        <v>Obesity</v>
      </c>
      <c r="K1073" t="str">
        <v>Diabetes</v>
      </c>
      <c r="L1073" cm="1">
        <f t="array" ref="L1073:Q1073">VLOOKUP(A1073,'Hospitalisation Details'!$A$1:$K$2344,{6,7,8,9,10,11},0)</f>
        <v>10486.55</v>
      </c>
      <c r="M1073" t="str">
        <v>tier - 3</v>
      </c>
      <c r="N1073" t="str">
        <v>tier - 3</v>
      </c>
      <c r="O1073" t="str">
        <v>R1025</v>
      </c>
      <c r="P1073" t="str">
        <v>21-Aug-1978</v>
      </c>
      <c r="Q1073" s="13">
        <v>44.797222222222224</v>
      </c>
      <c r="W1073" s="7"/>
    </row>
    <row r="1074" spans="1:23" ht="15.5" x14ac:dyDescent="0.35">
      <c r="A1074" s="7" t="s">
        <v>1298</v>
      </c>
      <c r="B1074" t="str">
        <f>VLOOKUP(A1074,'Customer Names'!A1073:D3408,2,0)</f>
        <v>Balcom</v>
      </c>
      <c r="C1074" cm="1">
        <f t="array" ref="C1074:K1074">VLOOKUP('Health Care'!A1074,'Medical Examinations'!A1073:J3408,{2,3,4,5,6,7,8,9,10},0)</f>
        <v>36.380000000000003</v>
      </c>
      <c r="D1074">
        <v>5.98</v>
      </c>
      <c r="E1074" t="str">
        <v>No</v>
      </c>
      <c r="F1074" t="str">
        <v>No</v>
      </c>
      <c r="G1074" t="str">
        <v>No</v>
      </c>
      <c r="H1074">
        <v>1</v>
      </c>
      <c r="I1074" t="str">
        <v>No</v>
      </c>
      <c r="J1074" t="str">
        <v>Obesity</v>
      </c>
      <c r="K1074" t="str">
        <v>Prediabetes</v>
      </c>
      <c r="L1074" cm="1">
        <f t="array" ref="L1074:Q1074">VLOOKUP(A1074,'Hospitalisation Details'!$A$1:$K$2344,{6,7,8,9,10,11},0)</f>
        <v>10464.83</v>
      </c>
      <c r="M1074" t="str">
        <v>tier - 3</v>
      </c>
      <c r="N1074" t="str">
        <v>tier - 1</v>
      </c>
      <c r="O1074" t="str">
        <v>R1012</v>
      </c>
      <c r="P1074" t="str">
        <v>28-Jun-1987</v>
      </c>
      <c r="Q1074" s="13">
        <v>35.944444444444443</v>
      </c>
      <c r="W1074" s="7"/>
    </row>
    <row r="1075" spans="1:23" ht="15.5" x14ac:dyDescent="0.35">
      <c r="A1075" s="7" t="s">
        <v>1297</v>
      </c>
      <c r="B1075" t="str">
        <f>VLOOKUP(A1075,'Customer Names'!A1074:D3409,2,0)</f>
        <v>Dirth</v>
      </c>
      <c r="C1075" cm="1">
        <f t="array" ref="C1075:K1075">VLOOKUP('Health Care'!A1075,'Medical Examinations'!A1074:J3409,{2,3,4,5,6,7,8,9,10},0)</f>
        <v>31.16</v>
      </c>
      <c r="D1075">
        <v>4.26</v>
      </c>
      <c r="E1075" t="str">
        <v>Yes</v>
      </c>
      <c r="F1075" t="str">
        <v>No</v>
      </c>
      <c r="G1075" t="str">
        <v>Yes</v>
      </c>
      <c r="H1075">
        <v>1</v>
      </c>
      <c r="I1075" t="str">
        <v>No</v>
      </c>
      <c r="J1075" t="str">
        <v>Obesity</v>
      </c>
      <c r="K1075" t="str">
        <v>Normal</v>
      </c>
      <c r="L1075" cm="1">
        <f t="array" ref="L1075:Q1075">VLOOKUP(A1075,'Hospitalisation Details'!$A$1:$K$2344,{6,7,8,9,10,11},0)</f>
        <v>10461.98</v>
      </c>
      <c r="M1075" t="str">
        <v>tier - 3</v>
      </c>
      <c r="N1075" t="str">
        <v>tier - 1</v>
      </c>
      <c r="O1075" t="str">
        <v>R1012</v>
      </c>
      <c r="P1075" t="str">
        <v>22-Sep-1969</v>
      </c>
      <c r="Q1075" s="13">
        <v>53.711111111111109</v>
      </c>
      <c r="W1075" s="7"/>
    </row>
    <row r="1076" spans="1:23" ht="15.5" x14ac:dyDescent="0.35">
      <c r="A1076" s="7" t="s">
        <v>1296</v>
      </c>
      <c r="B1076" t="str">
        <f>VLOOKUP(A1076,'Customer Names'!A1075:D3410,2,0)</f>
        <v>Inglish</v>
      </c>
      <c r="C1076" cm="1">
        <f t="array" ref="C1076:K1076">VLOOKUP('Health Care'!A1076,'Medical Examinations'!A1075:J3410,{2,3,4,5,6,7,8,9,10},0)</f>
        <v>25.55</v>
      </c>
      <c r="D1076">
        <v>4.96</v>
      </c>
      <c r="E1076" t="str">
        <v>Yes</v>
      </c>
      <c r="F1076" t="str">
        <v>No</v>
      </c>
      <c r="G1076" t="str">
        <v>No</v>
      </c>
      <c r="H1076">
        <v>1</v>
      </c>
      <c r="I1076" t="str">
        <v>No</v>
      </c>
      <c r="J1076" t="str">
        <v>Over Weight</v>
      </c>
      <c r="K1076" t="str">
        <v>Normal</v>
      </c>
      <c r="L1076" cm="1">
        <f t="array" ref="L1076:Q1076">VLOOKUP(A1076,'Hospitalisation Details'!$A$1:$K$2344,{6,7,8,9,10,11},0)</f>
        <v>10459.19</v>
      </c>
      <c r="M1076" t="str">
        <v>tier - 3</v>
      </c>
      <c r="N1076" t="str">
        <v>tier - 1</v>
      </c>
      <c r="O1076" t="str">
        <v>R1013</v>
      </c>
      <c r="P1076" t="str">
        <v>27-Jul-1964</v>
      </c>
      <c r="Q1076" s="13">
        <v>58.863888888888887</v>
      </c>
      <c r="W1076" s="7"/>
    </row>
    <row r="1077" spans="1:23" ht="15.5" x14ac:dyDescent="0.35">
      <c r="A1077" s="7" t="s">
        <v>1295</v>
      </c>
      <c r="B1077" t="str">
        <f>VLOOKUP(A1077,'Customer Names'!A1076:D3411,2,0)</f>
        <v>Matthews</v>
      </c>
      <c r="C1077" cm="1">
        <f t="array" ref="C1077:K1077">VLOOKUP('Health Care'!A1077,'Medical Examinations'!A1076:J3411,{2,3,4,5,6,7,8,9,10},0)</f>
        <v>28.77</v>
      </c>
      <c r="D1077">
        <v>4</v>
      </c>
      <c r="E1077" t="str">
        <v>Yes</v>
      </c>
      <c r="F1077" t="str">
        <v>No</v>
      </c>
      <c r="G1077" t="str">
        <v>No</v>
      </c>
      <c r="H1077">
        <v>0</v>
      </c>
      <c r="I1077" t="str">
        <v>No</v>
      </c>
      <c r="J1077" t="str">
        <v>Over Weight</v>
      </c>
      <c r="K1077" t="str">
        <v>Normal</v>
      </c>
      <c r="L1077" cm="1">
        <f t="array" ref="L1077:Q1077">VLOOKUP(A1077,'Hospitalisation Details'!$A$1:$K$2344,{6,7,8,9,10,11},0)</f>
        <v>10455.14</v>
      </c>
      <c r="M1077" t="str">
        <v>tier - 3</v>
      </c>
      <c r="N1077" t="str">
        <v>tier - 2</v>
      </c>
      <c r="O1077" t="str">
        <v>R1021</v>
      </c>
      <c r="P1077" t="str">
        <v>3-Aug-1976</v>
      </c>
      <c r="Q1077" s="13">
        <v>46.847222222222221</v>
      </c>
      <c r="W1077" s="7"/>
    </row>
    <row r="1078" spans="1:23" ht="15.5" x14ac:dyDescent="0.35">
      <c r="A1078" s="7" t="s">
        <v>1294</v>
      </c>
      <c r="B1078" t="str">
        <f>VLOOKUP(A1078,'Customer Names'!A1077:D3412,2,0)</f>
        <v>Massa-Musiak</v>
      </c>
      <c r="C1078" cm="1">
        <f t="array" ref="C1078:K1078">VLOOKUP('Health Care'!A1078,'Medical Examinations'!A1077:J3412,{2,3,4,5,6,7,8,9,10},0)</f>
        <v>23.14</v>
      </c>
      <c r="D1078">
        <v>4.1500000000000004</v>
      </c>
      <c r="E1078" t="str">
        <v>Yes</v>
      </c>
      <c r="F1078" t="str">
        <v>No</v>
      </c>
      <c r="G1078" t="str">
        <v>No</v>
      </c>
      <c r="H1078">
        <v>1</v>
      </c>
      <c r="I1078" t="str">
        <v>No</v>
      </c>
      <c r="J1078" t="str">
        <v>Normal Weight</v>
      </c>
      <c r="K1078" t="str">
        <v>Normal</v>
      </c>
      <c r="L1078" cm="1">
        <f t="array" ref="L1078:Q1078">VLOOKUP(A1078,'Hospitalisation Details'!$A$1:$K$2344,{6,7,8,9,10,11},0)</f>
        <v>10455.1</v>
      </c>
      <c r="M1078" t="str">
        <v>tier - 3</v>
      </c>
      <c r="N1078" t="str">
        <v>tier - 1</v>
      </c>
      <c r="O1078" t="str">
        <v>R1012</v>
      </c>
      <c r="P1078" t="str">
        <v>14-Oct-1964</v>
      </c>
      <c r="Q1078" s="13">
        <v>58.65</v>
      </c>
      <c r="W1078" s="7"/>
    </row>
    <row r="1079" spans="1:23" ht="15.5" x14ac:dyDescent="0.35">
      <c r="A1079" s="7" t="s">
        <v>1293</v>
      </c>
      <c r="B1079" t="str">
        <f>VLOOKUP(A1079,'Customer Names'!A1078:D3413,2,0)</f>
        <v>Bailey</v>
      </c>
      <c r="C1079" cm="1">
        <f t="array" ref="C1079:K1079">VLOOKUP('Health Care'!A1079,'Medical Examinations'!A1078:J3413,{2,3,4,5,6,7,8,9,10},0)</f>
        <v>39.6</v>
      </c>
      <c r="D1079">
        <v>11.36</v>
      </c>
      <c r="E1079" t="str">
        <v>No</v>
      </c>
      <c r="F1079" t="str">
        <v>No</v>
      </c>
      <c r="G1079" t="str">
        <v>No</v>
      </c>
      <c r="H1079">
        <v>0</v>
      </c>
      <c r="I1079" t="str">
        <v>No</v>
      </c>
      <c r="J1079" t="str">
        <v>Obesity</v>
      </c>
      <c r="K1079" t="str">
        <v>Diabetes</v>
      </c>
      <c r="L1079" cm="1">
        <f t="array" ref="L1079:Q1079">VLOOKUP(A1079,'Hospitalisation Details'!$A$1:$K$2344,{6,7,8,9,10,11},0)</f>
        <v>10450.549999999999</v>
      </c>
      <c r="M1079" t="str">
        <v>tier - 3</v>
      </c>
      <c r="N1079" t="str">
        <v>tier - 1</v>
      </c>
      <c r="O1079" t="str">
        <v>R1011</v>
      </c>
      <c r="P1079" t="str">
        <v>8-Nov-1968</v>
      </c>
      <c r="Q1079" s="13">
        <v>54.583333333333336</v>
      </c>
      <c r="W1079" s="7"/>
    </row>
    <row r="1080" spans="1:23" ht="15.5" x14ac:dyDescent="0.35">
      <c r="A1080" s="7" t="s">
        <v>1292</v>
      </c>
      <c r="B1080" t="str">
        <f>VLOOKUP(A1080,'Customer Names'!A1079:D3414,2,0)</f>
        <v>Jacoby</v>
      </c>
      <c r="C1080" cm="1">
        <f t="array" ref="C1080:K1080">VLOOKUP('Health Care'!A1080,'Medical Examinations'!A1079:J3414,{2,3,4,5,6,7,8,9,10},0)</f>
        <v>29.2</v>
      </c>
      <c r="D1080">
        <v>7.53</v>
      </c>
      <c r="E1080" t="str">
        <v>No</v>
      </c>
      <c r="F1080" t="str">
        <v>No</v>
      </c>
      <c r="G1080" t="str">
        <v>No</v>
      </c>
      <c r="H1080">
        <v>0</v>
      </c>
      <c r="I1080" t="str">
        <v>No</v>
      </c>
      <c r="J1080" t="str">
        <v>Over Weight</v>
      </c>
      <c r="K1080" t="str">
        <v>Diabetes</v>
      </c>
      <c r="L1080" cm="1">
        <f t="array" ref="L1080:Q1080">VLOOKUP(A1080,'Hospitalisation Details'!$A$1:$K$2344,{6,7,8,9,10,11},0)</f>
        <v>10436.1</v>
      </c>
      <c r="M1080" t="str">
        <v>tier - 3</v>
      </c>
      <c r="N1080" t="str">
        <v>tier - 3</v>
      </c>
      <c r="O1080" t="str">
        <v>R1011</v>
      </c>
      <c r="P1080" t="str">
        <v>29-Aug-1968</v>
      </c>
      <c r="Q1080" s="13">
        <v>54.774999999999999</v>
      </c>
      <c r="W1080" s="7"/>
    </row>
    <row r="1081" spans="1:23" ht="15.5" x14ac:dyDescent="0.35">
      <c r="A1081" s="7" t="s">
        <v>1291</v>
      </c>
      <c r="B1081" t="str">
        <f>VLOOKUP(A1081,'Customer Names'!A1080:D3415,2,0)</f>
        <v>Crimmings</v>
      </c>
      <c r="C1081" cm="1">
        <f t="array" ref="C1081:K1081">VLOOKUP('Health Care'!A1081,'Medical Examinations'!A1080:J3415,{2,3,4,5,6,7,8,9,10},0)</f>
        <v>32.774999999999999</v>
      </c>
      <c r="D1081">
        <v>7.95</v>
      </c>
      <c r="E1081" t="str">
        <v>No</v>
      </c>
      <c r="F1081" t="str">
        <v>No</v>
      </c>
      <c r="G1081" t="str">
        <v>No</v>
      </c>
      <c r="H1081">
        <v>0</v>
      </c>
      <c r="I1081" t="str">
        <v>No</v>
      </c>
      <c r="J1081" t="str">
        <v>Obesity</v>
      </c>
      <c r="K1081" t="str">
        <v>Diabetes</v>
      </c>
      <c r="L1081" cm="1">
        <f t="array" ref="L1081:Q1081">VLOOKUP(A1081,'Hospitalisation Details'!$A$1:$K$2344,{6,7,8,9,10,11},0)</f>
        <v>10435.07</v>
      </c>
      <c r="M1081" t="str">
        <v>tier - 3</v>
      </c>
      <c r="N1081" t="str">
        <v>tier - 1</v>
      </c>
      <c r="O1081" t="str">
        <v>R1016</v>
      </c>
      <c r="P1081" t="str">
        <v>23-Aug-1968</v>
      </c>
      <c r="Q1081" s="13">
        <v>54.791666666666664</v>
      </c>
      <c r="W1081" s="7"/>
    </row>
    <row r="1082" spans="1:23" ht="15.5" x14ac:dyDescent="0.35">
      <c r="A1082" s="7" t="s">
        <v>1290</v>
      </c>
      <c r="B1082" t="str">
        <f>VLOOKUP(A1082,'Customer Names'!A1081:D3416,2,0)</f>
        <v>Crane</v>
      </c>
      <c r="C1082" cm="1">
        <f t="array" ref="C1082:K1082">VLOOKUP('Health Care'!A1082,'Medical Examinations'!A1081:J3416,{2,3,4,5,6,7,8,9,10},0)</f>
        <v>24.035</v>
      </c>
      <c r="D1082">
        <v>8.5</v>
      </c>
      <c r="E1082" t="str">
        <v>No</v>
      </c>
      <c r="F1082" t="str">
        <v>No</v>
      </c>
      <c r="G1082" t="str">
        <v>No</v>
      </c>
      <c r="H1082">
        <v>0</v>
      </c>
      <c r="I1082" t="str">
        <v>No</v>
      </c>
      <c r="J1082" t="str">
        <v>Normal Weight</v>
      </c>
      <c r="K1082" t="str">
        <v>Diabetes</v>
      </c>
      <c r="L1082" cm="1">
        <f t="array" ref="L1082:Q1082">VLOOKUP(A1082,'Hospitalisation Details'!$A$1:$K$2344,{6,7,8,9,10,11},0)</f>
        <v>10422.92</v>
      </c>
      <c r="M1082" t="str">
        <v>tier - 3</v>
      </c>
      <c r="N1082" t="str">
        <v>tier - 1</v>
      </c>
      <c r="O1082" t="str">
        <v>R1017</v>
      </c>
      <c r="P1082" t="str">
        <v>27-Dec-1968</v>
      </c>
      <c r="Q1082" s="13">
        <v>54.447222222222223</v>
      </c>
      <c r="W1082" s="7"/>
    </row>
    <row r="1083" spans="1:23" ht="15.5" x14ac:dyDescent="0.35">
      <c r="A1083" s="7" t="s">
        <v>1289</v>
      </c>
      <c r="B1083" t="str">
        <f>VLOOKUP(A1083,'Customer Names'!A1082:D3417,2,0)</f>
        <v>Swartzfager</v>
      </c>
      <c r="C1083" cm="1">
        <f t="array" ref="C1083:K1083">VLOOKUP('Health Care'!A1083,'Medical Examinations'!A1082:J3417,{2,3,4,5,6,7,8,9,10},0)</f>
        <v>30.55</v>
      </c>
      <c r="D1083">
        <v>5.89</v>
      </c>
      <c r="E1083" t="str">
        <v>No</v>
      </c>
      <c r="F1083" t="str">
        <v>No</v>
      </c>
      <c r="G1083" t="str">
        <v>Yes</v>
      </c>
      <c r="H1083">
        <v>1</v>
      </c>
      <c r="I1083" t="str">
        <v>No</v>
      </c>
      <c r="J1083" t="str">
        <v>Obesity</v>
      </c>
      <c r="K1083" t="str">
        <v>Prediabetes</v>
      </c>
      <c r="L1083" cm="1">
        <f t="array" ref="L1083:Q1083">VLOOKUP(A1083,'Hospitalisation Details'!$A$1:$K$2344,{6,7,8,9,10,11},0)</f>
        <v>10419.65</v>
      </c>
      <c r="M1083" t="str">
        <v>tier - 3</v>
      </c>
      <c r="N1083" t="str">
        <v>tier - 2</v>
      </c>
      <c r="O1083" t="str">
        <v>R1025</v>
      </c>
      <c r="P1083" t="str">
        <v>25-Nov-1979</v>
      </c>
      <c r="Q1083" s="13">
        <v>43.536111111111111</v>
      </c>
      <c r="W1083" s="7"/>
    </row>
    <row r="1084" spans="1:23" ht="15.5" x14ac:dyDescent="0.35">
      <c r="A1084" s="7" t="s">
        <v>1288</v>
      </c>
      <c r="B1084" t="str">
        <f>VLOOKUP(A1084,'Customer Names'!A1083:D3418,2,0)</f>
        <v>Clevenger</v>
      </c>
      <c r="C1084" cm="1">
        <f t="array" ref="C1084:K1084">VLOOKUP('Health Care'!A1084,'Medical Examinations'!A1083:J3418,{2,3,4,5,6,7,8,9,10},0)</f>
        <v>28.81</v>
      </c>
      <c r="D1084">
        <v>8.76</v>
      </c>
      <c r="E1084" t="str">
        <v>No</v>
      </c>
      <c r="F1084" t="str">
        <v>No</v>
      </c>
      <c r="G1084" t="str">
        <v>No</v>
      </c>
      <c r="H1084">
        <v>2</v>
      </c>
      <c r="I1084" t="str">
        <v>No</v>
      </c>
      <c r="J1084" t="str">
        <v>Over Weight</v>
      </c>
      <c r="K1084" t="str">
        <v>Diabetes</v>
      </c>
      <c r="L1084" cm="1">
        <f t="array" ref="L1084:Q1084">VLOOKUP(A1084,'Hospitalisation Details'!$A$1:$K$2344,{6,7,8,9,10,11},0)</f>
        <v>10419.59</v>
      </c>
      <c r="M1084" t="str">
        <v>tier - 3</v>
      </c>
      <c r="N1084" t="str">
        <v>tier - 2</v>
      </c>
      <c r="O1084" t="str">
        <v>R1025</v>
      </c>
      <c r="P1084" t="str">
        <v>11-Oct-1973</v>
      </c>
      <c r="Q1084" s="13">
        <v>49.658333333333331</v>
      </c>
      <c r="W1084" s="7"/>
    </row>
    <row r="1085" spans="1:23" ht="15.5" x14ac:dyDescent="0.35">
      <c r="A1085" s="7" t="s">
        <v>1287</v>
      </c>
      <c r="B1085" t="str">
        <f>VLOOKUP(A1085,'Customer Names'!A1084:D3419,2,0)</f>
        <v>Reichardt</v>
      </c>
      <c r="C1085" cm="1">
        <f t="array" ref="C1085:K1085">VLOOKUP('Health Care'!A1085,'Medical Examinations'!A1084:J3419,{2,3,4,5,6,7,8,9,10},0)</f>
        <v>31.66</v>
      </c>
      <c r="D1085">
        <v>4.1100000000000003</v>
      </c>
      <c r="E1085" t="str">
        <v>No</v>
      </c>
      <c r="F1085" t="str">
        <v>No</v>
      </c>
      <c r="G1085" t="str">
        <v>No</v>
      </c>
      <c r="H1085">
        <v>0</v>
      </c>
      <c r="I1085" t="str">
        <v>No</v>
      </c>
      <c r="J1085" t="str">
        <v>Obesity</v>
      </c>
      <c r="K1085" t="str">
        <v>Normal</v>
      </c>
      <c r="L1085" cm="1">
        <f t="array" ref="L1085:Q1085">VLOOKUP(A1085,'Hospitalisation Details'!$A$1:$K$2344,{6,7,8,9,10,11},0)</f>
        <v>10407.98</v>
      </c>
      <c r="M1085" t="str">
        <v>tier - 3</v>
      </c>
      <c r="N1085" t="str">
        <v>tier - 1</v>
      </c>
      <c r="O1085" t="str">
        <v>R1021</v>
      </c>
      <c r="P1085" t="str">
        <v>24-Oct-1980</v>
      </c>
      <c r="Q1085" s="13">
        <v>42.62222222222222</v>
      </c>
      <c r="W1085" s="7"/>
    </row>
    <row r="1086" spans="1:23" ht="15.5" x14ac:dyDescent="0.35">
      <c r="A1086" s="7" t="s">
        <v>1286</v>
      </c>
      <c r="B1086" t="str">
        <f>VLOOKUP(A1086,'Customer Names'!A1085:D3420,2,0)</f>
        <v>Morton</v>
      </c>
      <c r="C1086" cm="1">
        <f t="array" ref="C1086:K1086">VLOOKUP('Health Care'!A1086,'Medical Examinations'!A1085:J3420,{2,3,4,5,6,7,8,9,10},0)</f>
        <v>28.215</v>
      </c>
      <c r="D1086">
        <v>7.56</v>
      </c>
      <c r="E1086" t="str">
        <v>Yes</v>
      </c>
      <c r="F1086" t="str">
        <v>No</v>
      </c>
      <c r="G1086" t="str">
        <v>No</v>
      </c>
      <c r="H1086">
        <v>1</v>
      </c>
      <c r="I1086" t="str">
        <v>No</v>
      </c>
      <c r="J1086" t="str">
        <v>Over Weight</v>
      </c>
      <c r="K1086" t="str">
        <v>Diabetes</v>
      </c>
      <c r="L1086" cm="1">
        <f t="array" ref="L1086:Q1086">VLOOKUP(A1086,'Hospitalisation Details'!$A$1:$K$2344,{6,7,8,9,10,11},0)</f>
        <v>10407.09</v>
      </c>
      <c r="M1086" t="str">
        <v>tier - 3</v>
      </c>
      <c r="N1086" t="str">
        <v>tier - 1</v>
      </c>
      <c r="O1086" t="str">
        <v>R1015</v>
      </c>
      <c r="P1086" t="str">
        <v>5-Jun-1975</v>
      </c>
      <c r="Q1086" s="13">
        <v>48.008333333333333</v>
      </c>
      <c r="W1086" s="7"/>
    </row>
    <row r="1087" spans="1:23" ht="15.5" x14ac:dyDescent="0.35">
      <c r="A1087" s="7" t="s">
        <v>1285</v>
      </c>
      <c r="B1087" t="str">
        <f>VLOOKUP(A1087,'Customer Names'!A1086:D3421,2,0)</f>
        <v>Sunstrum</v>
      </c>
      <c r="C1087" cm="1">
        <f t="array" ref="C1087:K1087">VLOOKUP('Health Care'!A1087,'Medical Examinations'!A1086:J3421,{2,3,4,5,6,7,8,9,10},0)</f>
        <v>26.12</v>
      </c>
      <c r="D1087">
        <v>4.17</v>
      </c>
      <c r="E1087" t="str">
        <v>Yes</v>
      </c>
      <c r="F1087" t="str">
        <v>No</v>
      </c>
      <c r="G1087" t="str">
        <v>Yes</v>
      </c>
      <c r="H1087">
        <v>1</v>
      </c>
      <c r="I1087" t="str">
        <v>No</v>
      </c>
      <c r="J1087" t="str">
        <v>Over Weight</v>
      </c>
      <c r="K1087" t="str">
        <v>Normal</v>
      </c>
      <c r="L1087" cm="1">
        <f t="array" ref="L1087:Q1087">VLOOKUP(A1087,'Hospitalisation Details'!$A$1:$K$2344,{6,7,8,9,10,11},0)</f>
        <v>10403.27</v>
      </c>
      <c r="M1087" t="str">
        <v>tier - 3</v>
      </c>
      <c r="N1087" t="str">
        <v>tier - 2</v>
      </c>
      <c r="O1087" t="str">
        <v>R1020</v>
      </c>
      <c r="P1087" t="str">
        <v>7-Jul-1969</v>
      </c>
      <c r="Q1087" s="13">
        <v>53.919444444444444</v>
      </c>
      <c r="W1087" s="7"/>
    </row>
    <row r="1088" spans="1:23" ht="15.5" x14ac:dyDescent="0.35">
      <c r="A1088" s="7" t="s">
        <v>1284</v>
      </c>
      <c r="B1088" t="str">
        <f>VLOOKUP(A1088,'Customer Names'!A1087:D3422,2,0)</f>
        <v>Frownfelter</v>
      </c>
      <c r="C1088" cm="1">
        <f t="array" ref="C1088:K1088">VLOOKUP('Health Care'!A1088,'Medical Examinations'!A1087:J3422,{2,3,4,5,6,7,8,9,10},0)</f>
        <v>36.630000000000003</v>
      </c>
      <c r="D1088">
        <v>11.42</v>
      </c>
      <c r="E1088" t="str">
        <v>No</v>
      </c>
      <c r="F1088" t="str">
        <v>No</v>
      </c>
      <c r="G1088" t="str">
        <v>No</v>
      </c>
      <c r="H1088">
        <v>2</v>
      </c>
      <c r="I1088" t="str">
        <v>No</v>
      </c>
      <c r="J1088" t="str">
        <v>Obesity</v>
      </c>
      <c r="K1088" t="str">
        <v>Diabetes</v>
      </c>
      <c r="L1088" cm="1">
        <f t="array" ref="L1088:Q1088">VLOOKUP(A1088,'Hospitalisation Details'!$A$1:$K$2344,{6,7,8,9,10,11},0)</f>
        <v>10381.48</v>
      </c>
      <c r="M1088" t="str">
        <v>tier - 3</v>
      </c>
      <c r="N1088" t="str">
        <v>tier - 3</v>
      </c>
      <c r="O1088" t="str">
        <v>R1013</v>
      </c>
      <c r="P1088" t="str">
        <v>19-Sep-1973</v>
      </c>
      <c r="Q1088" s="13">
        <v>49.719444444444441</v>
      </c>
      <c r="W1088" s="7"/>
    </row>
    <row r="1089" spans="1:23" ht="15.5" x14ac:dyDescent="0.35">
      <c r="A1089" s="7" t="s">
        <v>1283</v>
      </c>
      <c r="B1089" t="str">
        <f>VLOOKUP(A1089,'Customer Names'!A1088:D3423,2,0)</f>
        <v>Richter</v>
      </c>
      <c r="C1089" cm="1">
        <f t="array" ref="C1089:K1089">VLOOKUP('Health Care'!A1089,'Medical Examinations'!A1088:J3423,{2,3,4,5,6,7,8,9,10},0)</f>
        <v>33.344999999999999</v>
      </c>
      <c r="D1089">
        <v>7.33</v>
      </c>
      <c r="E1089" t="str">
        <v>No</v>
      </c>
      <c r="F1089" t="str">
        <v>No</v>
      </c>
      <c r="G1089" t="str">
        <v>No</v>
      </c>
      <c r="H1089">
        <v>2</v>
      </c>
      <c r="I1089" t="str">
        <v>No</v>
      </c>
      <c r="J1089" t="str">
        <v>Obesity</v>
      </c>
      <c r="K1089" t="str">
        <v>Diabetes</v>
      </c>
      <c r="L1089" cm="1">
        <f t="array" ref="L1089:Q1089">VLOOKUP(A1089,'Hospitalisation Details'!$A$1:$K$2344,{6,7,8,9,10,11},0)</f>
        <v>10370.91</v>
      </c>
      <c r="M1089" t="str">
        <v>tier - 3</v>
      </c>
      <c r="N1089" t="str">
        <v>tier - 3</v>
      </c>
      <c r="O1089" t="str">
        <v>R1024</v>
      </c>
      <c r="P1089" t="str">
        <v>29-Sep-1973</v>
      </c>
      <c r="Q1089" s="13">
        <v>49.69166666666667</v>
      </c>
      <c r="W1089" s="7"/>
    </row>
    <row r="1090" spans="1:23" ht="15.5" x14ac:dyDescent="0.35">
      <c r="A1090" s="7" t="s">
        <v>1282</v>
      </c>
      <c r="B1090" t="str">
        <f>VLOOKUP(A1090,'Customer Names'!A1089:D3424,2,0)</f>
        <v>England</v>
      </c>
      <c r="C1090" cm="1">
        <f t="array" ref="C1090:K1090">VLOOKUP('Health Care'!A1090,'Medical Examinations'!A1089:J3424,{2,3,4,5,6,7,8,9,10},0)</f>
        <v>27.11</v>
      </c>
      <c r="D1090">
        <v>6.7</v>
      </c>
      <c r="E1090" t="str">
        <v>No</v>
      </c>
      <c r="F1090" t="str">
        <v>No</v>
      </c>
      <c r="G1090" t="str">
        <v>No</v>
      </c>
      <c r="H1090">
        <v>0</v>
      </c>
      <c r="I1090" t="str">
        <v>No</v>
      </c>
      <c r="J1090" t="str">
        <v>Over Weight</v>
      </c>
      <c r="K1090" t="str">
        <v>Diabetes</v>
      </c>
      <c r="L1090" cm="1">
        <f t="array" ref="L1090:Q1090">VLOOKUP(A1090,'Hospitalisation Details'!$A$1:$K$2344,{6,7,8,9,10,11},0)</f>
        <v>10356.67</v>
      </c>
      <c r="M1090" t="str">
        <v>tier - 3</v>
      </c>
      <c r="N1090" t="str">
        <v>tier - 1</v>
      </c>
      <c r="O1090" t="str">
        <v>R1025</v>
      </c>
      <c r="P1090" t="str">
        <v>6-Sep-1971</v>
      </c>
      <c r="Q1090" s="13">
        <v>51.755555555555553</v>
      </c>
      <c r="W1090" s="7"/>
    </row>
    <row r="1091" spans="1:23" ht="15.5" x14ac:dyDescent="0.35">
      <c r="A1091" s="7" t="s">
        <v>1281</v>
      </c>
      <c r="B1091" t="str">
        <f>VLOOKUP(A1091,'Customer Names'!A1090:D3425,2,0)</f>
        <v>McLean</v>
      </c>
      <c r="C1091" cm="1">
        <f t="array" ref="C1091:K1091">VLOOKUP('Health Care'!A1091,'Medical Examinations'!A1090:J3425,{2,3,4,5,6,7,8,9,10},0)</f>
        <v>26.6</v>
      </c>
      <c r="D1091">
        <v>5.27</v>
      </c>
      <c r="E1091" t="str">
        <v>Yes</v>
      </c>
      <c r="F1091" t="str">
        <v>No</v>
      </c>
      <c r="G1091" t="str">
        <v>Yes</v>
      </c>
      <c r="H1091">
        <v>1</v>
      </c>
      <c r="I1091" t="str">
        <v>No</v>
      </c>
      <c r="J1091" t="str">
        <v>Over Weight</v>
      </c>
      <c r="K1091" t="str">
        <v>Normal</v>
      </c>
      <c r="L1091" cm="1">
        <f t="array" ref="L1091:Q1091">VLOOKUP(A1091,'Hospitalisation Details'!$A$1:$K$2344,{6,7,8,9,10,11},0)</f>
        <v>10355.64</v>
      </c>
      <c r="M1091" t="str">
        <v>tier - 3</v>
      </c>
      <c r="N1091" t="str">
        <v>tier - 1</v>
      </c>
      <c r="O1091" t="str">
        <v>R1012</v>
      </c>
      <c r="P1091" t="str">
        <v>17-Jun-1969</v>
      </c>
      <c r="Q1091" s="13">
        <v>53.975000000000001</v>
      </c>
      <c r="W1091" s="7"/>
    </row>
    <row r="1092" spans="1:23" ht="15.5" x14ac:dyDescent="0.35">
      <c r="A1092" s="7" t="s">
        <v>1280</v>
      </c>
      <c r="B1092" t="str">
        <f>VLOOKUP(A1092,'Customer Names'!A1091:D3426,2,0)</f>
        <v>Gardner</v>
      </c>
      <c r="C1092" cm="1">
        <f t="array" ref="C1092:K1092">VLOOKUP('Health Care'!A1092,'Medical Examinations'!A1091:J3426,{2,3,4,5,6,7,8,9,10},0)</f>
        <v>30.41</v>
      </c>
      <c r="D1092">
        <v>7.72</v>
      </c>
      <c r="E1092" t="str">
        <v>No</v>
      </c>
      <c r="F1092" t="str">
        <v>No</v>
      </c>
      <c r="G1092" t="str">
        <v>No</v>
      </c>
      <c r="H1092">
        <v>0</v>
      </c>
      <c r="I1092" t="str">
        <v>No</v>
      </c>
      <c r="J1092" t="str">
        <v>Obesity</v>
      </c>
      <c r="K1092" t="str">
        <v>Diabetes</v>
      </c>
      <c r="L1092" cm="1">
        <f t="array" ref="L1092:Q1092">VLOOKUP(A1092,'Hospitalisation Details'!$A$1:$K$2344,{6,7,8,9,10,11},0)</f>
        <v>10352.48</v>
      </c>
      <c r="M1092" t="str">
        <v>tier - 3</v>
      </c>
      <c r="N1092" t="str">
        <v>tier - 1</v>
      </c>
      <c r="O1092" t="str">
        <v>R1012</v>
      </c>
      <c r="P1092" t="str">
        <v>29-Sep-1974</v>
      </c>
      <c r="Q1092" s="13">
        <v>48.69166666666667</v>
      </c>
      <c r="W1092" s="7"/>
    </row>
    <row r="1093" spans="1:23" ht="15.5" x14ac:dyDescent="0.35">
      <c r="A1093" s="7" t="s">
        <v>1279</v>
      </c>
      <c r="B1093" t="str">
        <f>VLOOKUP(A1093,'Customer Names'!A1092:D3427,2,0)</f>
        <v>Lane</v>
      </c>
      <c r="C1093" cm="1">
        <f t="array" ref="C1093:K1093">VLOOKUP('Health Care'!A1093,'Medical Examinations'!A1092:J3427,{2,3,4,5,6,7,8,9,10},0)</f>
        <v>28.98</v>
      </c>
      <c r="D1093">
        <v>8.68</v>
      </c>
      <c r="E1093" t="str">
        <v>No</v>
      </c>
      <c r="F1093" t="str">
        <v>No</v>
      </c>
      <c r="G1093" t="str">
        <v>No</v>
      </c>
      <c r="H1093">
        <v>2</v>
      </c>
      <c r="I1093" t="str">
        <v>No</v>
      </c>
      <c r="J1093" t="str">
        <v>Over Weight</v>
      </c>
      <c r="K1093" t="str">
        <v>Diabetes</v>
      </c>
      <c r="L1093" cm="1">
        <f t="array" ref="L1093:Q1093">VLOOKUP(A1093,'Hospitalisation Details'!$A$1:$K$2344,{6,7,8,9,10,11},0)</f>
        <v>10345.93</v>
      </c>
      <c r="M1093" t="str">
        <v>tier - 3</v>
      </c>
      <c r="N1093" t="str">
        <v>tier - 2</v>
      </c>
      <c r="O1093" t="str">
        <v>R1021</v>
      </c>
      <c r="P1093" t="str">
        <v>8-Aug-1973</v>
      </c>
      <c r="Q1093" s="13">
        <v>49.833333333333336</v>
      </c>
      <c r="W1093" s="7"/>
    </row>
    <row r="1094" spans="1:23" ht="15.5" x14ac:dyDescent="0.35">
      <c r="A1094" s="7" t="s">
        <v>1278</v>
      </c>
      <c r="B1094" t="str">
        <f>VLOOKUP(A1094,'Customer Names'!A1093:D3428,2,0)</f>
        <v>Vonachen</v>
      </c>
      <c r="C1094" cm="1">
        <f t="array" ref="C1094:K1094">VLOOKUP('Health Care'!A1094,'Medical Examinations'!A1093:J3428,{2,3,4,5,6,7,8,9,10},0)</f>
        <v>31.24</v>
      </c>
      <c r="D1094">
        <v>9.8000000000000007</v>
      </c>
      <c r="E1094" t="str">
        <v>No</v>
      </c>
      <c r="F1094" t="str">
        <v>No</v>
      </c>
      <c r="G1094" t="str">
        <v>No</v>
      </c>
      <c r="H1094">
        <v>0</v>
      </c>
      <c r="I1094" t="str">
        <v>No</v>
      </c>
      <c r="J1094" t="str">
        <v>Obesity</v>
      </c>
      <c r="K1094" t="str">
        <v>Diabetes</v>
      </c>
      <c r="L1094" cm="1">
        <f t="array" ref="L1094:Q1094">VLOOKUP(A1094,'Hospitalisation Details'!$A$1:$K$2344,{6,7,8,9,10,11},0)</f>
        <v>10338.93</v>
      </c>
      <c r="M1094" t="str">
        <v>tier - 3</v>
      </c>
      <c r="N1094" t="str">
        <v>tier - 1</v>
      </c>
      <c r="O1094" t="str">
        <v>R1013</v>
      </c>
      <c r="P1094" t="str">
        <v>19-Jul-1968</v>
      </c>
      <c r="Q1094" s="13">
        <v>54.886111111111113</v>
      </c>
      <c r="W1094" s="7"/>
    </row>
    <row r="1095" spans="1:23" ht="15.5" x14ac:dyDescent="0.35">
      <c r="A1095" s="7" t="s">
        <v>1277</v>
      </c>
      <c r="B1095" t="str">
        <f>VLOOKUP(A1095,'Customer Names'!A1094:D3429,2,0)</f>
        <v>Smith</v>
      </c>
      <c r="C1095" cm="1">
        <f t="array" ref="C1095:K1095">VLOOKUP('Health Care'!A1095,'Medical Examinations'!A1094:J3429,{2,3,4,5,6,7,8,9,10},0)</f>
        <v>31.54</v>
      </c>
      <c r="D1095">
        <v>4.4400000000000004</v>
      </c>
      <c r="E1095" t="str">
        <v>No</v>
      </c>
      <c r="F1095" t="str">
        <v>No</v>
      </c>
      <c r="G1095" t="str">
        <v>No</v>
      </c>
      <c r="H1095">
        <v>0</v>
      </c>
      <c r="I1095" t="str">
        <v>No</v>
      </c>
      <c r="J1095" t="str">
        <v>Obesity</v>
      </c>
      <c r="K1095" t="str">
        <v>Normal</v>
      </c>
      <c r="L1095" cm="1">
        <f t="array" ref="L1095:Q1095">VLOOKUP(A1095,'Hospitalisation Details'!$A$1:$K$2344,{6,7,8,9,10,11},0)</f>
        <v>10329.06</v>
      </c>
      <c r="M1095" t="str">
        <v>tier - 3</v>
      </c>
      <c r="N1095" t="str">
        <v>tier - 1</v>
      </c>
      <c r="O1095" t="str">
        <v>R1021</v>
      </c>
      <c r="P1095" t="str">
        <v>21-Jul-1982</v>
      </c>
      <c r="Q1095" s="13">
        <v>40.880555555555553</v>
      </c>
      <c r="W1095" s="7"/>
    </row>
    <row r="1096" spans="1:23" ht="15.5" x14ac:dyDescent="0.35">
      <c r="A1096" s="7" t="s">
        <v>1276</v>
      </c>
      <c r="B1096" t="str">
        <f>VLOOKUP(A1096,'Customer Names'!A1095:D3430,2,0)</f>
        <v>Kidwell</v>
      </c>
      <c r="C1096" cm="1">
        <f t="array" ref="C1096:K1096">VLOOKUP('Health Care'!A1096,'Medical Examinations'!A1095:J3430,{2,3,4,5,6,7,8,9,10},0)</f>
        <v>38.6</v>
      </c>
      <c r="D1096">
        <v>7.19</v>
      </c>
      <c r="E1096" t="str">
        <v>Yes</v>
      </c>
      <c r="F1096" t="str">
        <v>No</v>
      </c>
      <c r="G1096" t="str">
        <v>No</v>
      </c>
      <c r="H1096">
        <v>2</v>
      </c>
      <c r="I1096" t="str">
        <v>No</v>
      </c>
      <c r="J1096" t="str">
        <v>Obesity</v>
      </c>
      <c r="K1096" t="str">
        <v>Diabetes</v>
      </c>
      <c r="L1096" cm="1">
        <f t="array" ref="L1096:Q1096">VLOOKUP(A1096,'Hospitalisation Details'!$A$1:$K$2344,{6,7,8,9,10,11},0)</f>
        <v>10325.209999999999</v>
      </c>
      <c r="M1096" t="str">
        <v>tier - 3</v>
      </c>
      <c r="N1096" t="str">
        <v>tier - 3</v>
      </c>
      <c r="O1096" t="str">
        <v>R1011</v>
      </c>
      <c r="P1096" t="str">
        <v>1-Dec-1970</v>
      </c>
      <c r="Q1096" s="13">
        <v>52.519444444444446</v>
      </c>
      <c r="W1096" s="7"/>
    </row>
    <row r="1097" spans="1:23" ht="15.5" x14ac:dyDescent="0.35">
      <c r="A1097" s="7" t="s">
        <v>1275</v>
      </c>
      <c r="B1097" t="str">
        <f>VLOOKUP(A1097,'Customer Names'!A1096:D3431,2,0)</f>
        <v>Betancourth</v>
      </c>
      <c r="C1097" cm="1">
        <f t="array" ref="C1097:K1097">VLOOKUP('Health Care'!A1097,'Medical Examinations'!A1096:J3431,{2,3,4,5,6,7,8,9,10},0)</f>
        <v>37.950000000000003</v>
      </c>
      <c r="D1097">
        <v>6.06</v>
      </c>
      <c r="E1097" t="str">
        <v>No</v>
      </c>
      <c r="F1097" t="str">
        <v>No</v>
      </c>
      <c r="G1097" t="str">
        <v>No</v>
      </c>
      <c r="H1097">
        <v>0</v>
      </c>
      <c r="I1097" t="str">
        <v>No</v>
      </c>
      <c r="J1097" t="str">
        <v>Obesity</v>
      </c>
      <c r="K1097" t="str">
        <v>Prediabetes</v>
      </c>
      <c r="L1097" cm="1">
        <f t="array" ref="L1097:Q1097">VLOOKUP(A1097,'Hospitalisation Details'!$A$1:$K$2344,{6,7,8,9,10,11},0)</f>
        <v>10322.9</v>
      </c>
      <c r="M1097" t="str">
        <v>tier - 3</v>
      </c>
      <c r="N1097" t="str">
        <v>tier - 1</v>
      </c>
      <c r="O1097" t="str">
        <v>R1026</v>
      </c>
      <c r="P1097" t="str">
        <v>21-Aug-1991</v>
      </c>
      <c r="Q1097" s="13">
        <v>31.797222222222221</v>
      </c>
      <c r="W1097" s="7"/>
    </row>
    <row r="1098" spans="1:23" ht="15.5" x14ac:dyDescent="0.35">
      <c r="A1098" s="7" t="s">
        <v>1274</v>
      </c>
      <c r="B1098" t="str">
        <f>VLOOKUP(A1098,'Customer Names'!A1097:D3432,2,0)</f>
        <v>Henstrom</v>
      </c>
      <c r="C1098" cm="1">
        <f t="array" ref="C1098:K1098">VLOOKUP('Health Care'!A1098,'Medical Examinations'!A1097:J3432,{2,3,4,5,6,7,8,9,10},0)</f>
        <v>38.97</v>
      </c>
      <c r="D1098">
        <v>5.12</v>
      </c>
      <c r="E1098" t="str">
        <v>No</v>
      </c>
      <c r="F1098" t="str">
        <v>No</v>
      </c>
      <c r="G1098" t="str">
        <v>No</v>
      </c>
      <c r="H1098">
        <v>0</v>
      </c>
      <c r="I1098" t="str">
        <v>No</v>
      </c>
      <c r="J1098" t="str">
        <v>Obesity</v>
      </c>
      <c r="K1098" t="str">
        <v>Normal</v>
      </c>
      <c r="L1098" cm="1">
        <f t="array" ref="L1098:Q1098">VLOOKUP(A1098,'Hospitalisation Details'!$A$1:$K$2344,{6,7,8,9,10,11},0)</f>
        <v>10315.91</v>
      </c>
      <c r="M1098" t="str">
        <v>tier - 3</v>
      </c>
      <c r="N1098" t="str">
        <v>tier - 2</v>
      </c>
      <c r="O1098" t="str">
        <v>R1012</v>
      </c>
      <c r="P1098" t="str">
        <v>17-Nov-1991</v>
      </c>
      <c r="Q1098" s="13">
        <v>31.558333333333334</v>
      </c>
      <c r="W1098" s="7"/>
    </row>
    <row r="1099" spans="1:23" ht="15.5" x14ac:dyDescent="0.35">
      <c r="A1099" s="7" t="s">
        <v>1273</v>
      </c>
      <c r="B1099" t="str">
        <f>VLOOKUP(A1099,'Customer Names'!A1098:D3433,2,0)</f>
        <v>Pereira</v>
      </c>
      <c r="C1099" cm="1">
        <f t="array" ref="C1099:K1099">VLOOKUP('Health Care'!A1099,'Medical Examinations'!A1098:J3433,{2,3,4,5,6,7,8,9,10},0)</f>
        <v>21.2</v>
      </c>
      <c r="D1099">
        <v>10.72</v>
      </c>
      <c r="E1099" t="str">
        <v>No</v>
      </c>
      <c r="F1099" t="str">
        <v>No</v>
      </c>
      <c r="G1099" t="str">
        <v>No</v>
      </c>
      <c r="H1099">
        <v>0</v>
      </c>
      <c r="I1099" t="str">
        <v>No</v>
      </c>
      <c r="J1099" t="str">
        <v>Normal Weight</v>
      </c>
      <c r="K1099" t="str">
        <v>Diabetes</v>
      </c>
      <c r="L1099" cm="1">
        <f t="array" ref="L1099:Q1099">VLOOKUP(A1099,'Hospitalisation Details'!$A$1:$K$2344,{6,7,8,9,10,11},0)</f>
        <v>10310.780000000001</v>
      </c>
      <c r="M1099" t="str">
        <v>tier - 3</v>
      </c>
      <c r="N1099" t="str">
        <v>tier - 3</v>
      </c>
      <c r="O1099" t="str">
        <v>R1012</v>
      </c>
      <c r="P1099" t="str">
        <v>12-Jul-1962</v>
      </c>
      <c r="Q1099" s="13">
        <v>60.905555555555559</v>
      </c>
      <c r="W1099" s="7"/>
    </row>
    <row r="1100" spans="1:23" ht="15.5" x14ac:dyDescent="0.35">
      <c r="A1100" s="7" t="s">
        <v>1272</v>
      </c>
      <c r="B1100" t="str">
        <f>VLOOKUP(A1100,'Customer Names'!A1099:D3434,2,0)</f>
        <v>Black</v>
      </c>
      <c r="C1100" cm="1">
        <f t="array" ref="C1100:K1100">VLOOKUP('Health Care'!A1100,'Medical Examinations'!A1099:J3434,{2,3,4,5,6,7,8,9,10},0)</f>
        <v>23.96</v>
      </c>
      <c r="D1100">
        <v>9.58</v>
      </c>
      <c r="E1100" t="str">
        <v>Yes</v>
      </c>
      <c r="F1100" t="str">
        <v>No</v>
      </c>
      <c r="G1100" t="str">
        <v>Yes</v>
      </c>
      <c r="H1100">
        <v>1</v>
      </c>
      <c r="I1100" t="str">
        <v>No</v>
      </c>
      <c r="J1100" t="str">
        <v>Normal Weight</v>
      </c>
      <c r="K1100" t="str">
        <v>Diabetes</v>
      </c>
      <c r="L1100" cm="1">
        <f t="array" ref="L1100:Q1100">VLOOKUP(A1100,'Hospitalisation Details'!$A$1:$K$2344,{6,7,8,9,10,11},0)</f>
        <v>10308.040000000001</v>
      </c>
      <c r="M1100" t="str">
        <v>tier - 3</v>
      </c>
      <c r="N1100" t="str">
        <v>tier - 1</v>
      </c>
      <c r="O1100" t="str">
        <v>R1013</v>
      </c>
      <c r="P1100" t="str">
        <v>24-Sep-1963</v>
      </c>
      <c r="Q1100" s="13">
        <v>59.705555555555556</v>
      </c>
      <c r="W1100" s="7"/>
    </row>
    <row r="1101" spans="1:23" ht="15.5" x14ac:dyDescent="0.35">
      <c r="A1101" s="7" t="s">
        <v>1271</v>
      </c>
      <c r="B1101" t="str">
        <f>VLOOKUP(A1101,'Customer Names'!A1100:D3435,2,0)</f>
        <v>Brown</v>
      </c>
      <c r="C1101" cm="1">
        <f t="array" ref="C1101:K1101">VLOOKUP('Health Care'!A1101,'Medical Examinations'!A1100:J3435,{2,3,4,5,6,7,8,9,10},0)</f>
        <v>35.93</v>
      </c>
      <c r="D1101">
        <v>6.4</v>
      </c>
      <c r="E1101" t="str">
        <v>Yes</v>
      </c>
      <c r="F1101" t="str">
        <v>No</v>
      </c>
      <c r="G1101" t="str">
        <v>No</v>
      </c>
      <c r="H1101">
        <v>1</v>
      </c>
      <c r="I1101" t="str">
        <v>No</v>
      </c>
      <c r="J1101" t="str">
        <v>Obesity</v>
      </c>
      <c r="K1101" t="str">
        <v>Prediabetes</v>
      </c>
      <c r="L1101" cm="1">
        <f t="array" ref="L1101:Q1101">VLOOKUP(A1101,'Hospitalisation Details'!$A$1:$K$2344,{6,7,8,9,10,11},0)</f>
        <v>10276.99</v>
      </c>
      <c r="M1101" t="str">
        <v>tier - 3</v>
      </c>
      <c r="N1101" t="str">
        <v>tier - 1</v>
      </c>
      <c r="O1101" t="str">
        <v>R1021</v>
      </c>
      <c r="P1101" t="str">
        <v>14-Sep-1988</v>
      </c>
      <c r="Q1101" s="13">
        <v>34.733333333333334</v>
      </c>
      <c r="W1101" s="7"/>
    </row>
    <row r="1102" spans="1:23" ht="15.5" x14ac:dyDescent="0.35">
      <c r="A1102" s="7" t="s">
        <v>1270</v>
      </c>
      <c r="B1102" t="str">
        <f>VLOOKUP(A1102,'Customer Names'!A1101:D3436,2,0)</f>
        <v>Reasoner</v>
      </c>
      <c r="C1102" cm="1">
        <f t="array" ref="C1102:K1102">VLOOKUP('Health Care'!A1102,'Medical Examinations'!A1101:J3436,{2,3,4,5,6,7,8,9,10},0)</f>
        <v>26.11</v>
      </c>
      <c r="D1102">
        <v>6.8</v>
      </c>
      <c r="E1102" t="str">
        <v>Yes</v>
      </c>
      <c r="F1102" t="str">
        <v>No</v>
      </c>
      <c r="G1102" t="str">
        <v>No</v>
      </c>
      <c r="H1102">
        <v>2</v>
      </c>
      <c r="I1102" t="str">
        <v>No</v>
      </c>
      <c r="J1102" t="str">
        <v>Over Weight</v>
      </c>
      <c r="K1102" t="str">
        <v>Diabetes</v>
      </c>
      <c r="L1102" cm="1">
        <f t="array" ref="L1102:Q1102">VLOOKUP(A1102,'Hospitalisation Details'!$A$1:$K$2344,{6,7,8,9,10,11},0)</f>
        <v>10274.33</v>
      </c>
      <c r="M1102" t="str">
        <v>tier - 3</v>
      </c>
      <c r="N1102" t="str">
        <v>tier - 1</v>
      </c>
      <c r="O1102" t="str">
        <v>R1024</v>
      </c>
      <c r="P1102" t="str">
        <v>21-Jun-1970</v>
      </c>
      <c r="Q1102" s="13">
        <v>52.963888888888889</v>
      </c>
      <c r="W1102" s="7"/>
    </row>
    <row r="1103" spans="1:23" ht="15.5" x14ac:dyDescent="0.35">
      <c r="A1103" s="7" t="s">
        <v>1269</v>
      </c>
      <c r="B1103" t="str">
        <f>VLOOKUP(A1103,'Customer Names'!A1102:D3437,2,0)</f>
        <v>Wandzilak</v>
      </c>
      <c r="C1103" cm="1">
        <f t="array" ref="C1103:K1103">VLOOKUP('Health Care'!A1103,'Medical Examinations'!A1102:J3437,{2,3,4,5,6,7,8,9,10},0)</f>
        <v>32.299999999999997</v>
      </c>
      <c r="D1103">
        <v>9.48</v>
      </c>
      <c r="E1103" t="str">
        <v>No</v>
      </c>
      <c r="F1103" t="str">
        <v>No</v>
      </c>
      <c r="G1103" t="str">
        <v>No</v>
      </c>
      <c r="H1103">
        <v>2</v>
      </c>
      <c r="I1103" t="str">
        <v>No</v>
      </c>
      <c r="J1103" t="str">
        <v>Obesity</v>
      </c>
      <c r="K1103" t="str">
        <v>Diabetes</v>
      </c>
      <c r="L1103" cm="1">
        <f t="array" ref="L1103:Q1103">VLOOKUP(A1103,'Hospitalisation Details'!$A$1:$K$2344,{6,7,8,9,10,11},0)</f>
        <v>10269.459999999999</v>
      </c>
      <c r="M1103" t="str">
        <v>tier - 3</v>
      </c>
      <c r="N1103" t="str">
        <v>tier - 3</v>
      </c>
      <c r="O1103" t="str">
        <v>R1012</v>
      </c>
      <c r="P1103" t="str">
        <v>27-Nov-1973</v>
      </c>
      <c r="Q1103" s="13">
        <v>49.530555555555559</v>
      </c>
      <c r="W1103" s="7"/>
    </row>
    <row r="1104" spans="1:23" ht="15.5" x14ac:dyDescent="0.35">
      <c r="A1104" s="7" t="s">
        <v>1268</v>
      </c>
      <c r="B1104" t="str">
        <f>VLOOKUP(A1104,'Customer Names'!A1103:D3438,2,0)</f>
        <v>Carver</v>
      </c>
      <c r="C1104" cm="1">
        <f t="array" ref="C1104:K1104">VLOOKUP('Health Care'!A1104,'Medical Examinations'!A1103:J3438,{2,3,4,5,6,7,8,9,10},0)</f>
        <v>28.69</v>
      </c>
      <c r="D1104">
        <v>7.45</v>
      </c>
      <c r="E1104" t="str">
        <v>No</v>
      </c>
      <c r="F1104" t="str">
        <v>No</v>
      </c>
      <c r="G1104" t="str">
        <v>No</v>
      </c>
      <c r="H1104">
        <v>2</v>
      </c>
      <c r="I1104" t="str">
        <v>No</v>
      </c>
      <c r="J1104" t="str">
        <v>Over Weight</v>
      </c>
      <c r="K1104" t="str">
        <v>Diabetes</v>
      </c>
      <c r="L1104" cm="1">
        <f t="array" ref="L1104:Q1104">VLOOKUP(A1104,'Hospitalisation Details'!$A$1:$K$2344,{6,7,8,9,10,11},0)</f>
        <v>10264.44</v>
      </c>
      <c r="M1104" t="str">
        <v>tier - 3</v>
      </c>
      <c r="N1104" t="str">
        <v>tier - 2</v>
      </c>
      <c r="O1104" t="str">
        <v>R1012</v>
      </c>
      <c r="P1104" t="str">
        <v>5-Sep-1973</v>
      </c>
      <c r="Q1104" s="13">
        <v>49.758333333333333</v>
      </c>
      <c r="W1104" s="7"/>
    </row>
    <row r="1105" spans="1:23" ht="15.5" x14ac:dyDescent="0.35">
      <c r="A1105" s="7" t="s">
        <v>1267</v>
      </c>
      <c r="B1105" t="str">
        <f>VLOOKUP(A1105,'Customer Names'!A1104:D3439,2,0)</f>
        <v>Borror</v>
      </c>
      <c r="C1105" cm="1">
        <f t="array" ref="C1105:K1105">VLOOKUP('Health Care'!A1105,'Medical Examinations'!A1104:J3439,{2,3,4,5,6,7,8,9,10},0)</f>
        <v>31.28</v>
      </c>
      <c r="D1105">
        <v>6.94</v>
      </c>
      <c r="E1105" t="str">
        <v>Yes</v>
      </c>
      <c r="F1105" t="str">
        <v>No</v>
      </c>
      <c r="G1105" t="str">
        <v>No</v>
      </c>
      <c r="H1105">
        <v>1</v>
      </c>
      <c r="I1105" t="str">
        <v>No</v>
      </c>
      <c r="J1105" t="str">
        <v>Obesity</v>
      </c>
      <c r="K1105" t="str">
        <v>Diabetes</v>
      </c>
      <c r="L1105" cm="1">
        <f t="array" ref="L1105:Q1105">VLOOKUP(A1105,'Hospitalisation Details'!$A$1:$K$2344,{6,7,8,9,10,11},0)</f>
        <v>10259.129999999999</v>
      </c>
      <c r="M1105" t="str">
        <v>tier - 3</v>
      </c>
      <c r="N1105" t="str">
        <v>tier - 2</v>
      </c>
      <c r="O1105" t="str">
        <v>R1011</v>
      </c>
      <c r="P1105" t="str">
        <v>15-Aug-1975</v>
      </c>
      <c r="Q1105" s="13">
        <v>47.81388888888889</v>
      </c>
      <c r="W1105" s="7"/>
    </row>
    <row r="1106" spans="1:23" ht="15.5" x14ac:dyDescent="0.35">
      <c r="A1106" s="7" t="s">
        <v>1266</v>
      </c>
      <c r="B1106" t="str">
        <f>VLOOKUP(A1106,'Customer Names'!A1105:D3440,2,0)</f>
        <v>Saad</v>
      </c>
      <c r="C1106" cm="1">
        <f t="array" ref="C1106:K1106">VLOOKUP('Health Care'!A1106,'Medical Examinations'!A1105:J3440,{2,3,4,5,6,7,8,9,10},0)</f>
        <v>30.21</v>
      </c>
      <c r="D1106">
        <v>7.83</v>
      </c>
      <c r="E1106" t="str">
        <v>No</v>
      </c>
      <c r="F1106" t="str">
        <v>No</v>
      </c>
      <c r="G1106" t="str">
        <v>No</v>
      </c>
      <c r="H1106">
        <v>0</v>
      </c>
      <c r="I1106" t="str">
        <v>No</v>
      </c>
      <c r="J1106" t="str">
        <v>Obesity</v>
      </c>
      <c r="K1106" t="str">
        <v>Diabetes</v>
      </c>
      <c r="L1106" cm="1">
        <f t="array" ref="L1106:Q1106">VLOOKUP(A1106,'Hospitalisation Details'!$A$1:$K$2344,{6,7,8,9,10,11},0)</f>
        <v>10231.5</v>
      </c>
      <c r="M1106" t="str">
        <v>tier - 3</v>
      </c>
      <c r="N1106" t="str">
        <v>tier - 1</v>
      </c>
      <c r="O1106" t="str">
        <v>R1012</v>
      </c>
      <c r="P1106" t="str">
        <v>23-Sep-1968</v>
      </c>
      <c r="Q1106" s="13">
        <v>54.708333333333336</v>
      </c>
      <c r="W1106" s="7"/>
    </row>
    <row r="1107" spans="1:23" ht="15.5" x14ac:dyDescent="0.35">
      <c r="A1107" s="7" t="s">
        <v>1265</v>
      </c>
      <c r="B1107" t="str">
        <f>VLOOKUP(A1107,'Customer Names'!A1106:D3441,2,0)</f>
        <v>Paul</v>
      </c>
      <c r="C1107" cm="1">
        <f t="array" ref="C1107:K1107">VLOOKUP('Health Care'!A1107,'Medical Examinations'!A1106:J3441,{2,3,4,5,6,7,8,9,10},0)</f>
        <v>38.28</v>
      </c>
      <c r="D1107">
        <v>10.17</v>
      </c>
      <c r="E1107" t="str">
        <v>Yes</v>
      </c>
      <c r="F1107" t="str">
        <v>No</v>
      </c>
      <c r="G1107" t="str">
        <v>No</v>
      </c>
      <c r="H1107">
        <v>0</v>
      </c>
      <c r="I1107" t="str">
        <v>No</v>
      </c>
      <c r="J1107" t="str">
        <v>Obesity</v>
      </c>
      <c r="K1107" t="str">
        <v>Diabetes</v>
      </c>
      <c r="L1107" cm="1">
        <f t="array" ref="L1107:Q1107">VLOOKUP(A1107,'Hospitalisation Details'!$A$1:$K$2344,{6,7,8,9,10,11},0)</f>
        <v>10226.280000000001</v>
      </c>
      <c r="M1107" t="str">
        <v>tier - 3</v>
      </c>
      <c r="N1107" t="str">
        <v>tier - 3</v>
      </c>
      <c r="O1107" t="str">
        <v>R1013</v>
      </c>
      <c r="P1107" t="str">
        <v>28-Jun-1967</v>
      </c>
      <c r="Q1107" s="13">
        <v>55.944444444444443</v>
      </c>
      <c r="W1107" s="7"/>
    </row>
    <row r="1108" spans="1:23" ht="15.5" x14ac:dyDescent="0.35">
      <c r="A1108" s="7" t="s">
        <v>1264</v>
      </c>
      <c r="B1108" t="str">
        <f>VLOOKUP(A1108,'Customer Names'!A1107:D3442,2,0)</f>
        <v>Trail</v>
      </c>
      <c r="C1108" cm="1">
        <f t="array" ref="C1108:K1108">VLOOKUP('Health Care'!A1108,'Medical Examinations'!A1107:J3442,{2,3,4,5,6,7,8,9,10},0)</f>
        <v>29.9</v>
      </c>
      <c r="D1108">
        <v>8.9600000000000009</v>
      </c>
      <c r="E1108" t="str">
        <v>Yes</v>
      </c>
      <c r="F1108" t="str">
        <v>No</v>
      </c>
      <c r="G1108" t="str">
        <v>No</v>
      </c>
      <c r="H1108">
        <v>0</v>
      </c>
      <c r="I1108" t="str">
        <v>No</v>
      </c>
      <c r="J1108" t="str">
        <v>Over Weight</v>
      </c>
      <c r="K1108" t="str">
        <v>Diabetes</v>
      </c>
      <c r="L1108" cm="1">
        <f t="array" ref="L1108:Q1108">VLOOKUP(A1108,'Hospitalisation Details'!$A$1:$K$2344,{6,7,8,9,10,11},0)</f>
        <v>10214.64</v>
      </c>
      <c r="M1108" t="str">
        <v>tier - 3</v>
      </c>
      <c r="N1108" t="str">
        <v>tier - 2</v>
      </c>
      <c r="O1108" t="str">
        <v>R1011</v>
      </c>
      <c r="P1108" t="str">
        <v>26-Sep-1967</v>
      </c>
      <c r="Q1108" s="13">
        <v>55.7</v>
      </c>
      <c r="W1108" s="7"/>
    </row>
    <row r="1109" spans="1:23" ht="15.5" x14ac:dyDescent="0.35">
      <c r="A1109" s="7" t="s">
        <v>1263</v>
      </c>
      <c r="B1109" t="str">
        <f>VLOOKUP(A1109,'Customer Names'!A1108:D3443,2,0)</f>
        <v>Benton</v>
      </c>
      <c r="C1109" cm="1">
        <f t="array" ref="C1109:K1109">VLOOKUP('Health Care'!A1109,'Medical Examinations'!A1108:J3443,{2,3,4,5,6,7,8,9,10},0)</f>
        <v>23.18</v>
      </c>
      <c r="D1109">
        <v>6.96</v>
      </c>
      <c r="E1109" t="str">
        <v>Yes</v>
      </c>
      <c r="F1109" t="str">
        <v>No</v>
      </c>
      <c r="G1109" t="str">
        <v>No</v>
      </c>
      <c r="H1109">
        <v>2</v>
      </c>
      <c r="I1109" t="str">
        <v>No</v>
      </c>
      <c r="J1109" t="str">
        <v>Normal Weight</v>
      </c>
      <c r="K1109" t="str">
        <v>Diabetes</v>
      </c>
      <c r="L1109" cm="1">
        <f t="array" ref="L1109:Q1109">VLOOKUP(A1109,'Hospitalisation Details'!$A$1:$K$2344,{6,7,8,9,10,11},0)</f>
        <v>10197.77</v>
      </c>
      <c r="M1109" t="str">
        <v>tier - 3</v>
      </c>
      <c r="N1109" t="str">
        <v>tier - 1</v>
      </c>
      <c r="O1109" t="str">
        <v>R1024</v>
      </c>
      <c r="P1109" t="str">
        <v>24-Dec-1970</v>
      </c>
      <c r="Q1109" s="13">
        <v>52.455555555555556</v>
      </c>
      <c r="W1109" s="7"/>
    </row>
    <row r="1110" spans="1:23" ht="15.5" x14ac:dyDescent="0.35">
      <c r="A1110" s="7" t="s">
        <v>1262</v>
      </c>
      <c r="B1110" t="str">
        <f>VLOOKUP(A1110,'Customer Names'!A1109:D3444,2,0)</f>
        <v>Bauman</v>
      </c>
      <c r="C1110" cm="1">
        <f t="array" ref="C1110:K1110">VLOOKUP('Health Care'!A1110,'Medical Examinations'!A1109:J3444,{2,3,4,5,6,7,8,9,10},0)</f>
        <v>33.020000000000003</v>
      </c>
      <c r="D1110">
        <v>5.07</v>
      </c>
      <c r="E1110" t="str">
        <v>Yes</v>
      </c>
      <c r="F1110" t="str">
        <v>No</v>
      </c>
      <c r="G1110" t="str">
        <v>No</v>
      </c>
      <c r="H1110">
        <v>0</v>
      </c>
      <c r="I1110" t="str">
        <v>No</v>
      </c>
      <c r="J1110" t="str">
        <v>Obesity</v>
      </c>
      <c r="K1110" t="str">
        <v>Normal</v>
      </c>
      <c r="L1110" cm="1">
        <f t="array" ref="L1110:Q1110">VLOOKUP(A1110,'Hospitalisation Details'!$A$1:$K$2344,{6,7,8,9,10,11},0)</f>
        <v>10191.82</v>
      </c>
      <c r="M1110" t="str">
        <v>tier - 3</v>
      </c>
      <c r="N1110" t="str">
        <v>tier - 2</v>
      </c>
      <c r="O1110" t="str">
        <v>R1026</v>
      </c>
      <c r="P1110" t="str">
        <v>16-Oct-1985</v>
      </c>
      <c r="Q1110" s="13">
        <v>37.644444444444446</v>
      </c>
      <c r="W1110" s="7"/>
    </row>
    <row r="1111" spans="1:23" ht="15.5" x14ac:dyDescent="0.35">
      <c r="A1111" s="7" t="s">
        <v>1261</v>
      </c>
      <c r="B1111" t="str">
        <f>VLOOKUP(A1111,'Customer Names'!A1110:D3445,2,0)</f>
        <v>Bakula</v>
      </c>
      <c r="C1111" cm="1">
        <f t="array" ref="C1111:K1111">VLOOKUP('Health Care'!A1111,'Medical Examinations'!A1110:J3445,{2,3,4,5,6,7,8,9,10},0)</f>
        <v>27.29</v>
      </c>
      <c r="D1111">
        <v>5.85</v>
      </c>
      <c r="E1111" t="str">
        <v>No</v>
      </c>
      <c r="F1111" t="str">
        <v>No</v>
      </c>
      <c r="G1111" t="str">
        <v>No</v>
      </c>
      <c r="H1111">
        <v>2</v>
      </c>
      <c r="I1111" t="str">
        <v>No</v>
      </c>
      <c r="J1111" t="str">
        <v>Over Weight</v>
      </c>
      <c r="K1111" t="str">
        <v>Prediabetes</v>
      </c>
      <c r="L1111" cm="1">
        <f t="array" ref="L1111:Q1111">VLOOKUP(A1111,'Hospitalisation Details'!$A$1:$K$2344,{6,7,8,9,10,11},0)</f>
        <v>10160.870000000001</v>
      </c>
      <c r="M1111" t="str">
        <v>tier - 3</v>
      </c>
      <c r="N1111" t="str">
        <v>tier - 3</v>
      </c>
      <c r="O1111" t="str">
        <v>R1025</v>
      </c>
      <c r="P1111" t="str">
        <v>10-Jul-1972</v>
      </c>
      <c r="Q1111" s="13">
        <v>50.911111111111111</v>
      </c>
      <c r="W1111" s="7"/>
    </row>
    <row r="1112" spans="1:23" ht="15.5" x14ac:dyDescent="0.35">
      <c r="A1112" s="7" t="s">
        <v>1260</v>
      </c>
      <c r="B1112" t="str">
        <f>VLOOKUP(A1112,'Customer Names'!A1111:D3446,2,0)</f>
        <v>Edwards</v>
      </c>
      <c r="C1112" cm="1">
        <f t="array" ref="C1112:K1112">VLOOKUP('Health Care'!A1112,'Medical Examinations'!A1111:J3446,{2,3,4,5,6,7,8,9,10},0)</f>
        <v>23.18</v>
      </c>
      <c r="D1112">
        <v>10.56</v>
      </c>
      <c r="E1112" t="str">
        <v>No</v>
      </c>
      <c r="F1112" t="str">
        <v>No</v>
      </c>
      <c r="G1112" t="str">
        <v>No</v>
      </c>
      <c r="H1112">
        <v>2</v>
      </c>
      <c r="I1112" t="str">
        <v>No</v>
      </c>
      <c r="J1112" t="str">
        <v>Normal Weight</v>
      </c>
      <c r="K1112" t="str">
        <v>Diabetes</v>
      </c>
      <c r="L1112" cm="1">
        <f t="array" ref="L1112:Q1112">VLOOKUP(A1112,'Hospitalisation Details'!$A$1:$K$2344,{6,7,8,9,10,11},0)</f>
        <v>10156.780000000001</v>
      </c>
      <c r="M1112" t="str">
        <v>tier - 3</v>
      </c>
      <c r="N1112" t="str">
        <v>tier - 2</v>
      </c>
      <c r="O1112" t="str">
        <v>R1012</v>
      </c>
      <c r="P1112" t="str">
        <v>13-Oct-1973</v>
      </c>
      <c r="Q1112" s="13">
        <v>49.652777777777779</v>
      </c>
      <c r="W1112" s="7"/>
    </row>
    <row r="1113" spans="1:23" ht="15.5" x14ac:dyDescent="0.35">
      <c r="A1113" s="7" t="s">
        <v>1259</v>
      </c>
      <c r="B1113" t="str">
        <f>VLOOKUP(A1113,'Customer Names'!A1112:D3447,2,0)</f>
        <v>Davis</v>
      </c>
      <c r="C1113" cm="1">
        <f t="array" ref="C1113:K1113">VLOOKUP('Health Care'!A1113,'Medical Examinations'!A1112:J3447,{2,3,4,5,6,7,8,9,10},0)</f>
        <v>32.659999999999997</v>
      </c>
      <c r="D1113">
        <v>8.92</v>
      </c>
      <c r="E1113" t="str">
        <v>Yes</v>
      </c>
      <c r="F1113" t="str">
        <v>No</v>
      </c>
      <c r="G1113" t="str">
        <v>No</v>
      </c>
      <c r="H1113">
        <v>0</v>
      </c>
      <c r="I1113" t="str">
        <v>No</v>
      </c>
      <c r="J1113" t="str">
        <v>Obesity</v>
      </c>
      <c r="K1113" t="str">
        <v>Diabetes</v>
      </c>
      <c r="L1113" cm="1">
        <f t="array" ref="L1113:Q1113">VLOOKUP(A1113,'Hospitalisation Details'!$A$1:$K$2344,{6,7,8,9,10,11},0)</f>
        <v>10146.129999999999</v>
      </c>
      <c r="M1113" t="str">
        <v>tier - 3</v>
      </c>
      <c r="N1113" t="str">
        <v>tier - 1</v>
      </c>
      <c r="O1113" t="str">
        <v>R1025</v>
      </c>
      <c r="P1113" t="str">
        <v>12-Jun-1981</v>
      </c>
      <c r="Q1113" s="13">
        <v>41.988888888888887</v>
      </c>
      <c r="W1113" s="7"/>
    </row>
    <row r="1114" spans="1:23" ht="15.5" x14ac:dyDescent="0.35">
      <c r="A1114" s="7" t="s">
        <v>1258</v>
      </c>
      <c r="B1114" t="str">
        <f>VLOOKUP(A1114,'Customer Names'!A1113:D3448,2,0)</f>
        <v>Weiler</v>
      </c>
      <c r="C1114" cm="1">
        <f t="array" ref="C1114:K1114">VLOOKUP('Health Care'!A1114,'Medical Examinations'!A1113:J3448,{2,3,4,5,6,7,8,9,10},0)</f>
        <v>30.78</v>
      </c>
      <c r="D1114">
        <v>8.6300000000000008</v>
      </c>
      <c r="E1114" t="str">
        <v>No</v>
      </c>
      <c r="F1114" t="str">
        <v>No</v>
      </c>
      <c r="G1114" t="str">
        <v>No</v>
      </c>
      <c r="H1114">
        <v>0</v>
      </c>
      <c r="I1114" t="str">
        <v>No</v>
      </c>
      <c r="J1114" t="str">
        <v>Obesity</v>
      </c>
      <c r="K1114" t="str">
        <v>Diabetes</v>
      </c>
      <c r="L1114" cm="1">
        <f t="array" ref="L1114:Q1114">VLOOKUP(A1114,'Hospitalisation Details'!$A$1:$K$2344,{6,7,8,9,10,11},0)</f>
        <v>10141.14</v>
      </c>
      <c r="M1114" t="str">
        <v>tier - 3</v>
      </c>
      <c r="N1114" t="str">
        <v>tier - 1</v>
      </c>
      <c r="O1114" t="str">
        <v>R1016</v>
      </c>
      <c r="P1114" t="str">
        <v>30-Dec-1974</v>
      </c>
      <c r="Q1114" s="13">
        <v>48.43888888888889</v>
      </c>
      <c r="W1114" s="7"/>
    </row>
    <row r="1115" spans="1:23" ht="15.5" x14ac:dyDescent="0.35">
      <c r="A1115" s="7" t="s">
        <v>1257</v>
      </c>
      <c r="B1115" t="str">
        <f>VLOOKUP(A1115,'Customer Names'!A1114:D3449,2,0)</f>
        <v>Schaaf</v>
      </c>
      <c r="C1115" cm="1">
        <f t="array" ref="C1115:K1115">VLOOKUP('Health Care'!A1115,'Medical Examinations'!A1114:J3449,{2,3,4,5,6,7,8,9,10},0)</f>
        <v>47.2</v>
      </c>
      <c r="D1115">
        <v>6.29</v>
      </c>
      <c r="E1115" t="str">
        <v>Yes</v>
      </c>
      <c r="F1115" t="str">
        <v>No</v>
      </c>
      <c r="G1115" t="str">
        <v>Yes</v>
      </c>
      <c r="H1115">
        <v>1</v>
      </c>
      <c r="I1115" t="str">
        <v>No</v>
      </c>
      <c r="J1115" t="str">
        <v>Obesity</v>
      </c>
      <c r="K1115" t="str">
        <v>Prediabetes</v>
      </c>
      <c r="L1115" cm="1">
        <f t="array" ref="L1115:Q1115">VLOOKUP(A1115,'Hospitalisation Details'!$A$1:$K$2344,{6,7,8,9,10,11},0)</f>
        <v>10139.84</v>
      </c>
      <c r="M1115" t="str">
        <v>tier - 3</v>
      </c>
      <c r="N1115" t="str">
        <v>tier - 2</v>
      </c>
      <c r="O1115" t="str">
        <v>R1012</v>
      </c>
      <c r="P1115" t="str">
        <v>5-Sep-1997</v>
      </c>
      <c r="Q1115" s="13">
        <v>25.758333333333333</v>
      </c>
      <c r="W1115" s="7"/>
    </row>
    <row r="1116" spans="1:23" ht="15.5" x14ac:dyDescent="0.35">
      <c r="A1116" s="7" t="s">
        <v>1256</v>
      </c>
      <c r="B1116" t="str">
        <f>VLOOKUP(A1116,'Customer Names'!A1115:D3450,2,0)</f>
        <v>Sack</v>
      </c>
      <c r="C1116" cm="1">
        <f t="array" ref="C1116:K1116">VLOOKUP('Health Care'!A1116,'Medical Examinations'!A1115:J3450,{2,3,4,5,6,7,8,9,10},0)</f>
        <v>31.6</v>
      </c>
      <c r="D1116">
        <v>5.75</v>
      </c>
      <c r="E1116" t="str">
        <v>No</v>
      </c>
      <c r="F1116" t="str">
        <v>No</v>
      </c>
      <c r="G1116" t="str">
        <v>No</v>
      </c>
      <c r="H1116">
        <v>2</v>
      </c>
      <c r="I1116" t="str">
        <v>No</v>
      </c>
      <c r="J1116" t="str">
        <v>Obesity</v>
      </c>
      <c r="K1116" t="str">
        <v>Prediabetes</v>
      </c>
      <c r="L1116" cm="1">
        <f t="array" ref="L1116:Q1116">VLOOKUP(A1116,'Hospitalisation Details'!$A$1:$K$2344,{6,7,8,9,10,11},0)</f>
        <v>10118.42</v>
      </c>
      <c r="M1116" t="str">
        <v>tier - 3</v>
      </c>
      <c r="N1116" t="str">
        <v>tier - 3</v>
      </c>
      <c r="O1116" t="str">
        <v>R1011</v>
      </c>
      <c r="P1116" t="str">
        <v>16-Nov-1972</v>
      </c>
      <c r="Q1116" s="13">
        <v>50.56111111111111</v>
      </c>
      <c r="W1116" s="7"/>
    </row>
    <row r="1117" spans="1:23" ht="15.5" x14ac:dyDescent="0.35">
      <c r="A1117" s="7" t="s">
        <v>1255</v>
      </c>
      <c r="B1117" t="str">
        <f>VLOOKUP(A1117,'Customer Names'!A1116:D3451,2,0)</f>
        <v>Chenard</v>
      </c>
      <c r="C1117" cm="1">
        <f t="array" ref="C1117:K1117">VLOOKUP('Health Care'!A1117,'Medical Examinations'!A1116:J3451,{2,3,4,5,6,7,8,9,10},0)</f>
        <v>33.914999999999999</v>
      </c>
      <c r="D1117">
        <v>6.66</v>
      </c>
      <c r="E1117" t="str">
        <v>Yes</v>
      </c>
      <c r="F1117" t="str">
        <v>No</v>
      </c>
      <c r="G1117" t="str">
        <v>No</v>
      </c>
      <c r="H1117">
        <v>1</v>
      </c>
      <c r="I1117" t="str">
        <v>No</v>
      </c>
      <c r="J1117" t="str">
        <v>Obesity</v>
      </c>
      <c r="K1117" t="str">
        <v>Diabetes</v>
      </c>
      <c r="L1117" cm="1">
        <f t="array" ref="L1117:Q1117">VLOOKUP(A1117,'Hospitalisation Details'!$A$1:$K$2344,{6,7,8,9,10,11},0)</f>
        <v>10115.01</v>
      </c>
      <c r="M1117" t="str">
        <v>tier - 3</v>
      </c>
      <c r="N1117" t="str">
        <v>tier - 3</v>
      </c>
      <c r="O1117" t="str">
        <v>R1012</v>
      </c>
      <c r="P1117" t="str">
        <v>2-Jul-1975</v>
      </c>
      <c r="Q1117" s="13">
        <v>47.93333333333333</v>
      </c>
      <c r="W1117" s="7"/>
    </row>
    <row r="1118" spans="1:23" ht="15.5" x14ac:dyDescent="0.35">
      <c r="A1118" s="7" t="s">
        <v>1254</v>
      </c>
      <c r="B1118" t="str">
        <f>VLOOKUP(A1118,'Customer Names'!A1117:D3452,2,0)</f>
        <v>Williamson</v>
      </c>
      <c r="C1118" cm="1">
        <f t="array" ref="C1118:K1118">VLOOKUP('Health Care'!A1118,'Medical Examinations'!A1117:J3452,{2,3,4,5,6,7,8,9,10},0)</f>
        <v>23.54</v>
      </c>
      <c r="D1118">
        <v>5.0999999999999996</v>
      </c>
      <c r="E1118" t="str">
        <v>No</v>
      </c>
      <c r="F1118" t="str">
        <v>No</v>
      </c>
      <c r="G1118" t="str">
        <v>No</v>
      </c>
      <c r="H1118">
        <v>2</v>
      </c>
      <c r="I1118" t="str">
        <v>No</v>
      </c>
      <c r="J1118" t="str">
        <v>Normal Weight</v>
      </c>
      <c r="K1118" t="str">
        <v>Normal</v>
      </c>
      <c r="L1118" cm="1">
        <f t="array" ref="L1118:Q1118">VLOOKUP(A1118,'Hospitalisation Details'!$A$1:$K$2344,{6,7,8,9,10,11},0)</f>
        <v>10107.219999999999</v>
      </c>
      <c r="M1118" t="str">
        <v>tier - 3</v>
      </c>
      <c r="N1118" t="str">
        <v>tier - 1</v>
      </c>
      <c r="O1118" t="str">
        <v>R1013</v>
      </c>
      <c r="P1118" t="str">
        <v>8-Aug-1972</v>
      </c>
      <c r="Q1118" s="13">
        <v>50.833333333333336</v>
      </c>
      <c r="W1118" s="7"/>
    </row>
    <row r="1119" spans="1:23" ht="15.5" x14ac:dyDescent="0.35">
      <c r="A1119" s="7" t="s">
        <v>1253</v>
      </c>
      <c r="B1119" t="str">
        <f>VLOOKUP(A1119,'Customer Names'!A1118:D3453,2,0)</f>
        <v>Dollas</v>
      </c>
      <c r="C1119" cm="1">
        <f t="array" ref="C1119:K1119">VLOOKUP('Health Care'!A1119,'Medical Examinations'!A1118:J3453,{2,3,4,5,6,7,8,9,10},0)</f>
        <v>27.074999999999999</v>
      </c>
      <c r="D1119">
        <v>4.41</v>
      </c>
      <c r="E1119" t="str">
        <v>No</v>
      </c>
      <c r="F1119" t="str">
        <v>No</v>
      </c>
      <c r="G1119" t="str">
        <v>No</v>
      </c>
      <c r="H1119">
        <v>2</v>
      </c>
      <c r="I1119" t="str">
        <v>No</v>
      </c>
      <c r="J1119" t="str">
        <v>Over Weight</v>
      </c>
      <c r="K1119" t="str">
        <v>Normal</v>
      </c>
      <c r="L1119" cm="1">
        <f t="array" ref="L1119:Q1119">VLOOKUP(A1119,'Hospitalisation Details'!$A$1:$K$2344,{6,7,8,9,10,11},0)</f>
        <v>10106.129999999999</v>
      </c>
      <c r="M1119" t="str">
        <v>tier - 3</v>
      </c>
      <c r="N1119" t="str">
        <v>tier - 1</v>
      </c>
      <c r="O1119" t="str">
        <v>R1024</v>
      </c>
      <c r="P1119" t="str">
        <v>19-Oct-1972</v>
      </c>
      <c r="Q1119" s="13">
        <v>50.636111111111113</v>
      </c>
      <c r="W1119" s="7"/>
    </row>
    <row r="1120" spans="1:23" ht="15.5" x14ac:dyDescent="0.35">
      <c r="A1120" s="7" t="s">
        <v>1252</v>
      </c>
      <c r="B1120" t="str">
        <f>VLOOKUP(A1120,'Customer Names'!A1119:D3454,2,0)</f>
        <v>Sprague</v>
      </c>
      <c r="C1120" cm="1">
        <f t="array" ref="C1120:K1120">VLOOKUP('Health Care'!A1120,'Medical Examinations'!A1119:J3454,{2,3,4,5,6,7,8,9,10},0)</f>
        <v>25.8</v>
      </c>
      <c r="D1120">
        <v>5.52</v>
      </c>
      <c r="E1120" t="str">
        <v>Yes</v>
      </c>
      <c r="F1120" t="str">
        <v>No</v>
      </c>
      <c r="G1120" t="str">
        <v>No</v>
      </c>
      <c r="H1120">
        <v>0</v>
      </c>
      <c r="I1120" t="str">
        <v>No</v>
      </c>
      <c r="J1120" t="str">
        <v>Over Weight</v>
      </c>
      <c r="K1120" t="str">
        <v>Normal</v>
      </c>
      <c r="L1120" cm="1">
        <f t="array" ref="L1120:Q1120">VLOOKUP(A1120,'Hospitalisation Details'!$A$1:$K$2344,{6,7,8,9,10,11},0)</f>
        <v>10096.969999999999</v>
      </c>
      <c r="M1120" t="str">
        <v>tier - 3</v>
      </c>
      <c r="N1120" t="str">
        <v>tier - 2</v>
      </c>
      <c r="O1120" t="str">
        <v>R1011</v>
      </c>
      <c r="P1120" t="str">
        <v>19-Dec-1976</v>
      </c>
      <c r="Q1120" s="13">
        <v>46.469444444444441</v>
      </c>
      <c r="W1120" s="7"/>
    </row>
    <row r="1121" spans="1:23" ht="15.5" x14ac:dyDescent="0.35">
      <c r="A1121" s="7" t="s">
        <v>1251</v>
      </c>
      <c r="B1121" t="str">
        <f>VLOOKUP(A1121,'Customer Names'!A1120:D3455,2,0)</f>
        <v>Michell</v>
      </c>
      <c r="C1121" cm="1">
        <f t="array" ref="C1121:K1121">VLOOKUP('Health Care'!A1121,'Medical Examinations'!A1120:J3455,{2,3,4,5,6,7,8,9,10},0)</f>
        <v>36.1</v>
      </c>
      <c r="D1121">
        <v>4.62</v>
      </c>
      <c r="E1121" t="str">
        <v>Yes</v>
      </c>
      <c r="F1121" t="str">
        <v>No</v>
      </c>
      <c r="G1121" t="str">
        <v>Yes</v>
      </c>
      <c r="H1121">
        <v>1</v>
      </c>
      <c r="I1121" t="str">
        <v>No</v>
      </c>
      <c r="J1121" t="str">
        <v>Obesity</v>
      </c>
      <c r="K1121" t="str">
        <v>Normal</v>
      </c>
      <c r="L1121" cm="1">
        <f t="array" ref="L1121:Q1121">VLOOKUP(A1121,'Hospitalisation Details'!$A$1:$K$2344,{6,7,8,9,10,11},0)</f>
        <v>10085.85</v>
      </c>
      <c r="M1121" t="str">
        <v>tier - 3</v>
      </c>
      <c r="N1121" t="str">
        <v>tier - 3</v>
      </c>
      <c r="O1121" t="str">
        <v>R1011</v>
      </c>
      <c r="P1121" t="str">
        <v>3-Jul-1969</v>
      </c>
      <c r="Q1121" s="13">
        <v>53.930555555555557</v>
      </c>
      <c r="W1121" s="7"/>
    </row>
    <row r="1122" spans="1:23" ht="15.5" x14ac:dyDescent="0.35">
      <c r="A1122" s="7" t="s">
        <v>1250</v>
      </c>
      <c r="B1122" t="str">
        <f>VLOOKUP(A1122,'Customer Names'!A1121:D3456,2,0)</f>
        <v>Datwyler</v>
      </c>
      <c r="C1122" cm="1">
        <f t="array" ref="C1122:K1122">VLOOKUP('Health Care'!A1122,'Medical Examinations'!A1121:J3456,{2,3,4,5,6,7,8,9,10},0)</f>
        <v>30.495000000000001</v>
      </c>
      <c r="D1122">
        <v>5.74</v>
      </c>
      <c r="E1122" t="str">
        <v>Yes</v>
      </c>
      <c r="F1122" t="str">
        <v>No</v>
      </c>
      <c r="G1122" t="str">
        <v>Yes</v>
      </c>
      <c r="H1122">
        <v>1</v>
      </c>
      <c r="I1122" t="str">
        <v>No</v>
      </c>
      <c r="J1122" t="str">
        <v>Obesity</v>
      </c>
      <c r="K1122" t="str">
        <v>Prediabetes</v>
      </c>
      <c r="L1122" cm="1">
        <f t="array" ref="L1122:Q1122">VLOOKUP(A1122,'Hospitalisation Details'!$A$1:$K$2344,{6,7,8,9,10,11},0)</f>
        <v>10072.06</v>
      </c>
      <c r="M1122" t="str">
        <v>tier - 3</v>
      </c>
      <c r="N1122" t="str">
        <v>tier - 1</v>
      </c>
      <c r="O1122" t="str">
        <v>R1017</v>
      </c>
      <c r="P1122" t="str">
        <v>27-Oct-1969</v>
      </c>
      <c r="Q1122" s="13">
        <v>53.613888888888887</v>
      </c>
      <c r="W1122" s="7"/>
    </row>
    <row r="1123" spans="1:23" ht="15.5" x14ac:dyDescent="0.35">
      <c r="A1123" s="7" t="s">
        <v>1249</v>
      </c>
      <c r="B1123" t="str">
        <f>VLOOKUP(A1123,'Customer Names'!A1122:D3457,2,0)</f>
        <v>Mead</v>
      </c>
      <c r="C1123" cm="1">
        <f t="array" ref="C1123:K1123">VLOOKUP('Health Care'!A1123,'Medical Examinations'!A1122:J3457,{2,3,4,5,6,7,8,9,10},0)</f>
        <v>21.4</v>
      </c>
      <c r="D1123">
        <v>6.3</v>
      </c>
      <c r="E1123" t="str">
        <v>Yes</v>
      </c>
      <c r="F1123" t="str">
        <v>No</v>
      </c>
      <c r="G1123" t="str">
        <v>Yes</v>
      </c>
      <c r="H1123">
        <v>1</v>
      </c>
      <c r="I1123" t="str">
        <v>No</v>
      </c>
      <c r="J1123" t="str">
        <v>Normal Weight</v>
      </c>
      <c r="K1123" t="str">
        <v>Prediabetes</v>
      </c>
      <c r="L1123" cm="1">
        <f t="array" ref="L1123:Q1123">VLOOKUP(A1123,'Hospitalisation Details'!$A$1:$K$2344,{6,7,8,9,10,11},0)</f>
        <v>10065.41</v>
      </c>
      <c r="M1123" t="str">
        <v>tier - 3</v>
      </c>
      <c r="N1123" t="str">
        <v>tier - 2</v>
      </c>
      <c r="O1123" t="str">
        <v>R1011</v>
      </c>
      <c r="P1123" t="str">
        <v>22-Aug-1969</v>
      </c>
      <c r="Q1123" s="13">
        <v>53.794444444444444</v>
      </c>
      <c r="W1123" s="7"/>
    </row>
    <row r="1124" spans="1:23" ht="15.5" x14ac:dyDescent="0.35">
      <c r="A1124" s="7" t="s">
        <v>1248</v>
      </c>
      <c r="B1124" t="str">
        <f>VLOOKUP(A1124,'Customer Names'!A1123:D3458,2,0)</f>
        <v>Kennedy</v>
      </c>
      <c r="C1124" cm="1">
        <f t="array" ref="C1124:K1124">VLOOKUP('Health Care'!A1124,'Medical Examinations'!A1123:J3458,{2,3,4,5,6,7,8,9,10},0)</f>
        <v>32.299999999999997</v>
      </c>
      <c r="D1124">
        <v>10.27</v>
      </c>
      <c r="E1124" t="str">
        <v>No</v>
      </c>
      <c r="F1124" t="str">
        <v>No</v>
      </c>
      <c r="G1124" t="str">
        <v>No</v>
      </c>
      <c r="H1124">
        <v>0</v>
      </c>
      <c r="I1124" t="str">
        <v>No</v>
      </c>
      <c r="J1124" t="str">
        <v>Obesity</v>
      </c>
      <c r="K1124" t="str">
        <v>Diabetes</v>
      </c>
      <c r="L1124" cm="1">
        <f t="array" ref="L1124:Q1124">VLOOKUP(A1124,'Hospitalisation Details'!$A$1:$K$2344,{6,7,8,9,10,11},0)</f>
        <v>10043.25</v>
      </c>
      <c r="M1124" t="str">
        <v>tier - 3</v>
      </c>
      <c r="N1124" t="str">
        <v>tier - 2</v>
      </c>
      <c r="O1124" t="str">
        <v>R1024</v>
      </c>
      <c r="P1124" t="str">
        <v>30-Aug-1974</v>
      </c>
      <c r="Q1124" s="13">
        <v>48.772222222222226</v>
      </c>
      <c r="W1124" s="7"/>
    </row>
    <row r="1125" spans="1:23" ht="15.5" x14ac:dyDescent="0.35">
      <c r="A1125" s="7" t="s">
        <v>1247</v>
      </c>
      <c r="B1125" t="str">
        <f>VLOOKUP(A1125,'Customer Names'!A1124:D3459,2,0)</f>
        <v>Czech</v>
      </c>
      <c r="C1125" cm="1">
        <f t="array" ref="C1125:K1125">VLOOKUP('Health Care'!A1125,'Medical Examinations'!A1124:J3459,{2,3,4,5,6,7,8,9,10},0)</f>
        <v>29.78</v>
      </c>
      <c r="D1125">
        <v>5.85</v>
      </c>
      <c r="E1125" t="str">
        <v>No</v>
      </c>
      <c r="F1125" t="str">
        <v>No</v>
      </c>
      <c r="G1125" t="str">
        <v>Yes</v>
      </c>
      <c r="H1125">
        <v>1</v>
      </c>
      <c r="I1125" t="str">
        <v>No</v>
      </c>
      <c r="J1125" t="str">
        <v>Over Weight</v>
      </c>
      <c r="K1125" t="str">
        <v>Prediabetes</v>
      </c>
      <c r="L1125" cm="1">
        <f t="array" ref="L1125:Q1125">VLOOKUP(A1125,'Hospitalisation Details'!$A$1:$K$2344,{6,7,8,9,10,11},0)</f>
        <v>10027.15</v>
      </c>
      <c r="M1125" t="str">
        <v>tier - 3</v>
      </c>
      <c r="N1125" t="str">
        <v>tier - 1</v>
      </c>
      <c r="O1125" t="str">
        <v>R1021</v>
      </c>
      <c r="P1125" t="str">
        <v>28-Dec-1979</v>
      </c>
      <c r="Q1125" s="13">
        <v>43.444444444444443</v>
      </c>
      <c r="W1125" s="7"/>
    </row>
    <row r="1126" spans="1:23" ht="15.5" x14ac:dyDescent="0.35">
      <c r="A1126" s="7" t="s">
        <v>1246</v>
      </c>
      <c r="B1126" t="str">
        <f>VLOOKUP(A1126,'Customer Names'!A1125:D3460,2,0)</f>
        <v>O'Brien</v>
      </c>
      <c r="C1126" cm="1">
        <f t="array" ref="C1126:K1126">VLOOKUP('Health Care'!A1126,'Medical Examinations'!A1125:J3460,{2,3,4,5,6,7,8,9,10},0)</f>
        <v>34.76</v>
      </c>
      <c r="D1126">
        <v>5.92</v>
      </c>
      <c r="E1126" t="str">
        <v>Yes</v>
      </c>
      <c r="F1126" t="str">
        <v>No</v>
      </c>
      <c r="G1126" t="str">
        <v>No</v>
      </c>
      <c r="H1126">
        <v>1</v>
      </c>
      <c r="I1126" t="str">
        <v>No</v>
      </c>
      <c r="J1126" t="str">
        <v>Obesity</v>
      </c>
      <c r="K1126" t="str">
        <v>Prediabetes</v>
      </c>
      <c r="L1126" cm="1">
        <f t="array" ref="L1126:Q1126">VLOOKUP(A1126,'Hospitalisation Details'!$A$1:$K$2344,{6,7,8,9,10,11},0)</f>
        <v>10011.44</v>
      </c>
      <c r="M1126" t="str">
        <v>tier - 3</v>
      </c>
      <c r="N1126" t="str">
        <v>tier - 3</v>
      </c>
      <c r="O1126" t="str">
        <v>R1026</v>
      </c>
      <c r="P1126" t="str">
        <v>3-Jul-1988</v>
      </c>
      <c r="Q1126" s="13">
        <v>34.930555555555557</v>
      </c>
      <c r="W1126" s="7"/>
    </row>
    <row r="1127" spans="1:23" ht="15.5" x14ac:dyDescent="0.35">
      <c r="A1127" s="7" t="s">
        <v>1245</v>
      </c>
      <c r="B1127" t="str">
        <f>VLOOKUP(A1127,'Customer Names'!A1126:D3461,2,0)</f>
        <v>Bachman</v>
      </c>
      <c r="C1127" cm="1">
        <f t="array" ref="C1127:K1127">VLOOKUP('Health Care'!A1127,'Medical Examinations'!A1126:J3461,{2,3,4,5,6,7,8,9,10},0)</f>
        <v>18.335000000000001</v>
      </c>
      <c r="D1127">
        <v>10.01</v>
      </c>
      <c r="E1127" t="str">
        <v>Yes</v>
      </c>
      <c r="F1127" t="str">
        <v>No</v>
      </c>
      <c r="G1127" t="str">
        <v>No</v>
      </c>
      <c r="H1127">
        <v>2</v>
      </c>
      <c r="I1127" t="str">
        <v>No</v>
      </c>
      <c r="J1127" t="str">
        <v>under Weight</v>
      </c>
      <c r="K1127" t="str">
        <v>Diabetes</v>
      </c>
      <c r="L1127" cm="1">
        <f t="array" ref="L1127:Q1127">VLOOKUP(A1127,'Hospitalisation Details'!$A$1:$K$2344,{6,7,8,9,10,11},0)</f>
        <v>9991.0400000000009</v>
      </c>
      <c r="M1127" t="str">
        <v>tier - 2</v>
      </c>
      <c r="N1127" t="str">
        <v>tier - 3</v>
      </c>
      <c r="O1127" t="str">
        <v>R1012</v>
      </c>
      <c r="P1127" t="str">
        <v>11-Aug-1970</v>
      </c>
      <c r="Q1127" s="13">
        <v>52.825000000000003</v>
      </c>
      <c r="W1127" s="7"/>
    </row>
    <row r="1128" spans="1:23" ht="15.5" x14ac:dyDescent="0.35">
      <c r="A1128" s="7" t="s">
        <v>1244</v>
      </c>
      <c r="B1128" t="str">
        <f>VLOOKUP(A1128,'Customer Names'!A1127:D3462,2,0)</f>
        <v>Bednar</v>
      </c>
      <c r="C1128" cm="1">
        <f t="array" ref="C1128:K1128">VLOOKUP('Health Care'!A1128,'Medical Examinations'!A1127:J3462,{2,3,4,5,6,7,8,9,10},0)</f>
        <v>32.299999999999997</v>
      </c>
      <c r="D1128">
        <v>9.59</v>
      </c>
      <c r="E1128" t="str">
        <v>No</v>
      </c>
      <c r="F1128" t="str">
        <v>No</v>
      </c>
      <c r="G1128" t="str">
        <v>No</v>
      </c>
      <c r="H1128">
        <v>0</v>
      </c>
      <c r="I1128" t="str">
        <v>No</v>
      </c>
      <c r="J1128" t="str">
        <v>Obesity</v>
      </c>
      <c r="K1128" t="str">
        <v>Diabetes</v>
      </c>
      <c r="L1128" cm="1">
        <f t="array" ref="L1128:Q1128">VLOOKUP(A1128,'Hospitalisation Details'!$A$1:$K$2344,{6,7,8,9,10,11},0)</f>
        <v>9964.06</v>
      </c>
      <c r="M1128" t="str">
        <v>tier - 2</v>
      </c>
      <c r="N1128" t="str">
        <v>tier - 2</v>
      </c>
      <c r="O1128" t="str">
        <v>R1019</v>
      </c>
      <c r="P1128" t="str">
        <v>6-Oct-1971</v>
      </c>
      <c r="Q1128" s="13">
        <v>51.672222222222224</v>
      </c>
      <c r="W1128" s="7"/>
    </row>
    <row r="1129" spans="1:23" ht="15.5" x14ac:dyDescent="0.35">
      <c r="A1129" s="7" t="s">
        <v>1243</v>
      </c>
      <c r="B1129" t="str">
        <f>VLOOKUP(A1129,'Customer Names'!A1128:D3463,2,0)</f>
        <v>Daye</v>
      </c>
      <c r="C1129" cm="1">
        <f t="array" ref="C1129:K1129">VLOOKUP('Health Care'!A1129,'Medical Examinations'!A1128:J3463,{2,3,4,5,6,7,8,9,10},0)</f>
        <v>27.74</v>
      </c>
      <c r="D1129">
        <v>10.37</v>
      </c>
      <c r="E1129" t="str">
        <v>No</v>
      </c>
      <c r="F1129" t="str">
        <v>No</v>
      </c>
      <c r="G1129" t="str">
        <v>No</v>
      </c>
      <c r="H1129">
        <v>0</v>
      </c>
      <c r="I1129" t="str">
        <v>No</v>
      </c>
      <c r="J1129" t="str">
        <v>Over Weight</v>
      </c>
      <c r="K1129" t="str">
        <v>Diabetes</v>
      </c>
      <c r="L1129" cm="1">
        <f t="array" ref="L1129:Q1129">VLOOKUP(A1129,'Hospitalisation Details'!$A$1:$K$2344,{6,7,8,9,10,11},0)</f>
        <v>9957.7199999999993</v>
      </c>
      <c r="M1129" t="str">
        <v>tier - 2</v>
      </c>
      <c r="N1129" t="str">
        <v>tier - 3</v>
      </c>
      <c r="O1129" t="str">
        <v>R1018</v>
      </c>
      <c r="P1129" t="str">
        <v>26-Dec-1971</v>
      </c>
      <c r="Q1129" s="13">
        <v>51.45</v>
      </c>
      <c r="W1129" s="7"/>
    </row>
    <row r="1130" spans="1:23" ht="15.5" x14ac:dyDescent="0.35">
      <c r="A1130" s="7" t="s">
        <v>1242</v>
      </c>
      <c r="B1130" t="str">
        <f>VLOOKUP(A1130,'Customer Names'!A1129:D3464,2,0)</f>
        <v>Clarke</v>
      </c>
      <c r="C1130" cm="1">
        <f t="array" ref="C1130:K1130">VLOOKUP('Health Care'!A1130,'Medical Examinations'!A1129:J3464,{2,3,4,5,6,7,8,9,10},0)</f>
        <v>24</v>
      </c>
      <c r="D1130">
        <v>4.01</v>
      </c>
      <c r="E1130" t="str">
        <v>Yes</v>
      </c>
      <c r="F1130" t="str">
        <v>No</v>
      </c>
      <c r="G1130" t="str">
        <v>No</v>
      </c>
      <c r="H1130">
        <v>1</v>
      </c>
      <c r="I1130" t="str">
        <v>No</v>
      </c>
      <c r="J1130" t="str">
        <v>Normal Weight</v>
      </c>
      <c r="K1130" t="str">
        <v>Normal</v>
      </c>
      <c r="L1130" cm="1">
        <f t="array" ref="L1130:Q1130">VLOOKUP(A1130,'Hospitalisation Details'!$A$1:$K$2344,{6,7,8,9,10,11},0)</f>
        <v>9933.44</v>
      </c>
      <c r="M1130" t="str">
        <v>tier - 3</v>
      </c>
      <c r="N1130" t="str">
        <v>tier - 3</v>
      </c>
      <c r="O1130" t="str">
        <v>R1013</v>
      </c>
      <c r="P1130" t="str">
        <v>11-Sep-1964</v>
      </c>
      <c r="Q1130" s="13">
        <v>58.741666666666667</v>
      </c>
      <c r="W1130" s="7"/>
    </row>
    <row r="1131" spans="1:23" ht="15.5" x14ac:dyDescent="0.35">
      <c r="A1131" s="7" t="s">
        <v>1241</v>
      </c>
      <c r="B1131" t="str">
        <f>VLOOKUP(A1131,'Customer Names'!A1130:D3465,2,0)</f>
        <v>Koren</v>
      </c>
      <c r="C1131" cm="1">
        <f t="array" ref="C1131:K1131">VLOOKUP('Health Care'!A1131,'Medical Examinations'!A1130:J3465,{2,3,4,5,6,7,8,9,10},0)</f>
        <v>31.78</v>
      </c>
      <c r="D1131">
        <v>4.24</v>
      </c>
      <c r="E1131" t="str">
        <v>Yes</v>
      </c>
      <c r="F1131" t="str">
        <v>No</v>
      </c>
      <c r="G1131" t="str">
        <v>Yes</v>
      </c>
      <c r="H1131">
        <v>1</v>
      </c>
      <c r="I1131" t="str">
        <v>No</v>
      </c>
      <c r="J1131" t="str">
        <v>Obesity</v>
      </c>
      <c r="K1131" t="str">
        <v>Normal</v>
      </c>
      <c r="L1131" cm="1">
        <f t="array" ref="L1131:Q1131">VLOOKUP(A1131,'Hospitalisation Details'!$A$1:$K$2344,{6,7,8,9,10,11},0)</f>
        <v>9931.9599999999991</v>
      </c>
      <c r="M1131" t="str">
        <v>tier - 2</v>
      </c>
      <c r="N1131" t="str">
        <v>tier - 2</v>
      </c>
      <c r="O1131" t="str">
        <v>R1012</v>
      </c>
      <c r="P1131" t="str">
        <v>3-Dec-1983</v>
      </c>
      <c r="Q1131" s="13">
        <v>39.513888888888886</v>
      </c>
      <c r="W1131" s="7"/>
    </row>
    <row r="1132" spans="1:23" ht="15.5" x14ac:dyDescent="0.35">
      <c r="A1132" s="7" t="s">
        <v>1240</v>
      </c>
      <c r="B1132" t="str">
        <f>VLOOKUP(A1132,'Customer Names'!A1131:D3466,2,0)</f>
        <v>Kuramoto</v>
      </c>
      <c r="C1132" cm="1">
        <f t="array" ref="C1132:K1132">VLOOKUP('Health Care'!A1132,'Medical Examinations'!A1131:J3466,{2,3,4,5,6,7,8,9,10},0)</f>
        <v>32.25</v>
      </c>
      <c r="D1132">
        <v>5.36</v>
      </c>
      <c r="E1132" t="str">
        <v>Yes</v>
      </c>
      <c r="F1132" t="str">
        <v>No</v>
      </c>
      <c r="G1132" t="str">
        <v>No</v>
      </c>
      <c r="H1132">
        <v>0</v>
      </c>
      <c r="I1132" t="str">
        <v>No</v>
      </c>
      <c r="J1132" t="str">
        <v>Obesity</v>
      </c>
      <c r="K1132" t="str">
        <v>Normal</v>
      </c>
      <c r="L1132" cm="1">
        <f t="array" ref="L1132:Q1132">VLOOKUP(A1132,'Hospitalisation Details'!$A$1:$K$2344,{6,7,8,9,10,11},0)</f>
        <v>9930.64</v>
      </c>
      <c r="M1132" t="str">
        <v>tier - 2</v>
      </c>
      <c r="N1132" t="str">
        <v>tier - 3</v>
      </c>
      <c r="O1132" t="str">
        <v>R1025</v>
      </c>
      <c r="P1132" t="str">
        <v>19-Aug-1985</v>
      </c>
      <c r="Q1132" s="13">
        <v>37.802777777777777</v>
      </c>
      <c r="W1132" s="7"/>
    </row>
    <row r="1133" spans="1:23" ht="15.5" x14ac:dyDescent="0.35">
      <c r="A1133" s="7" t="s">
        <v>1239</v>
      </c>
      <c r="B1133" t="str">
        <f>VLOOKUP(A1133,'Customer Names'!A1132:D3467,2,0)</f>
        <v>Lynn</v>
      </c>
      <c r="C1133" cm="1">
        <f t="array" ref="C1133:K1133">VLOOKUP('Health Care'!A1133,'Medical Examinations'!A1132:J3467,{2,3,4,5,6,7,8,9,10},0)</f>
        <v>30.114999999999998</v>
      </c>
      <c r="D1133">
        <v>4.99</v>
      </c>
      <c r="E1133" t="str">
        <v>No</v>
      </c>
      <c r="F1133" t="str">
        <v>No</v>
      </c>
      <c r="G1133" t="str">
        <v>No</v>
      </c>
      <c r="H1133">
        <v>2</v>
      </c>
      <c r="I1133" t="str">
        <v>No</v>
      </c>
      <c r="J1133" t="str">
        <v>Obesity</v>
      </c>
      <c r="K1133" t="str">
        <v>Normal</v>
      </c>
      <c r="L1133" cm="1">
        <f t="array" ref="L1133:Q1133">VLOOKUP(A1133,'Hospitalisation Details'!$A$1:$K$2344,{6,7,8,9,10,11},0)</f>
        <v>9910.36</v>
      </c>
      <c r="M1133" t="str">
        <v>tier - 2</v>
      </c>
      <c r="N1133" t="str">
        <v>tier - 3</v>
      </c>
      <c r="O1133" t="str">
        <v>R1012</v>
      </c>
      <c r="P1133" t="str">
        <v>14-Sep-1972</v>
      </c>
      <c r="Q1133" s="13">
        <v>50.733333333333334</v>
      </c>
      <c r="W1133" s="7"/>
    </row>
    <row r="1134" spans="1:23" ht="15.5" x14ac:dyDescent="0.35">
      <c r="A1134" s="7" t="s">
        <v>1238</v>
      </c>
      <c r="B1134" t="str">
        <f>VLOOKUP(A1134,'Customer Names'!A1133:D3468,2,0)</f>
        <v>Dierksen</v>
      </c>
      <c r="C1134" cm="1">
        <f t="array" ref="C1134:K1134">VLOOKUP('Health Care'!A1134,'Medical Examinations'!A1133:J3468,{2,3,4,5,6,7,8,9,10},0)</f>
        <v>22.41</v>
      </c>
      <c r="D1134">
        <v>8.68</v>
      </c>
      <c r="E1134" t="str">
        <v>No</v>
      </c>
      <c r="F1134" t="str">
        <v>No</v>
      </c>
      <c r="G1134" t="str">
        <v>No</v>
      </c>
      <c r="H1134">
        <v>0</v>
      </c>
      <c r="I1134" t="str">
        <v>No</v>
      </c>
      <c r="J1134" t="str">
        <v>Normal Weight</v>
      </c>
      <c r="K1134" t="str">
        <v>Diabetes</v>
      </c>
      <c r="L1134" cm="1">
        <f t="array" ref="L1134:Q1134">VLOOKUP(A1134,'Hospitalisation Details'!$A$1:$K$2344,{6,7,8,9,10,11},0)</f>
        <v>9907.83</v>
      </c>
      <c r="M1134" t="str">
        <v>tier - 3</v>
      </c>
      <c r="N1134" t="str">
        <v>tier - 2</v>
      </c>
      <c r="O1134" t="str">
        <v>R1013</v>
      </c>
      <c r="P1134" t="str">
        <v>17-Aug-1962</v>
      </c>
      <c r="Q1134" s="13">
        <v>60.80833333333333</v>
      </c>
      <c r="W1134" s="7"/>
    </row>
    <row r="1135" spans="1:23" ht="15.5" x14ac:dyDescent="0.35">
      <c r="A1135" s="7" t="s">
        <v>1237</v>
      </c>
      <c r="B1135" t="str">
        <f>VLOOKUP(A1135,'Customer Names'!A1134:D3469,2,0)</f>
        <v>Zoeller</v>
      </c>
      <c r="C1135" cm="1">
        <f t="array" ref="C1135:K1135">VLOOKUP('Health Care'!A1135,'Medical Examinations'!A1134:J3469,{2,3,4,5,6,7,8,9,10},0)</f>
        <v>45.72</v>
      </c>
      <c r="D1135">
        <v>4.2300000000000004</v>
      </c>
      <c r="E1135" t="str">
        <v>Yes</v>
      </c>
      <c r="F1135" t="str">
        <v>No</v>
      </c>
      <c r="G1135" t="str">
        <v>No</v>
      </c>
      <c r="H1135">
        <v>0</v>
      </c>
      <c r="I1135" t="str">
        <v>No</v>
      </c>
      <c r="J1135" t="str">
        <v>Obesity</v>
      </c>
      <c r="K1135" t="str">
        <v>Normal</v>
      </c>
      <c r="L1135" cm="1">
        <f t="array" ref="L1135:Q1135">VLOOKUP(A1135,'Hospitalisation Details'!$A$1:$K$2344,{6,7,8,9,10,11},0)</f>
        <v>9894.69</v>
      </c>
      <c r="M1135" t="str">
        <v>tier - 2</v>
      </c>
      <c r="N1135" t="str">
        <v>tier - 3</v>
      </c>
      <c r="O1135" t="str">
        <v>R1012</v>
      </c>
      <c r="P1135" t="str">
        <v>8-Jul-1996</v>
      </c>
      <c r="Q1135" s="13">
        <v>26.916666666666668</v>
      </c>
      <c r="W1135" s="7"/>
    </row>
    <row r="1136" spans="1:23" ht="15.5" x14ac:dyDescent="0.35">
      <c r="A1136" s="7" t="s">
        <v>1236</v>
      </c>
      <c r="B1136" t="str">
        <f>VLOOKUP(A1136,'Customer Names'!A1135:D3470,2,0)</f>
        <v>Flesch</v>
      </c>
      <c r="C1136" cm="1">
        <f t="array" ref="C1136:K1136">VLOOKUP('Health Care'!A1136,'Medical Examinations'!A1135:J3470,{2,3,4,5,6,7,8,9,10},0)</f>
        <v>25</v>
      </c>
      <c r="D1136">
        <v>5.32</v>
      </c>
      <c r="E1136" t="str">
        <v>Yes</v>
      </c>
      <c r="F1136" t="str">
        <v>No</v>
      </c>
      <c r="G1136" t="str">
        <v>No</v>
      </c>
      <c r="H1136">
        <v>2</v>
      </c>
      <c r="I1136" t="str">
        <v>No</v>
      </c>
      <c r="J1136" t="str">
        <v>Over Weight</v>
      </c>
      <c r="K1136" t="str">
        <v>Normal</v>
      </c>
      <c r="L1136" cm="1">
        <f t="array" ref="L1136:Q1136">VLOOKUP(A1136,'Hospitalisation Details'!$A$1:$K$2344,{6,7,8,9,10,11},0)</f>
        <v>9890.23</v>
      </c>
      <c r="M1136" t="str">
        <v>tier - 3</v>
      </c>
      <c r="N1136" t="str">
        <v>tier - 3</v>
      </c>
      <c r="O1136" t="str">
        <v>R1013</v>
      </c>
      <c r="P1136" t="str">
        <v>5-Nov-1966</v>
      </c>
      <c r="Q1136" s="13">
        <v>56.591666666666669</v>
      </c>
      <c r="W1136" s="7"/>
    </row>
    <row r="1137" spans="1:23" ht="15.5" x14ac:dyDescent="0.35">
      <c r="A1137" s="7" t="s">
        <v>1235</v>
      </c>
      <c r="B1137" t="str">
        <f>VLOOKUP(A1137,'Customer Names'!A1136:D3471,2,0)</f>
        <v>Maltby</v>
      </c>
      <c r="C1137" cm="1">
        <f t="array" ref="C1137:K1137">VLOOKUP('Health Care'!A1137,'Medical Examinations'!A1136:J3471,{2,3,4,5,6,7,8,9,10},0)</f>
        <v>39.5</v>
      </c>
      <c r="D1137">
        <v>6.66</v>
      </c>
      <c r="E1137" t="str">
        <v>No</v>
      </c>
      <c r="F1137" t="str">
        <v>No</v>
      </c>
      <c r="G1137" t="str">
        <v>No</v>
      </c>
      <c r="H1137">
        <v>0</v>
      </c>
      <c r="I1137" t="str">
        <v>No</v>
      </c>
      <c r="J1137" t="str">
        <v>Obesity</v>
      </c>
      <c r="K1137" t="str">
        <v>Diabetes</v>
      </c>
      <c r="L1137" cm="1">
        <f t="array" ref="L1137:Q1137">VLOOKUP(A1137,'Hospitalisation Details'!$A$1:$K$2344,{6,7,8,9,10,11},0)</f>
        <v>9880.07</v>
      </c>
      <c r="M1137" t="str">
        <v>tier - 2</v>
      </c>
      <c r="N1137" t="str">
        <v>tier - 3</v>
      </c>
      <c r="O1137" t="str">
        <v>R1011</v>
      </c>
      <c r="P1137" t="str">
        <v>8-Nov-1971</v>
      </c>
      <c r="Q1137" s="13">
        <v>51.583333333333336</v>
      </c>
      <c r="W1137" s="7"/>
    </row>
    <row r="1138" spans="1:23" ht="15.5" x14ac:dyDescent="0.35">
      <c r="A1138" s="7" t="s">
        <v>1234</v>
      </c>
      <c r="B1138" t="str">
        <f>VLOOKUP(A1138,'Customer Names'!A1137:D3472,2,0)</f>
        <v>Custance</v>
      </c>
      <c r="C1138" cm="1">
        <f t="array" ref="C1138:K1138">VLOOKUP('Health Care'!A1138,'Medical Examinations'!A1137:J3472,{2,3,4,5,6,7,8,9,10},0)</f>
        <v>37.729999999999997</v>
      </c>
      <c r="D1138">
        <v>7.4</v>
      </c>
      <c r="E1138" t="str">
        <v>No</v>
      </c>
      <c r="F1138" t="str">
        <v>No</v>
      </c>
      <c r="G1138" t="str">
        <v>No</v>
      </c>
      <c r="H1138">
        <v>0</v>
      </c>
      <c r="I1138" t="str">
        <v>No</v>
      </c>
      <c r="J1138" t="str">
        <v>Obesity</v>
      </c>
      <c r="K1138" t="str">
        <v>Diabetes</v>
      </c>
      <c r="L1138" cm="1">
        <f t="array" ref="L1138:Q1138">VLOOKUP(A1138,'Hospitalisation Details'!$A$1:$K$2344,{6,7,8,9,10,11},0)</f>
        <v>9877.61</v>
      </c>
      <c r="M1138" t="str">
        <v>tier - 2</v>
      </c>
      <c r="N1138" t="str">
        <v>tier - 1</v>
      </c>
      <c r="O1138" t="str">
        <v>R1013</v>
      </c>
      <c r="P1138" t="str">
        <v>3-Oct-1971</v>
      </c>
      <c r="Q1138" s="13">
        <v>51.680555555555557</v>
      </c>
      <c r="W1138" s="7"/>
    </row>
    <row r="1139" spans="1:23" ht="15.5" x14ac:dyDescent="0.35">
      <c r="A1139" s="7" t="s">
        <v>1233</v>
      </c>
      <c r="B1139" t="str">
        <f>VLOOKUP(A1139,'Customer Names'!A1138:D3473,2,0)</f>
        <v>Choi</v>
      </c>
      <c r="C1139" cm="1">
        <f t="array" ref="C1139:K1139">VLOOKUP('Health Care'!A1139,'Medical Examinations'!A1138:J3473,{2,3,4,5,6,7,8,9,10},0)</f>
        <v>40.659999999999997</v>
      </c>
      <c r="D1139">
        <v>10.08</v>
      </c>
      <c r="E1139" t="str">
        <v>No</v>
      </c>
      <c r="F1139" t="str">
        <v>No</v>
      </c>
      <c r="G1139" t="str">
        <v>No</v>
      </c>
      <c r="H1139">
        <v>0</v>
      </c>
      <c r="I1139" t="str">
        <v>No</v>
      </c>
      <c r="J1139" t="str">
        <v>Obesity</v>
      </c>
      <c r="K1139" t="str">
        <v>Diabetes</v>
      </c>
      <c r="L1139" cm="1">
        <f t="array" ref="L1139:Q1139">VLOOKUP(A1139,'Hospitalisation Details'!$A$1:$K$2344,{6,7,8,9,10,11},0)</f>
        <v>9875.68</v>
      </c>
      <c r="M1139" t="str">
        <v>tier - 2</v>
      </c>
      <c r="N1139" t="str">
        <v>tier - 3</v>
      </c>
      <c r="O1139" t="str">
        <v>R1024</v>
      </c>
      <c r="P1139" t="str">
        <v>3-Jul-1971</v>
      </c>
      <c r="Q1139" s="13">
        <v>51.930555555555557</v>
      </c>
      <c r="W1139" s="7"/>
    </row>
    <row r="1140" spans="1:23" ht="15.5" x14ac:dyDescent="0.35">
      <c r="A1140" s="7" t="s">
        <v>1232</v>
      </c>
      <c r="B1140" t="str">
        <f>VLOOKUP(A1140,'Customer Names'!A1139:D3474,2,0)</f>
        <v>Barnett</v>
      </c>
      <c r="C1140" cm="1">
        <f t="array" ref="C1140:K1140">VLOOKUP('Health Care'!A1140,'Medical Examinations'!A1139:J3474,{2,3,4,5,6,7,8,9,10},0)</f>
        <v>34.200000000000003</v>
      </c>
      <c r="D1140">
        <v>8.58</v>
      </c>
      <c r="E1140" t="str">
        <v>No</v>
      </c>
      <c r="F1140" t="str">
        <v>No</v>
      </c>
      <c r="G1140" t="str">
        <v>No</v>
      </c>
      <c r="H1140">
        <v>0</v>
      </c>
      <c r="I1140" t="str">
        <v>No</v>
      </c>
      <c r="J1140" t="str">
        <v>Obesity</v>
      </c>
      <c r="K1140" t="str">
        <v>Diabetes</v>
      </c>
      <c r="L1140" cm="1">
        <f t="array" ref="L1140:Q1140">VLOOKUP(A1140,'Hospitalisation Details'!$A$1:$K$2344,{6,7,8,9,10,11},0)</f>
        <v>9872.7000000000007</v>
      </c>
      <c r="M1140" t="str">
        <v>tier - 2</v>
      </c>
      <c r="N1140" t="str">
        <v>tier - 2</v>
      </c>
      <c r="O1140" t="str">
        <v>R1011</v>
      </c>
      <c r="P1140" t="str">
        <v>22-Dec-1971</v>
      </c>
      <c r="Q1140" s="13">
        <v>51.461111111111109</v>
      </c>
      <c r="W1140" s="7"/>
    </row>
    <row r="1141" spans="1:23" ht="15.5" x14ac:dyDescent="0.35">
      <c r="A1141" s="7" t="s">
        <v>1231</v>
      </c>
      <c r="B1141" t="str">
        <f>VLOOKUP(A1141,'Customer Names'!A1140:D3475,2,0)</f>
        <v>Proulx</v>
      </c>
      <c r="C1141" cm="1">
        <f t="array" ref="C1141:K1141">VLOOKUP('Health Care'!A1141,'Medical Examinations'!A1140:J3475,{2,3,4,5,6,7,8,9,10},0)</f>
        <v>46.51</v>
      </c>
      <c r="D1141">
        <v>5.84</v>
      </c>
      <c r="E1141" t="str">
        <v>No</v>
      </c>
      <c r="F1141" t="str">
        <v>No</v>
      </c>
      <c r="G1141" t="str">
        <v>No</v>
      </c>
      <c r="H1141">
        <v>1</v>
      </c>
      <c r="I1141" t="str">
        <v>No</v>
      </c>
      <c r="J1141" t="str">
        <v>Obesity</v>
      </c>
      <c r="K1141" t="str">
        <v>Prediabetes</v>
      </c>
      <c r="L1141" cm="1">
        <f t="array" ref="L1141:Q1141">VLOOKUP(A1141,'Hospitalisation Details'!$A$1:$K$2344,{6,7,8,9,10,11},0)</f>
        <v>9870.59</v>
      </c>
      <c r="M1141" t="str">
        <v>tier - 2</v>
      </c>
      <c r="N1141" t="str">
        <v>tier - 2</v>
      </c>
      <c r="O1141" t="str">
        <v>R1023</v>
      </c>
      <c r="P1141" t="str">
        <v>6-Jul-1998</v>
      </c>
      <c r="Q1141" s="13">
        <v>24.922222222222221</v>
      </c>
      <c r="W1141" s="7"/>
    </row>
    <row r="1142" spans="1:23" ht="15.5" x14ac:dyDescent="0.35">
      <c r="A1142" s="7" t="s">
        <v>1230</v>
      </c>
      <c r="B1142" t="str">
        <f>VLOOKUP(A1142,'Customer Names'!A1141:D3476,2,0)</f>
        <v>Hamilton</v>
      </c>
      <c r="C1142" cm="1">
        <f t="array" ref="C1142:K1142">VLOOKUP('Health Care'!A1142,'Medical Examinations'!A1141:J3476,{2,3,4,5,6,7,8,9,10},0)</f>
        <v>28.88</v>
      </c>
      <c r="D1142">
        <v>4.8600000000000003</v>
      </c>
      <c r="E1142" t="str">
        <v>Yes</v>
      </c>
      <c r="F1142" t="str">
        <v>No</v>
      </c>
      <c r="G1142" t="str">
        <v>Yes</v>
      </c>
      <c r="H1142">
        <v>1</v>
      </c>
      <c r="I1142" t="str">
        <v>No</v>
      </c>
      <c r="J1142" t="str">
        <v>Over Weight</v>
      </c>
      <c r="K1142" t="str">
        <v>Normal</v>
      </c>
      <c r="L1142" cm="1">
        <f t="array" ref="L1142:Q1142">VLOOKUP(A1142,'Hospitalisation Details'!$A$1:$K$2344,{6,7,8,9,10,11},0)</f>
        <v>9869.81</v>
      </c>
      <c r="M1142" t="str">
        <v>tier - 3</v>
      </c>
      <c r="N1142" t="str">
        <v>tier - 3</v>
      </c>
      <c r="O1142" t="str">
        <v>R1012</v>
      </c>
      <c r="P1142" t="str">
        <v>13-Aug-1969</v>
      </c>
      <c r="Q1142" s="13">
        <v>53.819444444444443</v>
      </c>
      <c r="W1142" s="7"/>
    </row>
    <row r="1143" spans="1:23" ht="15.5" x14ac:dyDescent="0.35">
      <c r="A1143" s="7" t="s">
        <v>1229</v>
      </c>
      <c r="B1143" t="str">
        <f>VLOOKUP(A1143,'Customer Names'!A1142:D3477,2,0)</f>
        <v>Lundine</v>
      </c>
      <c r="C1143" cm="1">
        <f t="array" ref="C1143:K1143">VLOOKUP('Health Care'!A1143,'Medical Examinations'!A1142:J3477,{2,3,4,5,6,7,8,9,10},0)</f>
        <v>33.914999999999999</v>
      </c>
      <c r="D1143">
        <v>11.52</v>
      </c>
      <c r="E1143" t="str">
        <v>No</v>
      </c>
      <c r="F1143" t="str">
        <v>No</v>
      </c>
      <c r="G1143" t="str">
        <v>No</v>
      </c>
      <c r="H1143">
        <v>0</v>
      </c>
      <c r="I1143" t="str">
        <v>No</v>
      </c>
      <c r="J1143" t="str">
        <v>Obesity</v>
      </c>
      <c r="K1143" t="str">
        <v>Diabetes</v>
      </c>
      <c r="L1143" cm="1">
        <f t="array" ref="L1143:Q1143">VLOOKUP(A1143,'Hospitalisation Details'!$A$1:$K$2344,{6,7,8,9,10,11},0)</f>
        <v>9866.2999999999993</v>
      </c>
      <c r="M1143" t="str">
        <v>tier - 2</v>
      </c>
      <c r="N1143" t="str">
        <v>tier - 3</v>
      </c>
      <c r="O1143" t="str">
        <v>R1024</v>
      </c>
      <c r="P1143" t="str">
        <v>9-Nov-1971</v>
      </c>
      <c r="Q1143" s="13">
        <v>51.580555555555556</v>
      </c>
      <c r="W1143" s="7"/>
    </row>
    <row r="1144" spans="1:23" ht="15.5" x14ac:dyDescent="0.35">
      <c r="A1144" s="7" t="s">
        <v>1228</v>
      </c>
      <c r="B1144" t="str">
        <f>VLOOKUP(A1144,'Customer Names'!A1143:D3478,2,0)</f>
        <v>Paullin</v>
      </c>
      <c r="C1144" cm="1">
        <f t="array" ref="C1144:K1144">VLOOKUP('Health Care'!A1144,'Medical Examinations'!A1143:J3478,{2,3,4,5,6,7,8,9,10},0)</f>
        <v>24.32</v>
      </c>
      <c r="D1144">
        <v>6.15</v>
      </c>
      <c r="E1144" t="str">
        <v>Yes</v>
      </c>
      <c r="F1144" t="str">
        <v>No</v>
      </c>
      <c r="G1144" t="str">
        <v>Yes</v>
      </c>
      <c r="H1144">
        <v>1</v>
      </c>
      <c r="I1144" t="str">
        <v>No</v>
      </c>
      <c r="J1144" t="str">
        <v>Normal Weight</v>
      </c>
      <c r="K1144" t="str">
        <v>Prediabetes</v>
      </c>
      <c r="L1144" cm="1">
        <f t="array" ref="L1144:Q1144">VLOOKUP(A1144,'Hospitalisation Details'!$A$1:$K$2344,{6,7,8,9,10,11},0)</f>
        <v>9863.4699999999993</v>
      </c>
      <c r="M1144" t="str">
        <v>tier - 3</v>
      </c>
      <c r="N1144" t="str">
        <v>tier - 3</v>
      </c>
      <c r="O1144" t="str">
        <v>R1012</v>
      </c>
      <c r="P1144" t="str">
        <v>20-Oct-1969</v>
      </c>
      <c r="Q1144" s="13">
        <v>53.633333333333333</v>
      </c>
      <c r="W1144" s="7"/>
    </row>
    <row r="1145" spans="1:23" ht="15.5" x14ac:dyDescent="0.35">
      <c r="A1145" s="7" t="s">
        <v>1227</v>
      </c>
      <c r="B1145" t="str">
        <f>VLOOKUP(A1145,'Customer Names'!A1144:D3479,2,0)</f>
        <v>Delucia</v>
      </c>
      <c r="C1145" cm="1">
        <f t="array" ref="C1145:K1145">VLOOKUP('Health Care'!A1145,'Medical Examinations'!A1144:J3479,{2,3,4,5,6,7,8,9,10},0)</f>
        <v>25.8</v>
      </c>
      <c r="D1145">
        <v>9.94</v>
      </c>
      <c r="E1145" t="str">
        <v>No</v>
      </c>
      <c r="F1145" t="str">
        <v>No</v>
      </c>
      <c r="G1145" t="str">
        <v>No</v>
      </c>
      <c r="H1145">
        <v>0</v>
      </c>
      <c r="I1145" t="str">
        <v>No</v>
      </c>
      <c r="J1145" t="str">
        <v>Over Weight</v>
      </c>
      <c r="K1145" t="str">
        <v>Diabetes</v>
      </c>
      <c r="L1145" cm="1">
        <f t="array" ref="L1145:Q1145">VLOOKUP(A1145,'Hospitalisation Details'!$A$1:$K$2344,{6,7,8,9,10,11},0)</f>
        <v>9861.0300000000007</v>
      </c>
      <c r="M1145" t="str">
        <v>tier - 2</v>
      </c>
      <c r="N1145" t="str">
        <v>tier - 2</v>
      </c>
      <c r="O1145" t="str">
        <v>R1011</v>
      </c>
      <c r="P1145" t="str">
        <v>17-Jul-1971</v>
      </c>
      <c r="Q1145" s="13">
        <v>51.891666666666666</v>
      </c>
      <c r="W1145" s="7"/>
    </row>
    <row r="1146" spans="1:23" ht="15.5" x14ac:dyDescent="0.35">
      <c r="A1146" s="7" t="s">
        <v>1226</v>
      </c>
      <c r="B1146" t="str">
        <f>VLOOKUP(A1146,'Customer Names'!A1145:D3480,2,0)</f>
        <v>Valentine</v>
      </c>
      <c r="C1146" cm="1">
        <f t="array" ref="C1146:K1146">VLOOKUP('Health Care'!A1146,'Medical Examinations'!A1145:J3480,{2,3,4,5,6,7,8,9,10},0)</f>
        <v>21.56</v>
      </c>
      <c r="D1146">
        <v>10.56</v>
      </c>
      <c r="E1146" t="str">
        <v>No</v>
      </c>
      <c r="F1146" t="str">
        <v>No</v>
      </c>
      <c r="G1146" t="str">
        <v>No</v>
      </c>
      <c r="H1146">
        <v>0</v>
      </c>
      <c r="I1146" t="str">
        <v>No</v>
      </c>
      <c r="J1146" t="str">
        <v>Normal Weight</v>
      </c>
      <c r="K1146" t="str">
        <v>Diabetes</v>
      </c>
      <c r="L1146" cm="1">
        <f t="array" ref="L1146:Q1146">VLOOKUP(A1146,'Hospitalisation Details'!$A$1:$K$2344,{6,7,8,9,10,11},0)</f>
        <v>9855.1299999999992</v>
      </c>
      <c r="M1146" t="str">
        <v>tier - 2</v>
      </c>
      <c r="N1146" t="str">
        <v>tier - 3</v>
      </c>
      <c r="O1146" t="str">
        <v>R1013</v>
      </c>
      <c r="P1146" t="str">
        <v>23-Oct-1971</v>
      </c>
      <c r="Q1146" s="13">
        <v>51.625</v>
      </c>
      <c r="W1146" s="7"/>
    </row>
    <row r="1147" spans="1:23" ht="15.5" x14ac:dyDescent="0.35">
      <c r="A1147" s="7" t="s">
        <v>1225</v>
      </c>
      <c r="B1147" t="str">
        <f>VLOOKUP(A1147,'Customer Names'!A1146:D3481,2,0)</f>
        <v>Mohara</v>
      </c>
      <c r="C1147" cm="1">
        <f t="array" ref="C1147:K1147">VLOOKUP('Health Care'!A1147,'Medical Examinations'!A1146:J3481,{2,3,4,5,6,7,8,9,10},0)</f>
        <v>31.6</v>
      </c>
      <c r="D1147">
        <v>6.79</v>
      </c>
      <c r="E1147" t="str">
        <v>No</v>
      </c>
      <c r="F1147" t="str">
        <v>No</v>
      </c>
      <c r="G1147" t="str">
        <v>No</v>
      </c>
      <c r="H1147">
        <v>0</v>
      </c>
      <c r="I1147" t="str">
        <v>No</v>
      </c>
      <c r="J1147" t="str">
        <v>Obesity</v>
      </c>
      <c r="K1147" t="str">
        <v>Diabetes</v>
      </c>
      <c r="L1147" cm="1">
        <f t="array" ref="L1147:Q1147">VLOOKUP(A1147,'Hospitalisation Details'!$A$1:$K$2344,{6,7,8,9,10,11},0)</f>
        <v>9850.43</v>
      </c>
      <c r="M1147" t="str">
        <v>tier - 3</v>
      </c>
      <c r="N1147" t="str">
        <v>tier - 3</v>
      </c>
      <c r="O1147" t="str">
        <v>R1011</v>
      </c>
      <c r="P1147" t="str">
        <v>4-Nov-1968</v>
      </c>
      <c r="Q1147" s="13">
        <v>54.594444444444441</v>
      </c>
      <c r="W1147" s="7"/>
    </row>
    <row r="1148" spans="1:23" ht="15.5" x14ac:dyDescent="0.35">
      <c r="A1148" s="7" t="s">
        <v>1224</v>
      </c>
      <c r="B1148" t="str">
        <f>VLOOKUP(A1148,'Customer Names'!A1147:D3482,2,0)</f>
        <v>Fairbrother</v>
      </c>
      <c r="C1148" cm="1">
        <f t="array" ref="C1148:K1148">VLOOKUP('Health Care'!A1148,'Medical Examinations'!A1147:J3482,{2,3,4,5,6,7,8,9,10},0)</f>
        <v>42.93</v>
      </c>
      <c r="D1148">
        <v>4.8</v>
      </c>
      <c r="E1148" t="str">
        <v>No</v>
      </c>
      <c r="F1148" t="str">
        <v>No</v>
      </c>
      <c r="G1148" t="str">
        <v>No</v>
      </c>
      <c r="H1148">
        <v>1</v>
      </c>
      <c r="I1148" t="str">
        <v>No</v>
      </c>
      <c r="J1148" t="str">
        <v>Obesity</v>
      </c>
      <c r="K1148" t="str">
        <v>Normal</v>
      </c>
      <c r="L1148" cm="1">
        <f t="array" ref="L1148:Q1148">VLOOKUP(A1148,'Hospitalisation Details'!$A$1:$K$2344,{6,7,8,9,10,11},0)</f>
        <v>9844.4500000000007</v>
      </c>
      <c r="M1148" t="str">
        <v>tier - 2</v>
      </c>
      <c r="N1148" t="str">
        <v>tier - 1</v>
      </c>
      <c r="O1148" t="str">
        <v>R1012</v>
      </c>
      <c r="P1148" t="str">
        <v>13-Aug-1992</v>
      </c>
      <c r="Q1148" s="13">
        <v>30.819444444444443</v>
      </c>
      <c r="W1148" s="7"/>
    </row>
    <row r="1149" spans="1:23" ht="15.5" x14ac:dyDescent="0.35">
      <c r="A1149" s="7" t="s">
        <v>1223</v>
      </c>
      <c r="B1149" t="str">
        <f>VLOOKUP(A1149,'Customer Names'!A1148:D3483,2,0)</f>
        <v>Fagan</v>
      </c>
      <c r="C1149" cm="1">
        <f t="array" ref="C1149:K1149">VLOOKUP('Health Care'!A1149,'Medical Examinations'!A1148:J3483,{2,3,4,5,6,7,8,9,10},0)</f>
        <v>26.72</v>
      </c>
      <c r="D1149">
        <v>5.75</v>
      </c>
      <c r="E1149" t="str">
        <v>No</v>
      </c>
      <c r="F1149" t="str">
        <v>No</v>
      </c>
      <c r="G1149" t="str">
        <v>No</v>
      </c>
      <c r="H1149">
        <v>2</v>
      </c>
      <c r="I1149" t="str">
        <v>No</v>
      </c>
      <c r="J1149" t="str">
        <v>Over Weight</v>
      </c>
      <c r="K1149" t="str">
        <v>Prediabetes</v>
      </c>
      <c r="L1149" cm="1">
        <f t="array" ref="L1149:Q1149">VLOOKUP(A1149,'Hospitalisation Details'!$A$1:$K$2344,{6,7,8,9,10,11},0)</f>
        <v>9836.2099999999991</v>
      </c>
      <c r="M1149" t="str">
        <v>tier - 2</v>
      </c>
      <c r="N1149" t="str">
        <v>tier - 3</v>
      </c>
      <c r="O1149" t="str">
        <v>R1021</v>
      </c>
      <c r="P1149" t="str">
        <v>26-Sep-1972</v>
      </c>
      <c r="Q1149" s="13">
        <v>50.7</v>
      </c>
      <c r="W1149" s="7"/>
    </row>
    <row r="1150" spans="1:23" ht="15.5" x14ac:dyDescent="0.35">
      <c r="A1150" s="7" t="s">
        <v>1222</v>
      </c>
      <c r="B1150" t="str">
        <f>VLOOKUP(A1150,'Customer Names'!A1149:D3484,2,0)</f>
        <v>Toth</v>
      </c>
      <c r="C1150" cm="1">
        <f t="array" ref="C1150:K1150">VLOOKUP('Health Care'!A1150,'Medical Examinations'!A1149:J3484,{2,3,4,5,6,7,8,9,10},0)</f>
        <v>26.67</v>
      </c>
      <c r="D1150">
        <v>5.81</v>
      </c>
      <c r="E1150" t="str">
        <v>No</v>
      </c>
      <c r="F1150" t="str">
        <v>No</v>
      </c>
      <c r="G1150" t="str">
        <v>No</v>
      </c>
      <c r="H1150">
        <v>2</v>
      </c>
      <c r="I1150" t="str">
        <v>No</v>
      </c>
      <c r="J1150" t="str">
        <v>Over Weight</v>
      </c>
      <c r="K1150" t="str">
        <v>Prediabetes</v>
      </c>
      <c r="L1150" cm="1">
        <f t="array" ref="L1150:Q1150">VLOOKUP(A1150,'Hospitalisation Details'!$A$1:$K$2344,{6,7,8,9,10,11},0)</f>
        <v>9819.25</v>
      </c>
      <c r="M1150" t="str">
        <v>tier - 2</v>
      </c>
      <c r="N1150" t="str">
        <v>tier - 2</v>
      </c>
      <c r="O1150" t="str">
        <v>R1021</v>
      </c>
      <c r="P1150" t="str">
        <v>28-Jun-1972</v>
      </c>
      <c r="Q1150" s="13">
        <v>50.944444444444443</v>
      </c>
      <c r="W1150" s="7"/>
    </row>
    <row r="1151" spans="1:23" ht="15.5" x14ac:dyDescent="0.35">
      <c r="A1151" s="7" t="s">
        <v>1221</v>
      </c>
      <c r="B1151" t="str">
        <f>VLOOKUP(A1151,'Customer Names'!A1150:D3485,2,0)</f>
        <v>Guinn</v>
      </c>
      <c r="C1151" cm="1">
        <f t="array" ref="C1151:K1151">VLOOKUP('Health Care'!A1151,'Medical Examinations'!A1150:J3485,{2,3,4,5,6,7,8,9,10},0)</f>
        <v>42.68</v>
      </c>
      <c r="D1151">
        <v>9.2799999999999994</v>
      </c>
      <c r="E1151" t="str">
        <v>No</v>
      </c>
      <c r="F1151" t="str">
        <v>No</v>
      </c>
      <c r="G1151" t="str">
        <v>No</v>
      </c>
      <c r="H1151">
        <v>2</v>
      </c>
      <c r="I1151" t="str">
        <v>No</v>
      </c>
      <c r="J1151" t="str">
        <v>Obesity</v>
      </c>
      <c r="K1151" t="str">
        <v>Diabetes</v>
      </c>
      <c r="L1151" cm="1">
        <f t="array" ref="L1151:Q1151">VLOOKUP(A1151,'Hospitalisation Details'!$A$1:$K$2344,{6,7,8,9,10,11},0)</f>
        <v>9800.89</v>
      </c>
      <c r="M1151" t="str">
        <v>tier - 2</v>
      </c>
      <c r="N1151" t="str">
        <v>tier - 1</v>
      </c>
      <c r="O1151" t="str">
        <v>R1013</v>
      </c>
      <c r="P1151" t="str">
        <v>17-Sep-1973</v>
      </c>
      <c r="Q1151" s="13">
        <v>49.725000000000001</v>
      </c>
      <c r="W1151" s="7"/>
    </row>
    <row r="1152" spans="1:23" ht="15.5" x14ac:dyDescent="0.35">
      <c r="A1152" s="7" t="s">
        <v>1220</v>
      </c>
      <c r="B1152" t="str">
        <f>VLOOKUP(A1152,'Customer Names'!A1151:D3486,2,0)</f>
        <v>Rogers</v>
      </c>
      <c r="C1152" cm="1">
        <f t="array" ref="C1152:K1152">VLOOKUP('Health Care'!A1152,'Medical Examinations'!A1151:J3486,{2,3,4,5,6,7,8,9,10},0)</f>
        <v>24.31</v>
      </c>
      <c r="D1152">
        <v>6.37</v>
      </c>
      <c r="E1152" t="str">
        <v>No</v>
      </c>
      <c r="F1152" t="str">
        <v>No</v>
      </c>
      <c r="G1152" t="str">
        <v>No</v>
      </c>
      <c r="H1152">
        <v>0</v>
      </c>
      <c r="I1152" t="str">
        <v>No</v>
      </c>
      <c r="J1152" t="str">
        <v>Normal Weight</v>
      </c>
      <c r="K1152" t="str">
        <v>Prediabetes</v>
      </c>
      <c r="L1152" cm="1">
        <f t="array" ref="L1152:Q1152">VLOOKUP(A1152,'Hospitalisation Details'!$A$1:$K$2344,{6,7,8,9,10,11},0)</f>
        <v>9788.8700000000008</v>
      </c>
      <c r="M1152" t="str">
        <v>tier - 3</v>
      </c>
      <c r="N1152" t="str">
        <v>tier - 2</v>
      </c>
      <c r="O1152" t="str">
        <v>R1013</v>
      </c>
      <c r="P1152" t="str">
        <v>7-Jun-1977</v>
      </c>
      <c r="Q1152" s="13">
        <v>46.00277777777778</v>
      </c>
      <c r="W1152" s="7"/>
    </row>
    <row r="1153" spans="1:23" ht="15.5" x14ac:dyDescent="0.35">
      <c r="A1153" s="7" t="s">
        <v>1219</v>
      </c>
      <c r="B1153" t="str">
        <f>VLOOKUP(A1153,'Customer Names'!A1152:D3487,2,0)</f>
        <v>Diviney</v>
      </c>
      <c r="C1153" cm="1">
        <f t="array" ref="C1153:K1153">VLOOKUP('Health Care'!A1153,'Medical Examinations'!A1152:J3487,{2,3,4,5,6,7,8,9,10},0)</f>
        <v>44.75</v>
      </c>
      <c r="D1153">
        <v>5.09</v>
      </c>
      <c r="E1153" t="str">
        <v>Yes</v>
      </c>
      <c r="F1153" t="str">
        <v>No</v>
      </c>
      <c r="G1153" t="str">
        <v>No</v>
      </c>
      <c r="H1153">
        <v>0</v>
      </c>
      <c r="I1153" t="str">
        <v>No</v>
      </c>
      <c r="J1153" t="str">
        <v>Obesity</v>
      </c>
      <c r="K1153" t="str">
        <v>Normal</v>
      </c>
      <c r="L1153" cm="1">
        <f t="array" ref="L1153:Q1153">VLOOKUP(A1153,'Hospitalisation Details'!$A$1:$K$2344,{6,7,8,9,10,11},0)</f>
        <v>9787.32</v>
      </c>
      <c r="M1153" t="str">
        <v>tier - 2</v>
      </c>
      <c r="N1153" t="str">
        <v>tier - 3</v>
      </c>
      <c r="O1153" t="str">
        <v>R1023</v>
      </c>
      <c r="P1153" t="str">
        <v>8-Aug-1996</v>
      </c>
      <c r="Q1153" s="13">
        <v>26.833333333333332</v>
      </c>
      <c r="W1153" s="7"/>
    </row>
    <row r="1154" spans="1:23" ht="15.5" x14ac:dyDescent="0.35">
      <c r="A1154" s="7" t="s">
        <v>1218</v>
      </c>
      <c r="B1154" t="str">
        <f>VLOOKUP(A1154,'Customer Names'!A1153:D3488,2,0)</f>
        <v>Marlatt</v>
      </c>
      <c r="C1154" cm="1">
        <f t="array" ref="C1154:K1154">VLOOKUP('Health Care'!A1154,'Medical Examinations'!A1153:J3488,{2,3,4,5,6,7,8,9,10},0)</f>
        <v>30.78</v>
      </c>
      <c r="D1154">
        <v>7.94</v>
      </c>
      <c r="E1154" t="str">
        <v>No</v>
      </c>
      <c r="F1154" t="str">
        <v>No</v>
      </c>
      <c r="G1154" t="str">
        <v>No</v>
      </c>
      <c r="H1154">
        <v>2</v>
      </c>
      <c r="I1154" t="str">
        <v>No</v>
      </c>
      <c r="J1154" t="str">
        <v>Obesity</v>
      </c>
      <c r="K1154" t="str">
        <v>Diabetes</v>
      </c>
      <c r="L1154" cm="1">
        <f t="array" ref="L1154:Q1154">VLOOKUP(A1154,'Hospitalisation Details'!$A$1:$K$2344,{6,7,8,9,10,11},0)</f>
        <v>9778.35</v>
      </c>
      <c r="M1154" t="str">
        <v>tier - 2</v>
      </c>
      <c r="N1154" t="str">
        <v>tier - 2</v>
      </c>
      <c r="O1154" t="str">
        <v>R1024</v>
      </c>
      <c r="P1154" t="str">
        <v>7-Jul-1973</v>
      </c>
      <c r="Q1154" s="13">
        <v>49.919444444444444</v>
      </c>
      <c r="W1154" s="7"/>
    </row>
    <row r="1155" spans="1:23" ht="15.5" x14ac:dyDescent="0.35">
      <c r="A1155" s="7" t="s">
        <v>1217</v>
      </c>
      <c r="B1155" t="str">
        <f>VLOOKUP(A1155,'Customer Names'!A1154:D3489,2,0)</f>
        <v>Ohler</v>
      </c>
      <c r="C1155" cm="1">
        <f t="array" ref="C1155:K1155">VLOOKUP('Health Care'!A1155,'Medical Examinations'!A1154:J3489,{2,3,4,5,6,7,8,9,10},0)</f>
        <v>21.86</v>
      </c>
      <c r="D1155">
        <v>10.95</v>
      </c>
      <c r="E1155" t="str">
        <v>No</v>
      </c>
      <c r="F1155" t="str">
        <v>No</v>
      </c>
      <c r="G1155" t="str">
        <v>No</v>
      </c>
      <c r="H1155">
        <v>0</v>
      </c>
      <c r="I1155" t="str">
        <v>No</v>
      </c>
      <c r="J1155" t="str">
        <v>Normal Weight</v>
      </c>
      <c r="K1155" t="str">
        <v>Diabetes</v>
      </c>
      <c r="L1155" cm="1">
        <f t="array" ref="L1155:Q1155">VLOOKUP(A1155,'Hospitalisation Details'!$A$1:$K$2344,{6,7,8,9,10,11},0)</f>
        <v>9764.08</v>
      </c>
      <c r="M1155" t="str">
        <v>tier - 3</v>
      </c>
      <c r="N1155" t="str">
        <v>tier - 1</v>
      </c>
      <c r="O1155" t="str">
        <v>R1012</v>
      </c>
      <c r="P1155" t="str">
        <v>5-Sep-1965</v>
      </c>
      <c r="Q1155" s="13">
        <v>57.758333333333333</v>
      </c>
      <c r="W1155" s="7"/>
    </row>
    <row r="1156" spans="1:23" ht="15.5" x14ac:dyDescent="0.35">
      <c r="A1156" s="7" t="s">
        <v>1216</v>
      </c>
      <c r="B1156" t="str">
        <f>VLOOKUP(A1156,'Customer Names'!A1155:D3490,2,0)</f>
        <v>Mossler</v>
      </c>
      <c r="C1156" cm="1">
        <f t="array" ref="C1156:K1156">VLOOKUP('Health Care'!A1156,'Medical Examinations'!A1155:J3490,{2,3,4,5,6,7,8,9,10},0)</f>
        <v>49.09</v>
      </c>
      <c r="D1156">
        <v>6.3</v>
      </c>
      <c r="E1156" t="str">
        <v>Yes</v>
      </c>
      <c r="F1156" t="str">
        <v>No</v>
      </c>
      <c r="G1156" t="str">
        <v>No</v>
      </c>
      <c r="H1156">
        <v>0</v>
      </c>
      <c r="I1156" t="str">
        <v>No</v>
      </c>
      <c r="J1156" t="str">
        <v>Obesity</v>
      </c>
      <c r="K1156" t="str">
        <v>Prediabetes</v>
      </c>
      <c r="L1156" cm="1">
        <f t="array" ref="L1156:Q1156">VLOOKUP(A1156,'Hospitalisation Details'!$A$1:$K$2344,{6,7,8,9,10,11},0)</f>
        <v>9753.49</v>
      </c>
      <c r="M1156" t="str">
        <v>tier - 2</v>
      </c>
      <c r="N1156" t="str">
        <v>tier - 2</v>
      </c>
      <c r="O1156" t="str">
        <v>R1012</v>
      </c>
      <c r="P1156" t="str">
        <v>14-Jul-2001</v>
      </c>
      <c r="Q1156" s="13">
        <v>21.9</v>
      </c>
      <c r="W1156" s="7"/>
    </row>
    <row r="1157" spans="1:23" ht="15.5" x14ac:dyDescent="0.35">
      <c r="A1157" s="7" t="s">
        <v>1215</v>
      </c>
      <c r="B1157" t="str">
        <f>VLOOKUP(A1157,'Customer Names'!A1156:D3491,2,0)</f>
        <v>Segall</v>
      </c>
      <c r="C1157" cm="1">
        <f t="array" ref="C1157:K1157">VLOOKUP('Health Care'!A1157,'Medical Examinations'!A1156:J3491,{2,3,4,5,6,7,8,9,10},0)</f>
        <v>47.74</v>
      </c>
      <c r="D1157">
        <v>8.0500000000000007</v>
      </c>
      <c r="E1157" t="str">
        <v>Yes</v>
      </c>
      <c r="F1157" t="str">
        <v>No</v>
      </c>
      <c r="G1157" t="str">
        <v>No</v>
      </c>
      <c r="H1157">
        <v>2</v>
      </c>
      <c r="I1157" t="str">
        <v>No</v>
      </c>
      <c r="J1157" t="str">
        <v>Obesity</v>
      </c>
      <c r="K1157" t="str">
        <v>Diabetes</v>
      </c>
      <c r="L1157" cm="1">
        <f t="array" ref="L1157:Q1157">VLOOKUP(A1157,'Hospitalisation Details'!$A$1:$K$2344,{6,7,8,9,10,11},0)</f>
        <v>9748.91</v>
      </c>
      <c r="M1157" t="str">
        <v>tier - 2</v>
      </c>
      <c r="N1157" t="str">
        <v>tier - 1</v>
      </c>
      <c r="O1157" t="str">
        <v>R1013</v>
      </c>
      <c r="P1157" t="str">
        <v>4-Jul-1970</v>
      </c>
      <c r="Q1157" s="13">
        <v>52.927777777777777</v>
      </c>
      <c r="W1157" s="7"/>
    </row>
    <row r="1158" spans="1:23" ht="15.5" x14ac:dyDescent="0.35">
      <c r="A1158" s="7" t="s">
        <v>1214</v>
      </c>
      <c r="B1158" t="str">
        <f>VLOOKUP(A1158,'Customer Names'!A1157:D3492,2,0)</f>
        <v>Sprieser</v>
      </c>
      <c r="C1158" cm="1">
        <f t="array" ref="C1158:K1158">VLOOKUP('Health Care'!A1158,'Medical Examinations'!A1157:J3492,{2,3,4,5,6,7,8,9,10},0)</f>
        <v>30.2</v>
      </c>
      <c r="D1158">
        <v>9.8800000000000008</v>
      </c>
      <c r="E1158" t="str">
        <v>Yes</v>
      </c>
      <c r="F1158" t="str">
        <v>No</v>
      </c>
      <c r="G1158" t="str">
        <v>No</v>
      </c>
      <c r="H1158">
        <v>2</v>
      </c>
      <c r="I1158" t="str">
        <v>No</v>
      </c>
      <c r="J1158" t="str">
        <v>Obesity</v>
      </c>
      <c r="K1158" t="str">
        <v>Diabetes</v>
      </c>
      <c r="L1158" cm="1">
        <f t="array" ref="L1158:Q1158">VLOOKUP(A1158,'Hospitalisation Details'!$A$1:$K$2344,{6,7,8,9,10,11},0)</f>
        <v>9724.5300000000007</v>
      </c>
      <c r="M1158" t="str">
        <v>tier - 3</v>
      </c>
      <c r="N1158" t="str">
        <v>tier - 1</v>
      </c>
      <c r="O1158" t="str">
        <v>R1011</v>
      </c>
      <c r="P1158" t="str">
        <v>18-Aug-1970</v>
      </c>
      <c r="Q1158" s="13">
        <v>52.805555555555557</v>
      </c>
      <c r="W1158" s="7"/>
    </row>
    <row r="1159" spans="1:23" ht="15.5" x14ac:dyDescent="0.35">
      <c r="A1159" s="7" t="s">
        <v>1213</v>
      </c>
      <c r="B1159" t="str">
        <f>VLOOKUP(A1159,'Customer Names'!A1158:D3493,2,0)</f>
        <v>Blanco</v>
      </c>
      <c r="C1159" cm="1">
        <f t="array" ref="C1159:K1159">VLOOKUP('Health Care'!A1159,'Medical Examinations'!A1158:J3493,{2,3,4,5,6,7,8,9,10},0)</f>
        <v>33.25</v>
      </c>
      <c r="D1159">
        <v>7.42</v>
      </c>
      <c r="E1159" t="str">
        <v>Yes</v>
      </c>
      <c r="F1159" t="str">
        <v>No</v>
      </c>
      <c r="G1159" t="str">
        <v>No</v>
      </c>
      <c r="H1159">
        <v>2</v>
      </c>
      <c r="I1159" t="str">
        <v>No</v>
      </c>
      <c r="J1159" t="str">
        <v>Obesity</v>
      </c>
      <c r="K1159" t="str">
        <v>Diabetes</v>
      </c>
      <c r="L1159" cm="1">
        <f t="array" ref="L1159:Q1159">VLOOKUP(A1159,'Hospitalisation Details'!$A$1:$K$2344,{6,7,8,9,10,11},0)</f>
        <v>9722.77</v>
      </c>
      <c r="M1159" t="str">
        <v>tier - 3</v>
      </c>
      <c r="N1159" t="str">
        <v>tier - 1</v>
      </c>
      <c r="O1159" t="str">
        <v>R1016</v>
      </c>
      <c r="P1159" t="str">
        <v>12-Sep-1970</v>
      </c>
      <c r="Q1159" s="13">
        <v>52.738888888888887</v>
      </c>
      <c r="W1159" s="7"/>
    </row>
    <row r="1160" spans="1:23" ht="15.5" x14ac:dyDescent="0.35">
      <c r="A1160" s="7" t="s">
        <v>1212</v>
      </c>
      <c r="B1160" t="str">
        <f>VLOOKUP(A1160,'Customer Names'!A1159:D3494,2,0)</f>
        <v>Sheptock</v>
      </c>
      <c r="C1160" cm="1">
        <f t="array" ref="C1160:K1160">VLOOKUP('Health Care'!A1160,'Medical Examinations'!A1159:J3494,{2,3,4,5,6,7,8,9,10},0)</f>
        <v>26.6</v>
      </c>
      <c r="D1160">
        <v>8.4499999999999993</v>
      </c>
      <c r="E1160" t="str">
        <v>Yes</v>
      </c>
      <c r="F1160" t="str">
        <v>No</v>
      </c>
      <c r="G1160" t="str">
        <v>No</v>
      </c>
      <c r="H1160">
        <v>1</v>
      </c>
      <c r="I1160" t="str">
        <v>No</v>
      </c>
      <c r="J1160" t="str">
        <v>Over Weight</v>
      </c>
      <c r="K1160" t="str">
        <v>Diabetes</v>
      </c>
      <c r="L1160" cm="1">
        <f t="array" ref="L1160:Q1160">VLOOKUP(A1160,'Hospitalisation Details'!$A$1:$K$2344,{6,7,8,9,10,11},0)</f>
        <v>9715.84</v>
      </c>
      <c r="M1160" t="str">
        <v>tier - 2</v>
      </c>
      <c r="N1160" t="str">
        <v>tier - 1</v>
      </c>
      <c r="O1160" t="str">
        <v>R1024</v>
      </c>
      <c r="P1160" t="str">
        <v>27-Jun-1975</v>
      </c>
      <c r="Q1160" s="13">
        <v>47.947222222222223</v>
      </c>
      <c r="W1160" s="7"/>
    </row>
    <row r="1161" spans="1:23" ht="15.5" x14ac:dyDescent="0.35">
      <c r="A1161" s="7" t="s">
        <v>1211</v>
      </c>
      <c r="B1161" t="str">
        <f>VLOOKUP(A1161,'Customer Names'!A1160:D3495,2,0)</f>
        <v>Chruniak</v>
      </c>
      <c r="C1161" cm="1">
        <f t="array" ref="C1161:K1161">VLOOKUP('Health Care'!A1161,'Medical Examinations'!A1160:J3495,{2,3,4,5,6,7,8,9,10},0)</f>
        <v>26.35</v>
      </c>
      <c r="D1161">
        <v>6.21</v>
      </c>
      <c r="E1161" t="str">
        <v>No</v>
      </c>
      <c r="F1161" t="str">
        <v>No</v>
      </c>
      <c r="G1161" t="str">
        <v>No</v>
      </c>
      <c r="H1161">
        <v>2</v>
      </c>
      <c r="I1161" t="str">
        <v>No</v>
      </c>
      <c r="J1161" t="str">
        <v>Over Weight</v>
      </c>
      <c r="K1161" t="str">
        <v>Prediabetes</v>
      </c>
      <c r="L1161" cm="1">
        <f t="array" ref="L1161:Q1161">VLOOKUP(A1161,'Hospitalisation Details'!$A$1:$K$2344,{6,7,8,9,10,11},0)</f>
        <v>9710.7099999999991</v>
      </c>
      <c r="M1161" t="str">
        <v>tier - 2</v>
      </c>
      <c r="N1161" t="str">
        <v>tier - 1</v>
      </c>
      <c r="O1161" t="str">
        <v>R1021</v>
      </c>
      <c r="P1161" t="str">
        <v>10-Jul-1972</v>
      </c>
      <c r="Q1161" s="13">
        <v>50.911111111111111</v>
      </c>
      <c r="W1161" s="7"/>
    </row>
    <row r="1162" spans="1:23" ht="15.5" x14ac:dyDescent="0.35">
      <c r="A1162" s="7" t="s">
        <v>1210</v>
      </c>
      <c r="B1162" t="str">
        <f>VLOOKUP(A1162,'Customer Names'!A1161:D3496,2,0)</f>
        <v>Miller</v>
      </c>
      <c r="C1162" cm="1">
        <f t="array" ref="C1162:K1162">VLOOKUP('Health Care'!A1162,'Medical Examinations'!A1161:J3496,{2,3,4,5,6,7,8,9,10},0)</f>
        <v>39.994999999999997</v>
      </c>
      <c r="D1162">
        <v>4.6500000000000004</v>
      </c>
      <c r="E1162" t="str">
        <v>No</v>
      </c>
      <c r="F1162" t="str">
        <v>No</v>
      </c>
      <c r="G1162" t="str">
        <v>No</v>
      </c>
      <c r="H1162">
        <v>0</v>
      </c>
      <c r="I1162" t="str">
        <v>No</v>
      </c>
      <c r="J1162" t="str">
        <v>Obesity</v>
      </c>
      <c r="K1162" t="str">
        <v>Normal</v>
      </c>
      <c r="L1162" cm="1">
        <f t="array" ref="L1162:Q1162">VLOOKUP(A1162,'Hospitalisation Details'!$A$1:$K$2344,{6,7,8,9,10,11},0)</f>
        <v>9704.67</v>
      </c>
      <c r="M1162" t="str">
        <v>tier - 2</v>
      </c>
      <c r="N1162" t="str">
        <v>tier - 3</v>
      </c>
      <c r="O1162" t="str">
        <v>R1024</v>
      </c>
      <c r="P1162" t="str">
        <v>19-Sep-1977</v>
      </c>
      <c r="Q1162" s="13">
        <v>45.719444444444441</v>
      </c>
      <c r="W1162" s="7"/>
    </row>
    <row r="1163" spans="1:23" ht="15.5" x14ac:dyDescent="0.35">
      <c r="A1163" s="7" t="s">
        <v>1209</v>
      </c>
      <c r="B1163" t="str">
        <f>VLOOKUP(A1163,'Customer Names'!A1162:D3497,2,0)</f>
        <v>Theis</v>
      </c>
      <c r="C1163" cm="1">
        <f t="array" ref="C1163:K1163">VLOOKUP('Health Care'!A1163,'Medical Examinations'!A1162:J3497,{2,3,4,5,6,7,8,9,10},0)</f>
        <v>22.92</v>
      </c>
      <c r="D1163">
        <v>5.87</v>
      </c>
      <c r="E1163" t="str">
        <v>Yes</v>
      </c>
      <c r="F1163" t="str">
        <v>No</v>
      </c>
      <c r="G1163" t="str">
        <v>No</v>
      </c>
      <c r="H1163">
        <v>1</v>
      </c>
      <c r="I1163" t="str">
        <v>No</v>
      </c>
      <c r="J1163" t="str">
        <v>Normal Weight</v>
      </c>
      <c r="K1163" t="str">
        <v>Prediabetes</v>
      </c>
      <c r="L1163" cm="1">
        <f t="array" ref="L1163:Q1163">VLOOKUP(A1163,'Hospitalisation Details'!$A$1:$K$2344,{6,7,8,9,10,11},0)</f>
        <v>9698.42</v>
      </c>
      <c r="M1163" t="str">
        <v>tier - 3</v>
      </c>
      <c r="N1163" t="str">
        <v>tier - 3</v>
      </c>
      <c r="O1163" t="str">
        <v>R1013</v>
      </c>
      <c r="P1163" t="str">
        <v>7-Nov-1964</v>
      </c>
      <c r="Q1163" s="13">
        <v>58.586111111111109</v>
      </c>
      <c r="W1163" s="7"/>
    </row>
    <row r="1164" spans="1:23" ht="15.5" x14ac:dyDescent="0.35">
      <c r="A1164" s="7" t="s">
        <v>1208</v>
      </c>
      <c r="B1164" t="str">
        <f>VLOOKUP(A1164,'Customer Names'!A1163:D3498,2,0)</f>
        <v>Sadler</v>
      </c>
      <c r="C1164" cm="1">
        <f t="array" ref="C1164:K1164">VLOOKUP('Health Care'!A1164,'Medical Examinations'!A1163:J3498,{2,3,4,5,6,7,8,9,10},0)</f>
        <v>24.78</v>
      </c>
      <c r="D1164">
        <v>4.24</v>
      </c>
      <c r="E1164" t="str">
        <v>Yes</v>
      </c>
      <c r="F1164" t="str">
        <v>No</v>
      </c>
      <c r="G1164" t="str">
        <v>No</v>
      </c>
      <c r="H1164">
        <v>2</v>
      </c>
      <c r="I1164" t="str">
        <v>No</v>
      </c>
      <c r="J1164" t="str">
        <v>Normal Weight</v>
      </c>
      <c r="K1164" t="str">
        <v>Normal</v>
      </c>
      <c r="L1164" cm="1">
        <f t="array" ref="L1164:Q1164">VLOOKUP(A1164,'Hospitalisation Details'!$A$1:$K$2344,{6,7,8,9,10,11},0)</f>
        <v>9684.2900000000009</v>
      </c>
      <c r="M1164" t="str">
        <v>tier - 3</v>
      </c>
      <c r="N1164" t="str">
        <v>tier - 2</v>
      </c>
      <c r="O1164" t="str">
        <v>R1013</v>
      </c>
      <c r="P1164" t="str">
        <v>16-Sep-1966</v>
      </c>
      <c r="Q1164" s="13">
        <v>56.727777777777774</v>
      </c>
    </row>
    <row r="1165" spans="1:23" ht="15.5" x14ac:dyDescent="0.35">
      <c r="A1165" s="7" t="s">
        <v>1207</v>
      </c>
      <c r="B1165" t="str">
        <f>VLOOKUP(A1165,'Customer Names'!A1164:D3499,2,0)</f>
        <v>Auger</v>
      </c>
      <c r="C1165" cm="1">
        <f t="array" ref="C1165:K1165">VLOOKUP('Health Care'!A1165,'Medical Examinations'!A1164:J3499,{2,3,4,5,6,7,8,9,10},0)</f>
        <v>34.07</v>
      </c>
      <c r="D1165">
        <v>7.81</v>
      </c>
      <c r="E1165" t="str">
        <v>Yes</v>
      </c>
      <c r="F1165" t="str">
        <v>No</v>
      </c>
      <c r="G1165" t="str">
        <v>No</v>
      </c>
      <c r="H1165">
        <v>0</v>
      </c>
      <c r="I1165" t="str">
        <v>No</v>
      </c>
      <c r="J1165" t="str">
        <v>Obesity</v>
      </c>
      <c r="K1165" t="str">
        <v>Diabetes</v>
      </c>
      <c r="L1165" cm="1">
        <f t="array" ref="L1165:Q1165">VLOOKUP(A1165,'Hospitalisation Details'!$A$1:$K$2344,{6,7,8,9,10,11},0)</f>
        <v>9664.34</v>
      </c>
      <c r="M1165" t="str">
        <v>tier - 2</v>
      </c>
      <c r="N1165" t="str">
        <v>tier - 3</v>
      </c>
      <c r="O1165" t="str">
        <v>R1011</v>
      </c>
      <c r="P1165" t="str">
        <v>8-Aug-1981</v>
      </c>
      <c r="Q1165" s="13">
        <v>41.833333333333336</v>
      </c>
    </row>
    <row r="1166" spans="1:23" ht="15.5" x14ac:dyDescent="0.35">
      <c r="A1166" s="7" t="s">
        <v>1206</v>
      </c>
      <c r="B1166" t="str">
        <f>VLOOKUP(A1166,'Customer Names'!A1165:D3500,2,0)</f>
        <v>Steadman</v>
      </c>
      <c r="C1166" cm="1">
        <f t="array" ref="C1166:K1166">VLOOKUP('Health Care'!A1166,'Medical Examinations'!A1165:J3500,{2,3,4,5,6,7,8,9,10},0)</f>
        <v>30.14</v>
      </c>
      <c r="D1166">
        <v>9.85</v>
      </c>
      <c r="E1166" t="str">
        <v>No</v>
      </c>
      <c r="F1166" t="str">
        <v>No</v>
      </c>
      <c r="G1166" t="str">
        <v>No</v>
      </c>
      <c r="H1166">
        <v>0</v>
      </c>
      <c r="I1166" t="str">
        <v>No</v>
      </c>
      <c r="J1166" t="str">
        <v>Obesity</v>
      </c>
      <c r="K1166" t="str">
        <v>Diabetes</v>
      </c>
      <c r="L1166" cm="1">
        <f t="array" ref="L1166:Q1166">VLOOKUP(A1166,'Hospitalisation Details'!$A$1:$K$2344,{6,7,8,9,10,11},0)</f>
        <v>9653.81</v>
      </c>
      <c r="M1166" t="str">
        <v>tier - 2</v>
      </c>
      <c r="N1166" t="str">
        <v>tier - 2</v>
      </c>
      <c r="O1166" t="str">
        <v>R1011</v>
      </c>
      <c r="P1166" t="str">
        <v>8-Jul-1974</v>
      </c>
      <c r="Q1166" s="13">
        <v>48.916666666666664</v>
      </c>
    </row>
    <row r="1167" spans="1:23" ht="15.5" x14ac:dyDescent="0.35">
      <c r="A1167" s="7" t="s">
        <v>1205</v>
      </c>
      <c r="B1167" t="str">
        <f>VLOOKUP(A1167,'Customer Names'!A1166:D3501,2,0)</f>
        <v>McCarron</v>
      </c>
      <c r="C1167" cm="1">
        <f t="array" ref="C1167:K1167">VLOOKUP('Health Care'!A1167,'Medical Examinations'!A1166:J3501,{2,3,4,5,6,7,8,9,10},0)</f>
        <v>18.05</v>
      </c>
      <c r="D1167">
        <v>6.94</v>
      </c>
      <c r="E1167" t="str">
        <v>No</v>
      </c>
      <c r="F1167" t="str">
        <v>No</v>
      </c>
      <c r="G1167" t="str">
        <v>No</v>
      </c>
      <c r="H1167">
        <v>0</v>
      </c>
      <c r="I1167" t="str">
        <v>No</v>
      </c>
      <c r="J1167" t="str">
        <v>under Weight</v>
      </c>
      <c r="K1167" t="str">
        <v>Diabetes</v>
      </c>
      <c r="L1167" cm="1">
        <f t="array" ref="L1167:Q1167">VLOOKUP(A1167,'Hospitalisation Details'!$A$1:$K$2344,{6,7,8,9,10,11},0)</f>
        <v>9644.25</v>
      </c>
      <c r="M1167" t="str">
        <v>tier - 2</v>
      </c>
      <c r="N1167" t="str">
        <v>tier - 1</v>
      </c>
      <c r="O1167" t="str">
        <v>R1012</v>
      </c>
      <c r="P1167" t="str">
        <v>19-Jul-1971</v>
      </c>
      <c r="Q1167" s="13">
        <v>51.886111111111113</v>
      </c>
    </row>
    <row r="1168" spans="1:23" ht="15.5" x14ac:dyDescent="0.35">
      <c r="A1168" s="7" t="s">
        <v>1204</v>
      </c>
      <c r="B1168" t="str">
        <f>VLOOKUP(A1168,'Customer Names'!A1167:D3502,2,0)</f>
        <v>Roecker</v>
      </c>
      <c r="C1168" cm="1">
        <f t="array" ref="C1168:K1168">VLOOKUP('Health Care'!A1168,'Medical Examinations'!A1167:J3502,{2,3,4,5,6,7,8,9,10},0)</f>
        <v>37.4</v>
      </c>
      <c r="D1168">
        <v>11.3</v>
      </c>
      <c r="E1168" t="str">
        <v>Yes</v>
      </c>
      <c r="F1168" t="str">
        <v>No</v>
      </c>
      <c r="G1168" t="str">
        <v>No</v>
      </c>
      <c r="H1168">
        <v>2</v>
      </c>
      <c r="I1168" t="str">
        <v>No</v>
      </c>
      <c r="J1168" t="str">
        <v>Obesity</v>
      </c>
      <c r="K1168" t="str">
        <v>Diabetes</v>
      </c>
      <c r="L1168" cm="1">
        <f t="array" ref="L1168:Q1168">VLOOKUP(A1168,'Hospitalisation Details'!$A$1:$K$2344,{6,7,8,9,10,11},0)</f>
        <v>9634.5400000000009</v>
      </c>
      <c r="M1168" t="str">
        <v>tier - 2</v>
      </c>
      <c r="N1168" t="str">
        <v>tier - 2</v>
      </c>
      <c r="O1168" t="str">
        <v>R1011</v>
      </c>
      <c r="P1168" t="str">
        <v>30-Sep-1970</v>
      </c>
      <c r="Q1168" s="13">
        <v>52.68888888888889</v>
      </c>
    </row>
    <row r="1169" spans="1:17" ht="15.5" x14ac:dyDescent="0.35">
      <c r="A1169" s="7" t="s">
        <v>1203</v>
      </c>
      <c r="B1169" t="str">
        <f>VLOOKUP(A1169,'Customer Names'!A1168:D3503,2,0)</f>
        <v>Giumarra</v>
      </c>
      <c r="C1169" cm="1">
        <f t="array" ref="C1169:K1169">VLOOKUP('Health Care'!A1169,'Medical Examinations'!A1168:J3503,{2,3,4,5,6,7,8,9,10},0)</f>
        <v>25.75</v>
      </c>
      <c r="D1169">
        <v>9.23</v>
      </c>
      <c r="E1169" t="str">
        <v>No</v>
      </c>
      <c r="F1169" t="str">
        <v>No</v>
      </c>
      <c r="G1169" t="str">
        <v>No</v>
      </c>
      <c r="H1169">
        <v>0</v>
      </c>
      <c r="I1169" t="str">
        <v>No</v>
      </c>
      <c r="J1169" t="str">
        <v>Over Weight</v>
      </c>
      <c r="K1169" t="str">
        <v>Diabetes</v>
      </c>
      <c r="L1169" cm="1">
        <f t="array" ref="L1169:Q1169">VLOOKUP(A1169,'Hospitalisation Details'!$A$1:$K$2344,{6,7,8,9,10,11},0)</f>
        <v>9630.91</v>
      </c>
      <c r="M1169" t="str">
        <v>tier - 3</v>
      </c>
      <c r="N1169" t="str">
        <v>tier - 2</v>
      </c>
      <c r="O1169" t="str">
        <v>R1013</v>
      </c>
      <c r="P1169" t="str">
        <v>22-Jun-1968</v>
      </c>
      <c r="Q1169" s="13">
        <v>54.961111111111109</v>
      </c>
    </row>
    <row r="1170" spans="1:17" ht="15.5" x14ac:dyDescent="0.35">
      <c r="A1170" s="7" t="s">
        <v>1202</v>
      </c>
      <c r="B1170" t="str">
        <f>VLOOKUP(A1170,'Customer Names'!A1169:D3504,2,0)</f>
        <v>Peters</v>
      </c>
      <c r="C1170" cm="1">
        <f t="array" ref="C1170:K1170">VLOOKUP('Health Care'!A1170,'Medical Examinations'!A1169:J3504,{2,3,4,5,6,7,8,9,10},0)</f>
        <v>32.299999999999997</v>
      </c>
      <c r="D1170">
        <v>4.37</v>
      </c>
      <c r="E1170" t="str">
        <v>No</v>
      </c>
      <c r="F1170" t="str">
        <v>No</v>
      </c>
      <c r="G1170" t="str">
        <v>No</v>
      </c>
      <c r="H1170">
        <v>2</v>
      </c>
      <c r="I1170" t="str">
        <v>No</v>
      </c>
      <c r="J1170" t="str">
        <v>Obesity</v>
      </c>
      <c r="K1170" t="str">
        <v>Normal</v>
      </c>
      <c r="L1170" cm="1">
        <f t="array" ref="L1170:Q1170">VLOOKUP(A1170,'Hospitalisation Details'!$A$1:$K$2344,{6,7,8,9,10,11},0)</f>
        <v>9630.4</v>
      </c>
      <c r="M1170" t="str">
        <v>tier - 2</v>
      </c>
      <c r="N1170" t="str">
        <v>tier - 2</v>
      </c>
      <c r="O1170" t="str">
        <v>R1011</v>
      </c>
      <c r="P1170" t="str">
        <v>23-Oct-1972</v>
      </c>
      <c r="Q1170" s="13">
        <v>50.625</v>
      </c>
    </row>
    <row r="1171" spans="1:17" ht="15.5" x14ac:dyDescent="0.35">
      <c r="A1171" s="7" t="s">
        <v>1201</v>
      </c>
      <c r="B1171" t="str">
        <f>VLOOKUP(A1171,'Customer Names'!A1170:D3505,2,0)</f>
        <v>Bower</v>
      </c>
      <c r="C1171" cm="1">
        <f t="array" ref="C1171:K1171">VLOOKUP('Health Care'!A1171,'Medical Examinations'!A1170:J3505,{2,3,4,5,6,7,8,9,10},0)</f>
        <v>28.61</v>
      </c>
      <c r="D1171">
        <v>5.76</v>
      </c>
      <c r="E1171" t="str">
        <v>No</v>
      </c>
      <c r="F1171" t="str">
        <v>No</v>
      </c>
      <c r="G1171" t="str">
        <v>Yes</v>
      </c>
      <c r="H1171">
        <v>1</v>
      </c>
      <c r="I1171" t="str">
        <v>No</v>
      </c>
      <c r="J1171" t="str">
        <v>Over Weight</v>
      </c>
      <c r="K1171" t="str">
        <v>Prediabetes</v>
      </c>
      <c r="L1171" cm="1">
        <f t="array" ref="L1171:Q1171">VLOOKUP(A1171,'Hospitalisation Details'!$A$1:$K$2344,{6,7,8,9,10,11},0)</f>
        <v>9630.2999999999993</v>
      </c>
      <c r="M1171" t="str">
        <v>tier - 2</v>
      </c>
      <c r="N1171" t="str">
        <v>tier - 2</v>
      </c>
      <c r="O1171" t="str">
        <v>R1021</v>
      </c>
      <c r="P1171" t="str">
        <v>19-Dec-1979</v>
      </c>
      <c r="Q1171" s="13">
        <v>43.469444444444441</v>
      </c>
    </row>
    <row r="1172" spans="1:17" ht="15.5" x14ac:dyDescent="0.35">
      <c r="A1172" s="7" t="s">
        <v>1200</v>
      </c>
      <c r="B1172" t="str">
        <f>VLOOKUP(A1172,'Customer Names'!A1171:D3506,2,0)</f>
        <v>Chen</v>
      </c>
      <c r="C1172" cm="1">
        <f t="array" ref="C1172:K1172">VLOOKUP('Health Care'!A1172,'Medical Examinations'!A1171:J3506,{2,3,4,5,6,7,8,9,10},0)</f>
        <v>45.41</v>
      </c>
      <c r="D1172">
        <v>4.96</v>
      </c>
      <c r="E1172" t="str">
        <v>No</v>
      </c>
      <c r="F1172" t="str">
        <v>No</v>
      </c>
      <c r="G1172" t="str">
        <v>No</v>
      </c>
      <c r="H1172">
        <v>1</v>
      </c>
      <c r="I1172" t="str">
        <v>No</v>
      </c>
      <c r="J1172" t="str">
        <v>Obesity</v>
      </c>
      <c r="K1172" t="str">
        <v>Normal</v>
      </c>
      <c r="L1172" cm="1">
        <f t="array" ref="L1172:Q1172">VLOOKUP(A1172,'Hospitalisation Details'!$A$1:$K$2344,{6,7,8,9,10,11},0)</f>
        <v>9628.7900000000009</v>
      </c>
      <c r="M1172" t="str">
        <v>tier - 2</v>
      </c>
      <c r="N1172" t="str">
        <v>tier - 2</v>
      </c>
      <c r="O1172" t="str">
        <v>R1026</v>
      </c>
      <c r="P1172" t="str">
        <v>23-Jun-1998</v>
      </c>
      <c r="Q1172" s="13">
        <v>24.958333333333332</v>
      </c>
    </row>
    <row r="1173" spans="1:17" ht="15.5" x14ac:dyDescent="0.35">
      <c r="A1173" s="7" t="s">
        <v>1199</v>
      </c>
      <c r="B1173" t="str">
        <f>VLOOKUP(A1173,'Customer Names'!A1172:D3507,2,0)</f>
        <v>Capriccioso</v>
      </c>
      <c r="C1173" cm="1">
        <f t="array" ref="C1173:K1173">VLOOKUP('Health Care'!A1173,'Medical Examinations'!A1172:J3507,{2,3,4,5,6,7,8,9,10},0)</f>
        <v>31.2</v>
      </c>
      <c r="D1173">
        <v>11.04</v>
      </c>
      <c r="E1173" t="str">
        <v>Yes</v>
      </c>
      <c r="F1173" t="str">
        <v>No</v>
      </c>
      <c r="G1173" t="str">
        <v>No</v>
      </c>
      <c r="H1173">
        <v>2</v>
      </c>
      <c r="I1173" t="str">
        <v>No</v>
      </c>
      <c r="J1173" t="str">
        <v>Obesity</v>
      </c>
      <c r="K1173" t="str">
        <v>Diabetes</v>
      </c>
      <c r="L1173" cm="1">
        <f t="array" ref="L1173:Q1173">VLOOKUP(A1173,'Hospitalisation Details'!$A$1:$K$2344,{6,7,8,9,10,11},0)</f>
        <v>9625.92</v>
      </c>
      <c r="M1173" t="str">
        <v>tier - 2</v>
      </c>
      <c r="N1173" t="str">
        <v>tier - 3</v>
      </c>
      <c r="O1173" t="str">
        <v>R1011</v>
      </c>
      <c r="P1173" t="str">
        <v>16-Dec-1970</v>
      </c>
      <c r="Q1173" s="13">
        <v>52.477777777777774</v>
      </c>
    </row>
    <row r="1174" spans="1:17" ht="15.5" x14ac:dyDescent="0.35">
      <c r="A1174" s="7" t="s">
        <v>1198</v>
      </c>
      <c r="B1174" t="str">
        <f>VLOOKUP(A1174,'Customer Names'!A1173:D3508,2,0)</f>
        <v>Starbuck</v>
      </c>
      <c r="C1174" cm="1">
        <f t="array" ref="C1174:K1174">VLOOKUP('Health Care'!A1174,'Medical Examinations'!A1173:J3508,{2,3,4,5,6,7,8,9,10},0)</f>
        <v>29.83</v>
      </c>
      <c r="D1174">
        <v>7.81</v>
      </c>
      <c r="E1174" t="str">
        <v>Yes</v>
      </c>
      <c r="F1174" t="str">
        <v>No</v>
      </c>
      <c r="G1174" t="str">
        <v>No</v>
      </c>
      <c r="H1174">
        <v>1</v>
      </c>
      <c r="I1174" t="str">
        <v>No</v>
      </c>
      <c r="J1174" t="str">
        <v>Over Weight</v>
      </c>
      <c r="K1174" t="str">
        <v>Diabetes</v>
      </c>
      <c r="L1174" cm="1">
        <f t="array" ref="L1174:Q1174">VLOOKUP(A1174,'Hospitalisation Details'!$A$1:$K$2344,{6,7,8,9,10,11},0)</f>
        <v>9620.33</v>
      </c>
      <c r="M1174" t="str">
        <v>tier - 3</v>
      </c>
      <c r="N1174" t="str">
        <v>tier - 3</v>
      </c>
      <c r="O1174" t="str">
        <v>R1012</v>
      </c>
      <c r="P1174" t="str">
        <v>29-Oct-1975</v>
      </c>
      <c r="Q1174" s="13">
        <v>47.608333333333334</v>
      </c>
    </row>
    <row r="1175" spans="1:17" ht="15.5" x14ac:dyDescent="0.35">
      <c r="A1175" s="7" t="s">
        <v>1197</v>
      </c>
      <c r="B1175" t="str">
        <f>VLOOKUP(A1175,'Customer Names'!A1174:D3509,2,0)</f>
        <v>McMahon</v>
      </c>
      <c r="C1175" cm="1">
        <f t="array" ref="C1175:K1175">VLOOKUP('Health Care'!A1175,'Medical Examinations'!A1174:J3509,{2,3,4,5,6,7,8,9,10},0)</f>
        <v>29.06</v>
      </c>
      <c r="D1175">
        <v>4.55</v>
      </c>
      <c r="E1175" t="str">
        <v>No</v>
      </c>
      <c r="F1175" t="str">
        <v>No</v>
      </c>
      <c r="G1175" t="str">
        <v>No</v>
      </c>
      <c r="H1175">
        <v>0</v>
      </c>
      <c r="I1175" t="str">
        <v>No</v>
      </c>
      <c r="J1175" t="str">
        <v>Over Weight</v>
      </c>
      <c r="K1175" t="str">
        <v>Normal</v>
      </c>
      <c r="L1175" cm="1">
        <f t="array" ref="L1175:Q1175">VLOOKUP(A1175,'Hospitalisation Details'!$A$1:$K$2344,{6,7,8,9,10,11},0)</f>
        <v>9619.18</v>
      </c>
      <c r="M1175" t="str">
        <v>tier - 2</v>
      </c>
      <c r="N1175" t="str">
        <v>tier - 1</v>
      </c>
      <c r="O1175" t="str">
        <v>R1025</v>
      </c>
      <c r="P1175" t="str">
        <v>29-Aug-1982</v>
      </c>
      <c r="Q1175" s="13">
        <v>40.774999999999999</v>
      </c>
    </row>
    <row r="1176" spans="1:17" ht="15.5" x14ac:dyDescent="0.35">
      <c r="A1176" s="7" t="s">
        <v>1196</v>
      </c>
      <c r="B1176" t="str">
        <f>VLOOKUP(A1176,'Customer Names'!A1175:D3510,2,0)</f>
        <v>Rissell</v>
      </c>
      <c r="C1176" cm="1">
        <f t="array" ref="C1176:K1176">VLOOKUP('Health Care'!A1176,'Medical Examinations'!A1175:J3510,{2,3,4,5,6,7,8,9,10},0)</f>
        <v>27.454999999999998</v>
      </c>
      <c r="D1176">
        <v>6.13</v>
      </c>
      <c r="E1176" t="str">
        <v>No</v>
      </c>
      <c r="F1176" t="str">
        <v>No</v>
      </c>
      <c r="G1176" t="str">
        <v>No</v>
      </c>
      <c r="H1176">
        <v>2</v>
      </c>
      <c r="I1176" t="str">
        <v>No</v>
      </c>
      <c r="J1176" t="str">
        <v>Over Weight</v>
      </c>
      <c r="K1176" t="str">
        <v>Prediabetes</v>
      </c>
      <c r="L1176" cm="1">
        <f t="array" ref="L1176:Q1176">VLOOKUP(A1176,'Hospitalisation Details'!$A$1:$K$2344,{6,7,8,9,10,11},0)</f>
        <v>9617.66</v>
      </c>
      <c r="M1176" t="str">
        <v>tier - 3</v>
      </c>
      <c r="N1176" t="str">
        <v>tier - 3</v>
      </c>
      <c r="O1176" t="str">
        <v>R1016</v>
      </c>
      <c r="P1176" t="str">
        <v>27-Dec-1972</v>
      </c>
      <c r="Q1176" s="13">
        <v>50.447222222222223</v>
      </c>
    </row>
    <row r="1177" spans="1:17" ht="15.5" x14ac:dyDescent="0.35">
      <c r="A1177" s="7" t="s">
        <v>1195</v>
      </c>
      <c r="B1177" t="str">
        <f>VLOOKUP(A1177,'Customer Names'!A1176:D3511,2,0)</f>
        <v>Kromroy</v>
      </c>
      <c r="C1177" cm="1">
        <f t="array" ref="C1177:K1177">VLOOKUP('Health Care'!A1177,'Medical Examinations'!A1176:J3511,{2,3,4,5,6,7,8,9,10},0)</f>
        <v>23.01</v>
      </c>
      <c r="D1177">
        <v>6.04</v>
      </c>
      <c r="E1177" t="str">
        <v>Yes</v>
      </c>
      <c r="F1177" t="str">
        <v>No</v>
      </c>
      <c r="G1177" t="str">
        <v>No</v>
      </c>
      <c r="H1177">
        <v>1</v>
      </c>
      <c r="I1177" t="str">
        <v>No</v>
      </c>
      <c r="J1177" t="str">
        <v>Normal Weight</v>
      </c>
      <c r="K1177" t="str">
        <v>Prediabetes</v>
      </c>
      <c r="L1177" cm="1">
        <f t="array" ref="L1177:Q1177">VLOOKUP(A1177,'Hospitalisation Details'!$A$1:$K$2344,{6,7,8,9,10,11},0)</f>
        <v>9597.6299999999992</v>
      </c>
      <c r="M1177" t="str">
        <v>tier - 3</v>
      </c>
      <c r="N1177" t="str">
        <v>tier - 3</v>
      </c>
      <c r="O1177" t="str">
        <v>R1013</v>
      </c>
      <c r="P1177" t="str">
        <v>15-Dec-1964</v>
      </c>
      <c r="Q1177" s="13">
        <v>58.480555555555554</v>
      </c>
    </row>
    <row r="1178" spans="1:17" ht="15.5" x14ac:dyDescent="0.35">
      <c r="A1178" s="7" t="s">
        <v>1194</v>
      </c>
      <c r="B1178" t="str">
        <f>VLOOKUP(A1178,'Customer Names'!A1177:D3512,2,0)</f>
        <v>Manfredi</v>
      </c>
      <c r="C1178" cm="1">
        <f t="array" ref="C1178:K1178">VLOOKUP('Health Care'!A1178,'Medical Examinations'!A1177:J3512,{2,3,4,5,6,7,8,9,10},0)</f>
        <v>31.39</v>
      </c>
      <c r="D1178">
        <v>8.85</v>
      </c>
      <c r="E1178" t="str">
        <v>Yes</v>
      </c>
      <c r="F1178" t="str">
        <v>No</v>
      </c>
      <c r="G1178" t="str">
        <v>No</v>
      </c>
      <c r="H1178">
        <v>0</v>
      </c>
      <c r="I1178" t="str">
        <v>No</v>
      </c>
      <c r="J1178" t="str">
        <v>Obesity</v>
      </c>
      <c r="K1178" t="str">
        <v>Diabetes</v>
      </c>
      <c r="L1178" cm="1">
        <f t="array" ref="L1178:Q1178">VLOOKUP(A1178,'Hospitalisation Details'!$A$1:$K$2344,{6,7,8,9,10,11},0)</f>
        <v>9584.0400000000009</v>
      </c>
      <c r="M1178" t="str">
        <v>tier - 2</v>
      </c>
      <c r="N1178" t="str">
        <v>tier - 1</v>
      </c>
      <c r="O1178" t="str">
        <v>R1021</v>
      </c>
      <c r="P1178" t="str">
        <v>18-Oct-1981</v>
      </c>
      <c r="Q1178" s="13">
        <v>41.638888888888886</v>
      </c>
    </row>
    <row r="1179" spans="1:17" ht="15.5" x14ac:dyDescent="0.35">
      <c r="A1179" s="7" t="s">
        <v>1193</v>
      </c>
      <c r="B1179" t="str">
        <f>VLOOKUP(A1179,'Customer Names'!A1178:D3513,2,0)</f>
        <v>Manwaring</v>
      </c>
      <c r="C1179" cm="1">
        <f t="array" ref="C1179:K1179">VLOOKUP('Health Care'!A1179,'Medical Examinations'!A1178:J3513,{2,3,4,5,6,7,8,9,10},0)</f>
        <v>34.770000000000003</v>
      </c>
      <c r="D1179">
        <v>10.54</v>
      </c>
      <c r="E1179" t="str">
        <v>No</v>
      </c>
      <c r="F1179" t="str">
        <v>No</v>
      </c>
      <c r="G1179" t="str">
        <v>No</v>
      </c>
      <c r="H1179">
        <v>2</v>
      </c>
      <c r="I1179" t="str">
        <v>No</v>
      </c>
      <c r="J1179" t="str">
        <v>Obesity</v>
      </c>
      <c r="K1179" t="str">
        <v>Diabetes</v>
      </c>
      <c r="L1179" cm="1">
        <f t="array" ref="L1179:Q1179">VLOOKUP(A1179,'Hospitalisation Details'!$A$1:$K$2344,{6,7,8,9,10,11},0)</f>
        <v>9583.89</v>
      </c>
      <c r="M1179" t="str">
        <v>tier - 2</v>
      </c>
      <c r="N1179" t="str">
        <v>tier - 3</v>
      </c>
      <c r="O1179" t="str">
        <v>R1012</v>
      </c>
      <c r="P1179" t="str">
        <v>28-Nov-1973</v>
      </c>
      <c r="Q1179" s="13">
        <v>49.527777777777779</v>
      </c>
    </row>
    <row r="1180" spans="1:17" ht="15.5" x14ac:dyDescent="0.35">
      <c r="A1180" s="7" t="s">
        <v>1192</v>
      </c>
      <c r="B1180" t="str">
        <f>VLOOKUP(A1180,'Customer Names'!A1179:D3514,2,0)</f>
        <v>Tomaszewski</v>
      </c>
      <c r="C1180" cm="1">
        <f t="array" ref="C1180:K1180">VLOOKUP('Health Care'!A1180,'Medical Examinations'!A1179:J3514,{2,3,4,5,6,7,8,9,10},0)</f>
        <v>24.48</v>
      </c>
      <c r="D1180">
        <v>4.37</v>
      </c>
      <c r="E1180" t="str">
        <v>Yes</v>
      </c>
      <c r="F1180" t="str">
        <v>No</v>
      </c>
      <c r="G1180" t="str">
        <v>No</v>
      </c>
      <c r="H1180">
        <v>2</v>
      </c>
      <c r="I1180" t="str">
        <v>No</v>
      </c>
      <c r="J1180" t="str">
        <v>Normal Weight</v>
      </c>
      <c r="K1180" t="str">
        <v>Normal</v>
      </c>
      <c r="L1180" cm="1">
        <f t="array" ref="L1180:Q1180">VLOOKUP(A1180,'Hospitalisation Details'!$A$1:$K$2344,{6,7,8,9,10,11},0)</f>
        <v>9582.5400000000009</v>
      </c>
      <c r="M1180" t="str">
        <v>tier - 3</v>
      </c>
      <c r="N1180" t="str">
        <v>tier - 2</v>
      </c>
      <c r="O1180" t="str">
        <v>R1013</v>
      </c>
      <c r="P1180" t="str">
        <v>4-Dec-1966</v>
      </c>
      <c r="Q1180" s="13">
        <v>56.511111111111113</v>
      </c>
    </row>
    <row r="1181" spans="1:17" ht="15.5" x14ac:dyDescent="0.35">
      <c r="A1181" s="7" t="s">
        <v>1191</v>
      </c>
      <c r="B1181" t="str">
        <f>VLOOKUP(A1181,'Customer Names'!A1180:D3515,2,0)</f>
        <v>Gannon</v>
      </c>
      <c r="C1181" cm="1">
        <f t="array" ref="C1181:K1181">VLOOKUP('Health Care'!A1181,'Medical Examinations'!A1180:J3515,{2,3,4,5,6,7,8,9,10},0)</f>
        <v>22.61</v>
      </c>
      <c r="D1181">
        <v>9.6300000000000008</v>
      </c>
      <c r="E1181" t="str">
        <v>No</v>
      </c>
      <c r="F1181" t="str">
        <v>No</v>
      </c>
      <c r="G1181" t="str">
        <v>No</v>
      </c>
      <c r="H1181">
        <v>2</v>
      </c>
      <c r="I1181" t="str">
        <v>No</v>
      </c>
      <c r="J1181" t="str">
        <v>Normal Weight</v>
      </c>
      <c r="K1181" t="str">
        <v>Diabetes</v>
      </c>
      <c r="L1181" cm="1">
        <f t="array" ref="L1181:Q1181">VLOOKUP(A1181,'Hospitalisation Details'!$A$1:$K$2344,{6,7,8,9,10,11},0)</f>
        <v>9566.99</v>
      </c>
      <c r="M1181" t="str">
        <v>tier - 2</v>
      </c>
      <c r="N1181" t="str">
        <v>tier - 1</v>
      </c>
      <c r="O1181" t="str">
        <v>R1012</v>
      </c>
      <c r="P1181" t="str">
        <v>1-Dec-1973</v>
      </c>
      <c r="Q1181" s="13">
        <v>49.519444444444446</v>
      </c>
    </row>
    <row r="1182" spans="1:17" ht="15.5" x14ac:dyDescent="0.35">
      <c r="A1182" s="7" t="s">
        <v>1190</v>
      </c>
      <c r="B1182" t="str">
        <f>VLOOKUP(A1182,'Customer Names'!A1181:D3516,2,0)</f>
        <v>Frye</v>
      </c>
      <c r="C1182" cm="1">
        <f t="array" ref="C1182:K1182">VLOOKUP('Health Care'!A1182,'Medical Examinations'!A1181:J3516,{2,3,4,5,6,7,8,9,10},0)</f>
        <v>34.299999999999997</v>
      </c>
      <c r="D1182">
        <v>10.37</v>
      </c>
      <c r="E1182" t="str">
        <v>No</v>
      </c>
      <c r="F1182" t="str">
        <v>No</v>
      </c>
      <c r="G1182" t="str">
        <v>No</v>
      </c>
      <c r="H1182">
        <v>0</v>
      </c>
      <c r="I1182" t="str">
        <v>No</v>
      </c>
      <c r="J1182" t="str">
        <v>Obesity</v>
      </c>
      <c r="K1182" t="str">
        <v>Diabetes</v>
      </c>
      <c r="L1182" cm="1">
        <f t="array" ref="L1182:Q1182">VLOOKUP(A1182,'Hospitalisation Details'!$A$1:$K$2344,{6,7,8,9,10,11},0)</f>
        <v>9563.0300000000007</v>
      </c>
      <c r="M1182" t="str">
        <v>tier - 3</v>
      </c>
      <c r="N1182" t="str">
        <v>tier - 1</v>
      </c>
      <c r="O1182" t="str">
        <v>R1011</v>
      </c>
      <c r="P1182" t="str">
        <v>14-Aug-1974</v>
      </c>
      <c r="Q1182" s="13">
        <v>48.81666666666667</v>
      </c>
    </row>
    <row r="1183" spans="1:17" ht="15.5" x14ac:dyDescent="0.35">
      <c r="A1183" s="7" t="s">
        <v>1189</v>
      </c>
      <c r="B1183" t="str">
        <f>VLOOKUP(A1183,'Customer Names'!A1182:D3517,2,0)</f>
        <v>Jenkins</v>
      </c>
      <c r="C1183" cm="1">
        <f t="array" ref="C1183:K1183">VLOOKUP('Health Care'!A1183,'Medical Examinations'!A1182:J3517,{2,3,4,5,6,7,8,9,10},0)</f>
        <v>46.09</v>
      </c>
      <c r="D1183">
        <v>5.44</v>
      </c>
      <c r="E1183" t="str">
        <v>No</v>
      </c>
      <c r="F1183" t="str">
        <v>No</v>
      </c>
      <c r="G1183" t="str">
        <v>No</v>
      </c>
      <c r="H1183">
        <v>2</v>
      </c>
      <c r="I1183" t="str">
        <v>No</v>
      </c>
      <c r="J1183" t="str">
        <v>Obesity</v>
      </c>
      <c r="K1183" t="str">
        <v>Normal</v>
      </c>
      <c r="L1183" cm="1">
        <f t="array" ref="L1183:Q1183">VLOOKUP(A1183,'Hospitalisation Details'!$A$1:$K$2344,{6,7,8,9,10,11},0)</f>
        <v>9549.57</v>
      </c>
      <c r="M1183" t="str">
        <v>tier - 2</v>
      </c>
      <c r="N1183" t="str">
        <v>tier - 1</v>
      </c>
      <c r="O1183" t="str">
        <v>R1013</v>
      </c>
      <c r="P1183" t="str">
        <v>22-Sep-1972</v>
      </c>
      <c r="Q1183" s="13">
        <v>50.711111111111109</v>
      </c>
    </row>
    <row r="1184" spans="1:17" ht="15.5" x14ac:dyDescent="0.35">
      <c r="A1184" s="7" t="s">
        <v>1188</v>
      </c>
      <c r="B1184" t="str">
        <f>VLOOKUP(A1184,'Customer Names'!A1183:D3518,2,0)</f>
        <v>Currier</v>
      </c>
      <c r="C1184" cm="1">
        <f t="array" ref="C1184:K1184">VLOOKUP('Health Care'!A1184,'Medical Examinations'!A1183:J3518,{2,3,4,5,6,7,8,9,10},0)</f>
        <v>44.744999999999997</v>
      </c>
      <c r="D1184">
        <v>5.19</v>
      </c>
      <c r="E1184" t="str">
        <v>No</v>
      </c>
      <c r="F1184" t="str">
        <v>No</v>
      </c>
      <c r="G1184" t="str">
        <v>No</v>
      </c>
      <c r="H1184">
        <v>2</v>
      </c>
      <c r="I1184" t="str">
        <v>No</v>
      </c>
      <c r="J1184" t="str">
        <v>Obesity</v>
      </c>
      <c r="K1184" t="str">
        <v>Normal</v>
      </c>
      <c r="L1184" cm="1">
        <f t="array" ref="L1184:Q1184">VLOOKUP(A1184,'Hospitalisation Details'!$A$1:$K$2344,{6,7,8,9,10,11},0)</f>
        <v>9541.7000000000007</v>
      </c>
      <c r="M1184" t="str">
        <v>tier - 2</v>
      </c>
      <c r="N1184" t="str">
        <v>tier - 1</v>
      </c>
      <c r="O1184" t="str">
        <v>R1024</v>
      </c>
      <c r="P1184" t="str">
        <v>22-Sep-1972</v>
      </c>
      <c r="Q1184" s="13">
        <v>50.711111111111109</v>
      </c>
    </row>
    <row r="1185" spans="1:17" ht="15.5" x14ac:dyDescent="0.35">
      <c r="A1185" s="7" t="s">
        <v>1187</v>
      </c>
      <c r="B1185" t="str">
        <f>VLOOKUP(A1185,'Customer Names'!A1184:D3519,2,0)</f>
        <v>Whittendale</v>
      </c>
      <c r="C1185" cm="1">
        <f t="array" ref="C1185:K1185">VLOOKUP('Health Care'!A1185,'Medical Examinations'!A1184:J3519,{2,3,4,5,6,7,8,9,10},0)</f>
        <v>26.33</v>
      </c>
      <c r="D1185">
        <v>11.8</v>
      </c>
      <c r="E1185" t="str">
        <v>Yes</v>
      </c>
      <c r="F1185" t="str">
        <v>No</v>
      </c>
      <c r="G1185" t="str">
        <v>No</v>
      </c>
      <c r="H1185">
        <v>1</v>
      </c>
      <c r="I1185" t="str">
        <v>No</v>
      </c>
      <c r="J1185" t="str">
        <v>Over Weight</v>
      </c>
      <c r="K1185" t="str">
        <v>Diabetes</v>
      </c>
      <c r="L1185" cm="1">
        <f t="array" ref="L1185:Q1185">VLOOKUP(A1185,'Hospitalisation Details'!$A$1:$K$2344,{6,7,8,9,10,11},0)</f>
        <v>9540.17</v>
      </c>
      <c r="M1185" t="str">
        <v>tier - 2</v>
      </c>
      <c r="N1185" t="str">
        <v>tier - 2</v>
      </c>
      <c r="O1185" t="str">
        <v>R1024</v>
      </c>
      <c r="P1185" t="str">
        <v>28-Jul-1975</v>
      </c>
      <c r="Q1185" s="13">
        <v>47.861111111111114</v>
      </c>
    </row>
    <row r="1186" spans="1:17" ht="15.5" x14ac:dyDescent="0.35">
      <c r="A1186" s="7" t="s">
        <v>1186</v>
      </c>
      <c r="B1186" t="str">
        <f>VLOOKUP(A1186,'Customer Names'!A1185:D3520,2,0)</f>
        <v>Rixe</v>
      </c>
      <c r="C1186" cm="1">
        <f t="array" ref="C1186:K1186">VLOOKUP('Health Care'!A1186,'Medical Examinations'!A1185:J3520,{2,3,4,5,6,7,8,9,10},0)</f>
        <v>26.6</v>
      </c>
      <c r="D1186">
        <v>8.3800000000000008</v>
      </c>
      <c r="E1186" t="str">
        <v>No</v>
      </c>
      <c r="F1186" t="str">
        <v>No</v>
      </c>
      <c r="G1186" t="str">
        <v>No</v>
      </c>
      <c r="H1186">
        <v>2</v>
      </c>
      <c r="I1186" t="str">
        <v>No</v>
      </c>
      <c r="J1186" t="str">
        <v>Over Weight</v>
      </c>
      <c r="K1186" t="str">
        <v>Diabetes</v>
      </c>
      <c r="L1186" cm="1">
        <f t="array" ref="L1186:Q1186">VLOOKUP(A1186,'Hospitalisation Details'!$A$1:$K$2344,{6,7,8,9,10,11},0)</f>
        <v>9538.65</v>
      </c>
      <c r="M1186" t="str">
        <v>tier - 2</v>
      </c>
      <c r="N1186" t="str">
        <v>tier - 3</v>
      </c>
      <c r="O1186" t="str">
        <v>R1021</v>
      </c>
      <c r="P1186" t="str">
        <v>21-Dec-1973</v>
      </c>
      <c r="Q1186" s="13">
        <v>49.463888888888889</v>
      </c>
    </row>
    <row r="1187" spans="1:17" ht="15.5" x14ac:dyDescent="0.35">
      <c r="A1187" s="7" t="s">
        <v>1185</v>
      </c>
      <c r="B1187" t="str">
        <f>VLOOKUP(A1187,'Customer Names'!A1186:D3521,2,0)</f>
        <v>Ballon-Landa</v>
      </c>
      <c r="C1187" cm="1">
        <f t="array" ref="C1187:K1187">VLOOKUP('Health Care'!A1187,'Medical Examinations'!A1186:J3521,{2,3,4,5,6,7,8,9,10},0)</f>
        <v>27.5</v>
      </c>
      <c r="D1187">
        <v>7.58</v>
      </c>
      <c r="E1187" t="str">
        <v>No</v>
      </c>
      <c r="F1187" t="str">
        <v>No</v>
      </c>
      <c r="G1187" t="str">
        <v>No</v>
      </c>
      <c r="H1187">
        <v>0</v>
      </c>
      <c r="I1187" t="str">
        <v>No</v>
      </c>
      <c r="J1187" t="str">
        <v>Over Weight</v>
      </c>
      <c r="K1187" t="str">
        <v>Diabetes</v>
      </c>
      <c r="L1187" cm="1">
        <f t="array" ref="L1187:Q1187">VLOOKUP(A1187,'Hospitalisation Details'!$A$1:$K$2344,{6,7,8,9,10,11},0)</f>
        <v>9528.9</v>
      </c>
      <c r="M1187" t="str">
        <v>tier - 2</v>
      </c>
      <c r="N1187" t="str">
        <v>tier - 2</v>
      </c>
      <c r="O1187" t="str">
        <v>R1011</v>
      </c>
      <c r="P1187" t="str">
        <v>29-Nov-1971</v>
      </c>
      <c r="Q1187" s="13">
        <v>51.524999999999999</v>
      </c>
    </row>
    <row r="1188" spans="1:17" ht="15.5" x14ac:dyDescent="0.35">
      <c r="A1188" s="7" t="s">
        <v>1184</v>
      </c>
      <c r="B1188" t="str">
        <f>VLOOKUP(A1188,'Customer Names'!A1187:D3522,2,0)</f>
        <v>Zaferos</v>
      </c>
      <c r="C1188" cm="1">
        <f t="array" ref="C1188:K1188">VLOOKUP('Health Care'!A1188,'Medical Examinations'!A1187:J3522,{2,3,4,5,6,7,8,9,10},0)</f>
        <v>41.55</v>
      </c>
      <c r="D1188">
        <v>4.6100000000000003</v>
      </c>
      <c r="E1188" t="str">
        <v>No</v>
      </c>
      <c r="F1188" t="str">
        <v>No</v>
      </c>
      <c r="G1188" t="str">
        <v>No</v>
      </c>
      <c r="H1188">
        <v>1</v>
      </c>
      <c r="I1188" t="str">
        <v>No</v>
      </c>
      <c r="J1188" t="str">
        <v>Obesity</v>
      </c>
      <c r="K1188" t="str">
        <v>Normal</v>
      </c>
      <c r="L1188" cm="1">
        <f t="array" ref="L1188:Q1188">VLOOKUP(A1188,'Hospitalisation Details'!$A$1:$K$2344,{6,7,8,9,10,11},0)</f>
        <v>9507.68</v>
      </c>
      <c r="M1188" t="str">
        <v>tier - 2</v>
      </c>
      <c r="N1188" t="str">
        <v>tier - 1</v>
      </c>
      <c r="O1188" t="str">
        <v>R1012</v>
      </c>
      <c r="P1188" t="str">
        <v>22-Aug-1992</v>
      </c>
      <c r="Q1188" s="13">
        <v>30.794444444444444</v>
      </c>
    </row>
    <row r="1189" spans="1:17" ht="15.5" x14ac:dyDescent="0.35">
      <c r="A1189" s="7" t="s">
        <v>1183</v>
      </c>
      <c r="B1189" t="str">
        <f>VLOOKUP(A1189,'Customer Names'!A1188:D3523,2,0)</f>
        <v>Jackson</v>
      </c>
      <c r="C1189" cm="1">
        <f t="array" ref="C1189:K1189">VLOOKUP('Health Care'!A1189,'Medical Examinations'!A1188:J3523,{2,3,4,5,6,7,8,9,10},0)</f>
        <v>41.47</v>
      </c>
      <c r="D1189">
        <v>4.7</v>
      </c>
      <c r="E1189" t="str">
        <v>Yes</v>
      </c>
      <c r="F1189" t="str">
        <v>No</v>
      </c>
      <c r="G1189" t="str">
        <v>Yes</v>
      </c>
      <c r="H1189">
        <v>1</v>
      </c>
      <c r="I1189" t="str">
        <v>No</v>
      </c>
      <c r="J1189" t="str">
        <v>Obesity</v>
      </c>
      <c r="K1189" t="str">
        <v>Normal</v>
      </c>
      <c r="L1189" cm="1">
        <f t="array" ref="L1189:Q1189">VLOOKUP(A1189,'Hospitalisation Details'!$A$1:$K$2344,{6,7,8,9,10,11},0)</f>
        <v>9504.31</v>
      </c>
      <c r="M1189" t="str">
        <v>tier - 3</v>
      </c>
      <c r="N1189" t="str">
        <v>tier - 2</v>
      </c>
      <c r="O1189" t="str">
        <v>R1013</v>
      </c>
      <c r="P1189" t="str">
        <v>24-Aug-1969</v>
      </c>
      <c r="Q1189" s="13">
        <v>53.788888888888891</v>
      </c>
    </row>
    <row r="1190" spans="1:17" ht="15.5" x14ac:dyDescent="0.35">
      <c r="A1190" s="7" t="s">
        <v>1182</v>
      </c>
      <c r="B1190" t="str">
        <f>VLOOKUP(A1190,'Customer Names'!A1189:D3524,2,0)</f>
        <v>Evans Marke</v>
      </c>
      <c r="C1190" cm="1">
        <f t="array" ref="C1190:K1190">VLOOKUP('Health Care'!A1190,'Medical Examinations'!A1189:J3524,{2,3,4,5,6,7,8,9,10},0)</f>
        <v>24.795000000000002</v>
      </c>
      <c r="D1190">
        <v>6.05</v>
      </c>
      <c r="E1190" t="str">
        <v>Yes</v>
      </c>
      <c r="F1190" t="str">
        <v>No</v>
      </c>
      <c r="G1190" t="str">
        <v>No</v>
      </c>
      <c r="H1190">
        <v>0</v>
      </c>
      <c r="I1190" t="str">
        <v>No</v>
      </c>
      <c r="J1190" t="str">
        <v>Normal Weight</v>
      </c>
      <c r="K1190" t="str">
        <v>Prediabetes</v>
      </c>
      <c r="L1190" cm="1">
        <f t="array" ref="L1190:Q1190">VLOOKUP(A1190,'Hospitalisation Details'!$A$1:$K$2344,{6,7,8,9,10,11},0)</f>
        <v>9500.57</v>
      </c>
      <c r="M1190" t="str">
        <v>tier - 2</v>
      </c>
      <c r="N1190" t="str">
        <v>tier - 3</v>
      </c>
      <c r="O1190" t="str">
        <v>R1017</v>
      </c>
      <c r="P1190" t="str">
        <v>28-Nov-1976</v>
      </c>
      <c r="Q1190" s="13">
        <v>46.527777777777779</v>
      </c>
    </row>
    <row r="1191" spans="1:17" ht="15.5" x14ac:dyDescent="0.35">
      <c r="A1191" s="7" t="s">
        <v>1181</v>
      </c>
      <c r="B1191" t="str">
        <f>VLOOKUP(A1191,'Customer Names'!A1190:D3525,2,0)</f>
        <v>Samland</v>
      </c>
      <c r="C1191" cm="1">
        <f t="array" ref="C1191:K1191">VLOOKUP('Health Care'!A1191,'Medical Examinations'!A1190:J3525,{2,3,4,5,6,7,8,9,10},0)</f>
        <v>29.48</v>
      </c>
      <c r="D1191">
        <v>5.63</v>
      </c>
      <c r="E1191" t="str">
        <v>Yes</v>
      </c>
      <c r="F1191" t="str">
        <v>No</v>
      </c>
      <c r="G1191" t="str">
        <v>Yes</v>
      </c>
      <c r="H1191">
        <v>1</v>
      </c>
      <c r="I1191" t="str">
        <v>No</v>
      </c>
      <c r="J1191" t="str">
        <v>Over Weight</v>
      </c>
      <c r="K1191" t="str">
        <v>Normal</v>
      </c>
      <c r="L1191" cm="1">
        <f t="array" ref="L1191:Q1191">VLOOKUP(A1191,'Hospitalisation Details'!$A$1:$K$2344,{6,7,8,9,10,11},0)</f>
        <v>9487.64</v>
      </c>
      <c r="M1191" t="str">
        <v>tier - 2</v>
      </c>
      <c r="N1191" t="str">
        <v>tier - 2</v>
      </c>
      <c r="O1191" t="str">
        <v>R1013</v>
      </c>
      <c r="P1191" t="str">
        <v>4-Jun-1969</v>
      </c>
      <c r="Q1191" s="13">
        <v>54.011111111111113</v>
      </c>
    </row>
    <row r="1192" spans="1:17" ht="15.5" x14ac:dyDescent="0.35">
      <c r="A1192" s="7" t="s">
        <v>1180</v>
      </c>
      <c r="B1192" t="str">
        <f>VLOOKUP(A1192,'Customer Names'!A1191:D3526,2,0)</f>
        <v>Shapiro</v>
      </c>
      <c r="C1192" cm="1">
        <f t="array" ref="C1192:K1192">VLOOKUP('Health Care'!A1192,'Medical Examinations'!A1191:J3526,{2,3,4,5,6,7,8,9,10},0)</f>
        <v>28.09</v>
      </c>
      <c r="D1192">
        <v>6.06</v>
      </c>
      <c r="E1192" t="str">
        <v>No</v>
      </c>
      <c r="F1192" t="str">
        <v>No</v>
      </c>
      <c r="G1192" t="str">
        <v>Yes</v>
      </c>
      <c r="H1192">
        <v>1</v>
      </c>
      <c r="I1192" t="str">
        <v>No</v>
      </c>
      <c r="J1192" t="str">
        <v>Over Weight</v>
      </c>
      <c r="K1192" t="str">
        <v>Prediabetes</v>
      </c>
      <c r="L1192" cm="1">
        <f t="array" ref="L1192:Q1192">VLOOKUP(A1192,'Hospitalisation Details'!$A$1:$K$2344,{6,7,8,9,10,11},0)</f>
        <v>9453.92</v>
      </c>
      <c r="M1192" t="str">
        <v>tier - 2</v>
      </c>
      <c r="N1192" t="str">
        <v>tier - 2</v>
      </c>
      <c r="O1192" t="str">
        <v>R1021</v>
      </c>
      <c r="P1192" t="str">
        <v>17-Jul-1979</v>
      </c>
      <c r="Q1192" s="13">
        <v>43.891666666666666</v>
      </c>
    </row>
    <row r="1193" spans="1:17" ht="15.5" x14ac:dyDescent="0.35">
      <c r="A1193" s="7" t="s">
        <v>1179</v>
      </c>
      <c r="B1193" t="str">
        <f>VLOOKUP(A1193,'Customer Names'!A1192:D3527,2,0)</f>
        <v>Snitzer</v>
      </c>
      <c r="C1193" cm="1">
        <f t="array" ref="C1193:K1193">VLOOKUP('Health Care'!A1193,'Medical Examinations'!A1192:J3527,{2,3,4,5,6,7,8,9,10},0)</f>
        <v>32.729999999999997</v>
      </c>
      <c r="D1193">
        <v>5.19</v>
      </c>
      <c r="E1193" t="str">
        <v>No</v>
      </c>
      <c r="F1193" t="str">
        <v>No</v>
      </c>
      <c r="G1193" t="str">
        <v>No</v>
      </c>
      <c r="H1193">
        <v>1</v>
      </c>
      <c r="I1193" t="str">
        <v>No</v>
      </c>
      <c r="J1193" t="str">
        <v>Obesity</v>
      </c>
      <c r="K1193" t="str">
        <v>Normal</v>
      </c>
      <c r="L1193" cm="1">
        <f t="array" ref="L1193:Q1193">VLOOKUP(A1193,'Hospitalisation Details'!$A$1:$K$2344,{6,7,8,9,10,11},0)</f>
        <v>9448.42</v>
      </c>
      <c r="M1193" t="str">
        <v>tier - 2</v>
      </c>
      <c r="N1193" t="str">
        <v>tier - 3</v>
      </c>
      <c r="O1193" t="str">
        <v>R1021</v>
      </c>
      <c r="P1193" t="str">
        <v>14-Nov-1987</v>
      </c>
      <c r="Q1193" s="13">
        <v>35.56666666666667</v>
      </c>
    </row>
    <row r="1194" spans="1:17" ht="15.5" x14ac:dyDescent="0.35">
      <c r="A1194" s="7" t="s">
        <v>1178</v>
      </c>
      <c r="B1194" t="str">
        <f>VLOOKUP(A1194,'Customer Names'!A1193:D3528,2,0)</f>
        <v>Herra Arroyo</v>
      </c>
      <c r="C1194" cm="1">
        <f t="array" ref="C1194:K1194">VLOOKUP('Health Care'!A1194,'Medical Examinations'!A1193:J3528,{2,3,4,5,6,7,8,9,10},0)</f>
        <v>27.36</v>
      </c>
      <c r="D1194">
        <v>8.9600000000000009</v>
      </c>
      <c r="E1194" t="str">
        <v>No</v>
      </c>
      <c r="F1194" t="str">
        <v>No</v>
      </c>
      <c r="G1194" t="str">
        <v>No</v>
      </c>
      <c r="H1194">
        <v>0</v>
      </c>
      <c r="I1194" t="str">
        <v>No</v>
      </c>
      <c r="J1194" t="str">
        <v>Over Weight</v>
      </c>
      <c r="K1194" t="str">
        <v>Diabetes</v>
      </c>
      <c r="L1194" cm="1">
        <f t="array" ref="L1194:Q1194">VLOOKUP(A1194,'Hospitalisation Details'!$A$1:$K$2344,{6,7,8,9,10,11},0)</f>
        <v>9447.3799999999992</v>
      </c>
      <c r="M1194" t="str">
        <v>tier - 2</v>
      </c>
      <c r="N1194" t="str">
        <v>tier - 3</v>
      </c>
      <c r="O1194" t="str">
        <v>R1024</v>
      </c>
      <c r="P1194" t="str">
        <v>8-Jun-1974</v>
      </c>
      <c r="Q1194" s="13">
        <v>49</v>
      </c>
    </row>
    <row r="1195" spans="1:17" ht="15.5" x14ac:dyDescent="0.35">
      <c r="A1195" s="7" t="s">
        <v>1177</v>
      </c>
      <c r="B1195" t="str">
        <f>VLOOKUP(A1195,'Customer Names'!A1194:D3529,2,0)</f>
        <v>Watters</v>
      </c>
      <c r="C1195" cm="1">
        <f t="array" ref="C1195:K1195">VLOOKUP('Health Care'!A1195,'Medical Examinations'!A1194:J3529,{2,3,4,5,6,7,8,9,10},0)</f>
        <v>27.265000000000001</v>
      </c>
      <c r="D1195">
        <v>11.39</v>
      </c>
      <c r="E1195" t="str">
        <v>No</v>
      </c>
      <c r="F1195" t="str">
        <v>No</v>
      </c>
      <c r="G1195" t="str">
        <v>No</v>
      </c>
      <c r="H1195">
        <v>0</v>
      </c>
      <c r="I1195" t="str">
        <v>No</v>
      </c>
      <c r="J1195" t="str">
        <v>Over Weight</v>
      </c>
      <c r="K1195" t="str">
        <v>Diabetes</v>
      </c>
      <c r="L1195" cm="1">
        <f t="array" ref="L1195:Q1195">VLOOKUP(A1195,'Hospitalisation Details'!$A$1:$K$2344,{6,7,8,9,10,11},0)</f>
        <v>9447.25</v>
      </c>
      <c r="M1195" t="str">
        <v>tier - 2</v>
      </c>
      <c r="N1195" t="str">
        <v>tier - 1</v>
      </c>
      <c r="O1195" t="str">
        <v>R1024</v>
      </c>
      <c r="P1195" t="str">
        <v>27-Nov-1974</v>
      </c>
      <c r="Q1195" s="13">
        <v>48.530555555555559</v>
      </c>
    </row>
    <row r="1196" spans="1:17" ht="15.5" x14ac:dyDescent="0.35">
      <c r="A1196" s="7" t="s">
        <v>1176</v>
      </c>
      <c r="B1196" t="str">
        <f>VLOOKUP(A1196,'Customer Names'!A1195:D3530,2,0)</f>
        <v>Steele-Belkin</v>
      </c>
      <c r="C1196" cm="1">
        <f t="array" ref="C1196:K1196">VLOOKUP('Health Care'!A1196,'Medical Examinations'!A1195:J3530,{2,3,4,5,6,7,8,9,10},0)</f>
        <v>48.07</v>
      </c>
      <c r="D1196">
        <v>4.0599999999999996</v>
      </c>
      <c r="E1196" t="str">
        <v>Yes</v>
      </c>
      <c r="F1196" t="str">
        <v>No</v>
      </c>
      <c r="G1196" t="str">
        <v>No</v>
      </c>
      <c r="H1196">
        <v>0</v>
      </c>
      <c r="I1196" t="str">
        <v>No</v>
      </c>
      <c r="J1196" t="str">
        <v>Obesity</v>
      </c>
      <c r="K1196" t="str">
        <v>Normal</v>
      </c>
      <c r="L1196" cm="1">
        <f t="array" ref="L1196:Q1196">VLOOKUP(A1196,'Hospitalisation Details'!$A$1:$K$2344,{6,7,8,9,10,11},0)</f>
        <v>9432.93</v>
      </c>
      <c r="M1196" t="str">
        <v>tier - 2</v>
      </c>
      <c r="N1196" t="str">
        <v>tier - 1</v>
      </c>
      <c r="O1196" t="str">
        <v>R1024</v>
      </c>
      <c r="P1196" t="str">
        <v>3-Nov-1976</v>
      </c>
      <c r="Q1196" s="13">
        <v>46.597222222222221</v>
      </c>
    </row>
    <row r="1197" spans="1:17" ht="15.5" x14ac:dyDescent="0.35">
      <c r="A1197" s="7" t="s">
        <v>1175</v>
      </c>
      <c r="B1197" t="str">
        <f>VLOOKUP(A1197,'Customer Names'!A1196:D3531,2,0)</f>
        <v>Christensen</v>
      </c>
      <c r="C1197" cm="1">
        <f t="array" ref="C1197:K1197">VLOOKUP('Health Care'!A1197,'Medical Examinations'!A1196:J3531,{2,3,4,5,6,7,8,9,10},0)</f>
        <v>30.8</v>
      </c>
      <c r="D1197">
        <v>5.23</v>
      </c>
      <c r="E1197" t="str">
        <v>Yes</v>
      </c>
      <c r="F1197" t="str">
        <v>No</v>
      </c>
      <c r="G1197" t="str">
        <v>No</v>
      </c>
      <c r="H1197">
        <v>0</v>
      </c>
      <c r="I1197" t="str">
        <v>No</v>
      </c>
      <c r="J1197" t="str">
        <v>Obesity</v>
      </c>
      <c r="K1197" t="str">
        <v>Normal</v>
      </c>
      <c r="L1197" cm="1">
        <f t="array" ref="L1197:Q1197">VLOOKUP(A1197,'Hospitalisation Details'!$A$1:$K$2344,{6,7,8,9,10,11},0)</f>
        <v>9414.92</v>
      </c>
      <c r="M1197" t="str">
        <v>tier - 2</v>
      </c>
      <c r="N1197" t="str">
        <v>tier - 2</v>
      </c>
      <c r="O1197" t="str">
        <v>R1011</v>
      </c>
      <c r="P1197" t="str">
        <v>30-Oct-1976</v>
      </c>
      <c r="Q1197" s="13">
        <v>46.605555555555554</v>
      </c>
    </row>
    <row r="1198" spans="1:17" ht="15.5" x14ac:dyDescent="0.35">
      <c r="A1198" s="7" t="s">
        <v>1174</v>
      </c>
      <c r="B1198" t="str">
        <f>VLOOKUP(A1198,'Customer Names'!A1197:D3532,2,0)</f>
        <v>Hodge</v>
      </c>
      <c r="C1198" cm="1">
        <f t="array" ref="C1198:K1198">VLOOKUP('Health Care'!A1198,'Medical Examinations'!A1197:J3532,{2,3,4,5,6,7,8,9,10},0)</f>
        <v>32.299999999999997</v>
      </c>
      <c r="D1198">
        <v>5.05</v>
      </c>
      <c r="E1198" t="str">
        <v>Yes</v>
      </c>
      <c r="F1198" t="str">
        <v>No</v>
      </c>
      <c r="G1198" t="str">
        <v>No</v>
      </c>
      <c r="H1198">
        <v>0</v>
      </c>
      <c r="I1198" t="str">
        <v>No</v>
      </c>
      <c r="J1198" t="str">
        <v>Obesity</v>
      </c>
      <c r="K1198" t="str">
        <v>Normal</v>
      </c>
      <c r="L1198" cm="1">
        <f t="array" ref="L1198:Q1198">VLOOKUP(A1198,'Hospitalisation Details'!$A$1:$K$2344,{6,7,8,9,10,11},0)</f>
        <v>9411.01</v>
      </c>
      <c r="M1198" t="str">
        <v>tier - 2</v>
      </c>
      <c r="N1198" t="str">
        <v>tier - 3</v>
      </c>
      <c r="O1198" t="str">
        <v>R1024</v>
      </c>
      <c r="P1198" t="str">
        <v>17-Oct-1976</v>
      </c>
      <c r="Q1198" s="13">
        <v>46.641666666666666</v>
      </c>
    </row>
    <row r="1199" spans="1:17" ht="15.5" x14ac:dyDescent="0.35">
      <c r="A1199" s="7" t="s">
        <v>1173</v>
      </c>
      <c r="B1199" t="str">
        <f>VLOOKUP(A1199,'Customer Names'!A1198:D3533,2,0)</f>
        <v>Rusterholz</v>
      </c>
      <c r="C1199" cm="1">
        <f t="array" ref="C1199:K1199">VLOOKUP('Health Care'!A1199,'Medical Examinations'!A1198:J3533,{2,3,4,5,6,7,8,9,10},0)</f>
        <v>39.700000000000003</v>
      </c>
      <c r="D1199">
        <v>7.34</v>
      </c>
      <c r="E1199" t="str">
        <v>No</v>
      </c>
      <c r="F1199" t="str">
        <v>No</v>
      </c>
      <c r="G1199" t="str">
        <v>No</v>
      </c>
      <c r="H1199">
        <v>0</v>
      </c>
      <c r="I1199" t="str">
        <v>No</v>
      </c>
      <c r="J1199" t="str">
        <v>Obesity</v>
      </c>
      <c r="K1199" t="str">
        <v>Diabetes</v>
      </c>
      <c r="L1199" cm="1">
        <f t="array" ref="L1199:Q1199">VLOOKUP(A1199,'Hospitalisation Details'!$A$1:$K$2344,{6,7,8,9,10,11},0)</f>
        <v>9391.35</v>
      </c>
      <c r="M1199" t="str">
        <v>tier - 3</v>
      </c>
      <c r="N1199" t="str">
        <v>tier - 3</v>
      </c>
      <c r="O1199" t="str">
        <v>R1011</v>
      </c>
      <c r="P1199" t="str">
        <v>20-Oct-1971</v>
      </c>
      <c r="Q1199" s="13">
        <v>51.633333333333333</v>
      </c>
    </row>
    <row r="1200" spans="1:17" ht="15.5" x14ac:dyDescent="0.35">
      <c r="A1200" s="7" t="s">
        <v>1172</v>
      </c>
      <c r="B1200" t="str">
        <f>VLOOKUP(A1200,'Customer Names'!A1199:D3534,2,0)</f>
        <v>Lafrance</v>
      </c>
      <c r="C1200" cm="1">
        <f t="array" ref="C1200:K1200">VLOOKUP('Health Care'!A1200,'Medical Examinations'!A1199:J3534,{2,3,4,5,6,7,8,9,10},0)</f>
        <v>35.97</v>
      </c>
      <c r="D1200">
        <v>8.1300000000000008</v>
      </c>
      <c r="E1200" t="str">
        <v>No</v>
      </c>
      <c r="F1200" t="str">
        <v>No</v>
      </c>
      <c r="G1200" t="str">
        <v>No</v>
      </c>
      <c r="H1200">
        <v>0</v>
      </c>
      <c r="I1200" t="str">
        <v>No</v>
      </c>
      <c r="J1200" t="str">
        <v>Obesity</v>
      </c>
      <c r="K1200" t="str">
        <v>Diabetes</v>
      </c>
      <c r="L1200" cm="1">
        <f t="array" ref="L1200:Q1200">VLOOKUP(A1200,'Hospitalisation Details'!$A$1:$K$2344,{6,7,8,9,10,11},0)</f>
        <v>9386.16</v>
      </c>
      <c r="M1200" t="str">
        <v>tier - 3</v>
      </c>
      <c r="N1200" t="str">
        <v>tier - 2</v>
      </c>
      <c r="O1200" t="str">
        <v>R1013</v>
      </c>
      <c r="P1200" t="str">
        <v>29-Dec-1971</v>
      </c>
      <c r="Q1200" s="13">
        <v>51.44166666666667</v>
      </c>
    </row>
    <row r="1201" spans="1:17" ht="15.5" x14ac:dyDescent="0.35">
      <c r="A1201" s="7" t="s">
        <v>1171</v>
      </c>
      <c r="B1201" t="str">
        <f>VLOOKUP(A1201,'Customer Names'!A1200:D3535,2,0)</f>
        <v>Hallis</v>
      </c>
      <c r="C1201" cm="1">
        <f t="array" ref="C1201:K1201">VLOOKUP('Health Care'!A1201,'Medical Examinations'!A1200:J3535,{2,3,4,5,6,7,8,9,10},0)</f>
        <v>25.86</v>
      </c>
      <c r="D1201">
        <v>6.68</v>
      </c>
      <c r="E1201" t="str">
        <v>Yes</v>
      </c>
      <c r="F1201" t="str">
        <v>No</v>
      </c>
      <c r="G1201" t="str">
        <v>No</v>
      </c>
      <c r="H1201">
        <v>1</v>
      </c>
      <c r="I1201" t="str">
        <v>No</v>
      </c>
      <c r="J1201" t="str">
        <v>Over Weight</v>
      </c>
      <c r="K1201" t="str">
        <v>Diabetes</v>
      </c>
      <c r="L1201" cm="1">
        <f t="array" ref="L1201:Q1201">VLOOKUP(A1201,'Hospitalisation Details'!$A$1:$K$2344,{6,7,8,9,10,11},0)</f>
        <v>9380.75</v>
      </c>
      <c r="M1201" t="str">
        <v>tier - 2</v>
      </c>
      <c r="N1201" t="str">
        <v>tier - 2</v>
      </c>
      <c r="O1201" t="str">
        <v>R1024</v>
      </c>
      <c r="P1201" t="str">
        <v>2-Dec-1975</v>
      </c>
      <c r="Q1201" s="13">
        <v>47.516666666666666</v>
      </c>
    </row>
    <row r="1202" spans="1:17" ht="15.5" x14ac:dyDescent="0.35">
      <c r="A1202" s="7" t="s">
        <v>1170</v>
      </c>
      <c r="B1202" t="str">
        <f>VLOOKUP(A1202,'Customer Names'!A1201:D3536,2,0)</f>
        <v>Marshall</v>
      </c>
      <c r="C1202" cm="1">
        <f t="array" ref="C1202:K1202">VLOOKUP('Health Care'!A1202,'Medical Examinations'!A1201:J3536,{2,3,4,5,6,7,8,9,10},0)</f>
        <v>30.03</v>
      </c>
      <c r="D1202">
        <v>11.51</v>
      </c>
      <c r="E1202" t="str">
        <v>No</v>
      </c>
      <c r="F1202" t="str">
        <v>No</v>
      </c>
      <c r="G1202" t="str">
        <v>No</v>
      </c>
      <c r="H1202">
        <v>0</v>
      </c>
      <c r="I1202" t="str">
        <v>No</v>
      </c>
      <c r="J1202" t="str">
        <v>Obesity</v>
      </c>
      <c r="K1202" t="str">
        <v>Diabetes</v>
      </c>
      <c r="L1202" cm="1">
        <f t="array" ref="L1202:Q1202">VLOOKUP(A1202,'Hospitalisation Details'!$A$1:$K$2344,{6,7,8,9,10,11},0)</f>
        <v>9377.9</v>
      </c>
      <c r="M1202" t="str">
        <v>tier - 2</v>
      </c>
      <c r="N1202" t="str">
        <v>tier - 1</v>
      </c>
      <c r="O1202" t="str">
        <v>R1013</v>
      </c>
      <c r="P1202" t="str">
        <v>26-Nov-1971</v>
      </c>
      <c r="Q1202" s="13">
        <v>51.533333333333331</v>
      </c>
    </row>
    <row r="1203" spans="1:17" ht="15.5" x14ac:dyDescent="0.35">
      <c r="A1203" s="7" t="s">
        <v>1169</v>
      </c>
      <c r="B1203" t="str">
        <f>VLOOKUP(A1203,'Customer Names'!A1202:D3537,2,0)</f>
        <v>Salowitz</v>
      </c>
      <c r="C1203" cm="1">
        <f t="array" ref="C1203:K1203">VLOOKUP('Health Care'!A1203,'Medical Examinations'!A1202:J3537,{2,3,4,5,6,7,8,9,10},0)</f>
        <v>25.76</v>
      </c>
      <c r="D1203">
        <v>6.02</v>
      </c>
      <c r="E1203" t="str">
        <v>Yes</v>
      </c>
      <c r="F1203" t="str">
        <v>No</v>
      </c>
      <c r="G1203" t="str">
        <v>Yes</v>
      </c>
      <c r="H1203">
        <v>1</v>
      </c>
      <c r="I1203" t="str">
        <v>No</v>
      </c>
      <c r="J1203" t="str">
        <v>Over Weight</v>
      </c>
      <c r="K1203" t="str">
        <v>Prediabetes</v>
      </c>
      <c r="L1203" cm="1">
        <f t="array" ref="L1203:Q1203">VLOOKUP(A1203,'Hospitalisation Details'!$A$1:$K$2344,{6,7,8,9,10,11},0)</f>
        <v>9377.4500000000007</v>
      </c>
      <c r="M1203" t="str">
        <v>tier - 2</v>
      </c>
      <c r="N1203" t="str">
        <v>tier - 3</v>
      </c>
      <c r="O1203" t="str">
        <v>R1013</v>
      </c>
      <c r="P1203" t="str">
        <v>24-Nov-1969</v>
      </c>
      <c r="Q1203" s="13">
        <v>53.538888888888891</v>
      </c>
    </row>
    <row r="1204" spans="1:17" ht="15.5" x14ac:dyDescent="0.35">
      <c r="A1204" s="7" t="s">
        <v>1168</v>
      </c>
      <c r="B1204" t="str">
        <f>VLOOKUP(A1204,'Customer Names'!A1203:D3538,2,0)</f>
        <v>Blake</v>
      </c>
      <c r="C1204" cm="1">
        <f t="array" ref="C1204:K1204">VLOOKUP('Health Care'!A1204,'Medical Examinations'!A1203:J3538,{2,3,4,5,6,7,8,9,10},0)</f>
        <v>22.42</v>
      </c>
      <c r="D1204">
        <v>7.96</v>
      </c>
      <c r="E1204" t="str">
        <v>No</v>
      </c>
      <c r="F1204" t="str">
        <v>No</v>
      </c>
      <c r="G1204" t="str">
        <v>No</v>
      </c>
      <c r="H1204">
        <v>0</v>
      </c>
      <c r="I1204" t="str">
        <v>No</v>
      </c>
      <c r="J1204" t="str">
        <v>Normal Weight</v>
      </c>
      <c r="K1204" t="str">
        <v>Diabetes</v>
      </c>
      <c r="L1204" cm="1">
        <f t="array" ref="L1204:Q1204">VLOOKUP(A1204,'Hospitalisation Details'!$A$1:$K$2344,{6,7,8,9,10,11},0)</f>
        <v>9361.33</v>
      </c>
      <c r="M1204" t="str">
        <v>tier - 3</v>
      </c>
      <c r="N1204" t="str">
        <v>tier - 1</v>
      </c>
      <c r="O1204" t="str">
        <v>R1016</v>
      </c>
      <c r="P1204" t="str">
        <v>8-Oct-1971</v>
      </c>
      <c r="Q1204" s="13">
        <v>51.666666666666664</v>
      </c>
    </row>
    <row r="1205" spans="1:17" ht="15.5" x14ac:dyDescent="0.35">
      <c r="A1205" s="7" t="s">
        <v>1167</v>
      </c>
      <c r="B1205" t="str">
        <f>VLOOKUP(A1205,'Customer Names'!A1204:D3539,2,0)</f>
        <v>Langerak</v>
      </c>
      <c r="C1205" cm="1">
        <f t="array" ref="C1205:K1205">VLOOKUP('Health Care'!A1205,'Medical Examinations'!A1204:J3539,{2,3,4,5,6,7,8,9,10},0)</f>
        <v>33.18</v>
      </c>
      <c r="D1205">
        <v>6.01</v>
      </c>
      <c r="E1205" t="str">
        <v>Yes</v>
      </c>
      <c r="F1205" t="str">
        <v>No</v>
      </c>
      <c r="G1205" t="str">
        <v>No</v>
      </c>
      <c r="H1205">
        <v>1</v>
      </c>
      <c r="I1205" t="str">
        <v>No</v>
      </c>
      <c r="J1205" t="str">
        <v>Obesity</v>
      </c>
      <c r="K1205" t="str">
        <v>Prediabetes</v>
      </c>
      <c r="L1205" cm="1">
        <f t="array" ref="L1205:Q1205">VLOOKUP(A1205,'Hospitalisation Details'!$A$1:$K$2344,{6,7,8,9,10,11},0)</f>
        <v>9344.2000000000007</v>
      </c>
      <c r="M1205" t="str">
        <v>tier - 2</v>
      </c>
      <c r="N1205" t="str">
        <v>tier - 1</v>
      </c>
      <c r="O1205" t="str">
        <v>R1021</v>
      </c>
      <c r="P1205" t="str">
        <v>1-Jul-1988</v>
      </c>
      <c r="Q1205" s="13">
        <v>34.93611111111111</v>
      </c>
    </row>
    <row r="1206" spans="1:17" ht="15.5" x14ac:dyDescent="0.35">
      <c r="A1206" s="7" t="s">
        <v>1166</v>
      </c>
      <c r="B1206" t="str">
        <f>VLOOKUP(A1206,'Customer Names'!A1205:D3540,2,0)</f>
        <v>Bonilla</v>
      </c>
      <c r="C1206" cm="1">
        <f t="array" ref="C1206:K1206">VLOOKUP('Health Care'!A1206,'Medical Examinations'!A1205:J3540,{2,3,4,5,6,7,8,9,10},0)</f>
        <v>43.04</v>
      </c>
      <c r="D1206">
        <v>5.9</v>
      </c>
      <c r="E1206" t="str">
        <v>Yes</v>
      </c>
      <c r="F1206" t="str">
        <v>No</v>
      </c>
      <c r="G1206" t="str">
        <v>No</v>
      </c>
      <c r="H1206">
        <v>0</v>
      </c>
      <c r="I1206" t="str">
        <v>No</v>
      </c>
      <c r="J1206" t="str">
        <v>Obesity</v>
      </c>
      <c r="K1206" t="str">
        <v>Prediabetes</v>
      </c>
      <c r="L1206" cm="1">
        <f t="array" ref="L1206:Q1206">VLOOKUP(A1206,'Hospitalisation Details'!$A$1:$K$2344,{6,7,8,9,10,11},0)</f>
        <v>9338.61</v>
      </c>
      <c r="M1206" t="str">
        <v>tier - 2</v>
      </c>
      <c r="N1206" t="str">
        <v>tier - 1</v>
      </c>
      <c r="O1206" t="str">
        <v>R1026</v>
      </c>
      <c r="P1206" t="str">
        <v>12-Oct-1996</v>
      </c>
      <c r="Q1206" s="13">
        <v>26.655555555555555</v>
      </c>
    </row>
    <row r="1207" spans="1:17" ht="15.5" x14ac:dyDescent="0.35">
      <c r="A1207" s="7" t="s">
        <v>1165</v>
      </c>
      <c r="B1207" t="str">
        <f>VLOOKUP(A1207,'Customer Names'!A1206:D3541,2,0)</f>
        <v>Ciabattoni</v>
      </c>
      <c r="C1207" cm="1">
        <f t="array" ref="C1207:K1207">VLOOKUP('Health Care'!A1207,'Medical Examinations'!A1206:J3541,{2,3,4,5,6,7,8,9,10},0)</f>
        <v>34.15</v>
      </c>
      <c r="D1207">
        <v>4.49</v>
      </c>
      <c r="E1207" t="str">
        <v>Yes</v>
      </c>
      <c r="F1207" t="str">
        <v>No</v>
      </c>
      <c r="G1207" t="str">
        <v>No</v>
      </c>
      <c r="H1207">
        <v>1</v>
      </c>
      <c r="I1207" t="str">
        <v>No</v>
      </c>
      <c r="J1207" t="str">
        <v>Obesity</v>
      </c>
      <c r="K1207" t="str">
        <v>Normal</v>
      </c>
      <c r="L1207" cm="1">
        <f t="array" ref="L1207:Q1207">VLOOKUP(A1207,'Hospitalisation Details'!$A$1:$K$2344,{6,7,8,9,10,11},0)</f>
        <v>9320.26</v>
      </c>
      <c r="M1207" t="str">
        <v>tier - 2</v>
      </c>
      <c r="N1207" t="str">
        <v>tier - 1</v>
      </c>
      <c r="O1207" t="str">
        <v>R1012</v>
      </c>
      <c r="P1207" t="str">
        <v>9-Jul-1988</v>
      </c>
      <c r="Q1207" s="13">
        <v>34.913888888888891</v>
      </c>
    </row>
    <row r="1208" spans="1:17" ht="15.5" x14ac:dyDescent="0.35">
      <c r="A1208" s="7" t="s">
        <v>1164</v>
      </c>
      <c r="B1208" t="str">
        <f>VLOOKUP(A1208,'Customer Names'!A1207:D3542,2,0)</f>
        <v>Escanero Palmer</v>
      </c>
      <c r="C1208" cm="1">
        <f t="array" ref="C1208:K1208">VLOOKUP('Health Care'!A1208,'Medical Examinations'!A1207:J3542,{2,3,4,5,6,7,8,9,10},0)</f>
        <v>25.78</v>
      </c>
      <c r="D1208">
        <v>6.25</v>
      </c>
      <c r="E1208" t="str">
        <v>No</v>
      </c>
      <c r="F1208" t="str">
        <v>No</v>
      </c>
      <c r="G1208" t="str">
        <v>No</v>
      </c>
      <c r="H1208">
        <v>0</v>
      </c>
      <c r="I1208" t="str">
        <v>No</v>
      </c>
      <c r="J1208" t="str">
        <v>Over Weight</v>
      </c>
      <c r="K1208" t="str">
        <v>Prediabetes</v>
      </c>
      <c r="L1208" cm="1">
        <f t="array" ref="L1208:Q1208">VLOOKUP(A1208,'Hospitalisation Details'!$A$1:$K$2344,{6,7,8,9,10,11},0)</f>
        <v>9315.41</v>
      </c>
      <c r="M1208" t="str">
        <v>tier - 2</v>
      </c>
      <c r="N1208" t="str">
        <v>tier - 1</v>
      </c>
      <c r="O1208" t="str">
        <v>R1024</v>
      </c>
      <c r="P1208" t="str">
        <v>12-Oct-1977</v>
      </c>
      <c r="Q1208" s="13">
        <v>45.655555555555559</v>
      </c>
    </row>
    <row r="1209" spans="1:17" ht="15.5" x14ac:dyDescent="0.35">
      <c r="A1209" s="7" t="s">
        <v>1163</v>
      </c>
      <c r="B1209" t="str">
        <f>VLOOKUP(A1209,'Customer Names'!A1208:D3543,2,0)</f>
        <v>Lowe</v>
      </c>
      <c r="C1209" cm="1">
        <f t="array" ref="C1209:K1209">VLOOKUP('Health Care'!A1209,'Medical Examinations'!A1208:J3543,{2,3,4,5,6,7,8,9,10},0)</f>
        <v>21.02</v>
      </c>
      <c r="D1209">
        <v>9.6199999999999992</v>
      </c>
      <c r="E1209" t="str">
        <v>Yes</v>
      </c>
      <c r="F1209" t="str">
        <v>No</v>
      </c>
      <c r="G1209" t="str">
        <v>Yes</v>
      </c>
      <c r="H1209">
        <v>1</v>
      </c>
      <c r="I1209" t="str">
        <v>No</v>
      </c>
      <c r="J1209" t="str">
        <v>Normal Weight</v>
      </c>
      <c r="K1209" t="str">
        <v>Diabetes</v>
      </c>
      <c r="L1209" cm="1">
        <f t="array" ref="L1209:Q1209">VLOOKUP(A1209,'Hospitalisation Details'!$A$1:$K$2344,{6,7,8,9,10,11},0)</f>
        <v>9310.81</v>
      </c>
      <c r="M1209" t="str">
        <v>tier - 3</v>
      </c>
      <c r="N1209" t="str">
        <v>tier - 1</v>
      </c>
      <c r="O1209" t="str">
        <v>R1013</v>
      </c>
      <c r="P1209" t="str">
        <v>8-Jun-1963</v>
      </c>
      <c r="Q1209" s="13">
        <v>60</v>
      </c>
    </row>
    <row r="1210" spans="1:17" ht="15.5" x14ac:dyDescent="0.35">
      <c r="A1210" s="7" t="s">
        <v>1162</v>
      </c>
      <c r="B1210" t="str">
        <f>VLOOKUP(A1210,'Customer Names'!A1209:D3544,2,0)</f>
        <v>Osmark</v>
      </c>
      <c r="C1210" cm="1">
        <f t="array" ref="C1210:K1210">VLOOKUP('Health Care'!A1210,'Medical Examinations'!A1209:J3544,{2,3,4,5,6,7,8,9,10},0)</f>
        <v>37.51</v>
      </c>
      <c r="D1210">
        <v>11.06</v>
      </c>
      <c r="E1210" t="str">
        <v>No</v>
      </c>
      <c r="F1210" t="str">
        <v>No</v>
      </c>
      <c r="G1210" t="str">
        <v>No</v>
      </c>
      <c r="H1210">
        <v>2</v>
      </c>
      <c r="I1210" t="str">
        <v>No</v>
      </c>
      <c r="J1210" t="str">
        <v>Obesity</v>
      </c>
      <c r="K1210" t="str">
        <v>Diabetes</v>
      </c>
      <c r="L1210" cm="1">
        <f t="array" ref="L1210:Q1210">VLOOKUP(A1210,'Hospitalisation Details'!$A$1:$K$2344,{6,7,8,9,10,11},0)</f>
        <v>9304.7000000000007</v>
      </c>
      <c r="M1210" t="str">
        <v>tier - 3</v>
      </c>
      <c r="N1210" t="str">
        <v>tier - 3</v>
      </c>
      <c r="O1210" t="str">
        <v>R1013</v>
      </c>
      <c r="P1210" t="str">
        <v>16-Oct-1973</v>
      </c>
      <c r="Q1210" s="13">
        <v>49.644444444444446</v>
      </c>
    </row>
    <row r="1211" spans="1:17" ht="15.5" x14ac:dyDescent="0.35">
      <c r="A1211" s="7" t="s">
        <v>1161</v>
      </c>
      <c r="B1211" t="str">
        <f>VLOOKUP(A1211,'Customer Names'!A1210:D3545,2,0)</f>
        <v>Lawson</v>
      </c>
      <c r="C1211" cm="1">
        <f t="array" ref="C1211:K1211">VLOOKUP('Health Care'!A1211,'Medical Examinations'!A1210:J3545,{2,3,4,5,6,7,8,9,10},0)</f>
        <v>25.745000000000001</v>
      </c>
      <c r="D1211">
        <v>6.11</v>
      </c>
      <c r="E1211" t="str">
        <v>Yes</v>
      </c>
      <c r="F1211" t="str">
        <v>No</v>
      </c>
      <c r="G1211" t="str">
        <v>No</v>
      </c>
      <c r="H1211">
        <v>0</v>
      </c>
      <c r="I1211" t="str">
        <v>No</v>
      </c>
      <c r="J1211" t="str">
        <v>Over Weight</v>
      </c>
      <c r="K1211" t="str">
        <v>Prediabetes</v>
      </c>
      <c r="L1211" cm="1">
        <f t="array" ref="L1211:Q1211">VLOOKUP(A1211,'Hospitalisation Details'!$A$1:$K$2344,{6,7,8,9,10,11},0)</f>
        <v>9301.89</v>
      </c>
      <c r="M1211" t="str">
        <v>tier - 2</v>
      </c>
      <c r="N1211" t="str">
        <v>tier - 1</v>
      </c>
      <c r="O1211" t="str">
        <v>R1012</v>
      </c>
      <c r="P1211" t="str">
        <v>3-Nov-1976</v>
      </c>
      <c r="Q1211" s="13">
        <v>46.597222222222221</v>
      </c>
    </row>
    <row r="1212" spans="1:17" ht="15.5" x14ac:dyDescent="0.35">
      <c r="A1212" s="7" t="s">
        <v>1160</v>
      </c>
      <c r="B1212" t="str">
        <f>VLOOKUP(A1212,'Customer Names'!A1211:D3546,2,0)</f>
        <v>Warwick</v>
      </c>
      <c r="C1212" cm="1">
        <f t="array" ref="C1212:K1212">VLOOKUP('Health Care'!A1212,'Medical Examinations'!A1211:J3546,{2,3,4,5,6,7,8,9,10},0)</f>
        <v>31.35</v>
      </c>
      <c r="D1212">
        <v>11.49</v>
      </c>
      <c r="E1212" t="str">
        <v>No</v>
      </c>
      <c r="F1212" t="str">
        <v>No</v>
      </c>
      <c r="G1212" t="str">
        <v>No</v>
      </c>
      <c r="H1212">
        <v>2</v>
      </c>
      <c r="I1212" t="str">
        <v>No</v>
      </c>
      <c r="J1212" t="str">
        <v>Obesity</v>
      </c>
      <c r="K1212" t="str">
        <v>Diabetes</v>
      </c>
      <c r="L1212" cm="1">
        <f t="array" ref="L1212:Q1212">VLOOKUP(A1212,'Hospitalisation Details'!$A$1:$K$2344,{6,7,8,9,10,11},0)</f>
        <v>9290.14</v>
      </c>
      <c r="M1212" t="str">
        <v>tier - 3</v>
      </c>
      <c r="N1212" t="str">
        <v>tier - 3</v>
      </c>
      <c r="O1212" t="str">
        <v>R1016</v>
      </c>
      <c r="P1212" t="str">
        <v>18-Sep-1973</v>
      </c>
      <c r="Q1212" s="13">
        <v>49.722222222222221</v>
      </c>
    </row>
    <row r="1213" spans="1:17" ht="15.5" x14ac:dyDescent="0.35">
      <c r="A1213" s="7" t="s">
        <v>1159</v>
      </c>
      <c r="B1213" t="str">
        <f>VLOOKUP(A1213,'Customer Names'!A1212:D3547,2,0)</f>
        <v>Magnuson</v>
      </c>
      <c r="C1213" cm="1">
        <f t="array" ref="C1213:K1213">VLOOKUP('Health Care'!A1213,'Medical Examinations'!A1212:J3547,{2,3,4,5,6,7,8,9,10},0)</f>
        <v>29.83</v>
      </c>
      <c r="D1213">
        <v>8.68</v>
      </c>
      <c r="E1213" t="str">
        <v>No</v>
      </c>
      <c r="F1213" t="str">
        <v>No</v>
      </c>
      <c r="G1213" t="str">
        <v>No</v>
      </c>
      <c r="H1213">
        <v>2</v>
      </c>
      <c r="I1213" t="str">
        <v>No</v>
      </c>
      <c r="J1213" t="str">
        <v>Over Weight</v>
      </c>
      <c r="K1213" t="str">
        <v>Diabetes</v>
      </c>
      <c r="L1213" cm="1">
        <f t="array" ref="L1213:Q1213">VLOOKUP(A1213,'Hospitalisation Details'!$A$1:$K$2344,{6,7,8,9,10,11},0)</f>
        <v>9288.0300000000007</v>
      </c>
      <c r="M1213" t="str">
        <v>tier - 2</v>
      </c>
      <c r="N1213" t="str">
        <v>tier - 3</v>
      </c>
      <c r="O1213" t="str">
        <v>R1018</v>
      </c>
      <c r="P1213" t="str">
        <v>16-Oct-1973</v>
      </c>
      <c r="Q1213" s="13">
        <v>49.644444444444446</v>
      </c>
    </row>
    <row r="1214" spans="1:17" ht="15.5" x14ac:dyDescent="0.35">
      <c r="A1214" s="7" t="s">
        <v>1158</v>
      </c>
      <c r="B1214" t="str">
        <f>VLOOKUP(A1214,'Customer Names'!A1213:D3548,2,0)</f>
        <v>Marsh</v>
      </c>
      <c r="C1214" cm="1">
        <f t="array" ref="C1214:K1214">VLOOKUP('Health Care'!A1214,'Medical Examinations'!A1213:J3548,{2,3,4,5,6,7,8,9,10},0)</f>
        <v>25.49</v>
      </c>
      <c r="D1214">
        <v>5.68</v>
      </c>
      <c r="E1214" t="str">
        <v>Yes</v>
      </c>
      <c r="F1214" t="str">
        <v>No</v>
      </c>
      <c r="G1214" t="str">
        <v>Yes</v>
      </c>
      <c r="H1214">
        <v>1</v>
      </c>
      <c r="I1214" t="str">
        <v>No</v>
      </c>
      <c r="J1214" t="str">
        <v>Over Weight</v>
      </c>
      <c r="K1214" t="str">
        <v>Normal</v>
      </c>
      <c r="L1214" cm="1">
        <f t="array" ref="L1214:Q1214">VLOOKUP(A1214,'Hospitalisation Details'!$A$1:$K$2344,{6,7,8,9,10,11},0)</f>
        <v>9285.8700000000008</v>
      </c>
      <c r="M1214" t="str">
        <v>tier - 2</v>
      </c>
      <c r="N1214" t="str">
        <v>tier - 3</v>
      </c>
      <c r="O1214" t="str">
        <v>R1013</v>
      </c>
      <c r="P1214" t="str">
        <v>26-Nov-1969</v>
      </c>
      <c r="Q1214" s="13">
        <v>53.533333333333331</v>
      </c>
    </row>
    <row r="1215" spans="1:17" ht="15.5" x14ac:dyDescent="0.35">
      <c r="A1215" s="7" t="s">
        <v>1157</v>
      </c>
      <c r="B1215" t="str">
        <f>VLOOKUP(A1215,'Customer Names'!A1214:D3549,2,0)</f>
        <v>Kari</v>
      </c>
      <c r="C1215" cm="1">
        <f t="array" ref="C1215:K1215">VLOOKUP('Health Care'!A1215,'Medical Examinations'!A1214:J3549,{2,3,4,5,6,7,8,9,10},0)</f>
        <v>34.1</v>
      </c>
      <c r="D1215">
        <v>8.4499999999999993</v>
      </c>
      <c r="E1215" t="str">
        <v>No</v>
      </c>
      <c r="F1215" t="str">
        <v>No</v>
      </c>
      <c r="G1215" t="str">
        <v>No</v>
      </c>
      <c r="H1215">
        <v>0</v>
      </c>
      <c r="I1215" t="str">
        <v>No</v>
      </c>
      <c r="J1215" t="str">
        <v>Obesity</v>
      </c>
      <c r="K1215" t="str">
        <v>Diabetes</v>
      </c>
      <c r="L1215" cm="1">
        <f t="array" ref="L1215:Q1215">VLOOKUP(A1215,'Hospitalisation Details'!$A$1:$K$2344,{6,7,8,9,10,11},0)</f>
        <v>9283.56</v>
      </c>
      <c r="M1215" t="str">
        <v>tier - 2</v>
      </c>
      <c r="N1215" t="str">
        <v>tier - 3</v>
      </c>
      <c r="O1215" t="str">
        <v>R1013</v>
      </c>
      <c r="P1215" t="str">
        <v>2-Jul-1971</v>
      </c>
      <c r="Q1215" s="13">
        <v>51.93333333333333</v>
      </c>
    </row>
    <row r="1216" spans="1:17" ht="15.5" x14ac:dyDescent="0.35">
      <c r="A1216" s="7" t="s">
        <v>1156</v>
      </c>
      <c r="B1216" t="str">
        <f>VLOOKUP(A1216,'Customer Names'!A1215:D3550,2,0)</f>
        <v>Standiford</v>
      </c>
      <c r="C1216" cm="1">
        <f t="array" ref="C1216:K1216">VLOOKUP('Health Care'!A1216,'Medical Examinations'!A1215:J3550,{2,3,4,5,6,7,8,9,10},0)</f>
        <v>25.84</v>
      </c>
      <c r="D1216">
        <v>8.51</v>
      </c>
      <c r="E1216" t="str">
        <v>No</v>
      </c>
      <c r="F1216" t="str">
        <v>No</v>
      </c>
      <c r="G1216" t="str">
        <v>No</v>
      </c>
      <c r="H1216">
        <v>2</v>
      </c>
      <c r="I1216" t="str">
        <v>No</v>
      </c>
      <c r="J1216" t="str">
        <v>Over Weight</v>
      </c>
      <c r="K1216" t="str">
        <v>Diabetes</v>
      </c>
      <c r="L1216" cm="1">
        <f t="array" ref="L1216:Q1216">VLOOKUP(A1216,'Hospitalisation Details'!$A$1:$K$2344,{6,7,8,9,10,11},0)</f>
        <v>9282.48</v>
      </c>
      <c r="M1216" t="str">
        <v>tier - 3</v>
      </c>
      <c r="N1216" t="str">
        <v>tier - 2</v>
      </c>
      <c r="O1216" t="str">
        <v>R1016</v>
      </c>
      <c r="P1216" t="str">
        <v>27-Oct-1973</v>
      </c>
      <c r="Q1216" s="13">
        <v>49.613888888888887</v>
      </c>
    </row>
    <row r="1217" spans="1:17" ht="15.5" x14ac:dyDescent="0.35">
      <c r="A1217" s="7" t="s">
        <v>1155</v>
      </c>
      <c r="B1217" t="str">
        <f>VLOOKUP(A1217,'Customer Names'!A1216:D3551,2,0)</f>
        <v>Sherwin</v>
      </c>
      <c r="C1217" cm="1">
        <f t="array" ref="C1217:K1217">VLOOKUP('Health Care'!A1217,'Medical Examinations'!A1216:J3551,{2,3,4,5,6,7,8,9,10},0)</f>
        <v>20.6</v>
      </c>
      <c r="D1217">
        <v>7.62</v>
      </c>
      <c r="E1217" t="str">
        <v>No</v>
      </c>
      <c r="F1217" t="str">
        <v>No</v>
      </c>
      <c r="G1217" t="str">
        <v>No</v>
      </c>
      <c r="H1217">
        <v>0</v>
      </c>
      <c r="I1217" t="str">
        <v>No</v>
      </c>
      <c r="J1217" t="str">
        <v>Normal Weight</v>
      </c>
      <c r="K1217" t="str">
        <v>Diabetes</v>
      </c>
      <c r="L1217" cm="1">
        <f t="array" ref="L1217:Q1217">VLOOKUP(A1217,'Hospitalisation Details'!$A$1:$K$2344,{6,7,8,9,10,11},0)</f>
        <v>9264.7999999999993</v>
      </c>
      <c r="M1217" t="str">
        <v>tier - 2</v>
      </c>
      <c r="N1217" t="str">
        <v>tier - 1</v>
      </c>
      <c r="O1217" t="str">
        <v>R1011</v>
      </c>
      <c r="P1217" t="str">
        <v>6-Aug-1971</v>
      </c>
      <c r="Q1217" s="13">
        <v>51.838888888888889</v>
      </c>
    </row>
    <row r="1218" spans="1:17" ht="15.5" x14ac:dyDescent="0.35">
      <c r="A1218" s="7" t="s">
        <v>1154</v>
      </c>
      <c r="B1218" t="str">
        <f>VLOOKUP(A1218,'Customer Names'!A1217:D3552,2,0)</f>
        <v>Parker</v>
      </c>
      <c r="C1218" cm="1">
        <f t="array" ref="C1218:K1218">VLOOKUP('Health Care'!A1218,'Medical Examinations'!A1217:J3552,{2,3,4,5,6,7,8,9,10},0)</f>
        <v>28.88</v>
      </c>
      <c r="D1218">
        <v>10.18</v>
      </c>
      <c r="E1218" t="str">
        <v>No</v>
      </c>
      <c r="F1218" t="str">
        <v>No</v>
      </c>
      <c r="G1218" t="str">
        <v>No</v>
      </c>
      <c r="H1218">
        <v>0</v>
      </c>
      <c r="I1218" t="str">
        <v>No</v>
      </c>
      <c r="J1218" t="str">
        <v>Over Weight</v>
      </c>
      <c r="K1218" t="str">
        <v>Diabetes</v>
      </c>
      <c r="L1218" cm="1">
        <f t="array" ref="L1218:Q1218">VLOOKUP(A1218,'Hospitalisation Details'!$A$1:$K$2344,{6,7,8,9,10,11},0)</f>
        <v>9249.5</v>
      </c>
      <c r="M1218" t="str">
        <v>tier - 2</v>
      </c>
      <c r="N1218" t="str">
        <v>tier - 1</v>
      </c>
      <c r="O1218" t="str">
        <v>R1012</v>
      </c>
      <c r="P1218" t="str">
        <v>21-Aug-1974</v>
      </c>
      <c r="Q1218" s="13">
        <v>48.797222222222224</v>
      </c>
    </row>
    <row r="1219" spans="1:17" ht="15.5" x14ac:dyDescent="0.35">
      <c r="A1219" s="7" t="s">
        <v>1153</v>
      </c>
      <c r="B1219" t="str">
        <f>VLOOKUP(A1219,'Customer Names'!A1218:D3553,2,0)</f>
        <v>Blekeli</v>
      </c>
      <c r="C1219" cm="1">
        <f t="array" ref="C1219:K1219">VLOOKUP('Health Care'!A1219,'Medical Examinations'!A1218:J3553,{2,3,4,5,6,7,8,9,10},0)</f>
        <v>28.24</v>
      </c>
      <c r="D1219">
        <v>5.36</v>
      </c>
      <c r="E1219" t="str">
        <v>No</v>
      </c>
      <c r="F1219" t="str">
        <v>No</v>
      </c>
      <c r="G1219" t="str">
        <v>No</v>
      </c>
      <c r="H1219">
        <v>0</v>
      </c>
      <c r="I1219" t="str">
        <v>No</v>
      </c>
      <c r="J1219" t="str">
        <v>Over Weight</v>
      </c>
      <c r="K1219" t="str">
        <v>Normal</v>
      </c>
      <c r="L1219" cm="1">
        <f t="array" ref="L1219:Q1219">VLOOKUP(A1219,'Hospitalisation Details'!$A$1:$K$2344,{6,7,8,9,10,11},0)</f>
        <v>9247.94</v>
      </c>
      <c r="M1219" t="str">
        <v>tier - 2</v>
      </c>
      <c r="N1219" t="str">
        <v>tier - 1</v>
      </c>
      <c r="O1219" t="str">
        <v>R1021</v>
      </c>
      <c r="P1219" t="str">
        <v>5-Oct-1980</v>
      </c>
      <c r="Q1219" s="13">
        <v>42.674999999999997</v>
      </c>
    </row>
    <row r="1220" spans="1:17" ht="15.5" x14ac:dyDescent="0.35">
      <c r="A1220" s="7" t="s">
        <v>1152</v>
      </c>
      <c r="B1220" t="str">
        <f>VLOOKUP(A1220,'Customer Names'!A1219:D3554,2,0)</f>
        <v>Vangampleare</v>
      </c>
      <c r="C1220" cm="1">
        <f t="array" ref="C1220:K1220">VLOOKUP('Health Care'!A1220,'Medical Examinations'!A1219:J3554,{2,3,4,5,6,7,8,9,10},0)</f>
        <v>25.46</v>
      </c>
      <c r="D1220">
        <v>11.78</v>
      </c>
      <c r="E1220" t="str">
        <v>Yes</v>
      </c>
      <c r="F1220" t="str">
        <v>No</v>
      </c>
      <c r="G1220" t="str">
        <v>No</v>
      </c>
      <c r="H1220">
        <v>1</v>
      </c>
      <c r="I1220" t="str">
        <v>No</v>
      </c>
      <c r="J1220" t="str">
        <v>Over Weight</v>
      </c>
      <c r="K1220" t="str">
        <v>Diabetes</v>
      </c>
      <c r="L1220" cm="1">
        <f t="array" ref="L1220:Q1220">VLOOKUP(A1220,'Hospitalisation Details'!$A$1:$K$2344,{6,7,8,9,10,11},0)</f>
        <v>9225.26</v>
      </c>
      <c r="M1220" t="str">
        <v>tier - 3</v>
      </c>
      <c r="N1220" t="str">
        <v>tier - 3</v>
      </c>
      <c r="O1220" t="str">
        <v>R1015</v>
      </c>
      <c r="P1220" t="str">
        <v>6-Dec-1975</v>
      </c>
      <c r="Q1220" s="13">
        <v>47.505555555555553</v>
      </c>
    </row>
    <row r="1221" spans="1:17" ht="15.5" x14ac:dyDescent="0.35">
      <c r="A1221" s="7" t="s">
        <v>1151</v>
      </c>
      <c r="B1221" t="str">
        <f>VLOOKUP(A1221,'Customer Names'!A1220:D3555,2,0)</f>
        <v>Hiatt</v>
      </c>
      <c r="C1221" cm="1">
        <f t="array" ref="C1221:K1221">VLOOKUP('Health Care'!A1221,'Medical Examinations'!A1220:J3555,{2,3,4,5,6,7,8,9,10},0)</f>
        <v>29.64</v>
      </c>
      <c r="D1221">
        <v>10.82</v>
      </c>
      <c r="E1221" t="str">
        <v>Yes</v>
      </c>
      <c r="F1221" t="str">
        <v>No</v>
      </c>
      <c r="G1221" t="str">
        <v>No</v>
      </c>
      <c r="H1221">
        <v>0</v>
      </c>
      <c r="I1221" t="str">
        <v>No</v>
      </c>
      <c r="J1221" t="str">
        <v>Over Weight</v>
      </c>
      <c r="K1221" t="str">
        <v>Diabetes</v>
      </c>
      <c r="L1221" cm="1">
        <f t="array" ref="L1221:Q1221">VLOOKUP(A1221,'Hospitalisation Details'!$A$1:$K$2344,{6,7,8,9,10,11},0)</f>
        <v>9222.4</v>
      </c>
      <c r="M1221" t="str">
        <v>tier - 2</v>
      </c>
      <c r="N1221" t="str">
        <v>tier - 3</v>
      </c>
      <c r="O1221" t="str">
        <v>R1019</v>
      </c>
      <c r="P1221" t="str">
        <v>5-Dec-1981</v>
      </c>
      <c r="Q1221" s="13">
        <v>41.508333333333333</v>
      </c>
    </row>
    <row r="1222" spans="1:17" ht="15.5" x14ac:dyDescent="0.35">
      <c r="A1222" s="7" t="s">
        <v>1150</v>
      </c>
      <c r="B1222" t="str">
        <f>VLOOKUP(A1222,'Customer Names'!A1221:D3556,2,0)</f>
        <v>Tadesse</v>
      </c>
      <c r="C1222" cm="1">
        <f t="array" ref="C1222:K1222">VLOOKUP('Health Care'!A1222,'Medical Examinations'!A1221:J3556,{2,3,4,5,6,7,8,9,10},0)</f>
        <v>31.27</v>
      </c>
      <c r="D1222">
        <v>7.73</v>
      </c>
      <c r="E1222" t="str">
        <v>Yes</v>
      </c>
      <c r="F1222" t="str">
        <v>No</v>
      </c>
      <c r="G1222" t="str">
        <v>No</v>
      </c>
      <c r="H1222">
        <v>1</v>
      </c>
      <c r="I1222" t="str">
        <v>No</v>
      </c>
      <c r="J1222" t="str">
        <v>Obesity</v>
      </c>
      <c r="K1222" t="str">
        <v>Diabetes</v>
      </c>
      <c r="L1222" cm="1">
        <f t="array" ref="L1222:Q1222">VLOOKUP(A1222,'Hospitalisation Details'!$A$1:$K$2344,{6,7,8,9,10,11},0)</f>
        <v>9210.06</v>
      </c>
      <c r="M1222" t="str">
        <v>tier - 2</v>
      </c>
      <c r="N1222" t="str">
        <v>tier - 3</v>
      </c>
      <c r="O1222" t="str">
        <v>R1021</v>
      </c>
      <c r="P1222" t="str">
        <v>25-Dec-1986</v>
      </c>
      <c r="Q1222" s="13">
        <v>36.452777777777776</v>
      </c>
    </row>
    <row r="1223" spans="1:17" ht="15.5" x14ac:dyDescent="0.35">
      <c r="A1223" s="7" t="s">
        <v>1149</v>
      </c>
      <c r="B1223" t="str">
        <f>VLOOKUP(A1223,'Customer Names'!A1222:D3557,2,0)</f>
        <v>Jaswell</v>
      </c>
      <c r="C1223" cm="1">
        <f t="array" ref="C1223:K1223">VLOOKUP('Health Care'!A1223,'Medical Examinations'!A1222:J3557,{2,3,4,5,6,7,8,9,10},0)</f>
        <v>19.95</v>
      </c>
      <c r="D1223">
        <v>6.24</v>
      </c>
      <c r="E1223" t="str">
        <v>Yes</v>
      </c>
      <c r="F1223" t="str">
        <v>No</v>
      </c>
      <c r="G1223" t="str">
        <v>No</v>
      </c>
      <c r="H1223">
        <v>0</v>
      </c>
      <c r="I1223" t="str">
        <v>No</v>
      </c>
      <c r="J1223" t="str">
        <v>Normal Weight</v>
      </c>
      <c r="K1223" t="str">
        <v>Prediabetes</v>
      </c>
      <c r="L1223" cm="1">
        <f t="array" ref="L1223:Q1223">VLOOKUP(A1223,'Hospitalisation Details'!$A$1:$K$2344,{6,7,8,9,10,11},0)</f>
        <v>9193.84</v>
      </c>
      <c r="M1223" t="str">
        <v>tier - 2</v>
      </c>
      <c r="N1223" t="str">
        <v>tier - 1</v>
      </c>
      <c r="O1223" t="str">
        <v>R1012</v>
      </c>
      <c r="P1223" t="str">
        <v>10-Sep-1976</v>
      </c>
      <c r="Q1223" s="13">
        <v>46.744444444444447</v>
      </c>
    </row>
    <row r="1224" spans="1:17" ht="15.5" x14ac:dyDescent="0.35">
      <c r="A1224" s="7" t="s">
        <v>1148</v>
      </c>
      <c r="B1224" t="str">
        <f>VLOOKUP(A1224,'Customer Names'!A1223:D3558,2,0)</f>
        <v>Phillips-Cook</v>
      </c>
      <c r="C1224" cm="1">
        <f t="array" ref="C1224:K1224">VLOOKUP('Health Care'!A1224,'Medical Examinations'!A1223:J3558,{2,3,4,5,6,7,8,9,10},0)</f>
        <v>21.3</v>
      </c>
      <c r="D1224">
        <v>10.42</v>
      </c>
      <c r="E1224" t="str">
        <v>No</v>
      </c>
      <c r="F1224" t="str">
        <v>No</v>
      </c>
      <c r="G1224" t="str">
        <v>No</v>
      </c>
      <c r="H1224">
        <v>2</v>
      </c>
      <c r="I1224" t="str">
        <v>No</v>
      </c>
      <c r="J1224" t="str">
        <v>Normal Weight</v>
      </c>
      <c r="K1224" t="str">
        <v>Diabetes</v>
      </c>
      <c r="L1224" cm="1">
        <f t="array" ref="L1224:Q1224">VLOOKUP(A1224,'Hospitalisation Details'!$A$1:$K$2344,{6,7,8,9,10,11},0)</f>
        <v>9182.17</v>
      </c>
      <c r="M1224" t="str">
        <v>tier - 2</v>
      </c>
      <c r="N1224" t="str">
        <v>tier - 3</v>
      </c>
      <c r="O1224" t="str">
        <v>R1011</v>
      </c>
      <c r="P1224" t="str">
        <v>25-Dec-1973</v>
      </c>
      <c r="Q1224" s="13">
        <v>49.452777777777776</v>
      </c>
    </row>
    <row r="1225" spans="1:17" ht="15.5" x14ac:dyDescent="0.35">
      <c r="A1225" s="7" t="s">
        <v>1147</v>
      </c>
      <c r="B1225" t="str">
        <f>VLOOKUP(A1225,'Customer Names'!A1224:D3559,2,0)</f>
        <v>Clark</v>
      </c>
      <c r="C1225" cm="1">
        <f t="array" ref="C1225:K1225">VLOOKUP('Health Care'!A1225,'Medical Examinations'!A1224:J3559,{2,3,4,5,6,7,8,9,10},0)</f>
        <v>31.635000000000002</v>
      </c>
      <c r="D1225">
        <v>11.11</v>
      </c>
      <c r="E1225" t="str">
        <v>No</v>
      </c>
      <c r="F1225" t="str">
        <v>No</v>
      </c>
      <c r="G1225" t="str">
        <v>No</v>
      </c>
      <c r="H1225">
        <v>0</v>
      </c>
      <c r="I1225" t="str">
        <v>No</v>
      </c>
      <c r="J1225" t="str">
        <v>Obesity</v>
      </c>
      <c r="K1225" t="str">
        <v>Diabetes</v>
      </c>
      <c r="L1225" cm="1">
        <f t="array" ref="L1225:Q1225">VLOOKUP(A1225,'Hospitalisation Details'!$A$1:$K$2344,{6,7,8,9,10,11},0)</f>
        <v>9174.14</v>
      </c>
      <c r="M1225" t="str">
        <v>tier - 3</v>
      </c>
      <c r="N1225" t="str">
        <v>tier - 1</v>
      </c>
      <c r="O1225" t="str">
        <v>R1012</v>
      </c>
      <c r="P1225" t="str">
        <v>29-Dec-1971</v>
      </c>
      <c r="Q1225" s="13">
        <v>51.44166666666667</v>
      </c>
    </row>
    <row r="1226" spans="1:17" ht="15.5" x14ac:dyDescent="0.35">
      <c r="A1226" s="7" t="s">
        <v>1146</v>
      </c>
      <c r="B1226" t="str">
        <f>VLOOKUP(A1226,'Customer Names'!A1225:D3560,2,0)</f>
        <v>Wang</v>
      </c>
      <c r="C1226" cm="1">
        <f t="array" ref="C1226:K1226">VLOOKUP('Health Care'!A1226,'Medical Examinations'!A1225:J3560,{2,3,4,5,6,7,8,9,10},0)</f>
        <v>23.9</v>
      </c>
      <c r="D1226">
        <v>7.67</v>
      </c>
      <c r="E1226" t="str">
        <v>Yes</v>
      </c>
      <c r="F1226" t="str">
        <v>No</v>
      </c>
      <c r="G1226" t="str">
        <v>No</v>
      </c>
      <c r="H1226">
        <v>2</v>
      </c>
      <c r="I1226" t="str">
        <v>No</v>
      </c>
      <c r="J1226" t="str">
        <v>Normal Weight</v>
      </c>
      <c r="K1226" t="str">
        <v>Diabetes</v>
      </c>
      <c r="L1226" cm="1">
        <f t="array" ref="L1226:Q1226">VLOOKUP(A1226,'Hospitalisation Details'!$A$1:$K$2344,{6,7,8,9,10,11},0)</f>
        <v>9171.75</v>
      </c>
      <c r="M1226" t="str">
        <v>tier - 2</v>
      </c>
      <c r="N1226" t="str">
        <v>tier - 2</v>
      </c>
      <c r="O1226" t="str">
        <v>R1012</v>
      </c>
      <c r="P1226" t="str">
        <v>24-Oct-1970</v>
      </c>
      <c r="Q1226" s="13">
        <v>52.62222222222222</v>
      </c>
    </row>
    <row r="1227" spans="1:17" ht="15.5" x14ac:dyDescent="0.35">
      <c r="A1227" s="7" t="s">
        <v>1145</v>
      </c>
      <c r="B1227" t="str">
        <f>VLOOKUP(A1227,'Customer Names'!A1226:D3561,2,0)</f>
        <v>Desruisseaux</v>
      </c>
      <c r="C1227" cm="1">
        <f t="array" ref="C1227:K1227">VLOOKUP('Health Care'!A1227,'Medical Examinations'!A1226:J3561,{2,3,4,5,6,7,8,9,10},0)</f>
        <v>34.15</v>
      </c>
      <c r="D1227">
        <v>6.15</v>
      </c>
      <c r="E1227" t="str">
        <v>No</v>
      </c>
      <c r="F1227" t="str">
        <v>No</v>
      </c>
      <c r="G1227" t="str">
        <v>No</v>
      </c>
      <c r="H1227">
        <v>0</v>
      </c>
      <c r="I1227" t="str">
        <v>No</v>
      </c>
      <c r="J1227" t="str">
        <v>Obesity</v>
      </c>
      <c r="K1227" t="str">
        <v>Prediabetes</v>
      </c>
      <c r="L1227" cm="1">
        <f t="array" ref="L1227:Q1227">VLOOKUP(A1227,'Hospitalisation Details'!$A$1:$K$2344,{6,7,8,9,10,11},0)</f>
        <v>9159.51</v>
      </c>
      <c r="M1227" t="str">
        <v>tier - 2</v>
      </c>
      <c r="N1227" t="str">
        <v>tier - 2</v>
      </c>
      <c r="O1227" t="str">
        <v>R1021</v>
      </c>
      <c r="P1227" t="str">
        <v>23-Aug-1990</v>
      </c>
      <c r="Q1227" s="13">
        <v>32.791666666666664</v>
      </c>
    </row>
    <row r="1228" spans="1:17" ht="15.5" x14ac:dyDescent="0.35">
      <c r="A1228" s="7" t="s">
        <v>1144</v>
      </c>
      <c r="B1228" t="str">
        <f>VLOOKUP(A1228,'Customer Names'!A1227:D3562,2,0)</f>
        <v>Ripp</v>
      </c>
      <c r="C1228" cm="1">
        <f t="array" ref="C1228:K1228">VLOOKUP('Health Care'!A1228,'Medical Examinations'!A1227:J3562,{2,3,4,5,6,7,8,9,10},0)</f>
        <v>28.71</v>
      </c>
      <c r="D1228">
        <v>5.71</v>
      </c>
      <c r="E1228" t="str">
        <v>No</v>
      </c>
      <c r="F1228" t="str">
        <v>No</v>
      </c>
      <c r="G1228" t="str">
        <v>No</v>
      </c>
      <c r="H1228">
        <v>0</v>
      </c>
      <c r="I1228" t="str">
        <v>No</v>
      </c>
      <c r="J1228" t="str">
        <v>Over Weight</v>
      </c>
      <c r="K1228" t="str">
        <v>Prediabetes</v>
      </c>
      <c r="L1228" cm="1">
        <f t="array" ref="L1228:Q1228">VLOOKUP(A1228,'Hospitalisation Details'!$A$1:$K$2344,{6,7,8,9,10,11},0)</f>
        <v>9147.5</v>
      </c>
      <c r="M1228" t="str">
        <v>tier - 2</v>
      </c>
      <c r="N1228" t="str">
        <v>tier - 1</v>
      </c>
      <c r="O1228" t="str">
        <v>R1012</v>
      </c>
      <c r="P1228" t="str">
        <v>8-Dec-1982</v>
      </c>
      <c r="Q1228" s="13">
        <v>40.5</v>
      </c>
    </row>
    <row r="1229" spans="1:17" ht="15.5" x14ac:dyDescent="0.35">
      <c r="A1229" s="7" t="s">
        <v>1143</v>
      </c>
      <c r="B1229" t="str">
        <f>VLOOKUP(A1229,'Customer Names'!A1228:D3563,2,0)</f>
        <v>Harris</v>
      </c>
      <c r="C1229" cm="1">
        <f t="array" ref="C1229:K1229">VLOOKUP('Health Care'!A1229,'Medical Examinations'!A1228:J3563,{2,3,4,5,6,7,8,9,10},0)</f>
        <v>36.700000000000003</v>
      </c>
      <c r="D1229">
        <v>8.6999999999999993</v>
      </c>
      <c r="E1229" t="str">
        <v>Yes</v>
      </c>
      <c r="F1229" t="str">
        <v>No</v>
      </c>
      <c r="G1229" t="str">
        <v>No</v>
      </c>
      <c r="H1229">
        <v>2</v>
      </c>
      <c r="I1229" t="str">
        <v>No</v>
      </c>
      <c r="J1229" t="str">
        <v>Obesity</v>
      </c>
      <c r="K1229" t="str">
        <v>Diabetes</v>
      </c>
      <c r="L1229" cm="1">
        <f t="array" ref="L1229:Q1229">VLOOKUP(A1229,'Hospitalisation Details'!$A$1:$K$2344,{6,7,8,9,10,11},0)</f>
        <v>9144.57</v>
      </c>
      <c r="M1229" t="str">
        <v>tier - 3</v>
      </c>
      <c r="N1229" t="str">
        <v>tier - 2</v>
      </c>
      <c r="O1229" t="str">
        <v>R1011</v>
      </c>
      <c r="P1229" t="str">
        <v>18-Oct-1970</v>
      </c>
      <c r="Q1229" s="13">
        <v>52.638888888888886</v>
      </c>
    </row>
    <row r="1230" spans="1:17" ht="15.5" x14ac:dyDescent="0.35">
      <c r="A1230" s="7" t="s">
        <v>1142</v>
      </c>
      <c r="B1230" t="str">
        <f>VLOOKUP(A1230,'Customer Names'!A1229:D3564,2,0)</f>
        <v>Shafer</v>
      </c>
      <c r="C1230" cm="1">
        <f t="array" ref="C1230:K1230">VLOOKUP('Health Care'!A1230,'Medical Examinations'!A1229:J3564,{2,3,4,5,6,7,8,9,10},0)</f>
        <v>34.1</v>
      </c>
      <c r="D1230">
        <v>9.0399999999999991</v>
      </c>
      <c r="E1230" t="str">
        <v>Yes</v>
      </c>
      <c r="F1230" t="str">
        <v>No</v>
      </c>
      <c r="G1230" t="str">
        <v>No</v>
      </c>
      <c r="H1230">
        <v>2</v>
      </c>
      <c r="I1230" t="str">
        <v>No</v>
      </c>
      <c r="J1230" t="str">
        <v>Obesity</v>
      </c>
      <c r="K1230" t="str">
        <v>Diabetes</v>
      </c>
      <c r="L1230" cm="1">
        <f t="array" ref="L1230:Q1230">VLOOKUP(A1230,'Hospitalisation Details'!$A$1:$K$2344,{6,7,8,9,10,11},0)</f>
        <v>9140.9500000000007</v>
      </c>
      <c r="M1230" t="str">
        <v>tier - 3</v>
      </c>
      <c r="N1230" t="str">
        <v>tier - 3</v>
      </c>
      <c r="O1230" t="str">
        <v>R1013</v>
      </c>
      <c r="P1230" t="str">
        <v>12-Aug-1970</v>
      </c>
      <c r="Q1230" s="13">
        <v>52.822222222222223</v>
      </c>
    </row>
    <row r="1231" spans="1:17" ht="15.5" x14ac:dyDescent="0.35">
      <c r="A1231" s="7" t="s">
        <v>1141</v>
      </c>
      <c r="B1231" t="str">
        <f>VLOOKUP(A1231,'Customer Names'!A1230:D3565,2,0)</f>
        <v>Hemesath</v>
      </c>
      <c r="C1231" cm="1">
        <f t="array" ref="C1231:K1231">VLOOKUP('Health Care'!A1231,'Medical Examinations'!A1230:J3565,{2,3,4,5,6,7,8,9,10},0)</f>
        <v>25.7</v>
      </c>
      <c r="D1231">
        <v>5.61</v>
      </c>
      <c r="E1231" t="str">
        <v>No</v>
      </c>
      <c r="F1231" t="str">
        <v>No</v>
      </c>
      <c r="G1231" t="str">
        <v>No</v>
      </c>
      <c r="H1231">
        <v>0</v>
      </c>
      <c r="I1231" t="str">
        <v>No</v>
      </c>
      <c r="J1231" t="str">
        <v>Over Weight</v>
      </c>
      <c r="K1231" t="str">
        <v>Normal</v>
      </c>
      <c r="L1231" cm="1">
        <f t="array" ref="L1231:Q1231">VLOOKUP(A1231,'Hospitalisation Details'!$A$1:$K$2344,{6,7,8,9,10,11},0)</f>
        <v>9101.7999999999993</v>
      </c>
      <c r="M1231" t="str">
        <v>tier - 2</v>
      </c>
      <c r="N1231" t="str">
        <v>tier - 1</v>
      </c>
      <c r="O1231" t="str">
        <v>R1011</v>
      </c>
      <c r="P1231" t="str">
        <v>2-Dec-1977</v>
      </c>
      <c r="Q1231" s="13">
        <v>45.516666666666666</v>
      </c>
    </row>
    <row r="1232" spans="1:17" ht="15.5" x14ac:dyDescent="0.35">
      <c r="A1232" s="7" t="s">
        <v>1140</v>
      </c>
      <c r="B1232" t="str">
        <f>VLOOKUP(A1232,'Customer Names'!A1231:D3566,2,0)</f>
        <v>Vinci</v>
      </c>
      <c r="C1232" cm="1">
        <f t="array" ref="C1232:K1232">VLOOKUP('Health Care'!A1232,'Medical Examinations'!A1231:J3566,{2,3,4,5,6,7,8,9,10},0)</f>
        <v>21.68</v>
      </c>
      <c r="D1232">
        <v>8.1199999999999992</v>
      </c>
      <c r="E1232" t="str">
        <v>No</v>
      </c>
      <c r="F1232" t="str">
        <v>No</v>
      </c>
      <c r="G1232" t="str">
        <v>No</v>
      </c>
      <c r="H1232">
        <v>0</v>
      </c>
      <c r="I1232" t="str">
        <v>No</v>
      </c>
      <c r="J1232" t="str">
        <v>Normal Weight</v>
      </c>
      <c r="K1232" t="str">
        <v>Diabetes</v>
      </c>
      <c r="L1232" cm="1">
        <f t="array" ref="L1232:Q1232">VLOOKUP(A1232,'Hospitalisation Details'!$A$1:$K$2344,{6,7,8,9,10,11},0)</f>
        <v>9095.94</v>
      </c>
      <c r="M1232" t="str">
        <v>tier - 3</v>
      </c>
      <c r="N1232" t="str">
        <v>tier - 1</v>
      </c>
      <c r="O1232" t="str">
        <v>R1011</v>
      </c>
      <c r="P1232" t="str">
        <v>9-Nov-1965</v>
      </c>
      <c r="Q1232" s="13">
        <v>57.580555555555556</v>
      </c>
    </row>
    <row r="1233" spans="1:17" ht="15.5" x14ac:dyDescent="0.35">
      <c r="A1233" s="7" t="s">
        <v>1139</v>
      </c>
      <c r="B1233" t="str">
        <f>VLOOKUP(A1233,'Customer Names'!A1232:D3567,2,0)</f>
        <v>Diamond-Husmann</v>
      </c>
      <c r="C1233" cm="1">
        <f t="array" ref="C1233:K1233">VLOOKUP('Health Care'!A1233,'Medical Examinations'!A1232:J3567,{2,3,4,5,6,7,8,9,10},0)</f>
        <v>25.175000000000001</v>
      </c>
      <c r="D1233">
        <v>4.74</v>
      </c>
      <c r="E1233" t="str">
        <v>No</v>
      </c>
      <c r="F1233" t="str">
        <v>No</v>
      </c>
      <c r="G1233" t="str">
        <v>No</v>
      </c>
      <c r="H1233">
        <v>0</v>
      </c>
      <c r="I1233" t="str">
        <v>No</v>
      </c>
      <c r="J1233" t="str">
        <v>Over Weight</v>
      </c>
      <c r="K1233" t="str">
        <v>Normal</v>
      </c>
      <c r="L1233" cm="1">
        <f t="array" ref="L1233:Q1233">VLOOKUP(A1233,'Hospitalisation Details'!$A$1:$K$2344,{6,7,8,9,10,11},0)</f>
        <v>9095.07</v>
      </c>
      <c r="M1233" t="str">
        <v>tier - 2</v>
      </c>
      <c r="N1233" t="str">
        <v>tier - 2</v>
      </c>
      <c r="O1233" t="str">
        <v>R1024</v>
      </c>
      <c r="P1233" t="str">
        <v>4-Nov-1977</v>
      </c>
      <c r="Q1233" s="13">
        <v>45.594444444444441</v>
      </c>
    </row>
    <row r="1234" spans="1:17" ht="15.5" x14ac:dyDescent="0.35">
      <c r="A1234" s="7" t="s">
        <v>1138</v>
      </c>
      <c r="B1234" t="str">
        <f>VLOOKUP(A1234,'Customer Names'!A1233:D3568,2,0)</f>
        <v>Soto</v>
      </c>
      <c r="C1234" cm="1">
        <f t="array" ref="C1234:K1234">VLOOKUP('Health Care'!A1234,'Medical Examinations'!A1233:J3568,{2,3,4,5,6,7,8,9,10},0)</f>
        <v>44.77</v>
      </c>
      <c r="D1234">
        <v>4.0599999999999996</v>
      </c>
      <c r="E1234" t="str">
        <v>No</v>
      </c>
      <c r="F1234" t="str">
        <v>No</v>
      </c>
      <c r="G1234" t="str">
        <v>No</v>
      </c>
      <c r="H1234">
        <v>2</v>
      </c>
      <c r="I1234" t="str">
        <v>No</v>
      </c>
      <c r="J1234" t="str">
        <v>Obesity</v>
      </c>
      <c r="K1234" t="str">
        <v>Normal</v>
      </c>
      <c r="L1234" cm="1">
        <f t="array" ref="L1234:Q1234">VLOOKUP(A1234,'Hospitalisation Details'!$A$1:$K$2344,{6,7,8,9,10,11},0)</f>
        <v>9058.73</v>
      </c>
      <c r="M1234" t="str">
        <v>tier - 3</v>
      </c>
      <c r="N1234" t="str">
        <v>tier - 2</v>
      </c>
      <c r="O1234" t="str">
        <v>R1013</v>
      </c>
      <c r="P1234" t="str">
        <v>2-Dec-1972</v>
      </c>
      <c r="Q1234" s="13">
        <v>50.516666666666666</v>
      </c>
    </row>
    <row r="1235" spans="1:17" ht="15.5" x14ac:dyDescent="0.35">
      <c r="A1235" s="7" t="s">
        <v>1137</v>
      </c>
      <c r="B1235" t="str">
        <f>VLOOKUP(A1235,'Customer Names'!A1234:D3569,2,0)</f>
        <v>Howard</v>
      </c>
      <c r="C1235" cm="1">
        <f t="array" ref="C1235:K1235">VLOOKUP('Health Care'!A1235,'Medical Examinations'!A1234:J3569,{2,3,4,5,6,7,8,9,10},0)</f>
        <v>37.07</v>
      </c>
      <c r="D1235">
        <v>5.69</v>
      </c>
      <c r="E1235" t="str">
        <v>No</v>
      </c>
      <c r="F1235" t="str">
        <v>No</v>
      </c>
      <c r="G1235" t="str">
        <v>No</v>
      </c>
      <c r="H1235">
        <v>2</v>
      </c>
      <c r="I1235" t="str">
        <v>No</v>
      </c>
      <c r="J1235" t="str">
        <v>Obesity</v>
      </c>
      <c r="K1235" t="str">
        <v>Normal</v>
      </c>
      <c r="L1235" cm="1">
        <f t="array" ref="L1235:Q1235">VLOOKUP(A1235,'Hospitalisation Details'!$A$1:$K$2344,{6,7,8,9,10,11},0)</f>
        <v>9048.0300000000007</v>
      </c>
      <c r="M1235" t="str">
        <v>tier - 2</v>
      </c>
      <c r="N1235" t="str">
        <v>tier - 2</v>
      </c>
      <c r="O1235" t="str">
        <v>R1013</v>
      </c>
      <c r="P1235" t="str">
        <v>7-Dec-1972</v>
      </c>
      <c r="Q1235" s="13">
        <v>50.50277777777778</v>
      </c>
    </row>
    <row r="1236" spans="1:17" ht="15.5" x14ac:dyDescent="0.35">
      <c r="A1236" s="7" t="s">
        <v>1136</v>
      </c>
      <c r="B1236" t="str">
        <f>VLOOKUP(A1236,'Customer Names'!A1235:D3570,2,0)</f>
        <v>Patrick</v>
      </c>
      <c r="C1236" cm="1">
        <f t="array" ref="C1236:K1236">VLOOKUP('Health Care'!A1236,'Medical Examinations'!A1235:J3570,{2,3,4,5,6,7,8,9,10},0)</f>
        <v>39.799999999999997</v>
      </c>
      <c r="D1236">
        <v>5.66</v>
      </c>
      <c r="E1236" t="str">
        <v>No</v>
      </c>
      <c r="F1236" t="str">
        <v>No</v>
      </c>
      <c r="G1236" t="str">
        <v>Yes</v>
      </c>
      <c r="H1236">
        <v>1</v>
      </c>
      <c r="I1236" t="str">
        <v>No</v>
      </c>
      <c r="J1236" t="str">
        <v>Obesity</v>
      </c>
      <c r="K1236" t="str">
        <v>Normal</v>
      </c>
      <c r="L1236" cm="1">
        <f t="array" ref="L1236:Q1236">VLOOKUP(A1236,'Hospitalisation Details'!$A$1:$K$2344,{6,7,8,9,10,11},0)</f>
        <v>9010.2000000000007</v>
      </c>
      <c r="M1236" t="str">
        <v>tier - 2</v>
      </c>
      <c r="N1236" t="str">
        <v>tier - 3</v>
      </c>
      <c r="O1236" t="str">
        <v>R1026</v>
      </c>
      <c r="P1236" t="str">
        <v>1-Dec-1993</v>
      </c>
      <c r="Q1236" s="13">
        <v>29.519444444444446</v>
      </c>
    </row>
    <row r="1237" spans="1:17" ht="15.5" x14ac:dyDescent="0.35">
      <c r="A1237" s="7" t="s">
        <v>1135</v>
      </c>
      <c r="B1237" t="str">
        <f>VLOOKUP(A1237,'Customer Names'!A1236:D3571,2,0)</f>
        <v>Dacko</v>
      </c>
      <c r="C1237" cm="1">
        <f t="array" ref="C1237:K1237">VLOOKUP('Health Care'!A1237,'Medical Examinations'!A1236:J3571,{2,3,4,5,6,7,8,9,10},0)</f>
        <v>26.36</v>
      </c>
      <c r="D1237">
        <v>4.32</v>
      </c>
      <c r="E1237" t="str">
        <v>No</v>
      </c>
      <c r="F1237" t="str">
        <v>No</v>
      </c>
      <c r="G1237" t="str">
        <v>Yes</v>
      </c>
      <c r="H1237">
        <v>1</v>
      </c>
      <c r="I1237" t="str">
        <v>No</v>
      </c>
      <c r="J1237" t="str">
        <v>Over Weight</v>
      </c>
      <c r="K1237" t="str">
        <v>Normal</v>
      </c>
      <c r="L1237" cm="1">
        <f t="array" ref="L1237:Q1237">VLOOKUP(A1237,'Hospitalisation Details'!$A$1:$K$2344,{6,7,8,9,10,11},0)</f>
        <v>8998.43</v>
      </c>
      <c r="M1237" t="str">
        <v>tier - 2</v>
      </c>
      <c r="N1237" t="str">
        <v>tier - 1</v>
      </c>
      <c r="O1237" t="str">
        <v>R1025</v>
      </c>
      <c r="P1237" t="str">
        <v>16-Dec-1979</v>
      </c>
      <c r="Q1237" s="13">
        <v>43.477777777777774</v>
      </c>
    </row>
    <row r="1238" spans="1:17" ht="15.5" x14ac:dyDescent="0.35">
      <c r="A1238" s="7" t="s">
        <v>1134</v>
      </c>
      <c r="B1238" t="str">
        <f>VLOOKUP(A1238,'Customer Names'!A1237:D3572,2,0)</f>
        <v>Glassey</v>
      </c>
      <c r="C1238" cm="1">
        <f t="array" ref="C1238:K1238">VLOOKUP('Health Care'!A1238,'Medical Examinations'!A1237:J3572,{2,3,4,5,6,7,8,9,10},0)</f>
        <v>29.925000000000001</v>
      </c>
      <c r="D1238">
        <v>8.2899999999999991</v>
      </c>
      <c r="E1238" t="str">
        <v>No</v>
      </c>
      <c r="F1238" t="str">
        <v>No</v>
      </c>
      <c r="G1238" t="str">
        <v>No</v>
      </c>
      <c r="H1238">
        <v>2</v>
      </c>
      <c r="I1238" t="str">
        <v>No</v>
      </c>
      <c r="J1238" t="str">
        <v>Obesity</v>
      </c>
      <c r="K1238" t="str">
        <v>Diabetes</v>
      </c>
      <c r="L1238" cm="1">
        <f t="array" ref="L1238:Q1238">VLOOKUP(A1238,'Hospitalisation Details'!$A$1:$K$2344,{6,7,8,9,10,11},0)</f>
        <v>8988.16</v>
      </c>
      <c r="M1238" t="str">
        <v>tier - 2</v>
      </c>
      <c r="N1238" t="str">
        <v>tier - 1</v>
      </c>
      <c r="O1238" t="str">
        <v>R1012</v>
      </c>
      <c r="P1238" t="str">
        <v>11-Oct-1973</v>
      </c>
      <c r="Q1238" s="13">
        <v>49.658333333333331</v>
      </c>
    </row>
    <row r="1239" spans="1:17" ht="15.5" x14ac:dyDescent="0.35">
      <c r="A1239" s="7" t="s">
        <v>1133</v>
      </c>
      <c r="B1239" t="str">
        <f>VLOOKUP(A1239,'Customer Names'!A1238:D3573,2,0)</f>
        <v>Frechette</v>
      </c>
      <c r="C1239" cm="1">
        <f t="array" ref="C1239:K1239">VLOOKUP('Health Care'!A1239,'Medical Examinations'!A1238:J3573,{2,3,4,5,6,7,8,9,10},0)</f>
        <v>37.29</v>
      </c>
      <c r="D1239">
        <v>10.46</v>
      </c>
      <c r="E1239" t="str">
        <v>No</v>
      </c>
      <c r="F1239" t="str">
        <v>No</v>
      </c>
      <c r="G1239" t="str">
        <v>No</v>
      </c>
      <c r="H1239">
        <v>0</v>
      </c>
      <c r="I1239" t="str">
        <v>No</v>
      </c>
      <c r="J1239" t="str">
        <v>Obesity</v>
      </c>
      <c r="K1239" t="str">
        <v>Diabetes</v>
      </c>
      <c r="L1239" cm="1">
        <f t="array" ref="L1239:Q1239">VLOOKUP(A1239,'Hospitalisation Details'!$A$1:$K$2344,{6,7,8,9,10,11},0)</f>
        <v>8978.19</v>
      </c>
      <c r="M1239" t="str">
        <v>tier - 2</v>
      </c>
      <c r="N1239" t="str">
        <v>tier - 2</v>
      </c>
      <c r="O1239" t="str">
        <v>R1013</v>
      </c>
      <c r="P1239" t="str">
        <v>21-Jul-1974</v>
      </c>
      <c r="Q1239" s="13">
        <v>48.880555555555553</v>
      </c>
    </row>
    <row r="1240" spans="1:17" ht="15.5" x14ac:dyDescent="0.35">
      <c r="A1240" s="7" t="s">
        <v>1132</v>
      </c>
      <c r="B1240" t="str">
        <f>VLOOKUP(A1240,'Customer Names'!A1239:D3574,2,0)</f>
        <v>Benitez</v>
      </c>
      <c r="C1240" cm="1">
        <f t="array" ref="C1240:K1240">VLOOKUP('Health Care'!A1240,'Medical Examinations'!A1239:J3574,{2,3,4,5,6,7,8,9,10},0)</f>
        <v>30.2</v>
      </c>
      <c r="D1240">
        <v>11.96</v>
      </c>
      <c r="E1240" t="str">
        <v>No</v>
      </c>
      <c r="F1240" t="str">
        <v>No</v>
      </c>
      <c r="G1240" t="str">
        <v>No</v>
      </c>
      <c r="H1240">
        <v>0</v>
      </c>
      <c r="I1240" t="str">
        <v>No</v>
      </c>
      <c r="J1240" t="str">
        <v>Obesity</v>
      </c>
      <c r="K1240" t="str">
        <v>Diabetes</v>
      </c>
      <c r="L1240" cm="1">
        <f t="array" ref="L1240:Q1240">VLOOKUP(A1240,'Hospitalisation Details'!$A$1:$K$2344,{6,7,8,9,10,11},0)</f>
        <v>8968.33</v>
      </c>
      <c r="M1240" t="str">
        <v>tier - 3</v>
      </c>
      <c r="N1240" t="str">
        <v>tier - 2</v>
      </c>
      <c r="O1240" t="str">
        <v>R1011</v>
      </c>
      <c r="P1240" t="str">
        <v>8-Sep-1974</v>
      </c>
      <c r="Q1240" s="13">
        <v>48.75</v>
      </c>
    </row>
    <row r="1241" spans="1:17" ht="15.5" x14ac:dyDescent="0.35">
      <c r="A1241" s="7" t="s">
        <v>1131</v>
      </c>
      <c r="B1241" t="str">
        <f>VLOOKUP(A1241,'Customer Names'!A1240:D3575,2,0)</f>
        <v>Gauthier</v>
      </c>
      <c r="C1241" cm="1">
        <f t="array" ref="C1241:K1241">VLOOKUP('Health Care'!A1241,'Medical Examinations'!A1240:J3575,{2,3,4,5,6,7,8,9,10},0)</f>
        <v>24.225000000000001</v>
      </c>
      <c r="D1241">
        <v>4.25</v>
      </c>
      <c r="E1241" t="str">
        <v>Yes</v>
      </c>
      <c r="F1241" t="str">
        <v>No</v>
      </c>
      <c r="G1241" t="str">
        <v>Yes</v>
      </c>
      <c r="H1241">
        <v>1</v>
      </c>
      <c r="I1241" t="str">
        <v>No</v>
      </c>
      <c r="J1241" t="str">
        <v>Normal Weight</v>
      </c>
      <c r="K1241" t="str">
        <v>Normal</v>
      </c>
      <c r="L1241" cm="1">
        <f t="array" ref="L1241:Q1241">VLOOKUP(A1241,'Hospitalisation Details'!$A$1:$K$2344,{6,7,8,9,10,11},0)</f>
        <v>8965.7999999999993</v>
      </c>
      <c r="M1241" t="str">
        <v>tier - 2</v>
      </c>
      <c r="N1241" t="str">
        <v>tier - 3</v>
      </c>
      <c r="O1241" t="str">
        <v>R1012</v>
      </c>
      <c r="P1241" t="str">
        <v>15-Jul-1983</v>
      </c>
      <c r="Q1241" s="13">
        <v>39.897222222222226</v>
      </c>
    </row>
    <row r="1242" spans="1:17" ht="15.5" x14ac:dyDescent="0.35">
      <c r="A1242" s="7" t="s">
        <v>1130</v>
      </c>
      <c r="B1242" t="str">
        <f>VLOOKUP(A1242,'Customer Names'!A1241:D3576,2,0)</f>
        <v>Fazioli</v>
      </c>
      <c r="C1242" cm="1">
        <f t="array" ref="C1242:K1242">VLOOKUP('Health Care'!A1242,'Medical Examinations'!A1241:J3576,{2,3,4,5,6,7,8,9,10},0)</f>
        <v>31.445</v>
      </c>
      <c r="D1242">
        <v>8.33</v>
      </c>
      <c r="E1242" t="str">
        <v>No</v>
      </c>
      <c r="F1242" t="str">
        <v>No</v>
      </c>
      <c r="G1242" t="str">
        <v>No</v>
      </c>
      <c r="H1242">
        <v>0</v>
      </c>
      <c r="I1242" t="str">
        <v>No</v>
      </c>
      <c r="J1242" t="str">
        <v>Obesity</v>
      </c>
      <c r="K1242" t="str">
        <v>Diabetes</v>
      </c>
      <c r="L1242" cm="1">
        <f t="array" ref="L1242:Q1242">VLOOKUP(A1242,'Hospitalisation Details'!$A$1:$K$2344,{6,7,8,9,10,11},0)</f>
        <v>8964.06</v>
      </c>
      <c r="M1242" t="str">
        <v>tier - 3</v>
      </c>
      <c r="N1242" t="str">
        <v>tier - 2</v>
      </c>
      <c r="O1242" t="str">
        <v>R1016</v>
      </c>
      <c r="P1242" t="str">
        <v>17-Aug-1974</v>
      </c>
      <c r="Q1242" s="13">
        <v>48.80833333333333</v>
      </c>
    </row>
    <row r="1243" spans="1:17" ht="15.5" x14ac:dyDescent="0.35">
      <c r="A1243" s="7" t="s">
        <v>1129</v>
      </c>
      <c r="B1243" t="str">
        <f>VLOOKUP(A1243,'Customer Names'!A1242:D3577,2,0)</f>
        <v>Chorney</v>
      </c>
      <c r="C1243" cm="1">
        <f t="array" ref="C1243:K1243">VLOOKUP('Health Care'!A1243,'Medical Examinations'!A1242:J3577,{2,3,4,5,6,7,8,9,10},0)</f>
        <v>38.880000000000003</v>
      </c>
      <c r="D1243">
        <v>4.29</v>
      </c>
      <c r="E1243" t="str">
        <v>No</v>
      </c>
      <c r="F1243" t="str">
        <v>No</v>
      </c>
      <c r="G1243" t="str">
        <v>No</v>
      </c>
      <c r="H1243">
        <v>1</v>
      </c>
      <c r="I1243" t="str">
        <v>No</v>
      </c>
      <c r="J1243" t="str">
        <v>Obesity</v>
      </c>
      <c r="K1243" t="str">
        <v>Normal</v>
      </c>
      <c r="L1243" cm="1">
        <f t="array" ref="L1243:Q1243">VLOOKUP(A1243,'Hospitalisation Details'!$A$1:$K$2344,{6,7,8,9,10,11},0)</f>
        <v>8954.99</v>
      </c>
      <c r="M1243" t="str">
        <v>tier - 2</v>
      </c>
      <c r="N1243" t="str">
        <v>tier - 3</v>
      </c>
      <c r="O1243" t="str">
        <v>R1026</v>
      </c>
      <c r="P1243" t="str">
        <v>27-Sep-1992</v>
      </c>
      <c r="Q1243" s="13">
        <v>30.697222222222223</v>
      </c>
    </row>
    <row r="1244" spans="1:17" ht="15.5" x14ac:dyDescent="0.35">
      <c r="A1244" s="7" t="s">
        <v>1128</v>
      </c>
      <c r="B1244" t="str">
        <f>VLOOKUP(A1244,'Customer Names'!A1243:D3578,2,0)</f>
        <v>Dannenhauer</v>
      </c>
      <c r="C1244" cm="1">
        <f t="array" ref="C1244:K1244">VLOOKUP('Health Care'!A1244,'Medical Examinations'!A1243:J3578,{2,3,4,5,6,7,8,9,10},0)</f>
        <v>43.89</v>
      </c>
      <c r="D1244">
        <v>6.32</v>
      </c>
      <c r="E1244" t="str">
        <v>Yes</v>
      </c>
      <c r="F1244" t="str">
        <v>No</v>
      </c>
      <c r="G1244" t="str">
        <v>No</v>
      </c>
      <c r="H1244">
        <v>0</v>
      </c>
      <c r="I1244" t="str">
        <v>No</v>
      </c>
      <c r="J1244" t="str">
        <v>Obesity</v>
      </c>
      <c r="K1244" t="str">
        <v>Prediabetes</v>
      </c>
      <c r="L1244" cm="1">
        <f t="array" ref="L1244:Q1244">VLOOKUP(A1244,'Hospitalisation Details'!$A$1:$K$2344,{6,7,8,9,10,11},0)</f>
        <v>8944.1200000000008</v>
      </c>
      <c r="M1244" t="str">
        <v>tier - 3</v>
      </c>
      <c r="N1244" t="str">
        <v>tier - 2</v>
      </c>
      <c r="O1244" t="str">
        <v>R1013</v>
      </c>
      <c r="P1244" t="str">
        <v>25-Dec-1976</v>
      </c>
      <c r="Q1244" s="13">
        <v>46.452777777777776</v>
      </c>
    </row>
    <row r="1245" spans="1:17" ht="15.5" x14ac:dyDescent="0.35">
      <c r="A1245" s="7" t="s">
        <v>1127</v>
      </c>
      <c r="B1245" t="str">
        <f>VLOOKUP(A1245,'Customer Names'!A1244:D3579,2,0)</f>
        <v>McComb</v>
      </c>
      <c r="C1245" cm="1">
        <f t="array" ref="C1245:K1245">VLOOKUP('Health Care'!A1245,'Medical Examinations'!A1244:J3579,{2,3,4,5,6,7,8,9,10},0)</f>
        <v>25.6</v>
      </c>
      <c r="D1245">
        <v>5.65</v>
      </c>
      <c r="E1245" t="str">
        <v>No</v>
      </c>
      <c r="F1245" t="str">
        <v>No</v>
      </c>
      <c r="G1245" t="str">
        <v>No</v>
      </c>
      <c r="H1245">
        <v>2</v>
      </c>
      <c r="I1245" t="str">
        <v>No</v>
      </c>
      <c r="J1245" t="str">
        <v>Over Weight</v>
      </c>
      <c r="K1245" t="str">
        <v>Normal</v>
      </c>
      <c r="L1245" cm="1">
        <f t="array" ref="L1245:Q1245">VLOOKUP(A1245,'Hospitalisation Details'!$A$1:$K$2344,{6,7,8,9,10,11},0)</f>
        <v>8932.08</v>
      </c>
      <c r="M1245" t="str">
        <v>tier - 2</v>
      </c>
      <c r="N1245" t="str">
        <v>tier - 1</v>
      </c>
      <c r="O1245" t="str">
        <v>R1011</v>
      </c>
      <c r="P1245" t="str">
        <v>6-Jun-1972</v>
      </c>
      <c r="Q1245" s="13">
        <v>51.005555555555553</v>
      </c>
    </row>
    <row r="1246" spans="1:17" ht="15.5" x14ac:dyDescent="0.35">
      <c r="A1246" s="7" t="s">
        <v>1126</v>
      </c>
      <c r="B1246" t="str">
        <f>VLOOKUP(A1246,'Customer Names'!A1245:D3580,2,0)</f>
        <v>Blake</v>
      </c>
      <c r="C1246" cm="1">
        <f t="array" ref="C1246:K1246">VLOOKUP('Health Care'!A1246,'Medical Examinations'!A1245:J3580,{2,3,4,5,6,7,8,9,10},0)</f>
        <v>29.545000000000002</v>
      </c>
      <c r="D1246">
        <v>8.41</v>
      </c>
      <c r="E1246" t="str">
        <v>Yes</v>
      </c>
      <c r="F1246" t="str">
        <v>No</v>
      </c>
      <c r="G1246" t="str">
        <v>No</v>
      </c>
      <c r="H1246">
        <v>1</v>
      </c>
      <c r="I1246" t="str">
        <v>No</v>
      </c>
      <c r="J1246" t="str">
        <v>Over Weight</v>
      </c>
      <c r="K1246" t="str">
        <v>Diabetes</v>
      </c>
      <c r="L1246" cm="1">
        <f t="array" ref="L1246:Q1246">VLOOKUP(A1246,'Hospitalisation Details'!$A$1:$K$2344,{6,7,8,9,10,11},0)</f>
        <v>8930.93</v>
      </c>
      <c r="M1246" t="str">
        <v>tier - 2</v>
      </c>
      <c r="N1246" t="str">
        <v>tier - 2</v>
      </c>
      <c r="O1246" t="str">
        <v>R1012</v>
      </c>
      <c r="P1246" t="str">
        <v>7-Jul-1975</v>
      </c>
      <c r="Q1246" s="13">
        <v>47.919444444444444</v>
      </c>
    </row>
    <row r="1247" spans="1:17" ht="15.5" x14ac:dyDescent="0.35">
      <c r="A1247" s="7" t="s">
        <v>1125</v>
      </c>
      <c r="B1247" t="str">
        <f>VLOOKUP(A1247,'Customer Names'!A1246:D3581,2,0)</f>
        <v>Sambasivam</v>
      </c>
      <c r="C1247" cm="1">
        <f t="array" ref="C1247:K1247">VLOOKUP('Health Care'!A1247,'Medical Examinations'!A1246:J3581,{2,3,4,5,6,7,8,9,10},0)</f>
        <v>23.25</v>
      </c>
      <c r="D1247">
        <v>11.96</v>
      </c>
      <c r="E1247" t="str">
        <v>Yes</v>
      </c>
      <c r="F1247" t="str">
        <v>No</v>
      </c>
      <c r="G1247" t="str">
        <v>No</v>
      </c>
      <c r="H1247">
        <v>0</v>
      </c>
      <c r="I1247" t="str">
        <v>No</v>
      </c>
      <c r="J1247" t="str">
        <v>Normal Weight</v>
      </c>
      <c r="K1247" t="str">
        <v>Diabetes</v>
      </c>
      <c r="L1247" cm="1">
        <f t="array" ref="L1247:Q1247">VLOOKUP(A1247,'Hospitalisation Details'!$A$1:$K$2344,{6,7,8,9,10,11},0)</f>
        <v>8908.4699999999993</v>
      </c>
      <c r="M1247" t="str">
        <v>tier - 3</v>
      </c>
      <c r="N1247" t="str">
        <v>tier - 2</v>
      </c>
      <c r="O1247" t="str">
        <v>R1013</v>
      </c>
      <c r="P1247" t="str">
        <v>6-Sep-1967</v>
      </c>
      <c r="Q1247" s="13">
        <v>55.755555555555553</v>
      </c>
    </row>
    <row r="1248" spans="1:17" ht="15.5" x14ac:dyDescent="0.35">
      <c r="A1248" s="7" t="s">
        <v>1124</v>
      </c>
      <c r="B1248" t="str">
        <f>VLOOKUP(A1248,'Customer Names'!A1247:D3582,2,0)</f>
        <v>Maina</v>
      </c>
      <c r="C1248" cm="1">
        <f t="array" ref="C1248:K1248">VLOOKUP('Health Care'!A1248,'Medical Examinations'!A1247:J3582,{2,3,4,5,6,7,8,9,10},0)</f>
        <v>43.95</v>
      </c>
      <c r="D1248">
        <v>5.17</v>
      </c>
      <c r="E1248" t="str">
        <v>Yes</v>
      </c>
      <c r="F1248" t="str">
        <v>No</v>
      </c>
      <c r="G1248" t="str">
        <v>Yes</v>
      </c>
      <c r="H1248">
        <v>1</v>
      </c>
      <c r="I1248" t="str">
        <v>No</v>
      </c>
      <c r="J1248" t="str">
        <v>Obesity</v>
      </c>
      <c r="K1248" t="str">
        <v>Normal</v>
      </c>
      <c r="L1248" cm="1">
        <f t="array" ref="L1248:Q1248">VLOOKUP(A1248,'Hospitalisation Details'!$A$1:$K$2344,{6,7,8,9,10,11},0)</f>
        <v>8906.14</v>
      </c>
      <c r="M1248" t="str">
        <v>tier - 2</v>
      </c>
      <c r="N1248" t="str">
        <v>tier - 2</v>
      </c>
      <c r="O1248" t="str">
        <v>R1012</v>
      </c>
      <c r="P1248" t="str">
        <v>28-Nov-1997</v>
      </c>
      <c r="Q1248" s="13">
        <v>25.527777777777779</v>
      </c>
    </row>
    <row r="1249" spans="1:17" ht="15.5" x14ac:dyDescent="0.35">
      <c r="A1249" s="7" t="s">
        <v>1123</v>
      </c>
      <c r="B1249" t="str">
        <f>VLOOKUP(A1249,'Customer Names'!A1248:D3583,2,0)</f>
        <v>Keshian</v>
      </c>
      <c r="C1249" cm="1">
        <f t="array" ref="C1249:K1249">VLOOKUP('Health Care'!A1249,'Medical Examinations'!A1248:J3583,{2,3,4,5,6,7,8,9,10},0)</f>
        <v>21.85</v>
      </c>
      <c r="D1249">
        <v>8.76</v>
      </c>
      <c r="E1249" t="str">
        <v>No</v>
      </c>
      <c r="F1249" t="str">
        <v>No</v>
      </c>
      <c r="G1249" t="str">
        <v>No</v>
      </c>
      <c r="H1249">
        <v>0</v>
      </c>
      <c r="I1249" t="str">
        <v>No</v>
      </c>
      <c r="J1249" t="str">
        <v>Normal Weight</v>
      </c>
      <c r="K1249" t="str">
        <v>Diabetes</v>
      </c>
      <c r="L1249" cm="1">
        <f t="array" ref="L1249:Q1249">VLOOKUP(A1249,'Hospitalisation Details'!$A$1:$K$2344,{6,7,8,9,10,11},0)</f>
        <v>8891.14</v>
      </c>
      <c r="M1249" t="str">
        <v>tier - 2</v>
      </c>
      <c r="N1249" t="str">
        <v>tier - 3</v>
      </c>
      <c r="O1249" t="str">
        <v>R1017</v>
      </c>
      <c r="P1249" t="str">
        <v>16-Dec-1978</v>
      </c>
      <c r="Q1249" s="13">
        <v>44.477777777777774</v>
      </c>
    </row>
    <row r="1250" spans="1:17" ht="15.5" x14ac:dyDescent="0.35">
      <c r="A1250" s="7" t="s">
        <v>1122</v>
      </c>
      <c r="B1250" t="str">
        <f>VLOOKUP(A1250,'Customer Names'!A1249:D3584,2,0)</f>
        <v>Maas</v>
      </c>
      <c r="C1250" cm="1">
        <f t="array" ref="C1250:K1250">VLOOKUP('Health Care'!A1250,'Medical Examinations'!A1249:J3584,{2,3,4,5,6,7,8,9,10},0)</f>
        <v>25.73</v>
      </c>
      <c r="D1250">
        <v>7.99</v>
      </c>
      <c r="E1250" t="str">
        <v>No</v>
      </c>
      <c r="F1250" t="str">
        <v>No</v>
      </c>
      <c r="G1250" t="str">
        <v>No</v>
      </c>
      <c r="H1250">
        <v>2</v>
      </c>
      <c r="I1250" t="str">
        <v>No</v>
      </c>
      <c r="J1250" t="str">
        <v>Over Weight</v>
      </c>
      <c r="K1250" t="str">
        <v>Diabetes</v>
      </c>
      <c r="L1250" cm="1">
        <f t="array" ref="L1250:Q1250">VLOOKUP(A1250,'Hospitalisation Details'!$A$1:$K$2344,{6,7,8,9,10,11},0)</f>
        <v>8890.59</v>
      </c>
      <c r="M1250" t="str">
        <v>tier - 2</v>
      </c>
      <c r="N1250" t="str">
        <v>tier - 3</v>
      </c>
      <c r="O1250" t="str">
        <v>R1012</v>
      </c>
      <c r="P1250" t="str">
        <v>9-Sep-1973</v>
      </c>
      <c r="Q1250" s="13">
        <v>49.74722222222222</v>
      </c>
    </row>
    <row r="1251" spans="1:17" ht="15.5" x14ac:dyDescent="0.35">
      <c r="A1251" s="7" t="s">
        <v>1121</v>
      </c>
      <c r="B1251" t="str">
        <f>VLOOKUP(A1251,'Customer Names'!A1250:D3585,2,0)</f>
        <v>Sinasac</v>
      </c>
      <c r="C1251" cm="1">
        <f t="array" ref="C1251:K1251">VLOOKUP('Health Care'!A1251,'Medical Examinations'!A1250:J3585,{2,3,4,5,6,7,8,9,10},0)</f>
        <v>32.229999999999997</v>
      </c>
      <c r="D1251">
        <v>8.59</v>
      </c>
      <c r="E1251" t="str">
        <v>No</v>
      </c>
      <c r="F1251" t="str">
        <v>No</v>
      </c>
      <c r="G1251" t="str">
        <v>No</v>
      </c>
      <c r="H1251">
        <v>0</v>
      </c>
      <c r="I1251" t="str">
        <v>No</v>
      </c>
      <c r="J1251" t="str">
        <v>Obesity</v>
      </c>
      <c r="K1251" t="str">
        <v>Diabetes</v>
      </c>
      <c r="L1251" cm="1">
        <f t="array" ref="L1251:Q1251">VLOOKUP(A1251,'Hospitalisation Details'!$A$1:$K$2344,{6,7,8,9,10,11},0)</f>
        <v>8871.15</v>
      </c>
      <c r="M1251" t="str">
        <v>tier - 2</v>
      </c>
      <c r="N1251" t="str">
        <v>tier - 3</v>
      </c>
      <c r="O1251" t="str">
        <v>R1013</v>
      </c>
      <c r="P1251" t="str">
        <v>18-Jun-1974</v>
      </c>
      <c r="Q1251" s="13">
        <v>48.972222222222221</v>
      </c>
    </row>
    <row r="1252" spans="1:17" ht="15.5" x14ac:dyDescent="0.35">
      <c r="A1252" s="7" t="s">
        <v>1120</v>
      </c>
      <c r="B1252" t="str">
        <f>VLOOKUP(A1252,'Customer Names'!A1251:D3586,2,0)</f>
        <v>Van De Kamp</v>
      </c>
      <c r="C1252" cm="1">
        <f t="array" ref="C1252:K1252">VLOOKUP('Health Care'!A1252,'Medical Examinations'!A1251:J3586,{2,3,4,5,6,7,8,9,10},0)</f>
        <v>32.204999999999998</v>
      </c>
      <c r="D1252">
        <v>6.14</v>
      </c>
      <c r="E1252" t="str">
        <v>No</v>
      </c>
      <c r="F1252" t="str">
        <v>No</v>
      </c>
      <c r="G1252" t="str">
        <v>No</v>
      </c>
      <c r="H1252">
        <v>2</v>
      </c>
      <c r="I1252" t="str">
        <v>No</v>
      </c>
      <c r="J1252" t="str">
        <v>Obesity</v>
      </c>
      <c r="K1252" t="str">
        <v>Prediabetes</v>
      </c>
      <c r="L1252" cm="1">
        <f t="array" ref="L1252:Q1252">VLOOKUP(A1252,'Hospitalisation Details'!$A$1:$K$2344,{6,7,8,9,10,11},0)</f>
        <v>8835.26</v>
      </c>
      <c r="M1252" t="str">
        <v>tier - 3</v>
      </c>
      <c r="N1252" t="str">
        <v>tier - 2</v>
      </c>
      <c r="O1252" t="str">
        <v>R1012</v>
      </c>
      <c r="P1252" t="str">
        <v>22-Nov-1972</v>
      </c>
      <c r="Q1252" s="13">
        <v>50.544444444444444</v>
      </c>
    </row>
    <row r="1253" spans="1:17" ht="15.5" x14ac:dyDescent="0.35">
      <c r="A1253" s="7" t="s">
        <v>1119</v>
      </c>
      <c r="B1253" t="str">
        <f>VLOOKUP(A1253,'Customer Names'!A1252:D3587,2,0)</f>
        <v>Ruffo</v>
      </c>
      <c r="C1253" cm="1">
        <f t="array" ref="C1253:K1253">VLOOKUP('Health Care'!A1253,'Medical Examinations'!A1252:J3587,{2,3,4,5,6,7,8,9,10},0)</f>
        <v>26.41</v>
      </c>
      <c r="D1253">
        <v>4.08</v>
      </c>
      <c r="E1253" t="str">
        <v>No</v>
      </c>
      <c r="F1253" t="str">
        <v>No</v>
      </c>
      <c r="G1253" t="str">
        <v>No</v>
      </c>
      <c r="H1253">
        <v>2</v>
      </c>
      <c r="I1253" t="str">
        <v>No</v>
      </c>
      <c r="J1253" t="str">
        <v>Over Weight</v>
      </c>
      <c r="K1253" t="str">
        <v>Normal</v>
      </c>
      <c r="L1253" cm="1">
        <f t="array" ref="L1253:Q1253">VLOOKUP(A1253,'Hospitalisation Details'!$A$1:$K$2344,{6,7,8,9,10,11},0)</f>
        <v>8827.2099999999991</v>
      </c>
      <c r="M1253" t="str">
        <v>tier - 3</v>
      </c>
      <c r="N1253" t="str">
        <v>tier - 1</v>
      </c>
      <c r="O1253" t="str">
        <v>R1012</v>
      </c>
      <c r="P1253" t="str">
        <v>14-Nov-1972</v>
      </c>
      <c r="Q1253" s="13">
        <v>50.56666666666667</v>
      </c>
    </row>
    <row r="1254" spans="1:17" ht="15.5" x14ac:dyDescent="0.35">
      <c r="A1254" s="7" t="s">
        <v>1118</v>
      </c>
      <c r="B1254" t="str">
        <f>VLOOKUP(A1254,'Customer Names'!A1253:D3588,2,0)</f>
        <v>Long</v>
      </c>
      <c r="C1254" cm="1">
        <f t="array" ref="C1254:K1254">VLOOKUP('Health Care'!A1254,'Medical Examinations'!A1253:J3588,{2,3,4,5,6,7,8,9,10},0)</f>
        <v>30.2</v>
      </c>
      <c r="D1254">
        <v>6.25</v>
      </c>
      <c r="E1254" t="str">
        <v>Yes</v>
      </c>
      <c r="F1254" t="str">
        <v>No</v>
      </c>
      <c r="G1254" t="str">
        <v>No</v>
      </c>
      <c r="H1254">
        <v>0</v>
      </c>
      <c r="I1254" t="str">
        <v>No</v>
      </c>
      <c r="J1254" t="str">
        <v>Obesity</v>
      </c>
      <c r="K1254" t="str">
        <v>Prediabetes</v>
      </c>
      <c r="L1254" cm="1">
        <f t="array" ref="L1254:Q1254">VLOOKUP(A1254,'Hospitalisation Details'!$A$1:$K$2344,{6,7,8,9,10,11},0)</f>
        <v>8825.09</v>
      </c>
      <c r="M1254" t="str">
        <v>tier - 2</v>
      </c>
      <c r="N1254" t="str">
        <v>tier - 3</v>
      </c>
      <c r="O1254" t="str">
        <v>R1011</v>
      </c>
      <c r="P1254" t="str">
        <v>14-Jul-1976</v>
      </c>
      <c r="Q1254" s="13">
        <v>46.9</v>
      </c>
    </row>
    <row r="1255" spans="1:17" ht="15.5" x14ac:dyDescent="0.35">
      <c r="A1255" s="7" t="s">
        <v>1117</v>
      </c>
      <c r="B1255" t="str">
        <f>VLOOKUP(A1255,'Customer Names'!A1254:D3589,2,0)</f>
        <v>Rohde</v>
      </c>
      <c r="C1255" cm="1">
        <f t="array" ref="C1255:K1255">VLOOKUP('Health Care'!A1255,'Medical Examinations'!A1254:J3589,{2,3,4,5,6,7,8,9,10},0)</f>
        <v>31.26</v>
      </c>
      <c r="D1255">
        <v>5.94</v>
      </c>
      <c r="E1255" t="str">
        <v>Yes</v>
      </c>
      <c r="F1255" t="str">
        <v>No</v>
      </c>
      <c r="G1255" t="str">
        <v>No</v>
      </c>
      <c r="H1255">
        <v>1</v>
      </c>
      <c r="I1255" t="str">
        <v>No</v>
      </c>
      <c r="J1255" t="str">
        <v>Obesity</v>
      </c>
      <c r="K1255" t="str">
        <v>Prediabetes</v>
      </c>
      <c r="L1255" cm="1">
        <f t="array" ref="L1255:Q1255">VLOOKUP(A1255,'Hospitalisation Details'!$A$1:$K$2344,{6,7,8,9,10,11},0)</f>
        <v>8824.27</v>
      </c>
      <c r="M1255" t="str">
        <v>tier - 2</v>
      </c>
      <c r="N1255" t="str">
        <v>tier - 1</v>
      </c>
      <c r="O1255" t="str">
        <v>R1025</v>
      </c>
      <c r="P1255" t="str">
        <v>22-Aug-1988</v>
      </c>
      <c r="Q1255" s="13">
        <v>34.794444444444444</v>
      </c>
    </row>
    <row r="1256" spans="1:17" ht="15.5" x14ac:dyDescent="0.35">
      <c r="A1256" s="7" t="s">
        <v>1116</v>
      </c>
      <c r="B1256" t="str">
        <f>VLOOKUP(A1256,'Customer Names'!A1255:D3590,2,0)</f>
        <v>Bonzi</v>
      </c>
      <c r="C1256" cm="1">
        <f t="array" ref="C1256:K1256">VLOOKUP('Health Care'!A1256,'Medical Examinations'!A1255:J3590,{2,3,4,5,6,7,8,9,10},0)</f>
        <v>33.725000000000001</v>
      </c>
      <c r="D1256">
        <v>6.45</v>
      </c>
      <c r="E1256" t="str">
        <v>Yes</v>
      </c>
      <c r="F1256" t="str">
        <v>No</v>
      </c>
      <c r="G1256" t="str">
        <v>No</v>
      </c>
      <c r="H1256">
        <v>0</v>
      </c>
      <c r="I1256" t="str">
        <v>No</v>
      </c>
      <c r="J1256" t="str">
        <v>Obesity</v>
      </c>
      <c r="K1256" t="str">
        <v>Diabetes</v>
      </c>
      <c r="L1256" cm="1">
        <f t="array" ref="L1256:Q1256">VLOOKUP(A1256,'Hospitalisation Details'!$A$1:$K$2344,{6,7,8,9,10,11},0)</f>
        <v>8823.99</v>
      </c>
      <c r="M1256" t="str">
        <v>tier - 2</v>
      </c>
      <c r="N1256" t="str">
        <v>tier - 3</v>
      </c>
      <c r="O1256" t="str">
        <v>R1024</v>
      </c>
      <c r="P1256" t="str">
        <v>19-Oct-1976</v>
      </c>
      <c r="Q1256" s="13">
        <v>46.636111111111113</v>
      </c>
    </row>
    <row r="1257" spans="1:17" ht="15.5" x14ac:dyDescent="0.35">
      <c r="A1257" s="7" t="s">
        <v>1115</v>
      </c>
      <c r="B1257" t="str">
        <f>VLOOKUP(A1257,'Customer Names'!A1256:D3591,2,0)</f>
        <v>Moore</v>
      </c>
      <c r="C1257" cm="1">
        <f t="array" ref="C1257:K1257">VLOOKUP('Health Care'!A1257,'Medical Examinations'!A1256:J3591,{2,3,4,5,6,7,8,9,10},0)</f>
        <v>28.9</v>
      </c>
      <c r="D1257">
        <v>5.74</v>
      </c>
      <c r="E1257" t="str">
        <v>Yes</v>
      </c>
      <c r="F1257" t="str">
        <v>No</v>
      </c>
      <c r="G1257" t="str">
        <v>No</v>
      </c>
      <c r="H1257">
        <v>0</v>
      </c>
      <c r="I1257" t="str">
        <v>No</v>
      </c>
      <c r="J1257" t="str">
        <v>Over Weight</v>
      </c>
      <c r="K1257" t="str">
        <v>Prediabetes</v>
      </c>
      <c r="L1257" cm="1">
        <f t="array" ref="L1257:Q1257">VLOOKUP(A1257,'Hospitalisation Details'!$A$1:$K$2344,{6,7,8,9,10,11},0)</f>
        <v>8823.2800000000007</v>
      </c>
      <c r="M1257" t="str">
        <v>tier - 2</v>
      </c>
      <c r="N1257" t="str">
        <v>tier - 1</v>
      </c>
      <c r="O1257" t="str">
        <v>R1011</v>
      </c>
      <c r="P1257" t="str">
        <v>14-Jun-1976</v>
      </c>
      <c r="Q1257" s="13">
        <v>46.983333333333334</v>
      </c>
    </row>
    <row r="1258" spans="1:17" ht="15.5" x14ac:dyDescent="0.35">
      <c r="A1258" s="7" t="s">
        <v>1114</v>
      </c>
      <c r="B1258" t="str">
        <f>VLOOKUP(A1258,'Customer Names'!A1257:D3592,2,0)</f>
        <v>McGrane</v>
      </c>
      <c r="C1258" cm="1">
        <f t="array" ref="C1258:K1258">VLOOKUP('Health Care'!A1258,'Medical Examinations'!A1257:J3592,{2,3,4,5,6,7,8,9,10},0)</f>
        <v>45.69</v>
      </c>
      <c r="D1258">
        <v>4.43</v>
      </c>
      <c r="E1258" t="str">
        <v>Yes</v>
      </c>
      <c r="F1258" t="str">
        <v>No</v>
      </c>
      <c r="G1258" t="str">
        <v>No</v>
      </c>
      <c r="H1258">
        <v>0</v>
      </c>
      <c r="I1258" t="str">
        <v>No</v>
      </c>
      <c r="J1258" t="str">
        <v>Obesity</v>
      </c>
      <c r="K1258" t="str">
        <v>Normal</v>
      </c>
      <c r="L1258" cm="1">
        <f t="array" ref="L1258:Q1258">VLOOKUP(A1258,'Hospitalisation Details'!$A$1:$K$2344,{6,7,8,9,10,11},0)</f>
        <v>8821.8799999999992</v>
      </c>
      <c r="M1258" t="str">
        <v>tier - 2</v>
      </c>
      <c r="N1258" t="str">
        <v>tier - 3</v>
      </c>
      <c r="O1258" t="str">
        <v>R1023</v>
      </c>
      <c r="P1258" t="str">
        <v>7-Nov-2001</v>
      </c>
      <c r="Q1258" s="13">
        <v>21.586111111111112</v>
      </c>
    </row>
    <row r="1259" spans="1:17" ht="15.5" x14ac:dyDescent="0.35">
      <c r="A1259" s="7" t="s">
        <v>1113</v>
      </c>
      <c r="B1259" t="str">
        <f>VLOOKUP(A1259,'Customer Names'!A1258:D3593,2,0)</f>
        <v>Stepnowski</v>
      </c>
      <c r="C1259" cm="1">
        <f t="array" ref="C1259:K1259">VLOOKUP('Health Care'!A1259,'Medical Examinations'!A1258:J3593,{2,3,4,5,6,7,8,9,10},0)</f>
        <v>21.03</v>
      </c>
      <c r="D1259">
        <v>6.5</v>
      </c>
      <c r="E1259" t="str">
        <v>No</v>
      </c>
      <c r="F1259" t="str">
        <v>No</v>
      </c>
      <c r="G1259" t="str">
        <v>No</v>
      </c>
      <c r="H1259">
        <v>0</v>
      </c>
      <c r="I1259" t="str">
        <v>No</v>
      </c>
      <c r="J1259" t="str">
        <v>Normal Weight</v>
      </c>
      <c r="K1259" t="str">
        <v>Diabetes</v>
      </c>
      <c r="L1259" cm="1">
        <f t="array" ref="L1259:Q1259">VLOOKUP(A1259,'Hospitalisation Details'!$A$1:$K$2344,{6,7,8,9,10,11},0)</f>
        <v>8800.49</v>
      </c>
      <c r="M1259" t="str">
        <v>tier - 3</v>
      </c>
      <c r="N1259" t="str">
        <v>tier - 2</v>
      </c>
      <c r="O1259" t="str">
        <v>R1013</v>
      </c>
      <c r="P1259" t="str">
        <v>29-Aug-1965</v>
      </c>
      <c r="Q1259" s="13">
        <v>57.774999999999999</v>
      </c>
    </row>
    <row r="1260" spans="1:17" ht="15.5" x14ac:dyDescent="0.35">
      <c r="A1260" s="7" t="s">
        <v>1112</v>
      </c>
      <c r="B1260" t="str">
        <f>VLOOKUP(A1260,'Customer Names'!A1259:D3594,2,0)</f>
        <v>Merkle</v>
      </c>
      <c r="C1260" cm="1">
        <f t="array" ref="C1260:K1260">VLOOKUP('Health Care'!A1260,'Medical Examinations'!A1259:J3594,{2,3,4,5,6,7,8,9,10},0)</f>
        <v>37</v>
      </c>
      <c r="D1260">
        <v>8.75</v>
      </c>
      <c r="E1260" t="str">
        <v>No</v>
      </c>
      <c r="F1260" t="str">
        <v>No</v>
      </c>
      <c r="G1260" t="str">
        <v>No</v>
      </c>
      <c r="H1260">
        <v>0</v>
      </c>
      <c r="I1260" t="str">
        <v>No</v>
      </c>
      <c r="J1260" t="str">
        <v>Obesity</v>
      </c>
      <c r="K1260" t="str">
        <v>Diabetes</v>
      </c>
      <c r="L1260" cm="1">
        <f t="array" ref="L1260:Q1260">VLOOKUP(A1260,'Hospitalisation Details'!$A$1:$K$2344,{6,7,8,9,10,11},0)</f>
        <v>8798.59</v>
      </c>
      <c r="M1260" t="str">
        <v>tier - 2</v>
      </c>
      <c r="N1260" t="str">
        <v>tier - 1</v>
      </c>
      <c r="O1260" t="str">
        <v>R1011</v>
      </c>
      <c r="P1260" t="str">
        <v>18-Jun-1971</v>
      </c>
      <c r="Q1260" s="13">
        <v>51.972222222222221</v>
      </c>
    </row>
    <row r="1261" spans="1:17" ht="15.5" x14ac:dyDescent="0.35">
      <c r="A1261" s="7" t="s">
        <v>1111</v>
      </c>
      <c r="B1261" t="str">
        <f>VLOOKUP(A1261,'Customer Names'!A1260:D3595,2,0)</f>
        <v>Schaefer</v>
      </c>
      <c r="C1261" cm="1">
        <f t="array" ref="C1261:K1261">VLOOKUP('Health Care'!A1261,'Medical Examinations'!A1260:J3595,{2,3,4,5,6,7,8,9,10},0)</f>
        <v>25.4</v>
      </c>
      <c r="D1261">
        <v>11.96</v>
      </c>
      <c r="E1261" t="str">
        <v>No</v>
      </c>
      <c r="F1261" t="str">
        <v>No</v>
      </c>
      <c r="G1261" t="str">
        <v>No</v>
      </c>
      <c r="H1261">
        <v>0</v>
      </c>
      <c r="I1261" t="str">
        <v>No</v>
      </c>
      <c r="J1261" t="str">
        <v>Over Weight</v>
      </c>
      <c r="K1261" t="str">
        <v>Diabetes</v>
      </c>
      <c r="L1261" cm="1">
        <f t="array" ref="L1261:Q1261">VLOOKUP(A1261,'Hospitalisation Details'!$A$1:$K$2344,{6,7,8,9,10,11},0)</f>
        <v>8782.4699999999993</v>
      </c>
      <c r="M1261" t="str">
        <v>tier - 2</v>
      </c>
      <c r="N1261" t="str">
        <v>tier - 3</v>
      </c>
      <c r="O1261" t="str">
        <v>R1011</v>
      </c>
      <c r="P1261" t="str">
        <v>23-Aug-1971</v>
      </c>
      <c r="Q1261" s="13">
        <v>51.791666666666664</v>
      </c>
    </row>
    <row r="1262" spans="1:17" ht="15.5" x14ac:dyDescent="0.35">
      <c r="A1262" s="7" t="s">
        <v>1110</v>
      </c>
      <c r="B1262" t="str">
        <f>VLOOKUP(A1262,'Customer Names'!A1261:D3596,2,0)</f>
        <v>Vigneron</v>
      </c>
      <c r="C1262" cm="1">
        <f t="array" ref="C1262:K1262">VLOOKUP('Health Care'!A1262,'Medical Examinations'!A1261:J3596,{2,3,4,5,6,7,8,9,10},0)</f>
        <v>32.299999999999997</v>
      </c>
      <c r="D1262">
        <v>10.54</v>
      </c>
      <c r="E1262" t="str">
        <v>No</v>
      </c>
      <c r="F1262" t="str">
        <v>No</v>
      </c>
      <c r="G1262" t="str">
        <v>No</v>
      </c>
      <c r="H1262">
        <v>0</v>
      </c>
      <c r="I1262" t="str">
        <v>No</v>
      </c>
      <c r="J1262" t="str">
        <v>Obesity</v>
      </c>
      <c r="K1262" t="str">
        <v>Diabetes</v>
      </c>
      <c r="L1262" cm="1">
        <f t="array" ref="L1262:Q1262">VLOOKUP(A1262,'Hospitalisation Details'!$A$1:$K$2344,{6,7,8,9,10,11},0)</f>
        <v>8765.25</v>
      </c>
      <c r="M1262" t="str">
        <v>tier - 2</v>
      </c>
      <c r="N1262" t="str">
        <v>tier - 3</v>
      </c>
      <c r="O1262" t="str">
        <v>R1012</v>
      </c>
      <c r="P1262" t="str">
        <v>6-Sep-1974</v>
      </c>
      <c r="Q1262" s="13">
        <v>48.755555555555553</v>
      </c>
    </row>
    <row r="1263" spans="1:17" ht="15.5" x14ac:dyDescent="0.35">
      <c r="A1263" s="7" t="s">
        <v>1109</v>
      </c>
      <c r="B1263" t="str">
        <f>VLOOKUP(A1263,'Customer Names'!A1262:D3597,2,0)</f>
        <v>Mucci</v>
      </c>
      <c r="C1263" cm="1">
        <f t="array" ref="C1263:K1263">VLOOKUP('Health Care'!A1263,'Medical Examinations'!A1262:J3597,{2,3,4,5,6,7,8,9,10},0)</f>
        <v>23.94</v>
      </c>
      <c r="D1263">
        <v>4.54</v>
      </c>
      <c r="E1263" t="str">
        <v>Yes</v>
      </c>
      <c r="F1263" t="str">
        <v>No</v>
      </c>
      <c r="G1263" t="str">
        <v>Yes</v>
      </c>
      <c r="H1263">
        <v>1</v>
      </c>
      <c r="I1263" t="str">
        <v>No</v>
      </c>
      <c r="J1263" t="str">
        <v>Normal Weight</v>
      </c>
      <c r="K1263" t="str">
        <v>Normal</v>
      </c>
      <c r="L1263" cm="1">
        <f t="array" ref="L1263:Q1263">VLOOKUP(A1263,'Hospitalisation Details'!$A$1:$K$2344,{6,7,8,9,10,11},0)</f>
        <v>8760.1200000000008</v>
      </c>
      <c r="M1263" t="str">
        <v>tier - 2</v>
      </c>
      <c r="N1263" t="str">
        <v>tier - 1</v>
      </c>
      <c r="O1263" t="str">
        <v>R1013</v>
      </c>
      <c r="P1263" t="str">
        <v>9-Sep-1969</v>
      </c>
      <c r="Q1263" s="13">
        <v>53.74722222222222</v>
      </c>
    </row>
    <row r="1264" spans="1:17" ht="15.5" x14ac:dyDescent="0.35">
      <c r="A1264" s="7" t="s">
        <v>1108</v>
      </c>
      <c r="B1264" t="str">
        <f>VLOOKUP(A1264,'Customer Names'!A1263:D3598,2,0)</f>
        <v>MacDonald</v>
      </c>
      <c r="C1264" cm="1">
        <f t="array" ref="C1264:K1264">VLOOKUP('Health Care'!A1264,'Medical Examinations'!A1263:J3598,{2,3,4,5,6,7,8,9,10},0)</f>
        <v>46.4</v>
      </c>
      <c r="D1264">
        <v>5.71</v>
      </c>
      <c r="E1264" t="str">
        <v>No</v>
      </c>
      <c r="F1264" t="str">
        <v>No</v>
      </c>
      <c r="G1264" t="str">
        <v>No</v>
      </c>
      <c r="H1264">
        <v>0</v>
      </c>
      <c r="I1264" t="str">
        <v>No</v>
      </c>
      <c r="J1264" t="str">
        <v>Obesity</v>
      </c>
      <c r="K1264" t="str">
        <v>Prediabetes</v>
      </c>
      <c r="L1264" cm="1">
        <f t="array" ref="L1264:Q1264">VLOOKUP(A1264,'Hospitalisation Details'!$A$1:$K$2344,{6,7,8,9,10,11},0)</f>
        <v>8747.68</v>
      </c>
      <c r="M1264" t="str">
        <v>tier - 2</v>
      </c>
      <c r="N1264" t="str">
        <v>tier - 3</v>
      </c>
      <c r="O1264" t="str">
        <v>R1011</v>
      </c>
      <c r="P1264" t="str">
        <v>23-Aug-1999</v>
      </c>
      <c r="Q1264" s="13">
        <v>23.791666666666668</v>
      </c>
    </row>
    <row r="1265" spans="1:17" ht="15.5" x14ac:dyDescent="0.35">
      <c r="A1265" s="7" t="s">
        <v>1107</v>
      </c>
      <c r="B1265" t="str">
        <f>VLOOKUP(A1265,'Customer Names'!A1264:D3599,2,0)</f>
        <v>Deng</v>
      </c>
      <c r="C1265" cm="1">
        <f t="array" ref="C1265:K1265">VLOOKUP('Health Care'!A1265,'Medical Examinations'!A1264:J3599,{2,3,4,5,6,7,8,9,10},0)</f>
        <v>40.375</v>
      </c>
      <c r="D1265">
        <v>6.25</v>
      </c>
      <c r="E1265" t="str">
        <v>Yes</v>
      </c>
      <c r="F1265" t="str">
        <v>No</v>
      </c>
      <c r="G1265" t="str">
        <v>No</v>
      </c>
      <c r="H1265">
        <v>0</v>
      </c>
      <c r="I1265" t="str">
        <v>No</v>
      </c>
      <c r="J1265" t="str">
        <v>Obesity</v>
      </c>
      <c r="K1265" t="str">
        <v>Prediabetes</v>
      </c>
      <c r="L1265" cm="1">
        <f t="array" ref="L1265:Q1265">VLOOKUP(A1265,'Hospitalisation Details'!$A$1:$K$2344,{6,7,8,9,10,11},0)</f>
        <v>8733.23</v>
      </c>
      <c r="M1265" t="str">
        <v>tier - 2</v>
      </c>
      <c r="N1265" t="str">
        <v>tier - 3</v>
      </c>
      <c r="O1265" t="str">
        <v>R1012</v>
      </c>
      <c r="P1265" t="str">
        <v>17-Jun-1976</v>
      </c>
      <c r="Q1265" s="13">
        <v>46.975000000000001</v>
      </c>
    </row>
    <row r="1266" spans="1:17" ht="15.5" x14ac:dyDescent="0.35">
      <c r="A1266" s="7" t="s">
        <v>1106</v>
      </c>
      <c r="B1266" t="str">
        <f>VLOOKUP(A1266,'Customer Names'!A1265:D3600,2,0)</f>
        <v>De Mata</v>
      </c>
      <c r="C1266" cm="1">
        <f t="array" ref="C1266:K1266">VLOOKUP('Health Care'!A1266,'Medical Examinations'!A1265:J3600,{2,3,4,5,6,7,8,9,10},0)</f>
        <v>28.7</v>
      </c>
      <c r="D1266">
        <v>9.4700000000000006</v>
      </c>
      <c r="E1266" t="str">
        <v>No</v>
      </c>
      <c r="F1266" t="str">
        <v>No</v>
      </c>
      <c r="G1266" t="str">
        <v>No</v>
      </c>
      <c r="H1266">
        <v>2</v>
      </c>
      <c r="I1266" t="str">
        <v>No</v>
      </c>
      <c r="J1266" t="str">
        <v>Over Weight</v>
      </c>
      <c r="K1266" t="str">
        <v>Diabetes</v>
      </c>
      <c r="L1266" cm="1">
        <f t="array" ref="L1266:Q1266">VLOOKUP(A1266,'Hospitalisation Details'!$A$1:$K$2344,{6,7,8,9,10,11},0)</f>
        <v>8703.4599999999991</v>
      </c>
      <c r="M1266" t="str">
        <v>tier - 3</v>
      </c>
      <c r="N1266" t="str">
        <v>tier - 3</v>
      </c>
      <c r="O1266" t="str">
        <v>R1011</v>
      </c>
      <c r="P1266" t="str">
        <v>25-Jun-1973</v>
      </c>
      <c r="Q1266" s="13">
        <v>49.952777777777776</v>
      </c>
    </row>
    <row r="1267" spans="1:17" ht="15.5" x14ac:dyDescent="0.35">
      <c r="A1267" s="7" t="s">
        <v>1105</v>
      </c>
      <c r="B1267" t="str">
        <f>VLOOKUP(A1267,'Customer Names'!A1266:D3601,2,0)</f>
        <v>Strickland</v>
      </c>
      <c r="C1267" cm="1">
        <f t="array" ref="C1267:K1267">VLOOKUP('Health Care'!A1267,'Medical Examinations'!A1266:J3601,{2,3,4,5,6,7,8,9,10},0)</f>
        <v>26.63</v>
      </c>
      <c r="D1267">
        <v>5.7</v>
      </c>
      <c r="E1267" t="str">
        <v>No</v>
      </c>
      <c r="F1267" t="str">
        <v>No</v>
      </c>
      <c r="G1267" t="str">
        <v>No</v>
      </c>
      <c r="H1267">
        <v>0</v>
      </c>
      <c r="I1267" t="str">
        <v>No</v>
      </c>
      <c r="J1267" t="str">
        <v>Over Weight</v>
      </c>
      <c r="K1267" t="str">
        <v>Prediabetes</v>
      </c>
      <c r="L1267" cm="1">
        <f t="array" ref="L1267:Q1267">VLOOKUP(A1267,'Hospitalisation Details'!$A$1:$K$2344,{6,7,8,9,10,11},0)</f>
        <v>8701.84</v>
      </c>
      <c r="M1267" t="str">
        <v>tier - 2</v>
      </c>
      <c r="N1267" t="str">
        <v>tier - 3</v>
      </c>
      <c r="O1267" t="str">
        <v>R1021</v>
      </c>
      <c r="P1267" t="str">
        <v>28-Oct-1980</v>
      </c>
      <c r="Q1267" s="13">
        <v>42.611111111111114</v>
      </c>
    </row>
    <row r="1268" spans="1:17" ht="15.5" x14ac:dyDescent="0.35">
      <c r="A1268" s="7" t="s">
        <v>1104</v>
      </c>
      <c r="B1268" t="str">
        <f>VLOOKUP(A1268,'Customer Names'!A1267:D3602,2,0)</f>
        <v>Cheney</v>
      </c>
      <c r="C1268" cm="1">
        <f t="array" ref="C1268:K1268">VLOOKUP('Health Care'!A1268,'Medical Examinations'!A1267:J3602,{2,3,4,5,6,7,8,9,10},0)</f>
        <v>22.515000000000001</v>
      </c>
      <c r="D1268">
        <v>11.18</v>
      </c>
      <c r="E1268" t="str">
        <v>No</v>
      </c>
      <c r="F1268" t="str">
        <v>No</v>
      </c>
      <c r="G1268" t="str">
        <v>No</v>
      </c>
      <c r="H1268">
        <v>2</v>
      </c>
      <c r="I1268" t="str">
        <v>No</v>
      </c>
      <c r="J1268" t="str">
        <v>Normal Weight</v>
      </c>
      <c r="K1268" t="str">
        <v>Diabetes</v>
      </c>
      <c r="L1268" cm="1">
        <f t="array" ref="L1268:Q1268">VLOOKUP(A1268,'Hospitalisation Details'!$A$1:$K$2344,{6,7,8,9,10,11},0)</f>
        <v>8688.86</v>
      </c>
      <c r="M1268" t="str">
        <v>tier - 2</v>
      </c>
      <c r="N1268" t="str">
        <v>tier - 1</v>
      </c>
      <c r="O1268" t="str">
        <v>R1017</v>
      </c>
      <c r="P1268" t="str">
        <v>11-Oct-1973</v>
      </c>
      <c r="Q1268" s="13">
        <v>49.658333333333331</v>
      </c>
    </row>
    <row r="1269" spans="1:17" ht="15.5" x14ac:dyDescent="0.35">
      <c r="A1269" s="7" t="s">
        <v>1103</v>
      </c>
      <c r="B1269" t="str">
        <f>VLOOKUP(A1269,'Customer Names'!A1268:D3603,2,0)</f>
        <v>Godoy</v>
      </c>
      <c r="C1269" cm="1">
        <f t="array" ref="C1269:K1269">VLOOKUP('Health Care'!A1269,'Medical Examinations'!A1268:J3603,{2,3,4,5,6,7,8,9,10},0)</f>
        <v>36.575000000000003</v>
      </c>
      <c r="D1269">
        <v>10.98</v>
      </c>
      <c r="E1269" t="str">
        <v>No</v>
      </c>
      <c r="F1269" t="str">
        <v>No</v>
      </c>
      <c r="G1269" t="str">
        <v>No</v>
      </c>
      <c r="H1269">
        <v>0</v>
      </c>
      <c r="I1269" t="str">
        <v>No</v>
      </c>
      <c r="J1269" t="str">
        <v>Obesity</v>
      </c>
      <c r="K1269" t="str">
        <v>Diabetes</v>
      </c>
      <c r="L1269" cm="1">
        <f t="array" ref="L1269:Q1269">VLOOKUP(A1269,'Hospitalisation Details'!$A$1:$K$2344,{6,7,8,9,10,11},0)</f>
        <v>8671.19</v>
      </c>
      <c r="M1269" t="str">
        <v>tier - 2</v>
      </c>
      <c r="N1269" t="str">
        <v>tier - 1</v>
      </c>
      <c r="O1269" t="str">
        <v>R1012</v>
      </c>
      <c r="P1269" t="str">
        <v>16-Aug-1974</v>
      </c>
      <c r="Q1269" s="13">
        <v>48.81111111111111</v>
      </c>
    </row>
    <row r="1270" spans="1:17" ht="15.5" x14ac:dyDescent="0.35">
      <c r="A1270" s="7" t="s">
        <v>1102</v>
      </c>
      <c r="B1270" t="str">
        <f>VLOOKUP(A1270,'Customer Names'!A1269:D3604,2,0)</f>
        <v>Rider</v>
      </c>
      <c r="C1270" cm="1">
        <f t="array" ref="C1270:K1270">VLOOKUP('Health Care'!A1270,'Medical Examinations'!A1269:J3604,{2,3,4,5,6,7,8,9,10},0)</f>
        <v>23.66</v>
      </c>
      <c r="D1270">
        <v>5.1100000000000003</v>
      </c>
      <c r="E1270" t="str">
        <v>Yes</v>
      </c>
      <c r="F1270" t="str">
        <v>No</v>
      </c>
      <c r="G1270" t="str">
        <v>Yes</v>
      </c>
      <c r="H1270">
        <v>1</v>
      </c>
      <c r="I1270" t="str">
        <v>No</v>
      </c>
      <c r="J1270" t="str">
        <v>Normal Weight</v>
      </c>
      <c r="K1270" t="str">
        <v>Normal</v>
      </c>
      <c r="L1270" cm="1">
        <f t="array" ref="L1270:Q1270">VLOOKUP(A1270,'Hospitalisation Details'!$A$1:$K$2344,{6,7,8,9,10,11},0)</f>
        <v>8665.14</v>
      </c>
      <c r="M1270" t="str">
        <v>tier - 2</v>
      </c>
      <c r="N1270" t="str">
        <v>tier - 3</v>
      </c>
      <c r="O1270" t="str">
        <v>R1013</v>
      </c>
      <c r="P1270" t="str">
        <v>10-Aug-1969</v>
      </c>
      <c r="Q1270" s="13">
        <v>53.827777777777776</v>
      </c>
    </row>
    <row r="1271" spans="1:17" ht="15.5" x14ac:dyDescent="0.35">
      <c r="A1271" s="7" t="s">
        <v>1101</v>
      </c>
      <c r="B1271" t="str">
        <f>VLOOKUP(A1271,'Customer Names'!A1270:D3605,2,0)</f>
        <v>Evans</v>
      </c>
      <c r="C1271" cm="1">
        <f t="array" ref="C1271:K1271">VLOOKUP('Health Care'!A1271,'Medical Examinations'!A1270:J3605,{2,3,4,5,6,7,8,9,10},0)</f>
        <v>18.62</v>
      </c>
      <c r="D1271">
        <v>10.24</v>
      </c>
      <c r="E1271" t="str">
        <v>No</v>
      </c>
      <c r="F1271" t="str">
        <v>No</v>
      </c>
      <c r="G1271" t="str">
        <v>No</v>
      </c>
      <c r="H1271">
        <v>0</v>
      </c>
      <c r="I1271" t="str">
        <v>No</v>
      </c>
      <c r="J1271" t="str">
        <v>Normal Weight</v>
      </c>
      <c r="K1271" t="str">
        <v>Diabetes</v>
      </c>
      <c r="L1271" cm="1">
        <f t="array" ref="L1271:Q1271">VLOOKUP(A1271,'Hospitalisation Details'!$A$1:$K$2344,{6,7,8,9,10,11},0)</f>
        <v>8665.09</v>
      </c>
      <c r="M1271" t="str">
        <v>tier - 3</v>
      </c>
      <c r="N1271" t="str">
        <v>tier - 2</v>
      </c>
      <c r="O1271" t="str">
        <v>R1012</v>
      </c>
      <c r="P1271" t="str">
        <v>21-Oct-1965</v>
      </c>
      <c r="Q1271" s="13">
        <v>57.630555555555553</v>
      </c>
    </row>
    <row r="1272" spans="1:17" ht="15.5" x14ac:dyDescent="0.35">
      <c r="A1272" s="7" t="s">
        <v>1100</v>
      </c>
      <c r="B1272" t="str">
        <f>VLOOKUP(A1272,'Customer Names'!A1271:D3606,2,0)</f>
        <v>Anderson</v>
      </c>
      <c r="C1272" cm="1">
        <f t="array" ref="C1272:K1272">VLOOKUP('Health Care'!A1272,'Medical Examinations'!A1271:J3606,{2,3,4,5,6,7,8,9,10},0)</f>
        <v>19.190000000000001</v>
      </c>
      <c r="D1272">
        <v>7.71</v>
      </c>
      <c r="E1272" t="str">
        <v>Yes</v>
      </c>
      <c r="F1272" t="str">
        <v>No</v>
      </c>
      <c r="G1272" t="str">
        <v>No</v>
      </c>
      <c r="H1272">
        <v>1</v>
      </c>
      <c r="I1272" t="str">
        <v>No</v>
      </c>
      <c r="J1272" t="str">
        <v>Normal Weight</v>
      </c>
      <c r="K1272" t="str">
        <v>Diabetes</v>
      </c>
      <c r="L1272" cm="1">
        <f t="array" ref="L1272:Q1272">VLOOKUP(A1272,'Hospitalisation Details'!$A$1:$K$2344,{6,7,8,9,10,11},0)</f>
        <v>8627.5400000000009</v>
      </c>
      <c r="M1272" t="str">
        <v>tier - 2</v>
      </c>
      <c r="N1272" t="str">
        <v>tier - 2</v>
      </c>
      <c r="O1272" t="str">
        <v>R1017</v>
      </c>
      <c r="P1272" t="str">
        <v>3-Aug-1975</v>
      </c>
      <c r="Q1272" s="13">
        <v>47.847222222222221</v>
      </c>
    </row>
    <row r="1273" spans="1:17" ht="15.5" x14ac:dyDescent="0.35">
      <c r="A1273" s="7" t="s">
        <v>1099</v>
      </c>
      <c r="B1273" t="str">
        <f>VLOOKUP(A1273,'Customer Names'!A1272:D3607,2,0)</f>
        <v>Walters</v>
      </c>
      <c r="C1273" cm="1">
        <f t="array" ref="C1273:K1273">VLOOKUP('Health Care'!A1273,'Medical Examinations'!A1272:J3607,{2,3,4,5,6,7,8,9,10},0)</f>
        <v>27.5</v>
      </c>
      <c r="D1273">
        <v>6.03</v>
      </c>
      <c r="E1273" t="str">
        <v>No</v>
      </c>
      <c r="F1273" t="str">
        <v>No</v>
      </c>
      <c r="G1273" t="str">
        <v>No</v>
      </c>
      <c r="H1273">
        <v>0</v>
      </c>
      <c r="I1273" t="str">
        <v>No</v>
      </c>
      <c r="J1273" t="str">
        <v>Over Weight</v>
      </c>
      <c r="K1273" t="str">
        <v>Prediabetes</v>
      </c>
      <c r="L1273" cm="1">
        <f t="array" ref="L1273:Q1273">VLOOKUP(A1273,'Hospitalisation Details'!$A$1:$K$2344,{6,7,8,9,10,11},0)</f>
        <v>8615.2999999999993</v>
      </c>
      <c r="M1273" t="str">
        <v>tier - 2</v>
      </c>
      <c r="N1273" t="str">
        <v>tier - 3</v>
      </c>
      <c r="O1273" t="str">
        <v>R1011</v>
      </c>
      <c r="P1273" t="str">
        <v>2-Sep-1977</v>
      </c>
      <c r="Q1273" s="13">
        <v>45.766666666666666</v>
      </c>
    </row>
    <row r="1274" spans="1:17" ht="15.5" x14ac:dyDescent="0.35">
      <c r="A1274" s="7" t="s">
        <v>1098</v>
      </c>
      <c r="B1274" t="str">
        <f>VLOOKUP(A1274,'Customer Names'!A1273:D3608,2,0)</f>
        <v>Leboeuf</v>
      </c>
      <c r="C1274" cm="1">
        <f t="array" ref="C1274:K1274">VLOOKUP('Health Care'!A1274,'Medical Examinations'!A1273:J3608,{2,3,4,5,6,7,8,9,10},0)</f>
        <v>27.36</v>
      </c>
      <c r="D1274">
        <v>5.96</v>
      </c>
      <c r="E1274" t="str">
        <v>No</v>
      </c>
      <c r="F1274" t="str">
        <v>No</v>
      </c>
      <c r="G1274" t="str">
        <v>Yes</v>
      </c>
      <c r="H1274">
        <v>1</v>
      </c>
      <c r="I1274" t="str">
        <v>No</v>
      </c>
      <c r="J1274" t="str">
        <v>Over Weight</v>
      </c>
      <c r="K1274" t="str">
        <v>Prediabetes</v>
      </c>
      <c r="L1274" cm="1">
        <f t="array" ref="L1274:Q1274">VLOOKUP(A1274,'Hospitalisation Details'!$A$1:$K$2344,{6,7,8,9,10,11},0)</f>
        <v>8606.2199999999993</v>
      </c>
      <c r="M1274" t="str">
        <v>tier - 1</v>
      </c>
      <c r="N1274" t="str">
        <v>tier - 2</v>
      </c>
      <c r="O1274" t="str">
        <v>R1014</v>
      </c>
      <c r="P1274" t="str">
        <v>17-Jul-1979</v>
      </c>
      <c r="Q1274" s="13">
        <v>43.891666666666666</v>
      </c>
    </row>
    <row r="1275" spans="1:17" ht="15.5" x14ac:dyDescent="0.35">
      <c r="A1275" s="7" t="s">
        <v>1097</v>
      </c>
      <c r="B1275" t="str">
        <f>VLOOKUP(A1275,'Customer Names'!A1274:D3609,2,0)</f>
        <v>Scheibel</v>
      </c>
      <c r="C1275" cm="1">
        <f t="array" ref="C1275:K1275">VLOOKUP('Health Care'!A1275,'Medical Examinations'!A1274:J3609,{2,3,4,5,6,7,8,9,10},0)</f>
        <v>20.350000000000001</v>
      </c>
      <c r="D1275">
        <v>4.16</v>
      </c>
      <c r="E1275" t="str">
        <v>No</v>
      </c>
      <c r="F1275" t="str">
        <v>No</v>
      </c>
      <c r="G1275" t="str">
        <v>No</v>
      </c>
      <c r="H1275">
        <v>0</v>
      </c>
      <c r="I1275" t="str">
        <v>No</v>
      </c>
      <c r="J1275" t="str">
        <v>Normal Weight</v>
      </c>
      <c r="K1275" t="str">
        <v>Normal</v>
      </c>
      <c r="L1275" cm="1">
        <f t="array" ref="L1275:Q1275">VLOOKUP(A1275,'Hospitalisation Details'!$A$1:$K$2344,{6,7,8,9,10,11},0)</f>
        <v>8605.36</v>
      </c>
      <c r="M1275" t="str">
        <v>tier - 2</v>
      </c>
      <c r="N1275" t="str">
        <v>tier - 2</v>
      </c>
      <c r="O1275" t="str">
        <v>R1013</v>
      </c>
      <c r="P1275" t="str">
        <v>15-Oct-1977</v>
      </c>
      <c r="Q1275" s="13">
        <v>45.647222222222226</v>
      </c>
    </row>
    <row r="1276" spans="1:17" ht="15.5" x14ac:dyDescent="0.35">
      <c r="A1276" s="7" t="s">
        <v>1096</v>
      </c>
      <c r="B1276" t="str">
        <f>VLOOKUP(A1276,'Customer Names'!A1275:D3610,2,0)</f>
        <v>Ritter</v>
      </c>
      <c r="C1276" cm="1">
        <f t="array" ref="C1276:K1276">VLOOKUP('Health Care'!A1276,'Medical Examinations'!A1275:J3610,{2,3,4,5,6,7,8,9,10},0)</f>
        <v>24.035</v>
      </c>
      <c r="D1276">
        <v>6.11</v>
      </c>
      <c r="E1276" t="str">
        <v>No</v>
      </c>
      <c r="F1276" t="str">
        <v>No</v>
      </c>
      <c r="G1276" t="str">
        <v>No</v>
      </c>
      <c r="H1276">
        <v>0</v>
      </c>
      <c r="I1276" t="str">
        <v>No</v>
      </c>
      <c r="J1276" t="str">
        <v>Normal Weight</v>
      </c>
      <c r="K1276" t="str">
        <v>Prediabetes</v>
      </c>
      <c r="L1276" cm="1">
        <f t="array" ref="L1276:Q1276">VLOOKUP(A1276,'Hospitalisation Details'!$A$1:$K$2344,{6,7,8,9,10,11},0)</f>
        <v>8604.48</v>
      </c>
      <c r="M1276" t="str">
        <v>tier - 3</v>
      </c>
      <c r="N1276" t="str">
        <v>tier - 2</v>
      </c>
      <c r="O1276" t="str">
        <v>R1016</v>
      </c>
      <c r="P1276" t="str">
        <v>12-Nov-1977</v>
      </c>
      <c r="Q1276" s="13">
        <v>45.572222222222223</v>
      </c>
    </row>
    <row r="1277" spans="1:17" ht="15.5" x14ac:dyDescent="0.35">
      <c r="A1277" s="7" t="s">
        <v>1095</v>
      </c>
      <c r="B1277" t="str">
        <f>VLOOKUP(A1277,'Customer Names'!A1276:D3611,2,0)</f>
        <v>Deeg</v>
      </c>
      <c r="C1277" cm="1">
        <f t="array" ref="C1277:K1277">VLOOKUP('Health Care'!A1277,'Medical Examinations'!A1276:J3611,{2,3,4,5,6,7,8,9,10},0)</f>
        <v>23.56</v>
      </c>
      <c r="D1277">
        <v>5.97</v>
      </c>
      <c r="E1277" t="str">
        <v>No</v>
      </c>
      <c r="F1277" t="str">
        <v>No</v>
      </c>
      <c r="G1277" t="str">
        <v>No</v>
      </c>
      <c r="H1277">
        <v>0</v>
      </c>
      <c r="I1277" t="str">
        <v>No</v>
      </c>
      <c r="J1277" t="str">
        <v>Normal Weight</v>
      </c>
      <c r="K1277" t="str">
        <v>Prediabetes</v>
      </c>
      <c r="L1277" cm="1">
        <f t="array" ref="L1277:Q1277">VLOOKUP(A1277,'Hospitalisation Details'!$A$1:$K$2344,{6,7,8,9,10,11},0)</f>
        <v>8603.82</v>
      </c>
      <c r="M1277" t="str">
        <v>tier - 2</v>
      </c>
      <c r="N1277" t="str">
        <v>tier - 1</v>
      </c>
      <c r="O1277" t="str">
        <v>R1019</v>
      </c>
      <c r="P1277" t="str">
        <v>24-Sep-1977</v>
      </c>
      <c r="Q1277" s="13">
        <v>45.705555555555556</v>
      </c>
    </row>
    <row r="1278" spans="1:17" ht="15.5" x14ac:dyDescent="0.35">
      <c r="A1278" s="7" t="s">
        <v>1094</v>
      </c>
      <c r="B1278" t="str">
        <f>VLOOKUP(A1278,'Customer Names'!A1277:D3612,2,0)</f>
        <v>Pretot</v>
      </c>
      <c r="C1278" cm="1">
        <f t="array" ref="C1278:K1278">VLOOKUP('Health Care'!A1278,'Medical Examinations'!A1277:J3612,{2,3,4,5,6,7,8,9,10},0)</f>
        <v>27.17</v>
      </c>
      <c r="D1278">
        <v>10.81</v>
      </c>
      <c r="E1278" t="str">
        <v>No</v>
      </c>
      <c r="F1278" t="str">
        <v>No</v>
      </c>
      <c r="G1278" t="str">
        <v>No</v>
      </c>
      <c r="H1278">
        <v>2</v>
      </c>
      <c r="I1278" t="str">
        <v>No</v>
      </c>
      <c r="J1278" t="str">
        <v>Over Weight</v>
      </c>
      <c r="K1278" t="str">
        <v>Diabetes</v>
      </c>
      <c r="L1278" cm="1">
        <f t="array" ref="L1278:Q1278">VLOOKUP(A1278,'Hospitalisation Details'!$A$1:$K$2344,{6,7,8,9,10,11},0)</f>
        <v>8601.33</v>
      </c>
      <c r="M1278" t="str">
        <v>tier - 2</v>
      </c>
      <c r="N1278" t="str">
        <v>tier - 1</v>
      </c>
      <c r="O1278" t="str">
        <v>R1013</v>
      </c>
      <c r="P1278" t="str">
        <v>11-Jul-1973</v>
      </c>
      <c r="Q1278" s="13">
        <v>49.908333333333331</v>
      </c>
    </row>
    <row r="1279" spans="1:17" ht="15.5" x14ac:dyDescent="0.35">
      <c r="A1279" s="7" t="s">
        <v>1093</v>
      </c>
      <c r="B1279" t="str">
        <f>VLOOKUP(A1279,'Customer Names'!A1278:D3613,2,0)</f>
        <v>Willsey</v>
      </c>
      <c r="C1279" cm="1">
        <f t="array" ref="C1279:K1279">VLOOKUP('Health Care'!A1279,'Medical Examinations'!A1278:J3613,{2,3,4,5,6,7,8,9,10},0)</f>
        <v>34.32</v>
      </c>
      <c r="D1279">
        <v>5.7</v>
      </c>
      <c r="E1279" t="str">
        <v>Yes</v>
      </c>
      <c r="F1279" t="str">
        <v>No</v>
      </c>
      <c r="G1279" t="str">
        <v>Yes</v>
      </c>
      <c r="H1279">
        <v>1</v>
      </c>
      <c r="I1279" t="str">
        <v>No</v>
      </c>
      <c r="J1279" t="str">
        <v>Obesity</v>
      </c>
      <c r="K1279" t="str">
        <v>Prediabetes</v>
      </c>
      <c r="L1279" cm="1">
        <f t="array" ref="L1279:Q1279">VLOOKUP(A1279,'Hospitalisation Details'!$A$1:$K$2344,{6,7,8,9,10,11},0)</f>
        <v>8596.83</v>
      </c>
      <c r="M1279" t="str">
        <v>tier - 2</v>
      </c>
      <c r="N1279" t="str">
        <v>tier - 3</v>
      </c>
      <c r="O1279" t="str">
        <v>R1013</v>
      </c>
      <c r="P1279" t="str">
        <v>25-Jul-1983</v>
      </c>
      <c r="Q1279" s="13">
        <v>39.869444444444447</v>
      </c>
    </row>
    <row r="1280" spans="1:17" ht="15.5" x14ac:dyDescent="0.35">
      <c r="A1280" s="7" t="s">
        <v>1092</v>
      </c>
      <c r="B1280" t="str">
        <f>VLOOKUP(A1280,'Customer Names'!A1279:D3614,2,0)</f>
        <v>Roach</v>
      </c>
      <c r="C1280" cm="1">
        <f t="array" ref="C1280:K1280">VLOOKUP('Health Care'!A1280,'Medical Examinations'!A1279:J3614,{2,3,4,5,6,7,8,9,10},0)</f>
        <v>23.87</v>
      </c>
      <c r="D1280">
        <v>4.7699999999999996</v>
      </c>
      <c r="E1280" t="str">
        <v>Yes</v>
      </c>
      <c r="F1280" t="str">
        <v>No</v>
      </c>
      <c r="G1280" t="str">
        <v>Yes</v>
      </c>
      <c r="H1280">
        <v>1</v>
      </c>
      <c r="I1280" t="str">
        <v>No</v>
      </c>
      <c r="J1280" t="str">
        <v>Normal Weight</v>
      </c>
      <c r="K1280" t="str">
        <v>Normal</v>
      </c>
      <c r="L1280" cm="1">
        <f t="array" ref="L1280:Q1280">VLOOKUP(A1280,'Hospitalisation Details'!$A$1:$K$2344,{6,7,8,9,10,11},0)</f>
        <v>8582.2999999999993</v>
      </c>
      <c r="M1280" t="str">
        <v>tier - 2</v>
      </c>
      <c r="N1280" t="str">
        <v>tier - 1</v>
      </c>
      <c r="O1280" t="str">
        <v>R1013</v>
      </c>
      <c r="P1280" t="str">
        <v>30-Dec-1983</v>
      </c>
      <c r="Q1280" s="13">
        <v>39.43888888888889</v>
      </c>
    </row>
    <row r="1281" spans="1:17" ht="15.5" x14ac:dyDescent="0.35">
      <c r="A1281" s="7" t="s">
        <v>1091</v>
      </c>
      <c r="B1281" t="str">
        <f>VLOOKUP(A1281,'Customer Names'!A1280:D3615,2,0)</f>
        <v>Jacobsen</v>
      </c>
      <c r="C1281" cm="1">
        <f t="array" ref="C1281:K1281">VLOOKUP('Health Care'!A1281,'Medical Examinations'!A1280:J3615,{2,3,4,5,6,7,8,9,10},0)</f>
        <v>30.15</v>
      </c>
      <c r="D1281">
        <v>4.25</v>
      </c>
      <c r="E1281" t="str">
        <v>No</v>
      </c>
      <c r="F1281" t="str">
        <v>No</v>
      </c>
      <c r="G1281" t="str">
        <v>No</v>
      </c>
      <c r="H1281">
        <v>1</v>
      </c>
      <c r="I1281" t="str">
        <v>No</v>
      </c>
      <c r="J1281" t="str">
        <v>Obesity</v>
      </c>
      <c r="K1281" t="str">
        <v>Normal</v>
      </c>
      <c r="L1281" cm="1">
        <f t="array" ref="L1281:Q1281">VLOOKUP(A1281,'Hospitalisation Details'!$A$1:$K$2344,{6,7,8,9,10,11},0)</f>
        <v>8573.2999999999993</v>
      </c>
      <c r="M1281" t="str">
        <v>tier - 2</v>
      </c>
      <c r="N1281" t="str">
        <v>tier - 2</v>
      </c>
      <c r="O1281" t="str">
        <v>R1021</v>
      </c>
      <c r="P1281" t="str">
        <v>11-Nov-1987</v>
      </c>
      <c r="Q1281" s="13">
        <v>35.575000000000003</v>
      </c>
    </row>
    <row r="1282" spans="1:17" ht="15.5" x14ac:dyDescent="0.35">
      <c r="A1282" s="7" t="s">
        <v>1090</v>
      </c>
      <c r="B1282" t="str">
        <f>VLOOKUP(A1282,'Customer Names'!A1281:D3616,2,0)</f>
        <v>O'Hora</v>
      </c>
      <c r="C1282" cm="1">
        <f t="array" ref="C1282:K1282">VLOOKUP('Health Care'!A1282,'Medical Examinations'!A1281:J3616,{2,3,4,5,6,7,8,9,10},0)</f>
        <v>26.36</v>
      </c>
      <c r="D1282">
        <v>5.52</v>
      </c>
      <c r="E1282" t="str">
        <v>No</v>
      </c>
      <c r="F1282" t="str">
        <v>No</v>
      </c>
      <c r="G1282" t="str">
        <v>No</v>
      </c>
      <c r="H1282">
        <v>0</v>
      </c>
      <c r="I1282" t="str">
        <v>No</v>
      </c>
      <c r="J1282" t="str">
        <v>Over Weight</v>
      </c>
      <c r="K1282" t="str">
        <v>Normal</v>
      </c>
      <c r="L1282" cm="1">
        <f t="array" ref="L1282:Q1282">VLOOKUP(A1282,'Hospitalisation Details'!$A$1:$K$2344,{6,7,8,9,10,11},0)</f>
        <v>8572.0400000000009</v>
      </c>
      <c r="M1282" t="str">
        <v>tier - 2</v>
      </c>
      <c r="N1282" t="str">
        <v>tier - 2</v>
      </c>
      <c r="O1282" t="str">
        <v>R1021</v>
      </c>
      <c r="P1282" t="str">
        <v>6-Dec-1982</v>
      </c>
      <c r="Q1282" s="13">
        <v>40.505555555555553</v>
      </c>
    </row>
    <row r="1283" spans="1:17" ht="15.5" x14ac:dyDescent="0.35">
      <c r="A1283" s="7" t="s">
        <v>1089</v>
      </c>
      <c r="B1283" t="str">
        <f>VLOOKUP(A1283,'Customer Names'!A1282:D3617,2,0)</f>
        <v>Amato</v>
      </c>
      <c r="C1283" cm="1">
        <f t="array" ref="C1283:K1283">VLOOKUP('Health Care'!A1283,'Medical Examinations'!A1282:J3617,{2,3,4,5,6,7,8,9,10},0)</f>
        <v>45.32</v>
      </c>
      <c r="D1283">
        <v>6.53</v>
      </c>
      <c r="E1283" t="str">
        <v>Yes</v>
      </c>
      <c r="F1283" t="str">
        <v>No</v>
      </c>
      <c r="G1283" t="str">
        <v>No</v>
      </c>
      <c r="H1283">
        <v>1</v>
      </c>
      <c r="I1283" t="str">
        <v>No</v>
      </c>
      <c r="J1283" t="str">
        <v>Obesity</v>
      </c>
      <c r="K1283" t="str">
        <v>Diabetes</v>
      </c>
      <c r="L1283" cm="1">
        <f t="array" ref="L1283:Q1283">VLOOKUP(A1283,'Hospitalisation Details'!$A$1:$K$2344,{6,7,8,9,10,11},0)</f>
        <v>8569.86</v>
      </c>
      <c r="M1283" t="str">
        <v>tier - 2</v>
      </c>
      <c r="N1283" t="str">
        <v>tier - 3</v>
      </c>
      <c r="O1283" t="str">
        <v>R1013</v>
      </c>
      <c r="P1283" t="str">
        <v>26-Sep-1975</v>
      </c>
      <c r="Q1283" s="13">
        <v>47.7</v>
      </c>
    </row>
    <row r="1284" spans="1:17" ht="15.5" x14ac:dyDescent="0.35">
      <c r="A1284" s="7" t="s">
        <v>1088</v>
      </c>
      <c r="B1284" t="str">
        <f>VLOOKUP(A1284,'Customer Names'!A1283:D3618,2,0)</f>
        <v>Reed</v>
      </c>
      <c r="C1284" cm="1">
        <f t="array" ref="C1284:K1284">VLOOKUP('Health Care'!A1284,'Medical Examinations'!A1283:J3618,{2,3,4,5,6,7,8,9,10},0)</f>
        <v>31.93</v>
      </c>
      <c r="D1284">
        <v>4.82</v>
      </c>
      <c r="E1284" t="str">
        <v>Yes</v>
      </c>
      <c r="F1284" t="str">
        <v>No</v>
      </c>
      <c r="G1284" t="str">
        <v>No</v>
      </c>
      <c r="H1284">
        <v>1</v>
      </c>
      <c r="I1284" t="str">
        <v>No</v>
      </c>
      <c r="J1284" t="str">
        <v>Obesity</v>
      </c>
      <c r="K1284" t="str">
        <v>Normal</v>
      </c>
      <c r="L1284" cm="1">
        <f t="array" ref="L1284:Q1284">VLOOKUP(A1284,'Hospitalisation Details'!$A$1:$K$2344,{6,7,8,9,10,11},0)</f>
        <v>8567.25</v>
      </c>
      <c r="M1284" t="str">
        <v>tier - 2</v>
      </c>
      <c r="N1284" t="str">
        <v>tier - 1</v>
      </c>
      <c r="O1284" t="str">
        <v>R1012</v>
      </c>
      <c r="P1284" t="str">
        <v>21-Sep-1988</v>
      </c>
      <c r="Q1284" s="13">
        <v>34.713888888888889</v>
      </c>
    </row>
    <row r="1285" spans="1:17" ht="15.5" x14ac:dyDescent="0.35">
      <c r="A1285" s="7" t="s">
        <v>1087</v>
      </c>
      <c r="B1285" t="str">
        <f>VLOOKUP(A1285,'Customer Names'!A1284:D3619,2,0)</f>
        <v>Wegner</v>
      </c>
      <c r="C1285" cm="1">
        <f t="array" ref="C1285:K1285">VLOOKUP('Health Care'!A1285,'Medical Examinations'!A1284:J3619,{2,3,4,5,6,7,8,9,10},0)</f>
        <v>36</v>
      </c>
      <c r="D1285">
        <v>11.94</v>
      </c>
      <c r="E1285" t="str">
        <v>Yes</v>
      </c>
      <c r="F1285" t="str">
        <v>No</v>
      </c>
      <c r="G1285" t="str">
        <v>No</v>
      </c>
      <c r="H1285">
        <v>1</v>
      </c>
      <c r="I1285" t="str">
        <v>No</v>
      </c>
      <c r="J1285" t="str">
        <v>Obesity</v>
      </c>
      <c r="K1285" t="str">
        <v>Diabetes</v>
      </c>
      <c r="L1285" cm="1">
        <f t="array" ref="L1285:Q1285">VLOOKUP(A1285,'Hospitalisation Details'!$A$1:$K$2344,{6,7,8,9,10,11},0)</f>
        <v>8556.91</v>
      </c>
      <c r="M1285" t="str">
        <v>tier - 2</v>
      </c>
      <c r="N1285" t="str">
        <v>tier - 1</v>
      </c>
      <c r="O1285" t="str">
        <v>R1011</v>
      </c>
      <c r="P1285" t="str">
        <v>21-Aug-1975</v>
      </c>
      <c r="Q1285" s="13">
        <v>47.797222222222224</v>
      </c>
    </row>
    <row r="1286" spans="1:17" ht="15.5" x14ac:dyDescent="0.35">
      <c r="A1286" s="7" t="s">
        <v>1086</v>
      </c>
      <c r="B1286" t="str">
        <f>VLOOKUP(A1286,'Customer Names'!A1285:D3620,2,0)</f>
        <v>Bokun</v>
      </c>
      <c r="C1286" cm="1">
        <f t="array" ref="C1286:K1286">VLOOKUP('Health Care'!A1286,'Medical Examinations'!A1285:J3620,{2,3,4,5,6,7,8,9,10},0)</f>
        <v>32</v>
      </c>
      <c r="D1286">
        <v>7.85</v>
      </c>
      <c r="E1286" t="str">
        <v>Yes</v>
      </c>
      <c r="F1286" t="str">
        <v>No</v>
      </c>
      <c r="G1286" t="str">
        <v>No</v>
      </c>
      <c r="H1286">
        <v>1</v>
      </c>
      <c r="I1286" t="str">
        <v>No</v>
      </c>
      <c r="J1286" t="str">
        <v>Obesity</v>
      </c>
      <c r="K1286" t="str">
        <v>Diabetes</v>
      </c>
      <c r="L1286" cm="1">
        <f t="array" ref="L1286:Q1286">VLOOKUP(A1286,'Hospitalisation Details'!$A$1:$K$2344,{6,7,8,9,10,11},0)</f>
        <v>8551.35</v>
      </c>
      <c r="M1286" t="str">
        <v>tier - 2</v>
      </c>
      <c r="N1286" t="str">
        <v>tier - 2</v>
      </c>
      <c r="O1286" t="str">
        <v>R1011</v>
      </c>
      <c r="P1286" t="str">
        <v>6-Aug-1975</v>
      </c>
      <c r="Q1286" s="13">
        <v>47.838888888888889</v>
      </c>
    </row>
    <row r="1287" spans="1:17" ht="15.5" x14ac:dyDescent="0.35">
      <c r="A1287" s="7" t="s">
        <v>1085</v>
      </c>
      <c r="B1287" t="str">
        <f>VLOOKUP(A1287,'Customer Names'!A1286:D3621,2,0)</f>
        <v>Ainsley</v>
      </c>
      <c r="C1287" cm="1">
        <f t="array" ref="C1287:K1287">VLOOKUP('Health Care'!A1287,'Medical Examinations'!A1286:J3621,{2,3,4,5,6,7,8,9,10},0)</f>
        <v>29.37</v>
      </c>
      <c r="D1287">
        <v>8.01</v>
      </c>
      <c r="E1287" t="str">
        <v>Yes</v>
      </c>
      <c r="F1287" t="str">
        <v>No</v>
      </c>
      <c r="G1287" t="str">
        <v>No</v>
      </c>
      <c r="H1287">
        <v>1</v>
      </c>
      <c r="I1287" t="str">
        <v>No</v>
      </c>
      <c r="J1287" t="str">
        <v>Over Weight</v>
      </c>
      <c r="K1287" t="str">
        <v>Diabetes</v>
      </c>
      <c r="L1287" cm="1">
        <f t="array" ref="L1287:Q1287">VLOOKUP(A1287,'Hospitalisation Details'!$A$1:$K$2344,{6,7,8,9,10,11},0)</f>
        <v>8547.69</v>
      </c>
      <c r="M1287" t="str">
        <v>tier - 2</v>
      </c>
      <c r="N1287" t="str">
        <v>tier - 1</v>
      </c>
      <c r="O1287" t="str">
        <v>R1013</v>
      </c>
      <c r="P1287" t="str">
        <v>12-Dec-1983</v>
      </c>
      <c r="Q1287" s="13">
        <v>39.488888888888887</v>
      </c>
    </row>
    <row r="1288" spans="1:17" ht="15.5" x14ac:dyDescent="0.35">
      <c r="A1288" s="7" t="s">
        <v>1084</v>
      </c>
      <c r="B1288" t="str">
        <f>VLOOKUP(A1288,'Customer Names'!A1287:D3622,2,0)</f>
        <v>Foster</v>
      </c>
      <c r="C1288" cm="1">
        <f t="array" ref="C1288:K1288">VLOOKUP('Health Care'!A1288,'Medical Examinations'!A1287:J3622,{2,3,4,5,6,7,8,9,10},0)</f>
        <v>23.6</v>
      </c>
      <c r="D1288">
        <v>7.4</v>
      </c>
      <c r="E1288" t="str">
        <v>Yes</v>
      </c>
      <c r="F1288" t="str">
        <v>No</v>
      </c>
      <c r="G1288" t="str">
        <v>No</v>
      </c>
      <c r="H1288">
        <v>1</v>
      </c>
      <c r="I1288" t="str">
        <v>No</v>
      </c>
      <c r="J1288" t="str">
        <v>Normal Weight</v>
      </c>
      <c r="K1288" t="str">
        <v>Diabetes</v>
      </c>
      <c r="L1288" cm="1">
        <f t="array" ref="L1288:Q1288">VLOOKUP(A1288,'Hospitalisation Details'!$A$1:$K$2344,{6,7,8,9,10,11},0)</f>
        <v>8539.67</v>
      </c>
      <c r="M1288" t="str">
        <v>tier - 2</v>
      </c>
      <c r="N1288" t="str">
        <v>tier - 3</v>
      </c>
      <c r="O1288" t="str">
        <v>R1011</v>
      </c>
      <c r="P1288" t="str">
        <v>6-Nov-1975</v>
      </c>
      <c r="Q1288" s="13">
        <v>47.588888888888889</v>
      </c>
    </row>
    <row r="1289" spans="1:17" ht="15.5" x14ac:dyDescent="0.35">
      <c r="A1289" s="7" t="s">
        <v>1083</v>
      </c>
      <c r="B1289" t="str">
        <f>VLOOKUP(A1289,'Customer Names'!A1288:D3623,2,0)</f>
        <v>Overpeck</v>
      </c>
      <c r="C1289" cm="1">
        <f t="array" ref="C1289:K1289">VLOOKUP('Health Care'!A1289,'Medical Examinations'!A1288:J3623,{2,3,4,5,6,7,8,9,10},0)</f>
        <v>33.155000000000001</v>
      </c>
      <c r="D1289">
        <v>8.3800000000000008</v>
      </c>
      <c r="E1289" t="str">
        <v>Yes</v>
      </c>
      <c r="F1289" t="str">
        <v>No</v>
      </c>
      <c r="G1289" t="str">
        <v>No</v>
      </c>
      <c r="H1289">
        <v>0</v>
      </c>
      <c r="I1289" t="str">
        <v>No</v>
      </c>
      <c r="J1289" t="str">
        <v>Obesity</v>
      </c>
      <c r="K1289" t="str">
        <v>Diabetes</v>
      </c>
      <c r="L1289" cm="1">
        <f t="array" ref="L1289:Q1289">VLOOKUP(A1289,'Hospitalisation Details'!$A$1:$K$2344,{6,7,8,9,10,11},0)</f>
        <v>8538.2900000000009</v>
      </c>
      <c r="M1289" t="str">
        <v>tier - 2</v>
      </c>
      <c r="N1289" t="str">
        <v>tier - 3</v>
      </c>
      <c r="O1289" t="str">
        <v>R1024</v>
      </c>
      <c r="P1289" t="str">
        <v>27-Dec-1981</v>
      </c>
      <c r="Q1289" s="13">
        <v>41.447222222222223</v>
      </c>
    </row>
    <row r="1290" spans="1:17" ht="15.5" x14ac:dyDescent="0.35">
      <c r="A1290" s="7" t="s">
        <v>1082</v>
      </c>
      <c r="B1290" t="str">
        <f>VLOOKUP(A1290,'Customer Names'!A1289:D3624,2,0)</f>
        <v>Levine</v>
      </c>
      <c r="C1290" cm="1">
        <f t="array" ref="C1290:K1290">VLOOKUP('Health Care'!A1290,'Medical Examinations'!A1289:J3624,{2,3,4,5,6,7,8,9,10},0)</f>
        <v>24.32</v>
      </c>
      <c r="D1290">
        <v>11.56</v>
      </c>
      <c r="E1290" t="str">
        <v>Yes</v>
      </c>
      <c r="F1290" t="str">
        <v>No</v>
      </c>
      <c r="G1290" t="str">
        <v>No</v>
      </c>
      <c r="H1290">
        <v>1</v>
      </c>
      <c r="I1290" t="str">
        <v>No</v>
      </c>
      <c r="J1290" t="str">
        <v>Normal Weight</v>
      </c>
      <c r="K1290" t="str">
        <v>Diabetes</v>
      </c>
      <c r="L1290" cm="1">
        <f t="array" ref="L1290:Q1290">VLOOKUP(A1290,'Hospitalisation Details'!$A$1:$K$2344,{6,7,8,9,10,11},0)</f>
        <v>8534.67</v>
      </c>
      <c r="M1290" t="str">
        <v>tier - 2</v>
      </c>
      <c r="N1290" t="str">
        <v>tier - 3</v>
      </c>
      <c r="O1290" t="str">
        <v>R1024</v>
      </c>
      <c r="P1290" t="str">
        <v>24-Jul-1983</v>
      </c>
      <c r="Q1290" s="13">
        <v>39.87222222222222</v>
      </c>
    </row>
    <row r="1291" spans="1:17" ht="15.5" x14ac:dyDescent="0.35">
      <c r="A1291" s="7" t="s">
        <v>1081</v>
      </c>
      <c r="B1291" t="str">
        <f>VLOOKUP(A1291,'Customer Names'!A1290:D3625,2,0)</f>
        <v>Jean</v>
      </c>
      <c r="C1291" cm="1">
        <f t="array" ref="C1291:K1291">VLOOKUP('Health Care'!A1291,'Medical Examinations'!A1290:J3625,{2,3,4,5,6,7,8,9,10},0)</f>
        <v>36.299999999999997</v>
      </c>
      <c r="D1291">
        <v>4.6100000000000003</v>
      </c>
      <c r="E1291" t="str">
        <v>No</v>
      </c>
      <c r="F1291" t="str">
        <v>No</v>
      </c>
      <c r="G1291" t="str">
        <v>No</v>
      </c>
      <c r="H1291">
        <v>0</v>
      </c>
      <c r="I1291" t="str">
        <v>No</v>
      </c>
      <c r="J1291" t="str">
        <v>Obesity</v>
      </c>
      <c r="K1291" t="str">
        <v>Normal</v>
      </c>
      <c r="L1291" cm="1">
        <f t="array" ref="L1291:Q1291">VLOOKUP(A1291,'Hospitalisation Details'!$A$1:$K$2344,{6,7,8,9,10,11},0)</f>
        <v>8527.5300000000007</v>
      </c>
      <c r="M1291" t="str">
        <v>tier - 2</v>
      </c>
      <c r="N1291" t="str">
        <v>tier - 2</v>
      </c>
      <c r="O1291" t="str">
        <v>R1013</v>
      </c>
      <c r="P1291" t="str">
        <v>26-Jul-1977</v>
      </c>
      <c r="Q1291" s="13">
        <v>45.866666666666667</v>
      </c>
    </row>
    <row r="1292" spans="1:17" ht="15.5" x14ac:dyDescent="0.35">
      <c r="A1292" s="7" t="s">
        <v>1080</v>
      </c>
      <c r="B1292" t="str">
        <f>VLOOKUP(A1292,'Customer Names'!A1291:D3626,2,0)</f>
        <v>Wild</v>
      </c>
      <c r="C1292" cm="1">
        <f t="array" ref="C1292:K1292">VLOOKUP('Health Care'!A1292,'Medical Examinations'!A1291:J3626,{2,3,4,5,6,7,8,9,10},0)</f>
        <v>34.4</v>
      </c>
      <c r="D1292">
        <v>4.95</v>
      </c>
      <c r="E1292" t="str">
        <v>No</v>
      </c>
      <c r="F1292" t="str">
        <v>No</v>
      </c>
      <c r="G1292" t="str">
        <v>Yes</v>
      </c>
      <c r="H1292">
        <v>1</v>
      </c>
      <c r="I1292" t="str">
        <v>No</v>
      </c>
      <c r="J1292" t="str">
        <v>Obesity</v>
      </c>
      <c r="K1292" t="str">
        <v>Normal</v>
      </c>
      <c r="L1292" cm="1">
        <f t="array" ref="L1292:Q1292">VLOOKUP(A1292,'Hospitalisation Details'!$A$1:$K$2344,{6,7,8,9,10,11},0)</f>
        <v>8522</v>
      </c>
      <c r="M1292" t="str">
        <v>tier - 2</v>
      </c>
      <c r="N1292" t="str">
        <v>tier - 2</v>
      </c>
      <c r="O1292" t="str">
        <v>R1011</v>
      </c>
      <c r="P1292" t="str">
        <v>13-Aug-1979</v>
      </c>
      <c r="Q1292" s="13">
        <v>43.819444444444443</v>
      </c>
    </row>
    <row r="1293" spans="1:17" ht="15.5" x14ac:dyDescent="0.35">
      <c r="A1293" s="7" t="s">
        <v>1079</v>
      </c>
      <c r="B1293" t="str">
        <f>VLOOKUP(A1293,'Customer Names'!A1292:D3627,2,0)</f>
        <v>Tabor</v>
      </c>
      <c r="C1293" cm="1">
        <f t="array" ref="C1293:K1293">VLOOKUP('Health Care'!A1293,'Medical Examinations'!A1292:J3627,{2,3,4,5,6,7,8,9,10},0)</f>
        <v>30.9</v>
      </c>
      <c r="D1293">
        <v>5.04</v>
      </c>
      <c r="E1293" t="str">
        <v>No</v>
      </c>
      <c r="F1293" t="str">
        <v>No</v>
      </c>
      <c r="G1293" t="str">
        <v>No</v>
      </c>
      <c r="H1293">
        <v>0</v>
      </c>
      <c r="I1293" t="str">
        <v>No</v>
      </c>
      <c r="J1293" t="str">
        <v>Obesity</v>
      </c>
      <c r="K1293" t="str">
        <v>Normal</v>
      </c>
      <c r="L1293" cm="1">
        <f t="array" ref="L1293:Q1293">VLOOKUP(A1293,'Hospitalisation Details'!$A$1:$K$2344,{6,7,8,9,10,11},0)</f>
        <v>8520.0300000000007</v>
      </c>
      <c r="M1293" t="str">
        <v>tier - 2</v>
      </c>
      <c r="N1293" t="str">
        <v>tier - 3</v>
      </c>
      <c r="O1293" t="str">
        <v>R1011</v>
      </c>
      <c r="P1293" t="str">
        <v>29-Dec-1977</v>
      </c>
      <c r="Q1293" s="13">
        <v>45.44166666666667</v>
      </c>
    </row>
    <row r="1294" spans="1:17" ht="15.5" x14ac:dyDescent="0.35">
      <c r="A1294" s="7" t="s">
        <v>1078</v>
      </c>
      <c r="B1294" t="str">
        <f>VLOOKUP(A1294,'Customer Names'!A1293:D3628,2,0)</f>
        <v>Steffen</v>
      </c>
      <c r="C1294" cm="1">
        <f t="array" ref="C1294:K1294">VLOOKUP('Health Care'!A1294,'Medical Examinations'!A1293:J3628,{2,3,4,5,6,7,8,9,10},0)</f>
        <v>28.6</v>
      </c>
      <c r="D1294">
        <v>5.42</v>
      </c>
      <c r="E1294" t="str">
        <v>No</v>
      </c>
      <c r="F1294" t="str">
        <v>No</v>
      </c>
      <c r="G1294" t="str">
        <v>No</v>
      </c>
      <c r="H1294">
        <v>0</v>
      </c>
      <c r="I1294" t="str">
        <v>No</v>
      </c>
      <c r="J1294" t="str">
        <v>Over Weight</v>
      </c>
      <c r="K1294" t="str">
        <v>Normal</v>
      </c>
      <c r="L1294" cm="1">
        <f t="array" ref="L1294:Q1294">VLOOKUP(A1294,'Hospitalisation Details'!$A$1:$K$2344,{6,7,8,9,10,11},0)</f>
        <v>8516.83</v>
      </c>
      <c r="M1294" t="str">
        <v>tier - 2</v>
      </c>
      <c r="N1294" t="str">
        <v>tier - 1</v>
      </c>
      <c r="O1294" t="str">
        <v>R1013</v>
      </c>
      <c r="P1294" t="str">
        <v>21-Jun-1977</v>
      </c>
      <c r="Q1294" s="13">
        <v>45.963888888888889</v>
      </c>
    </row>
    <row r="1295" spans="1:17" ht="15.5" x14ac:dyDescent="0.35">
      <c r="A1295" s="7" t="s">
        <v>1077</v>
      </c>
      <c r="B1295" t="str">
        <f>VLOOKUP(A1295,'Customer Names'!A1294:D3629,2,0)</f>
        <v>Tadich</v>
      </c>
      <c r="C1295" cm="1">
        <f t="array" ref="C1295:K1295">VLOOKUP('Health Care'!A1295,'Medical Examinations'!A1294:J3629,{2,3,4,5,6,7,8,9,10},0)</f>
        <v>27.83</v>
      </c>
      <c r="D1295">
        <v>5.39</v>
      </c>
      <c r="E1295" t="str">
        <v>No</v>
      </c>
      <c r="F1295" t="str">
        <v>No</v>
      </c>
      <c r="G1295" t="str">
        <v>No</v>
      </c>
      <c r="H1295">
        <v>0</v>
      </c>
      <c r="I1295" t="str">
        <v>No</v>
      </c>
      <c r="J1295" t="str">
        <v>Over Weight</v>
      </c>
      <c r="K1295" t="str">
        <v>Normal</v>
      </c>
      <c r="L1295" cm="1">
        <f t="array" ref="L1295:Q1295">VLOOKUP(A1295,'Hospitalisation Details'!$A$1:$K$2344,{6,7,8,9,10,11},0)</f>
        <v>8515.76</v>
      </c>
      <c r="M1295" t="str">
        <v>tier - 2</v>
      </c>
      <c r="N1295" t="str">
        <v>tier - 2</v>
      </c>
      <c r="O1295" t="str">
        <v>R1013</v>
      </c>
      <c r="P1295" t="str">
        <v>26-Dec-1977</v>
      </c>
      <c r="Q1295" s="13">
        <v>45.45</v>
      </c>
    </row>
    <row r="1296" spans="1:17" ht="15.5" x14ac:dyDescent="0.35">
      <c r="A1296" s="7" t="s">
        <v>1076</v>
      </c>
      <c r="B1296" t="str">
        <f>VLOOKUP(A1296,'Customer Names'!A1295:D3630,2,0)</f>
        <v>Christenson</v>
      </c>
      <c r="C1296" cm="1">
        <f t="array" ref="C1296:K1296">VLOOKUP('Health Care'!A1296,'Medical Examinations'!A1295:J3630,{2,3,4,5,6,7,8,9,10},0)</f>
        <v>39.64</v>
      </c>
      <c r="D1296">
        <v>6</v>
      </c>
      <c r="E1296" t="str">
        <v>No</v>
      </c>
      <c r="F1296" t="str">
        <v>No</v>
      </c>
      <c r="G1296" t="str">
        <v>Yes</v>
      </c>
      <c r="H1296">
        <v>1</v>
      </c>
      <c r="I1296" t="str">
        <v>No</v>
      </c>
      <c r="J1296" t="str">
        <v>Obesity</v>
      </c>
      <c r="K1296" t="str">
        <v>Prediabetes</v>
      </c>
      <c r="L1296" cm="1">
        <f t="array" ref="L1296:Q1296">VLOOKUP(A1296,'Hospitalisation Details'!$A$1:$K$2344,{6,7,8,9,10,11},0)</f>
        <v>8471.65</v>
      </c>
      <c r="M1296" t="str">
        <v>tier - 2</v>
      </c>
      <c r="N1296" t="str">
        <v>tier - 1</v>
      </c>
      <c r="O1296" t="str">
        <v>R1012</v>
      </c>
      <c r="P1296" t="str">
        <v>10-Nov-1993</v>
      </c>
      <c r="Q1296" s="13">
        <v>29.577777777777779</v>
      </c>
    </row>
    <row r="1297" spans="1:17" ht="15.5" x14ac:dyDescent="0.35">
      <c r="A1297" s="7" t="s">
        <v>1075</v>
      </c>
      <c r="B1297" t="str">
        <f>VLOOKUP(A1297,'Customer Names'!A1296:D3631,2,0)</f>
        <v>Shell</v>
      </c>
      <c r="C1297" cm="1">
        <f t="array" ref="C1297:K1297">VLOOKUP('Health Care'!A1297,'Medical Examinations'!A1296:J3631,{2,3,4,5,6,7,8,9,10},0)</f>
        <v>38.479999999999997</v>
      </c>
      <c r="D1297">
        <v>6.02</v>
      </c>
      <c r="E1297" t="str">
        <v>No</v>
      </c>
      <c r="F1297" t="str">
        <v>No</v>
      </c>
      <c r="G1297" t="str">
        <v>No</v>
      </c>
      <c r="H1297">
        <v>1</v>
      </c>
      <c r="I1297" t="str">
        <v>No</v>
      </c>
      <c r="J1297" t="str">
        <v>Obesity</v>
      </c>
      <c r="K1297" t="str">
        <v>Prediabetes</v>
      </c>
      <c r="L1297" cm="1">
        <f t="array" ref="L1297:Q1297">VLOOKUP(A1297,'Hospitalisation Details'!$A$1:$K$2344,{6,7,8,9,10,11},0)</f>
        <v>8466.35</v>
      </c>
      <c r="M1297" t="str">
        <v>tier - 2</v>
      </c>
      <c r="N1297" t="str">
        <v>tier - 2</v>
      </c>
      <c r="O1297" t="str">
        <v>R1012</v>
      </c>
      <c r="P1297" t="str">
        <v>9-Sep-1992</v>
      </c>
      <c r="Q1297" s="13">
        <v>30.747222222222224</v>
      </c>
    </row>
    <row r="1298" spans="1:17" ht="15.5" x14ac:dyDescent="0.35">
      <c r="A1298" s="7" t="s">
        <v>1074</v>
      </c>
      <c r="B1298" t="str">
        <f>VLOOKUP(A1298,'Customer Names'!A1297:D3632,2,0)</f>
        <v>Rao</v>
      </c>
      <c r="C1298" cm="1">
        <f t="array" ref="C1298:K1298">VLOOKUP('Health Care'!A1298,'Medical Examinations'!A1297:J3632,{2,3,4,5,6,7,8,9,10},0)</f>
        <v>36.200000000000003</v>
      </c>
      <c r="D1298">
        <v>4.62</v>
      </c>
      <c r="E1298" t="str">
        <v>No</v>
      </c>
      <c r="F1298" t="str">
        <v>No</v>
      </c>
      <c r="G1298" t="str">
        <v>No</v>
      </c>
      <c r="H1298">
        <v>2</v>
      </c>
      <c r="I1298" t="str">
        <v>No</v>
      </c>
      <c r="J1298" t="str">
        <v>Obesity</v>
      </c>
      <c r="K1298" t="str">
        <v>Normal</v>
      </c>
      <c r="L1298" cm="1">
        <f t="array" ref="L1298:Q1298">VLOOKUP(A1298,'Hospitalisation Details'!$A$1:$K$2344,{6,7,8,9,10,11},0)</f>
        <v>8457.82</v>
      </c>
      <c r="M1298" t="str">
        <v>tier - 2</v>
      </c>
      <c r="N1298" t="str">
        <v>tier - 3</v>
      </c>
      <c r="O1298" t="str">
        <v>R1011</v>
      </c>
      <c r="P1298" t="str">
        <v>26-Dec-1972</v>
      </c>
      <c r="Q1298" s="13">
        <v>50.45</v>
      </c>
    </row>
    <row r="1299" spans="1:17" ht="15.5" x14ac:dyDescent="0.35">
      <c r="A1299" s="7" t="s">
        <v>1073</v>
      </c>
      <c r="B1299" t="str">
        <f>VLOOKUP(A1299,'Customer Names'!A1298:D3633,2,0)</f>
        <v>Myers</v>
      </c>
      <c r="C1299" cm="1">
        <f t="array" ref="C1299:K1299">VLOOKUP('Health Care'!A1299,'Medical Examinations'!A1298:J3633,{2,3,4,5,6,7,8,9,10},0)</f>
        <v>27.13</v>
      </c>
      <c r="D1299">
        <v>5.59</v>
      </c>
      <c r="E1299" t="str">
        <v>No</v>
      </c>
      <c r="F1299" t="str">
        <v>No</v>
      </c>
      <c r="G1299" t="str">
        <v>No</v>
      </c>
      <c r="H1299">
        <v>1</v>
      </c>
      <c r="I1299" t="str">
        <v>No</v>
      </c>
      <c r="J1299" t="str">
        <v>Over Weight</v>
      </c>
      <c r="K1299" t="str">
        <v>Normal</v>
      </c>
      <c r="L1299" cm="1">
        <f t="array" ref="L1299:Q1299">VLOOKUP(A1299,'Hospitalisation Details'!$A$1:$K$2344,{6,7,8,9,10,11},0)</f>
        <v>8450.82</v>
      </c>
      <c r="M1299" t="str">
        <v>tier - 2</v>
      </c>
      <c r="N1299" t="str">
        <v>tier - 2</v>
      </c>
      <c r="O1299" t="str">
        <v>R1025</v>
      </c>
      <c r="P1299" t="str">
        <v>19-Jun-1984</v>
      </c>
      <c r="Q1299" s="13">
        <v>38.969444444444441</v>
      </c>
    </row>
    <row r="1300" spans="1:17" ht="15.5" x14ac:dyDescent="0.35">
      <c r="A1300" s="7" t="s">
        <v>1072</v>
      </c>
      <c r="B1300" t="str">
        <f>VLOOKUP(A1300,'Customer Names'!A1299:D3634,2,0)</f>
        <v>McLean</v>
      </c>
      <c r="C1300" cm="1">
        <f t="array" ref="C1300:K1300">VLOOKUP('Health Care'!A1300,'Medical Examinations'!A1299:J3634,{2,3,4,5,6,7,8,9,10},0)</f>
        <v>20.75</v>
      </c>
      <c r="D1300">
        <v>5.18</v>
      </c>
      <c r="E1300" t="str">
        <v>Yes</v>
      </c>
      <c r="F1300" t="str">
        <v>No</v>
      </c>
      <c r="G1300" t="str">
        <v>No</v>
      </c>
      <c r="H1300">
        <v>2</v>
      </c>
      <c r="I1300" t="str">
        <v>No</v>
      </c>
      <c r="J1300" t="str">
        <v>Normal Weight</v>
      </c>
      <c r="K1300" t="str">
        <v>Normal</v>
      </c>
      <c r="L1300" cm="1">
        <f t="array" ref="L1300:Q1300">VLOOKUP(A1300,'Hospitalisation Details'!$A$1:$K$2344,{6,7,8,9,10,11},0)</f>
        <v>8448.66</v>
      </c>
      <c r="M1300" t="str">
        <v>tier - 3</v>
      </c>
      <c r="N1300" t="str">
        <v>tier - 1</v>
      </c>
      <c r="O1300" t="str">
        <v>R1013</v>
      </c>
      <c r="P1300" t="str">
        <v>12-Jun-1966</v>
      </c>
      <c r="Q1300" s="13">
        <v>56.988888888888887</v>
      </c>
    </row>
    <row r="1301" spans="1:17" ht="15.5" x14ac:dyDescent="0.35">
      <c r="A1301" s="7" t="s">
        <v>1071</v>
      </c>
      <c r="B1301" t="str">
        <f>VLOOKUP(A1301,'Customer Names'!A1300:D3635,2,0)</f>
        <v>Gomez</v>
      </c>
      <c r="C1301" cm="1">
        <f t="array" ref="C1301:K1301">VLOOKUP('Health Care'!A1301,'Medical Examinations'!A1300:J3635,{2,3,4,5,6,7,8,9,10},0)</f>
        <v>26.6</v>
      </c>
      <c r="D1301">
        <v>6.29</v>
      </c>
      <c r="E1301" t="str">
        <v>No</v>
      </c>
      <c r="F1301" t="str">
        <v>No</v>
      </c>
      <c r="G1301" t="str">
        <v>No</v>
      </c>
      <c r="H1301">
        <v>2</v>
      </c>
      <c r="I1301" t="str">
        <v>No</v>
      </c>
      <c r="J1301" t="str">
        <v>Over Weight</v>
      </c>
      <c r="K1301" t="str">
        <v>Prediabetes</v>
      </c>
      <c r="L1301" cm="1">
        <f t="array" ref="L1301:Q1301">VLOOKUP(A1301,'Hospitalisation Details'!$A$1:$K$2344,{6,7,8,9,10,11},0)</f>
        <v>8444.4699999999993</v>
      </c>
      <c r="M1301" t="str">
        <v>tier - 3</v>
      </c>
      <c r="N1301" t="str">
        <v>tier - 1</v>
      </c>
      <c r="O1301" t="str">
        <v>R1011</v>
      </c>
      <c r="P1301" t="str">
        <v>4-Sep-1972</v>
      </c>
      <c r="Q1301" s="13">
        <v>50.761111111111113</v>
      </c>
    </row>
    <row r="1302" spans="1:17" ht="15.5" x14ac:dyDescent="0.35">
      <c r="A1302" s="7" t="s">
        <v>1070</v>
      </c>
      <c r="B1302" t="str">
        <f>VLOOKUP(A1302,'Customer Names'!A1301:D3636,2,0)</f>
        <v>Hemingway</v>
      </c>
      <c r="C1302" cm="1">
        <f t="array" ref="C1302:K1302">VLOOKUP('Health Care'!A1302,'Medical Examinations'!A1301:J3636,{2,3,4,5,6,7,8,9,10},0)</f>
        <v>25.3</v>
      </c>
      <c r="D1302">
        <v>4.49</v>
      </c>
      <c r="E1302" t="str">
        <v>No</v>
      </c>
      <c r="F1302" t="str">
        <v>No</v>
      </c>
      <c r="G1302" t="str">
        <v>No</v>
      </c>
      <c r="H1302">
        <v>2</v>
      </c>
      <c r="I1302" t="str">
        <v>No</v>
      </c>
      <c r="J1302" t="str">
        <v>Over Weight</v>
      </c>
      <c r="K1302" t="str">
        <v>Normal</v>
      </c>
      <c r="L1302" cm="1">
        <f t="array" ref="L1302:Q1302">VLOOKUP(A1302,'Hospitalisation Details'!$A$1:$K$2344,{6,7,8,9,10,11},0)</f>
        <v>8442.67</v>
      </c>
      <c r="M1302" t="str">
        <v>tier - 2</v>
      </c>
      <c r="N1302" t="str">
        <v>tier - 3</v>
      </c>
      <c r="O1302" t="str">
        <v>R1013</v>
      </c>
      <c r="P1302" t="str">
        <v>9-Sep-1972</v>
      </c>
      <c r="Q1302" s="13">
        <v>50.74722222222222</v>
      </c>
    </row>
    <row r="1303" spans="1:17" ht="15.5" x14ac:dyDescent="0.35">
      <c r="A1303" s="7" t="s">
        <v>1069</v>
      </c>
      <c r="B1303" t="str">
        <f>VLOOKUP(A1303,'Customer Names'!A1302:D3637,2,0)</f>
        <v>Pett</v>
      </c>
      <c r="C1303" cm="1">
        <f t="array" ref="C1303:K1303">VLOOKUP('Health Care'!A1303,'Medical Examinations'!A1302:J3637,{2,3,4,5,6,7,8,9,10},0)</f>
        <v>18.84</v>
      </c>
      <c r="D1303">
        <v>11.82</v>
      </c>
      <c r="E1303" t="str">
        <v>Yes</v>
      </c>
      <c r="F1303" t="str">
        <v>No</v>
      </c>
      <c r="G1303" t="str">
        <v>Yes</v>
      </c>
      <c r="H1303">
        <v>1</v>
      </c>
      <c r="I1303" t="str">
        <v>No</v>
      </c>
      <c r="J1303" t="str">
        <v>Normal Weight</v>
      </c>
      <c r="K1303" t="str">
        <v>Diabetes</v>
      </c>
      <c r="L1303" cm="1">
        <f t="array" ref="L1303:Q1303">VLOOKUP(A1303,'Hospitalisation Details'!$A$1:$K$2344,{6,7,8,9,10,11},0)</f>
        <v>8440.0499999999993</v>
      </c>
      <c r="M1303" t="str">
        <v>tier - 3</v>
      </c>
      <c r="N1303" t="str">
        <v>tier - 2</v>
      </c>
      <c r="O1303" t="str">
        <v>R1013</v>
      </c>
      <c r="P1303" t="str">
        <v>24-Sep-1963</v>
      </c>
      <c r="Q1303" s="13">
        <v>59.705555555555556</v>
      </c>
    </row>
    <row r="1304" spans="1:17" ht="15.5" x14ac:dyDescent="0.35">
      <c r="A1304" s="7" t="s">
        <v>1068</v>
      </c>
      <c r="B1304" t="str">
        <f>VLOOKUP(A1304,'Customer Names'!A1303:D3638,2,0)</f>
        <v>Meingast</v>
      </c>
      <c r="C1304" cm="1">
        <f t="array" ref="C1304:K1304">VLOOKUP('Health Care'!A1304,'Medical Examinations'!A1303:J3638,{2,3,4,5,6,7,8,9,10},0)</f>
        <v>19.57</v>
      </c>
      <c r="D1304">
        <v>7.41</v>
      </c>
      <c r="E1304" t="str">
        <v>Yes</v>
      </c>
      <c r="F1304" t="str">
        <v>No</v>
      </c>
      <c r="G1304" t="str">
        <v>No</v>
      </c>
      <c r="H1304">
        <v>1</v>
      </c>
      <c r="I1304" t="str">
        <v>No</v>
      </c>
      <c r="J1304" t="str">
        <v>Normal Weight</v>
      </c>
      <c r="K1304" t="str">
        <v>Diabetes</v>
      </c>
      <c r="L1304" cm="1">
        <f t="array" ref="L1304:Q1304">VLOOKUP(A1304,'Hospitalisation Details'!$A$1:$K$2344,{6,7,8,9,10,11},0)</f>
        <v>8428.07</v>
      </c>
      <c r="M1304" t="str">
        <v>tier - 3</v>
      </c>
      <c r="N1304" t="str">
        <v>tier - 2</v>
      </c>
      <c r="O1304" t="str">
        <v>R1012</v>
      </c>
      <c r="P1304" t="str">
        <v>28-Sep-1975</v>
      </c>
      <c r="Q1304" s="13">
        <v>47.694444444444443</v>
      </c>
    </row>
    <row r="1305" spans="1:17" ht="15.5" x14ac:dyDescent="0.35">
      <c r="A1305" s="7" t="s">
        <v>1067</v>
      </c>
      <c r="B1305" t="str">
        <f>VLOOKUP(A1305,'Customer Names'!A1304:D3639,2,0)</f>
        <v>McCarthy</v>
      </c>
      <c r="C1305" cm="1">
        <f t="array" ref="C1305:K1305">VLOOKUP('Health Care'!A1305,'Medical Examinations'!A1304:J3639,{2,3,4,5,6,7,8,9,10},0)</f>
        <v>30.495000000000001</v>
      </c>
      <c r="D1305">
        <v>5.97</v>
      </c>
      <c r="E1305" t="str">
        <v>No</v>
      </c>
      <c r="F1305" t="str">
        <v>No</v>
      </c>
      <c r="G1305" t="str">
        <v>No</v>
      </c>
      <c r="H1305">
        <v>0</v>
      </c>
      <c r="I1305" t="str">
        <v>No</v>
      </c>
      <c r="J1305" t="str">
        <v>Obesity</v>
      </c>
      <c r="K1305" t="str">
        <v>Prediabetes</v>
      </c>
      <c r="L1305" cm="1">
        <f t="array" ref="L1305:Q1305">VLOOKUP(A1305,'Hospitalisation Details'!$A$1:$K$2344,{6,7,8,9,10,11},0)</f>
        <v>8413.4599999999991</v>
      </c>
      <c r="M1305" t="str">
        <v>tier - 3</v>
      </c>
      <c r="N1305" t="str">
        <v>tier - 1</v>
      </c>
      <c r="O1305" t="str">
        <v>R1012</v>
      </c>
      <c r="P1305" t="str">
        <v>4-Sep-1977</v>
      </c>
      <c r="Q1305" s="13">
        <v>45.761111111111113</v>
      </c>
    </row>
    <row r="1306" spans="1:17" ht="15.5" x14ac:dyDescent="0.35">
      <c r="A1306" s="7" t="s">
        <v>1066</v>
      </c>
      <c r="B1306" t="str">
        <f>VLOOKUP(A1306,'Customer Names'!A1305:D3640,2,0)</f>
        <v>Boyle</v>
      </c>
      <c r="C1306" cm="1">
        <f t="array" ref="C1306:K1306">VLOOKUP('Health Care'!A1306,'Medical Examinations'!A1305:J3640,{2,3,4,5,6,7,8,9,10},0)</f>
        <v>30.114999999999998</v>
      </c>
      <c r="D1306">
        <v>5.74</v>
      </c>
      <c r="E1306" t="str">
        <v>No</v>
      </c>
      <c r="F1306" t="str">
        <v>No</v>
      </c>
      <c r="G1306" t="str">
        <v>Yes</v>
      </c>
      <c r="H1306">
        <v>1</v>
      </c>
      <c r="I1306" t="str">
        <v>No</v>
      </c>
      <c r="J1306" t="str">
        <v>Obesity</v>
      </c>
      <c r="K1306" t="str">
        <v>Prediabetes</v>
      </c>
      <c r="L1306" cm="1">
        <f t="array" ref="L1306:Q1306">VLOOKUP(A1306,'Hospitalisation Details'!$A$1:$K$2344,{6,7,8,9,10,11},0)</f>
        <v>8410.0499999999993</v>
      </c>
      <c r="M1306" t="str">
        <v>tier - 2</v>
      </c>
      <c r="N1306" t="str">
        <v>tier - 2</v>
      </c>
      <c r="O1306" t="str">
        <v>R1012</v>
      </c>
      <c r="P1306" t="str">
        <v>11-Jun-1979</v>
      </c>
      <c r="Q1306" s="13">
        <v>43.991666666666667</v>
      </c>
    </row>
    <row r="1307" spans="1:17" ht="15.5" x14ac:dyDescent="0.35">
      <c r="A1307" s="7" t="s">
        <v>1065</v>
      </c>
      <c r="B1307" t="str">
        <f>VLOOKUP(A1307,'Customer Names'!A1306:D3641,2,0)</f>
        <v>Gundersen</v>
      </c>
      <c r="C1307" cm="1">
        <f t="array" ref="C1307:K1307">VLOOKUP('Health Care'!A1307,'Medical Examinations'!A1306:J3641,{2,3,4,5,6,7,8,9,10},0)</f>
        <v>24.78</v>
      </c>
      <c r="D1307">
        <v>9.85</v>
      </c>
      <c r="E1307" t="str">
        <v>No</v>
      </c>
      <c r="F1307" t="str">
        <v>No</v>
      </c>
      <c r="G1307" t="str">
        <v>No</v>
      </c>
      <c r="H1307">
        <v>0</v>
      </c>
      <c r="I1307" t="str">
        <v>No</v>
      </c>
      <c r="J1307" t="str">
        <v>Normal Weight</v>
      </c>
      <c r="K1307" t="str">
        <v>Diabetes</v>
      </c>
      <c r="L1307" cm="1">
        <f t="array" ref="L1307:Q1307">VLOOKUP(A1307,'Hospitalisation Details'!$A$1:$K$2344,{6,7,8,9,10,11},0)</f>
        <v>8400.01</v>
      </c>
      <c r="M1307" t="str">
        <v>tier - 2</v>
      </c>
      <c r="N1307" t="str">
        <v>tier - 3</v>
      </c>
      <c r="O1307" t="str">
        <v>R1013</v>
      </c>
      <c r="P1307" t="str">
        <v>18-Sep-1971</v>
      </c>
      <c r="Q1307" s="13">
        <v>51.722222222222221</v>
      </c>
    </row>
    <row r="1308" spans="1:17" ht="15.5" x14ac:dyDescent="0.35">
      <c r="A1308" s="7" t="s">
        <v>1064</v>
      </c>
      <c r="B1308" t="str">
        <f>VLOOKUP(A1308,'Customer Names'!A1307:D3642,2,0)</f>
        <v>Wolswinkel</v>
      </c>
      <c r="C1308" cm="1">
        <f t="array" ref="C1308:K1308">VLOOKUP('Health Care'!A1308,'Medical Examinations'!A1307:J3642,{2,3,4,5,6,7,8,9,10},0)</f>
        <v>24.77</v>
      </c>
      <c r="D1308">
        <v>7.59</v>
      </c>
      <c r="E1308" t="str">
        <v>No</v>
      </c>
      <c r="F1308" t="str">
        <v>No</v>
      </c>
      <c r="G1308" t="str">
        <v>No</v>
      </c>
      <c r="H1308">
        <v>0</v>
      </c>
      <c r="I1308" t="str">
        <v>No</v>
      </c>
      <c r="J1308" t="str">
        <v>Normal Weight</v>
      </c>
      <c r="K1308" t="str">
        <v>Diabetes</v>
      </c>
      <c r="L1308" cm="1">
        <f t="array" ref="L1308:Q1308">VLOOKUP(A1308,'Hospitalisation Details'!$A$1:$K$2344,{6,7,8,9,10,11},0)</f>
        <v>8396.6200000000008</v>
      </c>
      <c r="M1308" t="str">
        <v>tier - 2</v>
      </c>
      <c r="N1308" t="str">
        <v>tier - 3</v>
      </c>
      <c r="O1308" t="str">
        <v>R1013</v>
      </c>
      <c r="P1308" t="str">
        <v>4-Sep-1971</v>
      </c>
      <c r="Q1308" s="13">
        <v>51.761111111111113</v>
      </c>
    </row>
    <row r="1309" spans="1:17" ht="15.5" x14ac:dyDescent="0.35">
      <c r="A1309" s="7" t="s">
        <v>1063</v>
      </c>
      <c r="B1309" t="str">
        <f>VLOOKUP(A1309,'Customer Names'!A1308:D3643,2,0)</f>
        <v>Bomberger</v>
      </c>
      <c r="C1309" cm="1">
        <f t="array" ref="C1309:K1309">VLOOKUP('Health Care'!A1309,'Medical Examinations'!A1308:J3643,{2,3,4,5,6,7,8,9,10},0)</f>
        <v>16.579999999999998</v>
      </c>
      <c r="D1309">
        <v>6.98</v>
      </c>
      <c r="E1309" t="str">
        <v>Yes</v>
      </c>
      <c r="F1309" t="str">
        <v>No</v>
      </c>
      <c r="G1309" t="str">
        <v>Yes</v>
      </c>
      <c r="H1309">
        <v>1</v>
      </c>
      <c r="I1309" t="str">
        <v>No</v>
      </c>
      <c r="J1309" t="str">
        <v>under Weight</v>
      </c>
      <c r="K1309" t="str">
        <v>Diabetes</v>
      </c>
      <c r="L1309" cm="1">
        <f t="array" ref="L1309:Q1309">VLOOKUP(A1309,'Hospitalisation Details'!$A$1:$K$2344,{6,7,8,9,10,11},0)</f>
        <v>8355.5400000000009</v>
      </c>
      <c r="M1309" t="str">
        <v>tier - 3</v>
      </c>
      <c r="N1309" t="str">
        <v>tier - 3</v>
      </c>
      <c r="O1309" t="str">
        <v>R1012</v>
      </c>
      <c r="P1309" t="str">
        <v>21-Sep-1963</v>
      </c>
      <c r="Q1309" s="13">
        <v>59.713888888888889</v>
      </c>
    </row>
    <row r="1310" spans="1:17" ht="15.5" x14ac:dyDescent="0.35">
      <c r="A1310" s="7" t="s">
        <v>1062</v>
      </c>
      <c r="B1310" t="str">
        <f>VLOOKUP(A1310,'Customer Names'!A1309:D3644,2,0)</f>
        <v>Roy</v>
      </c>
      <c r="C1310" cm="1">
        <f t="array" ref="C1310:K1310">VLOOKUP('Health Care'!A1310,'Medical Examinations'!A1309:J3644,{2,3,4,5,6,7,8,9,10},0)</f>
        <v>38.17</v>
      </c>
      <c r="D1310">
        <v>4.7300000000000004</v>
      </c>
      <c r="E1310" t="str">
        <v>Yes</v>
      </c>
      <c r="F1310" t="str">
        <v>No</v>
      </c>
      <c r="G1310" t="str">
        <v>No</v>
      </c>
      <c r="H1310">
        <v>0</v>
      </c>
      <c r="I1310" t="str">
        <v>No</v>
      </c>
      <c r="J1310" t="str">
        <v>Obesity</v>
      </c>
      <c r="K1310" t="str">
        <v>Normal</v>
      </c>
      <c r="L1310" cm="1">
        <f t="array" ref="L1310:Q1310">VLOOKUP(A1310,'Hospitalisation Details'!$A$1:$K$2344,{6,7,8,9,10,11},0)</f>
        <v>8347.16</v>
      </c>
      <c r="M1310" t="str">
        <v>tier - 2</v>
      </c>
      <c r="N1310" t="str">
        <v>tier - 1</v>
      </c>
      <c r="O1310" t="str">
        <v>R1013</v>
      </c>
      <c r="P1310" t="str">
        <v>12-Jun-1976</v>
      </c>
      <c r="Q1310" s="13">
        <v>46.988888888888887</v>
      </c>
    </row>
    <row r="1311" spans="1:17" ht="15.5" x14ac:dyDescent="0.35">
      <c r="A1311" s="7" t="s">
        <v>1061</v>
      </c>
      <c r="B1311" t="str">
        <f>VLOOKUP(A1311,'Customer Names'!A1310:D3645,2,0)</f>
        <v>Lapierre</v>
      </c>
      <c r="C1311" cm="1">
        <f t="array" ref="C1311:K1311">VLOOKUP('Health Care'!A1311,'Medical Examinations'!A1310:J3645,{2,3,4,5,6,7,8,9,10},0)</f>
        <v>39.424999999999997</v>
      </c>
      <c r="D1311">
        <v>4.76</v>
      </c>
      <c r="E1311" t="str">
        <v>Yes</v>
      </c>
      <c r="F1311" t="str">
        <v>No</v>
      </c>
      <c r="G1311" t="str">
        <v>No</v>
      </c>
      <c r="H1311">
        <v>0</v>
      </c>
      <c r="I1311" t="str">
        <v>No</v>
      </c>
      <c r="J1311" t="str">
        <v>Obesity</v>
      </c>
      <c r="K1311" t="str">
        <v>Normal</v>
      </c>
      <c r="L1311" cm="1">
        <f t="array" ref="L1311:Q1311">VLOOKUP(A1311,'Hospitalisation Details'!$A$1:$K$2344,{6,7,8,9,10,11},0)</f>
        <v>8342.91</v>
      </c>
      <c r="M1311" t="str">
        <v>tier - 3</v>
      </c>
      <c r="N1311" t="str">
        <v>tier - 1</v>
      </c>
      <c r="O1311" t="str">
        <v>R1016</v>
      </c>
      <c r="P1311" t="str">
        <v>7-Jul-1976</v>
      </c>
      <c r="Q1311" s="13">
        <v>46.919444444444444</v>
      </c>
    </row>
    <row r="1312" spans="1:17" ht="15.5" x14ac:dyDescent="0.35">
      <c r="A1312" s="7" t="s">
        <v>1060</v>
      </c>
      <c r="B1312" t="str">
        <f>VLOOKUP(A1312,'Customer Names'!A1311:D3646,2,0)</f>
        <v>Beaty</v>
      </c>
      <c r="C1312" cm="1">
        <f t="array" ref="C1312:K1312">VLOOKUP('Health Care'!A1312,'Medical Examinations'!A1311:J3646,{2,3,4,5,6,7,8,9,10},0)</f>
        <v>33.44</v>
      </c>
      <c r="D1312">
        <v>6.24</v>
      </c>
      <c r="E1312" t="str">
        <v>Yes</v>
      </c>
      <c r="F1312" t="str">
        <v>No</v>
      </c>
      <c r="G1312" t="str">
        <v>No</v>
      </c>
      <c r="H1312">
        <v>0</v>
      </c>
      <c r="I1312" t="str">
        <v>No</v>
      </c>
      <c r="J1312" t="str">
        <v>Obesity</v>
      </c>
      <c r="K1312" t="str">
        <v>Prediabetes</v>
      </c>
      <c r="L1312" cm="1">
        <f t="array" ref="L1312:Q1312">VLOOKUP(A1312,'Hospitalisation Details'!$A$1:$K$2344,{6,7,8,9,10,11},0)</f>
        <v>8334.59</v>
      </c>
      <c r="M1312" t="str">
        <v>tier - 3</v>
      </c>
      <c r="N1312" t="str">
        <v>tier - 2</v>
      </c>
      <c r="O1312" t="str">
        <v>R1016</v>
      </c>
      <c r="P1312" t="str">
        <v>20-Jul-1976</v>
      </c>
      <c r="Q1312" s="13">
        <v>46.883333333333333</v>
      </c>
    </row>
    <row r="1313" spans="1:17" ht="15.5" x14ac:dyDescent="0.35">
      <c r="A1313" s="7" t="s">
        <v>1059</v>
      </c>
      <c r="B1313" t="str">
        <f>VLOOKUP(A1313,'Customer Names'!A1312:D3647,2,0)</f>
        <v>Hammer</v>
      </c>
      <c r="C1313" cm="1">
        <f t="array" ref="C1313:K1313">VLOOKUP('Health Care'!A1313,'Medical Examinations'!A1312:J3647,{2,3,4,5,6,7,8,9,10},0)</f>
        <v>33.344999999999999</v>
      </c>
      <c r="D1313">
        <v>5.44</v>
      </c>
      <c r="E1313" t="str">
        <v>Yes</v>
      </c>
      <c r="F1313" t="str">
        <v>No</v>
      </c>
      <c r="G1313" t="str">
        <v>No</v>
      </c>
      <c r="H1313">
        <v>0</v>
      </c>
      <c r="I1313" t="str">
        <v>No</v>
      </c>
      <c r="J1313" t="str">
        <v>Obesity</v>
      </c>
      <c r="K1313" t="str">
        <v>Normal</v>
      </c>
      <c r="L1313" cm="1">
        <f t="array" ref="L1313:Q1313">VLOOKUP(A1313,'Hospitalisation Details'!$A$1:$K$2344,{6,7,8,9,10,11},0)</f>
        <v>8334.4599999999991</v>
      </c>
      <c r="M1313" t="str">
        <v>tier - 3</v>
      </c>
      <c r="N1313" t="str">
        <v>tier - 2</v>
      </c>
      <c r="O1313" t="str">
        <v>R1016</v>
      </c>
      <c r="P1313" t="str">
        <v>12-Jul-1976</v>
      </c>
      <c r="Q1313" s="13">
        <v>46.905555555555559</v>
      </c>
    </row>
    <row r="1314" spans="1:17" ht="15.5" x14ac:dyDescent="0.35">
      <c r="A1314" s="7" t="s">
        <v>1058</v>
      </c>
      <c r="B1314" t="str">
        <f>VLOOKUP(A1314,'Customer Names'!A1313:D3648,2,0)</f>
        <v>Randolph</v>
      </c>
      <c r="C1314" cm="1">
        <f t="array" ref="C1314:K1314">VLOOKUP('Health Care'!A1314,'Medical Examinations'!A1313:J3648,{2,3,4,5,6,7,8,9,10},0)</f>
        <v>38.79</v>
      </c>
      <c r="D1314">
        <v>5.08</v>
      </c>
      <c r="E1314" t="str">
        <v>No</v>
      </c>
      <c r="F1314" t="str">
        <v>No</v>
      </c>
      <c r="G1314" t="str">
        <v>Yes</v>
      </c>
      <c r="H1314">
        <v>1</v>
      </c>
      <c r="I1314" t="str">
        <v>No</v>
      </c>
      <c r="J1314" t="str">
        <v>Obesity</v>
      </c>
      <c r="K1314" t="str">
        <v>Normal</v>
      </c>
      <c r="L1314" cm="1">
        <f t="array" ref="L1314:Q1314">VLOOKUP(A1314,'Hospitalisation Details'!$A$1:$K$2344,{6,7,8,9,10,11},0)</f>
        <v>8314.65</v>
      </c>
      <c r="M1314" t="str">
        <v>tier - 2</v>
      </c>
      <c r="N1314" t="str">
        <v>tier - 1</v>
      </c>
      <c r="O1314" t="str">
        <v>R1012</v>
      </c>
      <c r="P1314" t="str">
        <v>22-Jun-1993</v>
      </c>
      <c r="Q1314" s="13">
        <v>29.961111111111112</v>
      </c>
    </row>
    <row r="1315" spans="1:17" ht="15.5" x14ac:dyDescent="0.35">
      <c r="A1315" s="7" t="s">
        <v>1057</v>
      </c>
      <c r="B1315" t="str">
        <f>VLOOKUP(A1315,'Customer Names'!A1314:D3649,2,0)</f>
        <v>Masterson</v>
      </c>
      <c r="C1315" cm="1">
        <f t="array" ref="C1315:K1315">VLOOKUP('Health Care'!A1315,'Medical Examinations'!A1314:J3649,{2,3,4,5,6,7,8,9,10},0)</f>
        <v>30.684999999999999</v>
      </c>
      <c r="D1315">
        <v>4.87</v>
      </c>
      <c r="E1315" t="str">
        <v>No</v>
      </c>
      <c r="F1315" t="str">
        <v>No</v>
      </c>
      <c r="G1315" t="str">
        <v>Yes</v>
      </c>
      <c r="H1315">
        <v>1</v>
      </c>
      <c r="I1315" t="str">
        <v>No</v>
      </c>
      <c r="J1315" t="str">
        <v>Obesity</v>
      </c>
      <c r="K1315" t="str">
        <v>Normal</v>
      </c>
      <c r="L1315" cm="1">
        <f t="array" ref="L1315:Q1315">VLOOKUP(A1315,'Hospitalisation Details'!$A$1:$K$2344,{6,7,8,9,10,11},0)</f>
        <v>8310.84</v>
      </c>
      <c r="M1315" t="str">
        <v>tier - 2</v>
      </c>
      <c r="N1315" t="str">
        <v>tier - 2</v>
      </c>
      <c r="O1315" t="str">
        <v>R1012</v>
      </c>
      <c r="P1315" t="str">
        <v>7-Aug-1979</v>
      </c>
      <c r="Q1315" s="13">
        <v>43.836111111111109</v>
      </c>
    </row>
    <row r="1316" spans="1:17" ht="15.5" x14ac:dyDescent="0.35">
      <c r="A1316" s="7" t="s">
        <v>1056</v>
      </c>
      <c r="B1316" t="str">
        <f>VLOOKUP(A1316,'Customer Names'!A1315:D3650,2,0)</f>
        <v>Friess</v>
      </c>
      <c r="C1316" cm="1">
        <f t="array" ref="C1316:K1316">VLOOKUP('Health Care'!A1316,'Medical Examinations'!A1315:J3650,{2,3,4,5,6,7,8,9,10},0)</f>
        <v>22.135000000000002</v>
      </c>
      <c r="D1316">
        <v>8.17</v>
      </c>
      <c r="E1316" t="str">
        <v>No</v>
      </c>
      <c r="F1316" t="str">
        <v>No</v>
      </c>
      <c r="G1316" t="str">
        <v>No</v>
      </c>
      <c r="H1316">
        <v>0</v>
      </c>
      <c r="I1316" t="str">
        <v>No</v>
      </c>
      <c r="J1316" t="str">
        <v>Normal Weight</v>
      </c>
      <c r="K1316" t="str">
        <v>Diabetes</v>
      </c>
      <c r="L1316" cm="1">
        <f t="array" ref="L1316:Q1316">VLOOKUP(A1316,'Hospitalisation Details'!$A$1:$K$2344,{6,7,8,9,10,11},0)</f>
        <v>8302.5400000000009</v>
      </c>
      <c r="M1316" t="str">
        <v>tier - 3</v>
      </c>
      <c r="N1316" t="str">
        <v>tier - 3</v>
      </c>
      <c r="O1316" t="str">
        <v>R1016</v>
      </c>
      <c r="P1316" t="str">
        <v>26-Jun-1978</v>
      </c>
      <c r="Q1316" s="13">
        <v>44.95</v>
      </c>
    </row>
    <row r="1317" spans="1:17" ht="15.5" x14ac:dyDescent="0.35">
      <c r="A1317" s="7" t="s">
        <v>1055</v>
      </c>
      <c r="B1317" t="str">
        <f>VLOOKUP(A1317,'Customer Names'!A1316:D3651,2,0)</f>
        <v>Mantoni</v>
      </c>
      <c r="C1317" cm="1">
        <f t="array" ref="C1317:K1317">VLOOKUP('Health Care'!A1317,'Medical Examinations'!A1316:J3651,{2,3,4,5,6,7,8,9,10},0)</f>
        <v>33.33</v>
      </c>
      <c r="D1317">
        <v>7.61</v>
      </c>
      <c r="E1317" t="str">
        <v>No</v>
      </c>
      <c r="F1317" t="str">
        <v>No</v>
      </c>
      <c r="G1317" t="str">
        <v>No</v>
      </c>
      <c r="H1317">
        <v>0</v>
      </c>
      <c r="I1317" t="str">
        <v>No</v>
      </c>
      <c r="J1317" t="str">
        <v>Obesity</v>
      </c>
      <c r="K1317" t="str">
        <v>Diabetes</v>
      </c>
      <c r="L1317" cm="1">
        <f t="array" ref="L1317:Q1317">VLOOKUP(A1317,'Hospitalisation Details'!$A$1:$K$2344,{6,7,8,9,10,11},0)</f>
        <v>8283.68</v>
      </c>
      <c r="M1317" t="str">
        <v>tier - 2</v>
      </c>
      <c r="N1317" t="str">
        <v>tier - 3</v>
      </c>
      <c r="O1317" t="str">
        <v>R1013</v>
      </c>
      <c r="P1317" t="str">
        <v>6-Jun-1974</v>
      </c>
      <c r="Q1317" s="13">
        <v>49.005555555555553</v>
      </c>
    </row>
    <row r="1318" spans="1:17" ht="15.5" x14ac:dyDescent="0.35">
      <c r="A1318" s="7" t="s">
        <v>1054</v>
      </c>
      <c r="B1318" t="str">
        <f>VLOOKUP(A1318,'Customer Names'!A1317:D3652,2,0)</f>
        <v>Bodeen</v>
      </c>
      <c r="C1318" cm="1">
        <f t="array" ref="C1318:K1318">VLOOKUP('Health Care'!A1318,'Medical Examinations'!A1317:J3652,{2,3,4,5,6,7,8,9,10},0)</f>
        <v>31.13</v>
      </c>
      <c r="D1318">
        <v>10.1</v>
      </c>
      <c r="E1318" t="str">
        <v>No</v>
      </c>
      <c r="F1318" t="str">
        <v>No</v>
      </c>
      <c r="G1318" t="str">
        <v>No</v>
      </c>
      <c r="H1318">
        <v>0</v>
      </c>
      <c r="I1318" t="str">
        <v>No</v>
      </c>
      <c r="J1318" t="str">
        <v>Obesity</v>
      </c>
      <c r="K1318" t="str">
        <v>Diabetes</v>
      </c>
      <c r="L1318" cm="1">
        <f t="array" ref="L1318:Q1318">VLOOKUP(A1318,'Hospitalisation Details'!$A$1:$K$2344,{6,7,8,9,10,11},0)</f>
        <v>8280.6200000000008</v>
      </c>
      <c r="M1318" t="str">
        <v>tier - 2</v>
      </c>
      <c r="N1318" t="str">
        <v>tier - 2</v>
      </c>
      <c r="O1318" t="str">
        <v>R1013</v>
      </c>
      <c r="P1318" t="str">
        <v>22-Dec-1974</v>
      </c>
      <c r="Q1318" s="13">
        <v>48.461111111111109</v>
      </c>
    </row>
    <row r="1319" spans="1:17" ht="15.5" x14ac:dyDescent="0.35">
      <c r="A1319" s="7" t="s">
        <v>1053</v>
      </c>
      <c r="B1319" t="str">
        <f>VLOOKUP(A1319,'Customer Names'!A1318:D3653,2,0)</f>
        <v>McPherson</v>
      </c>
      <c r="C1319" cm="1">
        <f t="array" ref="C1319:K1319">VLOOKUP('Health Care'!A1319,'Medical Examinations'!A1318:J3653,{2,3,4,5,6,7,8,9,10},0)</f>
        <v>28.9</v>
      </c>
      <c r="D1319">
        <v>11.24</v>
      </c>
      <c r="E1319" t="str">
        <v>No</v>
      </c>
      <c r="F1319" t="str">
        <v>No</v>
      </c>
      <c r="G1319" t="str">
        <v>No</v>
      </c>
      <c r="H1319">
        <v>0</v>
      </c>
      <c r="I1319" t="str">
        <v>No</v>
      </c>
      <c r="J1319" t="str">
        <v>Over Weight</v>
      </c>
      <c r="K1319" t="str">
        <v>Diabetes</v>
      </c>
      <c r="L1319" cm="1">
        <f t="array" ref="L1319:Q1319">VLOOKUP(A1319,'Hospitalisation Details'!$A$1:$K$2344,{6,7,8,9,10,11},0)</f>
        <v>8277.52</v>
      </c>
      <c r="M1319" t="str">
        <v>tier - 2</v>
      </c>
      <c r="N1319" t="str">
        <v>tier - 2</v>
      </c>
      <c r="O1319" t="str">
        <v>R1011</v>
      </c>
      <c r="P1319" t="str">
        <v>26-Sep-1974</v>
      </c>
      <c r="Q1319" s="13">
        <v>48.7</v>
      </c>
    </row>
    <row r="1320" spans="1:17" ht="15.5" x14ac:dyDescent="0.35">
      <c r="A1320" s="7" t="s">
        <v>1052</v>
      </c>
      <c r="B1320" t="str">
        <f>VLOOKUP(A1320,'Customer Names'!A1319:D3654,2,0)</f>
        <v>Palko</v>
      </c>
      <c r="C1320" cm="1">
        <f t="array" ref="C1320:K1320">VLOOKUP('Health Care'!A1320,'Medical Examinations'!A1319:J3654,{2,3,4,5,6,7,8,9,10},0)</f>
        <v>43.31</v>
      </c>
      <c r="D1320">
        <v>6.1</v>
      </c>
      <c r="E1320" t="str">
        <v>Yes</v>
      </c>
      <c r="F1320" t="str">
        <v>Yes</v>
      </c>
      <c r="G1320" t="str">
        <v>No</v>
      </c>
      <c r="H1320">
        <v>1</v>
      </c>
      <c r="I1320" t="str">
        <v>No</v>
      </c>
      <c r="J1320" t="str">
        <v>Obesity</v>
      </c>
      <c r="K1320" t="str">
        <v>Prediabetes</v>
      </c>
      <c r="L1320" cm="1">
        <f t="array" ref="L1320:Q1320">VLOOKUP(A1320,'Hospitalisation Details'!$A$1:$K$2344,{6,7,8,9,10,11},0)</f>
        <v>8271.4599999999991</v>
      </c>
      <c r="M1320" t="str">
        <v>tier - 2</v>
      </c>
      <c r="N1320" t="str">
        <v>tier - 1</v>
      </c>
      <c r="O1320" t="str">
        <v>R1023</v>
      </c>
      <c r="P1320" t="str">
        <v>28-Nov-2000</v>
      </c>
      <c r="Q1320" s="13">
        <v>22.527777777777779</v>
      </c>
    </row>
    <row r="1321" spans="1:17" ht="15.5" x14ac:dyDescent="0.35">
      <c r="A1321" s="7" t="s">
        <v>1051</v>
      </c>
      <c r="B1321" t="str">
        <f>VLOOKUP(A1321,'Customer Names'!A1320:D3655,2,0)</f>
        <v>Breathitt</v>
      </c>
      <c r="C1321" cm="1">
        <f t="array" ref="C1321:K1321">VLOOKUP('Health Care'!A1321,'Medical Examinations'!A1320:J3655,{2,3,4,5,6,7,8,9,10},0)</f>
        <v>22.8</v>
      </c>
      <c r="D1321">
        <v>6.98</v>
      </c>
      <c r="E1321" t="str">
        <v>No</v>
      </c>
      <c r="F1321" t="str">
        <v>No</v>
      </c>
      <c r="G1321" t="str">
        <v>No</v>
      </c>
      <c r="H1321">
        <v>0</v>
      </c>
      <c r="I1321" t="str">
        <v>No</v>
      </c>
      <c r="J1321" t="str">
        <v>Normal Weight</v>
      </c>
      <c r="K1321" t="str">
        <v>Diabetes</v>
      </c>
      <c r="L1321" cm="1">
        <f t="array" ref="L1321:Q1321">VLOOKUP(A1321,'Hospitalisation Details'!$A$1:$K$2344,{6,7,8,9,10,11},0)</f>
        <v>8269.0400000000009</v>
      </c>
      <c r="M1321" t="str">
        <v>tier - 2</v>
      </c>
      <c r="N1321" t="str">
        <v>tier - 1</v>
      </c>
      <c r="O1321" t="str">
        <v>R1011</v>
      </c>
      <c r="P1321" t="str">
        <v>5-Aug-1974</v>
      </c>
      <c r="Q1321" s="13">
        <v>48.841666666666669</v>
      </c>
    </row>
    <row r="1322" spans="1:17" ht="15.5" x14ac:dyDescent="0.35">
      <c r="A1322" s="7" t="s">
        <v>1050</v>
      </c>
      <c r="B1322" t="str">
        <f>VLOOKUP(A1322,'Customer Names'!A1321:D3656,2,0)</f>
        <v>Evora</v>
      </c>
      <c r="C1322" cm="1">
        <f t="array" ref="C1322:K1322">VLOOKUP('Health Care'!A1322,'Medical Examinations'!A1321:J3656,{2,3,4,5,6,7,8,9,10},0)</f>
        <v>19.09</v>
      </c>
      <c r="D1322">
        <v>4</v>
      </c>
      <c r="E1322" t="str">
        <v>Yes</v>
      </c>
      <c r="F1322" t="str">
        <v>No</v>
      </c>
      <c r="G1322" t="str">
        <v>No</v>
      </c>
      <c r="H1322">
        <v>1</v>
      </c>
      <c r="I1322" t="str">
        <v>No</v>
      </c>
      <c r="J1322" t="str">
        <v>Normal Weight</v>
      </c>
      <c r="K1322" t="str">
        <v>Normal</v>
      </c>
      <c r="L1322" cm="1">
        <f t="array" ref="L1322:Q1322">VLOOKUP(A1322,'Hospitalisation Details'!$A$1:$K$2344,{6,7,8,9,10,11},0)</f>
        <v>8268</v>
      </c>
      <c r="M1322" t="str">
        <v>tier - 3</v>
      </c>
      <c r="N1322" t="str">
        <v>tier - 3</v>
      </c>
      <c r="O1322" t="str">
        <v>R1013</v>
      </c>
      <c r="P1322" t="str">
        <v>5-Sep-1964</v>
      </c>
      <c r="Q1322" s="13">
        <v>58.758333333333333</v>
      </c>
    </row>
    <row r="1323" spans="1:17" ht="15.5" x14ac:dyDescent="0.35">
      <c r="A1323" s="7" t="s">
        <v>1049</v>
      </c>
      <c r="B1323" t="str">
        <f>VLOOKUP(A1323,'Customer Names'!A1322:D3657,2,0)</f>
        <v>Fischer</v>
      </c>
      <c r="C1323" cm="1">
        <f t="array" ref="C1323:K1323">VLOOKUP('Health Care'!A1323,'Medical Examinations'!A1322:J3657,{2,3,4,5,6,7,8,9,10},0)</f>
        <v>23.37</v>
      </c>
      <c r="D1323">
        <v>4.2300000000000004</v>
      </c>
      <c r="E1323" t="str">
        <v>No</v>
      </c>
      <c r="F1323" t="str">
        <v>No</v>
      </c>
      <c r="G1323" t="str">
        <v>No</v>
      </c>
      <c r="H1323">
        <v>0</v>
      </c>
      <c r="I1323" t="str">
        <v>No</v>
      </c>
      <c r="J1323" t="str">
        <v>Normal Weight</v>
      </c>
      <c r="K1323" t="str">
        <v>Normal</v>
      </c>
      <c r="L1323" cm="1">
        <f t="array" ref="L1323:Q1323">VLOOKUP(A1323,'Hospitalisation Details'!$A$1:$K$2344,{6,7,8,9,10,11},0)</f>
        <v>8252.2800000000007</v>
      </c>
      <c r="M1323" t="str">
        <v>tier - 2</v>
      </c>
      <c r="N1323" t="str">
        <v>tier - 2</v>
      </c>
      <c r="O1323" t="str">
        <v>R1024</v>
      </c>
      <c r="P1323" t="str">
        <v>27-Sep-1982</v>
      </c>
      <c r="Q1323" s="13">
        <v>40.697222222222223</v>
      </c>
    </row>
    <row r="1324" spans="1:17" ht="15.5" x14ac:dyDescent="0.35">
      <c r="A1324" s="7" t="s">
        <v>1048</v>
      </c>
      <c r="B1324" t="str">
        <f>VLOOKUP(A1324,'Customer Names'!A1323:D3658,2,0)</f>
        <v>Deba</v>
      </c>
      <c r="C1324" cm="1">
        <f t="array" ref="C1324:K1324">VLOOKUP('Health Care'!A1324,'Medical Examinations'!A1323:J3658,{2,3,4,5,6,7,8,9,10},0)</f>
        <v>33.44</v>
      </c>
      <c r="D1324">
        <v>4.72</v>
      </c>
      <c r="E1324" t="str">
        <v>Yes</v>
      </c>
      <c r="F1324" t="str">
        <v>No</v>
      </c>
      <c r="G1324" t="str">
        <v>No</v>
      </c>
      <c r="H1324">
        <v>0</v>
      </c>
      <c r="I1324" t="str">
        <v>No</v>
      </c>
      <c r="J1324" t="str">
        <v>Obesity</v>
      </c>
      <c r="K1324" t="str">
        <v>Normal</v>
      </c>
      <c r="L1324" cm="1">
        <f t="array" ref="L1324:Q1324">VLOOKUP(A1324,'Hospitalisation Details'!$A$1:$K$2344,{6,7,8,9,10,11},0)</f>
        <v>8240.59</v>
      </c>
      <c r="M1324" t="str">
        <v>tier - 2</v>
      </c>
      <c r="N1324" t="str">
        <v>tier - 2</v>
      </c>
      <c r="O1324" t="str">
        <v>R1013</v>
      </c>
      <c r="P1324" t="str">
        <v>2-Sep-1976</v>
      </c>
      <c r="Q1324" s="13">
        <v>46.766666666666666</v>
      </c>
    </row>
    <row r="1325" spans="1:17" ht="15.5" x14ac:dyDescent="0.35">
      <c r="A1325" s="7" t="s">
        <v>1047</v>
      </c>
      <c r="B1325" t="str">
        <f>VLOOKUP(A1325,'Customer Names'!A1324:D3659,2,0)</f>
        <v>Leloup</v>
      </c>
      <c r="C1325" cm="1">
        <f t="array" ref="C1325:K1325">VLOOKUP('Health Care'!A1325,'Medical Examinations'!A1324:J3659,{2,3,4,5,6,7,8,9,10},0)</f>
        <v>28.05</v>
      </c>
      <c r="D1325">
        <v>5.63</v>
      </c>
      <c r="E1325" t="str">
        <v>Yes</v>
      </c>
      <c r="F1325" t="str">
        <v>No</v>
      </c>
      <c r="G1325" t="str">
        <v>No</v>
      </c>
      <c r="H1325">
        <v>0</v>
      </c>
      <c r="I1325" t="str">
        <v>No</v>
      </c>
      <c r="J1325" t="str">
        <v>Over Weight</v>
      </c>
      <c r="K1325" t="str">
        <v>Normal</v>
      </c>
      <c r="L1325" cm="1">
        <f t="array" ref="L1325:Q1325">VLOOKUP(A1325,'Hospitalisation Details'!$A$1:$K$2344,{6,7,8,9,10,11},0)</f>
        <v>8233.1</v>
      </c>
      <c r="M1325" t="str">
        <v>tier - 2</v>
      </c>
      <c r="N1325" t="str">
        <v>tier - 2</v>
      </c>
      <c r="O1325" t="str">
        <v>R1013</v>
      </c>
      <c r="P1325" t="str">
        <v>30-Jun-1976</v>
      </c>
      <c r="Q1325" s="13">
        <v>46.93888888888889</v>
      </c>
    </row>
    <row r="1326" spans="1:17" ht="15.5" x14ac:dyDescent="0.35">
      <c r="A1326" s="7" t="s">
        <v>1046</v>
      </c>
      <c r="B1326" t="str">
        <f>VLOOKUP(A1326,'Customer Names'!A1325:D3660,2,0)</f>
        <v>Labare</v>
      </c>
      <c r="C1326" cm="1">
        <f t="array" ref="C1326:K1326">VLOOKUP('Health Care'!A1326,'Medical Examinations'!A1325:J3660,{2,3,4,5,6,7,8,9,10},0)</f>
        <v>27.72</v>
      </c>
      <c r="D1326">
        <v>5.83</v>
      </c>
      <c r="E1326" t="str">
        <v>Yes</v>
      </c>
      <c r="F1326" t="str">
        <v>No</v>
      </c>
      <c r="G1326" t="str">
        <v>No</v>
      </c>
      <c r="H1326">
        <v>0</v>
      </c>
      <c r="I1326" t="str">
        <v>No</v>
      </c>
      <c r="J1326" t="str">
        <v>Over Weight</v>
      </c>
      <c r="K1326" t="str">
        <v>Prediabetes</v>
      </c>
      <c r="L1326" cm="1">
        <f t="array" ref="L1326:Q1326">VLOOKUP(A1326,'Hospitalisation Details'!$A$1:$K$2344,{6,7,8,9,10,11},0)</f>
        <v>8232.64</v>
      </c>
      <c r="M1326" t="str">
        <v>tier - 2</v>
      </c>
      <c r="N1326" t="str">
        <v>tier - 3</v>
      </c>
      <c r="O1326" t="str">
        <v>R1013</v>
      </c>
      <c r="P1326" t="str">
        <v>3-Sep-1976</v>
      </c>
      <c r="Q1326" s="13">
        <v>46.763888888888886</v>
      </c>
    </row>
    <row r="1327" spans="1:17" ht="15.5" x14ac:dyDescent="0.35">
      <c r="A1327" s="7" t="s">
        <v>1045</v>
      </c>
      <c r="B1327" t="str">
        <f>VLOOKUP(A1327,'Customer Names'!A1326:D3661,2,0)</f>
        <v>Arouca</v>
      </c>
      <c r="C1327" cm="1">
        <f t="array" ref="C1327:K1327">VLOOKUP('Health Care'!A1327,'Medical Examinations'!A1326:J3661,{2,3,4,5,6,7,8,9,10},0)</f>
        <v>29.81</v>
      </c>
      <c r="D1327">
        <v>9.23</v>
      </c>
      <c r="E1327" t="str">
        <v>No</v>
      </c>
      <c r="F1327" t="str">
        <v>No</v>
      </c>
      <c r="G1327" t="str">
        <v>No</v>
      </c>
      <c r="H1327">
        <v>0</v>
      </c>
      <c r="I1327" t="str">
        <v>No</v>
      </c>
      <c r="J1327" t="str">
        <v>Over Weight</v>
      </c>
      <c r="K1327" t="str">
        <v>Diabetes</v>
      </c>
      <c r="L1327" cm="1">
        <f t="array" ref="L1327:Q1327">VLOOKUP(A1327,'Hospitalisation Details'!$A$1:$K$2344,{6,7,8,9,10,11},0)</f>
        <v>8219.2000000000007</v>
      </c>
      <c r="M1327" t="str">
        <v>tier - 2</v>
      </c>
      <c r="N1327" t="str">
        <v>tier - 2</v>
      </c>
      <c r="O1327" t="str">
        <v>R1013</v>
      </c>
      <c r="P1327" t="str">
        <v>30-Jun-1978</v>
      </c>
      <c r="Q1327" s="13">
        <v>44.93888888888889</v>
      </c>
    </row>
    <row r="1328" spans="1:17" ht="15.5" x14ac:dyDescent="0.35">
      <c r="A1328" s="7" t="s">
        <v>1044</v>
      </c>
      <c r="B1328" t="str">
        <f>VLOOKUP(A1328,'Customer Names'!A1327:D3662,2,0)</f>
        <v>Reese</v>
      </c>
      <c r="C1328" cm="1">
        <f t="array" ref="C1328:K1328">VLOOKUP('Health Care'!A1328,'Medical Examinations'!A1327:J3662,{2,3,4,5,6,7,8,9,10},0)</f>
        <v>23.98</v>
      </c>
      <c r="D1328">
        <v>9.89</v>
      </c>
      <c r="E1328" t="str">
        <v>No</v>
      </c>
      <c r="F1328" t="str">
        <v>No</v>
      </c>
      <c r="G1328" t="str">
        <v>No</v>
      </c>
      <c r="H1328">
        <v>0</v>
      </c>
      <c r="I1328" t="str">
        <v>No</v>
      </c>
      <c r="J1328" t="str">
        <v>Normal Weight</v>
      </c>
      <c r="K1328" t="str">
        <v>Diabetes</v>
      </c>
      <c r="L1328" cm="1">
        <f t="array" ref="L1328:Q1328">VLOOKUP(A1328,'Hospitalisation Details'!$A$1:$K$2344,{6,7,8,9,10,11},0)</f>
        <v>8211.1</v>
      </c>
      <c r="M1328" t="str">
        <v>tier - 2</v>
      </c>
      <c r="N1328" t="str">
        <v>tier - 3</v>
      </c>
      <c r="O1328" t="str">
        <v>R1013</v>
      </c>
      <c r="P1328" t="str">
        <v>24-Oct-1978</v>
      </c>
      <c r="Q1328" s="13">
        <v>44.62222222222222</v>
      </c>
    </row>
    <row r="1329" spans="1:17" ht="15.5" x14ac:dyDescent="0.35">
      <c r="A1329" s="7" t="s">
        <v>1043</v>
      </c>
      <c r="B1329" t="str">
        <f>VLOOKUP(A1329,'Customer Names'!A1328:D3663,2,0)</f>
        <v>McCloskey</v>
      </c>
      <c r="C1329" cm="1">
        <f t="array" ref="C1329:K1329">VLOOKUP('Health Care'!A1329,'Medical Examinations'!A1328:J3663,{2,3,4,5,6,7,8,9,10},0)</f>
        <v>17.34</v>
      </c>
      <c r="D1329">
        <v>12</v>
      </c>
      <c r="E1329" t="str">
        <v>No</v>
      </c>
      <c r="F1329" t="str">
        <v>No</v>
      </c>
      <c r="G1329" t="str">
        <v>No</v>
      </c>
      <c r="H1329">
        <v>0</v>
      </c>
      <c r="I1329" t="str">
        <v>No</v>
      </c>
      <c r="J1329" t="str">
        <v>under Weight</v>
      </c>
      <c r="K1329" t="str">
        <v>Diabetes</v>
      </c>
      <c r="L1329" cm="1">
        <f t="array" ref="L1329:Q1329">VLOOKUP(A1329,'Hospitalisation Details'!$A$1:$K$2344,{6,7,8,9,10,11},0)</f>
        <v>8188.12</v>
      </c>
      <c r="M1329" t="str">
        <v>tier - 3</v>
      </c>
      <c r="N1329" t="str">
        <v>tier - 3</v>
      </c>
      <c r="O1329" t="str">
        <v>R1013</v>
      </c>
      <c r="P1329" t="str">
        <v>23-Nov-1962</v>
      </c>
      <c r="Q1329" s="13">
        <v>60.541666666666664</v>
      </c>
    </row>
    <row r="1330" spans="1:17" ht="15.5" x14ac:dyDescent="0.35">
      <c r="A1330" s="7" t="s">
        <v>1042</v>
      </c>
      <c r="B1330" t="str">
        <f>VLOOKUP(A1330,'Customer Names'!A1329:D3664,2,0)</f>
        <v>Tedsen</v>
      </c>
      <c r="C1330" cm="1">
        <f t="array" ref="C1330:K1330">VLOOKUP('Health Care'!A1330,'Medical Examinations'!A1329:J3664,{2,3,4,5,6,7,8,9,10},0)</f>
        <v>40.39</v>
      </c>
      <c r="D1330">
        <v>4.24</v>
      </c>
      <c r="E1330" t="str">
        <v>Yes</v>
      </c>
      <c r="F1330" t="str">
        <v>No</v>
      </c>
      <c r="G1330" t="str">
        <v>Yes</v>
      </c>
      <c r="H1330">
        <v>1</v>
      </c>
      <c r="I1330" t="str">
        <v>No</v>
      </c>
      <c r="J1330" t="str">
        <v>Obesity</v>
      </c>
      <c r="K1330" t="str">
        <v>Normal</v>
      </c>
      <c r="L1330" cm="1">
        <f t="array" ref="L1330:Q1330">VLOOKUP(A1330,'Hospitalisation Details'!$A$1:$K$2344,{6,7,8,9,10,11},0)</f>
        <v>8182.89</v>
      </c>
      <c r="M1330" t="str">
        <v>tier - 2</v>
      </c>
      <c r="N1330" t="str">
        <v>tier - 1</v>
      </c>
      <c r="O1330" t="str">
        <v>R1026</v>
      </c>
      <c r="P1330" t="str">
        <v>21-Oct-1997</v>
      </c>
      <c r="Q1330" s="13">
        <v>25.630555555555556</v>
      </c>
    </row>
    <row r="1331" spans="1:17" ht="15.5" x14ac:dyDescent="0.35">
      <c r="A1331" s="7" t="s">
        <v>1041</v>
      </c>
      <c r="B1331" t="str">
        <f>VLOOKUP(A1331,'Customer Names'!A1330:D3665,2,0)</f>
        <v>Koehlinger</v>
      </c>
      <c r="C1331" cm="1">
        <f t="array" ref="C1331:K1331">VLOOKUP('Health Care'!A1331,'Medical Examinations'!A1330:J3665,{2,3,4,5,6,7,8,9,10},0)</f>
        <v>25.96</v>
      </c>
      <c r="D1331">
        <v>4.68</v>
      </c>
      <c r="E1331" t="str">
        <v>Yes</v>
      </c>
      <c r="F1331" t="str">
        <v>No</v>
      </c>
      <c r="G1331" t="str">
        <v>Yes</v>
      </c>
      <c r="H1331">
        <v>1</v>
      </c>
      <c r="I1331" t="str">
        <v>No</v>
      </c>
      <c r="J1331" t="str">
        <v>Over Weight</v>
      </c>
      <c r="K1331" t="str">
        <v>Normal</v>
      </c>
      <c r="L1331" cm="1">
        <f t="array" ref="L1331:Q1331">VLOOKUP(A1331,'Hospitalisation Details'!$A$1:$K$2344,{6,7,8,9,10,11},0)</f>
        <v>8179.51</v>
      </c>
      <c r="M1331" t="str">
        <v>tier - 2</v>
      </c>
      <c r="N1331" t="str">
        <v>tier - 2</v>
      </c>
      <c r="O1331" t="str">
        <v>R1020</v>
      </c>
      <c r="P1331" t="str">
        <v>8-Jun-1983</v>
      </c>
      <c r="Q1331" s="13">
        <v>40</v>
      </c>
    </row>
    <row r="1332" spans="1:17" ht="15.5" x14ac:dyDescent="0.35">
      <c r="A1332" s="7" t="s">
        <v>1040</v>
      </c>
      <c r="B1332" t="str">
        <f>VLOOKUP(A1332,'Customer Names'!A1331:D3666,2,0)</f>
        <v>Pielechaty</v>
      </c>
      <c r="C1332" cm="1">
        <f t="array" ref="C1332:K1332">VLOOKUP('Health Care'!A1332,'Medical Examinations'!A1331:J3666,{2,3,4,5,6,7,8,9,10},0)</f>
        <v>17.68</v>
      </c>
      <c r="D1332">
        <v>8.57</v>
      </c>
      <c r="E1332" t="str">
        <v>Yes</v>
      </c>
      <c r="F1332" t="str">
        <v>No</v>
      </c>
      <c r="G1332" t="str">
        <v>Yes</v>
      </c>
      <c r="H1332">
        <v>1</v>
      </c>
      <c r="I1332" t="str">
        <v>No</v>
      </c>
      <c r="J1332" t="str">
        <v>under Weight</v>
      </c>
      <c r="K1332" t="str">
        <v>Diabetes</v>
      </c>
      <c r="L1332" cm="1">
        <f t="array" ref="L1332:Q1332">VLOOKUP(A1332,'Hospitalisation Details'!$A$1:$K$2344,{6,7,8,9,10,11},0)</f>
        <v>8177.9</v>
      </c>
      <c r="M1332" t="str">
        <v>tier - 3</v>
      </c>
      <c r="N1332" t="str">
        <v>tier - 1</v>
      </c>
      <c r="O1332" t="str">
        <v>R1013</v>
      </c>
      <c r="P1332" t="str">
        <v>5-Nov-1963</v>
      </c>
      <c r="Q1332" s="13">
        <v>59.591666666666669</v>
      </c>
    </row>
    <row r="1333" spans="1:17" ht="15.5" x14ac:dyDescent="0.35">
      <c r="A1333" s="7" t="s">
        <v>1039</v>
      </c>
      <c r="B1333" t="str">
        <f>VLOOKUP(A1333,'Customer Names'!A1332:D3667,2,0)</f>
        <v>Korhonen</v>
      </c>
      <c r="C1333" cm="1">
        <f t="array" ref="C1333:K1333">VLOOKUP('Health Care'!A1333,'Medical Examinations'!A1332:J3667,{2,3,4,5,6,7,8,9,10},0)</f>
        <v>30.875</v>
      </c>
      <c r="D1333">
        <v>4.0999999999999996</v>
      </c>
      <c r="E1333" t="str">
        <v>No</v>
      </c>
      <c r="F1333" t="str">
        <v>No</v>
      </c>
      <c r="G1333" t="str">
        <v>No</v>
      </c>
      <c r="H1333">
        <v>0</v>
      </c>
      <c r="I1333" t="str">
        <v>No</v>
      </c>
      <c r="J1333" t="str">
        <v>Obesity</v>
      </c>
      <c r="K1333" t="str">
        <v>Normal</v>
      </c>
      <c r="L1333" cm="1">
        <f t="array" ref="L1333:Q1333">VLOOKUP(A1333,'Hospitalisation Details'!$A$1:$K$2344,{6,7,8,9,10,11},0)</f>
        <v>8162.72</v>
      </c>
      <c r="M1333" t="str">
        <v>tier - 3</v>
      </c>
      <c r="N1333" t="str">
        <v>tier - 3</v>
      </c>
      <c r="O1333" t="str">
        <v>R1012</v>
      </c>
      <c r="P1333" t="str">
        <v>28-Jun-1982</v>
      </c>
      <c r="Q1333" s="13">
        <v>40.944444444444443</v>
      </c>
    </row>
    <row r="1334" spans="1:17" ht="15.5" x14ac:dyDescent="0.35">
      <c r="A1334" s="7" t="s">
        <v>1038</v>
      </c>
      <c r="B1334" t="str">
        <f>VLOOKUP(A1334,'Customer Names'!A1333:D3668,2,0)</f>
        <v>Kehr</v>
      </c>
      <c r="C1334" cm="1">
        <f t="array" ref="C1334:K1334">VLOOKUP('Health Care'!A1334,'Medical Examinations'!A1333:J3668,{2,3,4,5,6,7,8,9,10},0)</f>
        <v>30.81</v>
      </c>
      <c r="D1334">
        <v>4.49</v>
      </c>
      <c r="E1334" t="str">
        <v>No</v>
      </c>
      <c r="F1334" t="str">
        <v>No</v>
      </c>
      <c r="G1334" t="str">
        <v>No</v>
      </c>
      <c r="H1334">
        <v>0</v>
      </c>
      <c r="I1334" t="str">
        <v>No</v>
      </c>
      <c r="J1334" t="str">
        <v>Obesity</v>
      </c>
      <c r="K1334" t="str">
        <v>Normal</v>
      </c>
      <c r="L1334" cm="1">
        <f t="array" ref="L1334:Q1334">VLOOKUP(A1334,'Hospitalisation Details'!$A$1:$K$2344,{6,7,8,9,10,11},0)</f>
        <v>8157.92</v>
      </c>
      <c r="M1334" t="str">
        <v>tier - 2</v>
      </c>
      <c r="N1334" t="str">
        <v>tier - 3</v>
      </c>
      <c r="O1334" t="str">
        <v>R1025</v>
      </c>
      <c r="P1334" t="str">
        <v>21-Jun-1990</v>
      </c>
      <c r="Q1334" s="13">
        <v>32.963888888888889</v>
      </c>
    </row>
    <row r="1335" spans="1:17" ht="15.5" x14ac:dyDescent="0.35">
      <c r="A1335" s="7" t="s">
        <v>1037</v>
      </c>
      <c r="B1335" t="str">
        <f>VLOOKUP(A1335,'Customer Names'!A1334:D3669,2,0)</f>
        <v>Montagna</v>
      </c>
      <c r="C1335" cm="1">
        <f t="array" ref="C1335:K1335">VLOOKUP('Health Care'!A1335,'Medical Examinations'!A1334:J3669,{2,3,4,5,6,7,8,9,10},0)</f>
        <v>36.85</v>
      </c>
      <c r="D1335">
        <v>8.8000000000000007</v>
      </c>
      <c r="E1335" t="str">
        <v>No</v>
      </c>
      <c r="F1335" t="str">
        <v>No</v>
      </c>
      <c r="G1335" t="str">
        <v>No</v>
      </c>
      <c r="H1335">
        <v>2</v>
      </c>
      <c r="I1335" t="str">
        <v>No</v>
      </c>
      <c r="J1335" t="str">
        <v>Obesity</v>
      </c>
      <c r="K1335" t="str">
        <v>Diabetes</v>
      </c>
      <c r="L1335" cm="1">
        <f t="array" ref="L1335:Q1335">VLOOKUP(A1335,'Hospitalisation Details'!$A$1:$K$2344,{6,7,8,9,10,11},0)</f>
        <v>8125.78</v>
      </c>
      <c r="M1335" t="str">
        <v>tier - 2</v>
      </c>
      <c r="N1335" t="str">
        <v>tier - 2</v>
      </c>
      <c r="O1335" t="str">
        <v>R1013</v>
      </c>
      <c r="P1335" t="str">
        <v>3-Sep-1973</v>
      </c>
      <c r="Q1335" s="13">
        <v>49.763888888888886</v>
      </c>
    </row>
    <row r="1336" spans="1:17" ht="15.5" x14ac:dyDescent="0.35">
      <c r="A1336" s="7" t="s">
        <v>1036</v>
      </c>
      <c r="B1336" t="str">
        <f>VLOOKUP(A1336,'Customer Names'!A1335:D3670,2,0)</f>
        <v>M√ºller</v>
      </c>
      <c r="C1336" cm="1">
        <f t="array" ref="C1336:K1336">VLOOKUP('Health Care'!A1336,'Medical Examinations'!A1335:J3670,{2,3,4,5,6,7,8,9,10},0)</f>
        <v>35.86</v>
      </c>
      <c r="D1336">
        <v>7.93</v>
      </c>
      <c r="E1336" t="str">
        <v>No</v>
      </c>
      <c r="F1336" t="str">
        <v>No</v>
      </c>
      <c r="G1336" t="str">
        <v>No</v>
      </c>
      <c r="H1336">
        <v>2</v>
      </c>
      <c r="I1336" t="str">
        <v>No</v>
      </c>
      <c r="J1336" t="str">
        <v>Obesity</v>
      </c>
      <c r="K1336" t="str">
        <v>Diabetes</v>
      </c>
      <c r="L1336" cm="1">
        <f t="array" ref="L1336:Q1336">VLOOKUP(A1336,'Hospitalisation Details'!$A$1:$K$2344,{6,7,8,9,10,11},0)</f>
        <v>8124.41</v>
      </c>
      <c r="M1336" t="str">
        <v>tier - 3</v>
      </c>
      <c r="N1336" t="str">
        <v>tier - 1</v>
      </c>
      <c r="O1336" t="str">
        <v>R1013</v>
      </c>
      <c r="P1336" t="str">
        <v>30-Aug-1973</v>
      </c>
      <c r="Q1336" s="13">
        <v>49.772222222222226</v>
      </c>
    </row>
    <row r="1337" spans="1:17" ht="15.5" x14ac:dyDescent="0.35">
      <c r="A1337" s="7" t="s">
        <v>1035</v>
      </c>
      <c r="B1337" t="str">
        <f>VLOOKUP(A1337,'Customer Names'!A1336:D3671,2,0)</f>
        <v>Baker</v>
      </c>
      <c r="C1337" cm="1">
        <f t="array" ref="C1337:K1337">VLOOKUP('Health Care'!A1337,'Medical Examinations'!A1336:J3671,{2,3,4,5,6,7,8,9,10},0)</f>
        <v>30.3</v>
      </c>
      <c r="D1337">
        <v>9.4499999999999993</v>
      </c>
      <c r="E1337" t="str">
        <v>No</v>
      </c>
      <c r="F1337" t="str">
        <v>No</v>
      </c>
      <c r="G1337" t="str">
        <v>No</v>
      </c>
      <c r="H1337">
        <v>2</v>
      </c>
      <c r="I1337" t="str">
        <v>No</v>
      </c>
      <c r="J1337" t="str">
        <v>Obesity</v>
      </c>
      <c r="K1337" t="str">
        <v>Diabetes</v>
      </c>
      <c r="L1337" cm="1">
        <f t="array" ref="L1337:Q1337">VLOOKUP(A1337,'Hospitalisation Details'!$A$1:$K$2344,{6,7,8,9,10,11},0)</f>
        <v>8116.68</v>
      </c>
      <c r="M1337" t="str">
        <v>tier - 3</v>
      </c>
      <c r="N1337" t="str">
        <v>tier - 1</v>
      </c>
      <c r="O1337" t="str">
        <v>R1011</v>
      </c>
      <c r="P1337" t="str">
        <v>16-Dec-1973</v>
      </c>
      <c r="Q1337" s="13">
        <v>49.477777777777774</v>
      </c>
    </row>
    <row r="1338" spans="1:17" ht="15.5" x14ac:dyDescent="0.35">
      <c r="A1338" s="7" t="s">
        <v>1034</v>
      </c>
      <c r="B1338" t="str">
        <f>VLOOKUP(A1338,'Customer Names'!A1337:D3672,2,0)</f>
        <v>Sidebottom</v>
      </c>
      <c r="C1338" cm="1">
        <f t="array" ref="C1338:K1338">VLOOKUP('Health Care'!A1338,'Medical Examinations'!A1337:J3672,{2,3,4,5,6,7,8,9,10},0)</f>
        <v>32.015000000000001</v>
      </c>
      <c r="D1338">
        <v>7.67</v>
      </c>
      <c r="E1338" t="str">
        <v>No</v>
      </c>
      <c r="F1338" t="str">
        <v>No</v>
      </c>
      <c r="G1338" t="str">
        <v>No</v>
      </c>
      <c r="H1338">
        <v>0</v>
      </c>
      <c r="I1338" t="str">
        <v>No</v>
      </c>
      <c r="J1338" t="str">
        <v>Obesity</v>
      </c>
      <c r="K1338" t="str">
        <v>Diabetes</v>
      </c>
      <c r="L1338" cm="1">
        <f t="array" ref="L1338:Q1338">VLOOKUP(A1338,'Hospitalisation Details'!$A$1:$K$2344,{6,7,8,9,10,11},0)</f>
        <v>8116.27</v>
      </c>
      <c r="M1338" t="str">
        <v>tier - 3</v>
      </c>
      <c r="N1338" t="str">
        <v>tier - 1</v>
      </c>
      <c r="O1338" t="str">
        <v>R1012</v>
      </c>
      <c r="P1338" t="str">
        <v>1-Sep-1978</v>
      </c>
      <c r="Q1338" s="13">
        <v>44.769444444444446</v>
      </c>
    </row>
    <row r="1339" spans="1:17" ht="15.5" x14ac:dyDescent="0.35">
      <c r="A1339" s="7" t="s">
        <v>1033</v>
      </c>
      <c r="B1339" t="str">
        <f>VLOOKUP(A1339,'Customer Names'!A1338:D3673,2,0)</f>
        <v>Johnson</v>
      </c>
      <c r="C1339" cm="1">
        <f t="array" ref="C1339:K1339">VLOOKUP('Health Care'!A1339,'Medical Examinations'!A1338:J3673,{2,3,4,5,6,7,8,9,10},0)</f>
        <v>25.06</v>
      </c>
      <c r="D1339">
        <v>10.53</v>
      </c>
      <c r="E1339" t="str">
        <v>No</v>
      </c>
      <c r="F1339" t="str">
        <v>No</v>
      </c>
      <c r="G1339" t="str">
        <v>No</v>
      </c>
      <c r="H1339">
        <v>2</v>
      </c>
      <c r="I1339" t="str">
        <v>No</v>
      </c>
      <c r="J1339" t="str">
        <v>Over Weight</v>
      </c>
      <c r="K1339" t="str">
        <v>Diabetes</v>
      </c>
      <c r="L1339" cm="1">
        <f t="array" ref="L1339:Q1339">VLOOKUP(A1339,'Hospitalisation Details'!$A$1:$K$2344,{6,7,8,9,10,11},0)</f>
        <v>8112.59</v>
      </c>
      <c r="M1339" t="str">
        <v>tier - 2</v>
      </c>
      <c r="N1339" t="str">
        <v>tier - 2</v>
      </c>
      <c r="O1339" t="str">
        <v>R1013</v>
      </c>
      <c r="P1339" t="str">
        <v>11-Oct-1973</v>
      </c>
      <c r="Q1339" s="13">
        <v>49.658333333333331</v>
      </c>
    </row>
    <row r="1340" spans="1:17" ht="15.5" x14ac:dyDescent="0.35">
      <c r="A1340" s="7" t="s">
        <v>1032</v>
      </c>
      <c r="B1340" t="str">
        <f>VLOOKUP(A1340,'Customer Names'!A1339:D3674,2,0)</f>
        <v>Morris</v>
      </c>
      <c r="C1340" cm="1">
        <f t="array" ref="C1340:K1340">VLOOKUP('Health Care'!A1340,'Medical Examinations'!A1339:J3674,{2,3,4,5,6,7,8,9,10},0)</f>
        <v>18.829999999999998</v>
      </c>
      <c r="D1340">
        <v>10.08</v>
      </c>
      <c r="E1340" t="str">
        <v>Yes</v>
      </c>
      <c r="F1340" t="str">
        <v>No</v>
      </c>
      <c r="G1340" t="str">
        <v>No</v>
      </c>
      <c r="H1340">
        <v>0</v>
      </c>
      <c r="I1340" t="str">
        <v>No</v>
      </c>
      <c r="J1340" t="str">
        <v>Normal Weight</v>
      </c>
      <c r="K1340" t="str">
        <v>Diabetes</v>
      </c>
      <c r="L1340" cm="1">
        <f t="array" ref="L1340:Q1340">VLOOKUP(A1340,'Hospitalisation Details'!$A$1:$K$2344,{6,7,8,9,10,11},0)</f>
        <v>8091.3</v>
      </c>
      <c r="M1340" t="str">
        <v>tier - 3</v>
      </c>
      <c r="N1340" t="str">
        <v>tier - 1</v>
      </c>
      <c r="O1340" t="str">
        <v>R1012</v>
      </c>
      <c r="P1340" t="str">
        <v>10-Jun-1967</v>
      </c>
      <c r="Q1340" s="13">
        <v>55.994444444444447</v>
      </c>
    </row>
    <row r="1341" spans="1:17" ht="15.5" x14ac:dyDescent="0.35">
      <c r="A1341" s="7" t="s">
        <v>1031</v>
      </c>
      <c r="B1341" t="str">
        <f>VLOOKUP(A1341,'Customer Names'!A1340:D3675,2,0)</f>
        <v>Chaisson</v>
      </c>
      <c r="C1341" cm="1">
        <f t="array" ref="C1341:K1341">VLOOKUP('Health Care'!A1341,'Medical Examinations'!A1340:J3675,{2,3,4,5,6,7,8,9,10},0)</f>
        <v>47.52</v>
      </c>
      <c r="D1341">
        <v>11.39</v>
      </c>
      <c r="E1341" t="str">
        <v>Yes</v>
      </c>
      <c r="F1341" t="str">
        <v>No</v>
      </c>
      <c r="G1341" t="str">
        <v>No</v>
      </c>
      <c r="H1341">
        <v>1</v>
      </c>
      <c r="I1341" t="str">
        <v>No</v>
      </c>
      <c r="J1341" t="str">
        <v>Obesity</v>
      </c>
      <c r="K1341" t="str">
        <v>Diabetes</v>
      </c>
      <c r="L1341" cm="1">
        <f t="array" ref="L1341:Q1341">VLOOKUP(A1341,'Hospitalisation Details'!$A$1:$K$2344,{6,7,8,9,10,11},0)</f>
        <v>8083.92</v>
      </c>
      <c r="M1341" t="str">
        <v>tier - 3</v>
      </c>
      <c r="N1341" t="str">
        <v>tier - 3</v>
      </c>
      <c r="O1341" t="str">
        <v>R1013</v>
      </c>
      <c r="P1341" t="str">
        <v>21-Dec-1975</v>
      </c>
      <c r="Q1341" s="13">
        <v>47.463888888888889</v>
      </c>
    </row>
    <row r="1342" spans="1:17" ht="15.5" x14ac:dyDescent="0.35">
      <c r="A1342" s="7" t="s">
        <v>1030</v>
      </c>
      <c r="B1342" t="str">
        <f>VLOOKUP(A1342,'Customer Names'!A1341:D3676,2,0)</f>
        <v>Pigott</v>
      </c>
      <c r="C1342" cm="1">
        <f t="array" ref="C1342:K1342">VLOOKUP('Health Care'!A1342,'Medical Examinations'!A1341:J3676,{2,3,4,5,6,7,8,9,10},0)</f>
        <v>37.82</v>
      </c>
      <c r="D1342">
        <v>6.36</v>
      </c>
      <c r="E1342" t="str">
        <v>No</v>
      </c>
      <c r="F1342" t="str">
        <v>No</v>
      </c>
      <c r="G1342" t="str">
        <v>No</v>
      </c>
      <c r="H1342">
        <v>0</v>
      </c>
      <c r="I1342" t="str">
        <v>No</v>
      </c>
      <c r="J1342" t="str">
        <v>Obesity</v>
      </c>
      <c r="K1342" t="str">
        <v>Prediabetes</v>
      </c>
      <c r="L1342" cm="1">
        <f t="array" ref="L1342:Q1342">VLOOKUP(A1342,'Hospitalisation Details'!$A$1:$K$2344,{6,7,8,9,10,11},0)</f>
        <v>8081.74</v>
      </c>
      <c r="M1342" t="str">
        <v>tier - 2</v>
      </c>
      <c r="N1342" t="str">
        <v>tier - 2</v>
      </c>
      <c r="O1342" t="str">
        <v>R1026</v>
      </c>
      <c r="P1342" t="str">
        <v>12-Oct-1994</v>
      </c>
      <c r="Q1342" s="13">
        <v>28.655555555555555</v>
      </c>
    </row>
    <row r="1343" spans="1:17" ht="15.5" x14ac:dyDescent="0.35">
      <c r="A1343" s="7" t="s">
        <v>1029</v>
      </c>
      <c r="B1343" t="str">
        <f>VLOOKUP(A1343,'Customer Names'!A1342:D3677,2,0)</f>
        <v>Cochrane</v>
      </c>
      <c r="C1343" cm="1">
        <f t="array" ref="C1343:K1343">VLOOKUP('Health Care'!A1343,'Medical Examinations'!A1342:J3677,{2,3,4,5,6,7,8,9,10},0)</f>
        <v>44.16</v>
      </c>
      <c r="D1343">
        <v>5.31</v>
      </c>
      <c r="E1343" t="str">
        <v>Yes</v>
      </c>
      <c r="F1343" t="str">
        <v>No</v>
      </c>
      <c r="G1343" t="str">
        <v>No</v>
      </c>
      <c r="H1343">
        <v>0</v>
      </c>
      <c r="I1343" t="str">
        <v>No</v>
      </c>
      <c r="J1343" t="str">
        <v>Obesity</v>
      </c>
      <c r="K1343" t="str">
        <v>Normal</v>
      </c>
      <c r="L1343" cm="1">
        <f t="array" ref="L1343:Q1343">VLOOKUP(A1343,'Hospitalisation Details'!$A$1:$K$2344,{6,7,8,9,10,11},0)</f>
        <v>8081.26</v>
      </c>
      <c r="M1343" t="str">
        <v>tier - 2</v>
      </c>
      <c r="N1343" t="str">
        <v>tier - 2</v>
      </c>
      <c r="O1343" t="str">
        <v>R1012</v>
      </c>
      <c r="P1343" t="str">
        <v>28-Aug-2001</v>
      </c>
      <c r="Q1343" s="13">
        <v>21.777777777777779</v>
      </c>
    </row>
    <row r="1344" spans="1:17" ht="15.5" x14ac:dyDescent="0.35">
      <c r="A1344" s="7" t="s">
        <v>1028</v>
      </c>
      <c r="B1344" t="str">
        <f>VLOOKUP(A1344,'Customer Names'!A1343:D3678,2,0)</f>
        <v>Armitage</v>
      </c>
      <c r="C1344" cm="1">
        <f t="array" ref="C1344:K1344">VLOOKUP('Health Care'!A1344,'Medical Examinations'!A1343:J3678,{2,3,4,5,6,7,8,9,10},0)</f>
        <v>37.049999999999997</v>
      </c>
      <c r="D1344">
        <v>4.74</v>
      </c>
      <c r="E1344" t="str">
        <v>No</v>
      </c>
      <c r="F1344" t="str">
        <v>No</v>
      </c>
      <c r="G1344" t="str">
        <v>Yes</v>
      </c>
      <c r="H1344">
        <v>1</v>
      </c>
      <c r="I1344" t="str">
        <v>No</v>
      </c>
      <c r="J1344" t="str">
        <v>Obesity</v>
      </c>
      <c r="K1344" t="str">
        <v>Normal</v>
      </c>
      <c r="L1344" cm="1">
        <f t="array" ref="L1344:Q1344">VLOOKUP(A1344,'Hospitalisation Details'!$A$1:$K$2344,{6,7,8,9,10,11},0)</f>
        <v>8077.41</v>
      </c>
      <c r="M1344" t="str">
        <v>tier - 2</v>
      </c>
      <c r="N1344" t="str">
        <v>tier - 1</v>
      </c>
      <c r="O1344" t="str">
        <v>R1026</v>
      </c>
      <c r="P1344" t="str">
        <v>7-Nov-1993</v>
      </c>
      <c r="Q1344" s="13">
        <v>29.586111111111112</v>
      </c>
    </row>
    <row r="1345" spans="1:17" ht="15.5" x14ac:dyDescent="0.35">
      <c r="A1345" s="7" t="s">
        <v>1027</v>
      </c>
      <c r="B1345" t="str">
        <f>VLOOKUP(A1345,'Customer Names'!A1344:D3679,2,0)</f>
        <v>Shen</v>
      </c>
      <c r="C1345" cm="1">
        <f t="array" ref="C1345:K1345">VLOOKUP('Health Care'!A1345,'Medical Examinations'!A1344:J3679,{2,3,4,5,6,7,8,9,10},0)</f>
        <v>18.66</v>
      </c>
      <c r="D1345">
        <v>11.35</v>
      </c>
      <c r="E1345" t="str">
        <v>No</v>
      </c>
      <c r="F1345" t="str">
        <v>No</v>
      </c>
      <c r="G1345" t="str">
        <v>No</v>
      </c>
      <c r="H1345">
        <v>0</v>
      </c>
      <c r="I1345" t="str">
        <v>No</v>
      </c>
      <c r="J1345" t="str">
        <v>Normal Weight</v>
      </c>
      <c r="K1345" t="str">
        <v>Diabetes</v>
      </c>
      <c r="L1345" cm="1">
        <f t="array" ref="L1345:Q1345">VLOOKUP(A1345,'Hospitalisation Details'!$A$1:$K$2344,{6,7,8,9,10,11},0)</f>
        <v>8071.57</v>
      </c>
      <c r="M1345" t="str">
        <v>tier - 3</v>
      </c>
      <c r="N1345" t="str">
        <v>tier - 1</v>
      </c>
      <c r="O1345" t="str">
        <v>R1011</v>
      </c>
      <c r="P1345" t="str">
        <v>21-Oct-1965</v>
      </c>
      <c r="Q1345" s="13">
        <v>57.630555555555553</v>
      </c>
    </row>
    <row r="1346" spans="1:17" ht="15.5" x14ac:dyDescent="0.35">
      <c r="A1346" s="7" t="s">
        <v>1026</v>
      </c>
      <c r="B1346" t="str">
        <f>VLOOKUP(A1346,'Customer Names'!A1345:D3680,2,0)</f>
        <v>O'Kelly</v>
      </c>
      <c r="C1346" cm="1">
        <f t="array" ref="C1346:K1346">VLOOKUP('Health Care'!A1346,'Medical Examinations'!A1345:J3680,{2,3,4,5,6,7,8,9,10},0)</f>
        <v>36.200000000000003</v>
      </c>
      <c r="D1346">
        <v>6.81</v>
      </c>
      <c r="E1346" t="str">
        <v>Yes</v>
      </c>
      <c r="F1346" t="str">
        <v>No</v>
      </c>
      <c r="G1346" t="str">
        <v>No</v>
      </c>
      <c r="H1346">
        <v>1</v>
      </c>
      <c r="I1346" t="str">
        <v>No</v>
      </c>
      <c r="J1346" t="str">
        <v>Obesity</v>
      </c>
      <c r="K1346" t="str">
        <v>Diabetes</v>
      </c>
      <c r="L1346" cm="1">
        <f t="array" ref="L1346:Q1346">VLOOKUP(A1346,'Hospitalisation Details'!$A$1:$K$2344,{6,7,8,9,10,11},0)</f>
        <v>8068.19</v>
      </c>
      <c r="M1346" t="str">
        <v>tier - 3</v>
      </c>
      <c r="N1346" t="str">
        <v>tier - 2</v>
      </c>
      <c r="O1346" t="str">
        <v>R1011</v>
      </c>
      <c r="P1346" t="str">
        <v>15-Dec-1975</v>
      </c>
      <c r="Q1346" s="13">
        <v>47.480555555555554</v>
      </c>
    </row>
    <row r="1347" spans="1:17" ht="15.5" x14ac:dyDescent="0.35">
      <c r="A1347" s="7" t="s">
        <v>1025</v>
      </c>
      <c r="B1347" t="str">
        <f>VLOOKUP(A1347,'Customer Names'!A1346:D3681,2,0)</f>
        <v>Huff</v>
      </c>
      <c r="C1347" cm="1">
        <f t="array" ref="C1347:K1347">VLOOKUP('Health Care'!A1347,'Medical Examinations'!A1346:J3681,{2,3,4,5,6,7,8,9,10},0)</f>
        <v>18.87</v>
      </c>
      <c r="D1347">
        <v>8.06</v>
      </c>
      <c r="E1347" t="str">
        <v>No</v>
      </c>
      <c r="F1347" t="str">
        <v>No</v>
      </c>
      <c r="G1347" t="str">
        <v>No</v>
      </c>
      <c r="H1347">
        <v>0</v>
      </c>
      <c r="I1347" t="str">
        <v>No</v>
      </c>
      <c r="J1347" t="str">
        <v>Normal Weight</v>
      </c>
      <c r="K1347" t="str">
        <v>Diabetes</v>
      </c>
      <c r="L1347" cm="1">
        <f t="array" ref="L1347:Q1347">VLOOKUP(A1347,'Hospitalisation Details'!$A$1:$K$2344,{6,7,8,9,10,11},0)</f>
        <v>8067.83</v>
      </c>
      <c r="M1347" t="str">
        <v>tier - 3</v>
      </c>
      <c r="N1347" t="str">
        <v>tier - 1</v>
      </c>
      <c r="O1347" t="str">
        <v>R1013</v>
      </c>
      <c r="P1347" t="str">
        <v>11-Aug-1965</v>
      </c>
      <c r="Q1347" s="13">
        <v>57.825000000000003</v>
      </c>
    </row>
    <row r="1348" spans="1:17" ht="15.5" x14ac:dyDescent="0.35">
      <c r="A1348" s="7" t="s">
        <v>1024</v>
      </c>
      <c r="B1348" t="str">
        <f>VLOOKUP(A1348,'Customer Names'!A1347:D3682,2,0)</f>
        <v>Dye</v>
      </c>
      <c r="C1348" cm="1">
        <f t="array" ref="C1348:K1348">VLOOKUP('Health Care'!A1348,'Medical Examinations'!A1347:J3682,{2,3,4,5,6,7,8,9,10},0)</f>
        <v>32.299999999999997</v>
      </c>
      <c r="D1348">
        <v>6.74</v>
      </c>
      <c r="E1348" t="str">
        <v>Yes</v>
      </c>
      <c r="F1348" t="str">
        <v>No</v>
      </c>
      <c r="G1348" t="str">
        <v>No</v>
      </c>
      <c r="H1348">
        <v>1</v>
      </c>
      <c r="I1348" t="str">
        <v>No</v>
      </c>
      <c r="J1348" t="str">
        <v>Obesity</v>
      </c>
      <c r="K1348" t="str">
        <v>Diabetes</v>
      </c>
      <c r="L1348" cm="1">
        <f t="array" ref="L1348:Q1348">VLOOKUP(A1348,'Hospitalisation Details'!$A$1:$K$2344,{6,7,8,9,10,11},0)</f>
        <v>8062.76</v>
      </c>
      <c r="M1348" t="str">
        <v>tier - 3</v>
      </c>
      <c r="N1348" t="str">
        <v>tier - 3</v>
      </c>
      <c r="O1348" t="str">
        <v>R1011</v>
      </c>
      <c r="P1348" t="str">
        <v>28-Jun-1975</v>
      </c>
      <c r="Q1348" s="13">
        <v>47.944444444444443</v>
      </c>
    </row>
    <row r="1349" spans="1:17" ht="15.5" x14ac:dyDescent="0.35">
      <c r="A1349" s="7" t="s">
        <v>1023</v>
      </c>
      <c r="B1349" t="str">
        <f>VLOOKUP(A1349,'Customer Names'!A1348:D3683,2,0)</f>
        <v>Willard</v>
      </c>
      <c r="C1349" cm="1">
        <f t="array" ref="C1349:K1349">VLOOKUP('Health Care'!A1349,'Medical Examinations'!A1348:J3683,{2,3,4,5,6,7,8,9,10},0)</f>
        <v>22.64</v>
      </c>
      <c r="D1349">
        <v>6.54</v>
      </c>
      <c r="E1349" t="str">
        <v>Yes</v>
      </c>
      <c r="F1349" t="str">
        <v>No</v>
      </c>
      <c r="G1349" t="str">
        <v>No</v>
      </c>
      <c r="H1349">
        <v>2</v>
      </c>
      <c r="I1349" t="str">
        <v>No</v>
      </c>
      <c r="J1349" t="str">
        <v>Normal Weight</v>
      </c>
      <c r="K1349" t="str">
        <v>Diabetes</v>
      </c>
      <c r="L1349" cm="1">
        <f t="array" ref="L1349:Q1349">VLOOKUP(A1349,'Hospitalisation Details'!$A$1:$K$2344,{6,7,8,9,10,11},0)</f>
        <v>8062.31</v>
      </c>
      <c r="M1349" t="str">
        <v>tier - 2</v>
      </c>
      <c r="N1349" t="str">
        <v>tier - 1</v>
      </c>
      <c r="O1349" t="str">
        <v>R1013</v>
      </c>
      <c r="P1349" t="str">
        <v>12-Dec-1970</v>
      </c>
      <c r="Q1349" s="13">
        <v>52.488888888888887</v>
      </c>
    </row>
    <row r="1350" spans="1:17" ht="15.5" x14ac:dyDescent="0.35">
      <c r="A1350" s="7" t="s">
        <v>1022</v>
      </c>
      <c r="B1350" t="str">
        <f>VLOOKUP(A1350,'Customer Names'!A1349:D3684,2,0)</f>
        <v>D'Addario</v>
      </c>
      <c r="C1350" cm="1">
        <f t="array" ref="C1350:K1350">VLOOKUP('Health Care'!A1350,'Medical Examinations'!A1349:J3684,{2,3,4,5,6,7,8,9,10},0)</f>
        <v>28.69</v>
      </c>
      <c r="D1350">
        <v>5.4</v>
      </c>
      <c r="E1350" t="str">
        <v>No</v>
      </c>
      <c r="F1350" t="str">
        <v>No</v>
      </c>
      <c r="G1350" t="str">
        <v>No</v>
      </c>
      <c r="H1350">
        <v>0</v>
      </c>
      <c r="I1350" t="str">
        <v>No</v>
      </c>
      <c r="J1350" t="str">
        <v>Over Weight</v>
      </c>
      <c r="K1350" t="str">
        <v>Normal</v>
      </c>
      <c r="L1350" cm="1">
        <f t="array" ref="L1350:Q1350">VLOOKUP(A1350,'Hospitalisation Details'!$A$1:$K$2344,{6,7,8,9,10,11},0)</f>
        <v>8059.68</v>
      </c>
      <c r="M1350" t="str">
        <v>tier - 2</v>
      </c>
      <c r="N1350" t="str">
        <v>tier - 3</v>
      </c>
      <c r="O1350" t="str">
        <v>R1012</v>
      </c>
      <c r="P1350" t="str">
        <v>27-Dec-1982</v>
      </c>
      <c r="Q1350" s="13">
        <v>40.447222222222223</v>
      </c>
    </row>
    <row r="1351" spans="1:17" ht="15.5" x14ac:dyDescent="0.35">
      <c r="A1351" s="7" t="s">
        <v>1021</v>
      </c>
      <c r="B1351" t="str">
        <f>VLOOKUP(A1351,'Customer Names'!A1350:D3685,2,0)</f>
        <v>Buchanan</v>
      </c>
      <c r="C1351" cm="1">
        <f t="array" ref="C1351:K1351">VLOOKUP('Health Care'!A1351,'Medical Examinations'!A1350:J3685,{2,3,4,5,6,7,8,9,10},0)</f>
        <v>28.16</v>
      </c>
      <c r="D1351">
        <v>5.58</v>
      </c>
      <c r="E1351" t="str">
        <v>Yes</v>
      </c>
      <c r="F1351" t="str">
        <v>No</v>
      </c>
      <c r="G1351" t="str">
        <v>No</v>
      </c>
      <c r="H1351">
        <v>0</v>
      </c>
      <c r="I1351" t="str">
        <v>No</v>
      </c>
      <c r="J1351" t="str">
        <v>Over Weight</v>
      </c>
      <c r="K1351" t="str">
        <v>Normal</v>
      </c>
      <c r="L1351" cm="1">
        <f t="array" ref="L1351:Q1351">VLOOKUP(A1351,'Hospitalisation Details'!$A$1:$K$2344,{6,7,8,9,10,11},0)</f>
        <v>8059.06</v>
      </c>
      <c r="M1351" t="str">
        <v>tier - 2</v>
      </c>
      <c r="N1351" t="str">
        <v>tier - 3</v>
      </c>
      <c r="O1351" t="str">
        <v>R1012</v>
      </c>
      <c r="P1351" t="str">
        <v>28-Nov-1985</v>
      </c>
      <c r="Q1351" s="13">
        <v>37.527777777777779</v>
      </c>
    </row>
    <row r="1352" spans="1:17" ht="15.5" x14ac:dyDescent="0.35">
      <c r="A1352" s="7" t="s">
        <v>1020</v>
      </c>
      <c r="B1352" t="str">
        <f>VLOOKUP(A1352,'Customer Names'!A1351:D3686,2,0)</f>
        <v>Clark</v>
      </c>
      <c r="C1352" cm="1">
        <f t="array" ref="C1352:K1352">VLOOKUP('Health Care'!A1352,'Medical Examinations'!A1351:J3686,{2,3,4,5,6,7,8,9,10},0)</f>
        <v>45.54</v>
      </c>
      <c r="D1352">
        <v>5.84</v>
      </c>
      <c r="E1352" t="str">
        <v>No</v>
      </c>
      <c r="F1352" t="str">
        <v>No</v>
      </c>
      <c r="G1352" t="str">
        <v>Yes</v>
      </c>
      <c r="H1352">
        <v>1</v>
      </c>
      <c r="I1352" t="str">
        <v>No</v>
      </c>
      <c r="J1352" t="str">
        <v>Obesity</v>
      </c>
      <c r="K1352" t="str">
        <v>Prediabetes</v>
      </c>
      <c r="L1352" cm="1">
        <f t="array" ref="L1352:Q1352">VLOOKUP(A1352,'Hospitalisation Details'!$A$1:$K$2344,{6,7,8,9,10,11},0)</f>
        <v>8035.64</v>
      </c>
      <c r="M1352" t="str">
        <v>tier - 2</v>
      </c>
      <c r="N1352" t="str">
        <v>tier - 2</v>
      </c>
      <c r="O1352" t="str">
        <v>R1012</v>
      </c>
      <c r="P1352" t="str">
        <v>12-Dec-2003</v>
      </c>
      <c r="Q1352" s="13">
        <v>19.488888888888887</v>
      </c>
    </row>
    <row r="1353" spans="1:17" ht="15.5" x14ac:dyDescent="0.35">
      <c r="A1353" s="7" t="s">
        <v>1019</v>
      </c>
      <c r="B1353" t="str">
        <f>VLOOKUP(A1353,'Customer Names'!A1352:D3687,2,0)</f>
        <v>Waterson</v>
      </c>
      <c r="C1353" cm="1">
        <f t="array" ref="C1353:K1353">VLOOKUP('Health Care'!A1353,'Medical Examinations'!A1352:J3687,{2,3,4,5,6,7,8,9,10},0)</f>
        <v>28.7</v>
      </c>
      <c r="D1353">
        <v>4.2</v>
      </c>
      <c r="E1353" t="str">
        <v>No</v>
      </c>
      <c r="F1353" t="str">
        <v>No</v>
      </c>
      <c r="G1353" t="str">
        <v>No</v>
      </c>
      <c r="H1353">
        <v>0</v>
      </c>
      <c r="I1353" t="str">
        <v>No</v>
      </c>
      <c r="J1353" t="str">
        <v>Over Weight</v>
      </c>
      <c r="K1353" t="str">
        <v>Normal</v>
      </c>
      <c r="L1353" cm="1">
        <f t="array" ref="L1353:Q1353">VLOOKUP(A1353,'Hospitalisation Details'!$A$1:$K$2344,{6,7,8,9,10,11},0)</f>
        <v>8027.97</v>
      </c>
      <c r="M1353" t="str">
        <v>tier - 3</v>
      </c>
      <c r="N1353" t="str">
        <v>tier - 2</v>
      </c>
      <c r="O1353" t="str">
        <v>R1011</v>
      </c>
      <c r="P1353" t="str">
        <v>6-Nov-1977</v>
      </c>
      <c r="Q1353" s="13">
        <v>45.588888888888889</v>
      </c>
    </row>
    <row r="1354" spans="1:17" ht="15.5" x14ac:dyDescent="0.35">
      <c r="A1354" s="7" t="s">
        <v>1018</v>
      </c>
      <c r="B1354" t="str">
        <f>VLOOKUP(A1354,'Customer Names'!A1353:D3688,2,0)</f>
        <v>Piras</v>
      </c>
      <c r="C1354" cm="1">
        <f t="array" ref="C1354:K1354">VLOOKUP('Health Care'!A1354,'Medical Examinations'!A1353:J3688,{2,3,4,5,6,7,8,9,10},0)</f>
        <v>27.74</v>
      </c>
      <c r="D1354">
        <v>6.06</v>
      </c>
      <c r="E1354" t="str">
        <v>Yes</v>
      </c>
      <c r="F1354" t="str">
        <v>No</v>
      </c>
      <c r="G1354" t="str">
        <v>No</v>
      </c>
      <c r="H1354">
        <v>0</v>
      </c>
      <c r="I1354" t="str">
        <v>No</v>
      </c>
      <c r="J1354" t="str">
        <v>Over Weight</v>
      </c>
      <c r="K1354" t="str">
        <v>Prediabetes</v>
      </c>
      <c r="L1354" cm="1">
        <f t="array" ref="L1354:Q1354">VLOOKUP(A1354,'Hospitalisation Details'!$A$1:$K$2344,{6,7,8,9,10,11},0)</f>
        <v>8026.67</v>
      </c>
      <c r="M1354" t="str">
        <v>tier - 2</v>
      </c>
      <c r="N1354" t="str">
        <v>tier - 2</v>
      </c>
      <c r="O1354" t="str">
        <v>R1012</v>
      </c>
      <c r="P1354" t="str">
        <v>20-Dec-1976</v>
      </c>
      <c r="Q1354" s="13">
        <v>46.466666666666669</v>
      </c>
    </row>
    <row r="1355" spans="1:17" ht="15.5" x14ac:dyDescent="0.35">
      <c r="A1355" s="7" t="s">
        <v>1017</v>
      </c>
      <c r="B1355" t="str">
        <f>VLOOKUP(A1355,'Customer Names'!A1354:D3689,2,0)</f>
        <v>Olson</v>
      </c>
      <c r="C1355" cm="1">
        <f t="array" ref="C1355:K1355">VLOOKUP('Health Care'!A1355,'Medical Examinations'!A1354:J3689,{2,3,4,5,6,7,8,9,10},0)</f>
        <v>36.954999999999998</v>
      </c>
      <c r="D1355">
        <v>7.57</v>
      </c>
      <c r="E1355" t="str">
        <v>No</v>
      </c>
      <c r="F1355" t="str">
        <v>No</v>
      </c>
      <c r="G1355" t="str">
        <v>No</v>
      </c>
      <c r="H1355">
        <v>0</v>
      </c>
      <c r="I1355" t="str">
        <v>No</v>
      </c>
      <c r="J1355" t="str">
        <v>Obesity</v>
      </c>
      <c r="K1355" t="str">
        <v>Diabetes</v>
      </c>
      <c r="L1355" cm="1">
        <f t="array" ref="L1355:Q1355">VLOOKUP(A1355,'Hospitalisation Details'!$A$1:$K$2344,{6,7,8,9,10,11},0)</f>
        <v>8023.14</v>
      </c>
      <c r="M1355" t="str">
        <v>tier - 2</v>
      </c>
      <c r="N1355" t="str">
        <v>tier - 3</v>
      </c>
      <c r="O1355" t="str">
        <v>R1012</v>
      </c>
      <c r="P1355" t="str">
        <v>17-Jul-1978</v>
      </c>
      <c r="Q1355" s="13">
        <v>44.891666666666666</v>
      </c>
    </row>
    <row r="1356" spans="1:17" ht="15.5" x14ac:dyDescent="0.35">
      <c r="A1356" s="7" t="s">
        <v>1016</v>
      </c>
      <c r="B1356" t="str">
        <f>VLOOKUP(A1356,'Customer Names'!A1355:D3690,2,0)</f>
        <v>Manfredi</v>
      </c>
      <c r="C1356" cm="1">
        <f t="array" ref="C1356:K1356">VLOOKUP('Health Care'!A1356,'Medical Examinations'!A1355:J3690,{2,3,4,5,6,7,8,9,10},0)</f>
        <v>30.69</v>
      </c>
      <c r="D1356">
        <v>6.15</v>
      </c>
      <c r="E1356" t="str">
        <v>No</v>
      </c>
      <c r="F1356" t="str">
        <v>No</v>
      </c>
      <c r="G1356" t="str">
        <v>No</v>
      </c>
      <c r="H1356">
        <v>0</v>
      </c>
      <c r="I1356" t="str">
        <v>No</v>
      </c>
      <c r="J1356" t="str">
        <v>Obesity</v>
      </c>
      <c r="K1356" t="str">
        <v>Prediabetes</v>
      </c>
      <c r="L1356" cm="1">
        <f t="array" ref="L1356:Q1356">VLOOKUP(A1356,'Hospitalisation Details'!$A$1:$K$2344,{6,7,8,9,10,11},0)</f>
        <v>8021.11</v>
      </c>
      <c r="M1356" t="str">
        <v>tier - 2</v>
      </c>
      <c r="N1356" t="str">
        <v>tier - 1</v>
      </c>
      <c r="O1356" t="str">
        <v>R1012</v>
      </c>
      <c r="P1356" t="str">
        <v>3-Nov-1989</v>
      </c>
      <c r="Q1356" s="13">
        <v>33.597222222222221</v>
      </c>
    </row>
    <row r="1357" spans="1:17" ht="15.5" x14ac:dyDescent="0.35">
      <c r="A1357" s="7" t="s">
        <v>1015</v>
      </c>
      <c r="B1357" t="str">
        <f>VLOOKUP(A1357,'Customer Names'!A1356:D3691,2,0)</f>
        <v>Landberg</v>
      </c>
      <c r="C1357" cm="1">
        <f t="array" ref="C1357:K1357">VLOOKUP('Health Care'!A1357,'Medical Examinations'!A1356:J3691,{2,3,4,5,6,7,8,9,10},0)</f>
        <v>24.984999999999999</v>
      </c>
      <c r="D1357">
        <v>4.5599999999999996</v>
      </c>
      <c r="E1357" t="str">
        <v>No</v>
      </c>
      <c r="F1357" t="str">
        <v>No</v>
      </c>
      <c r="G1357" t="str">
        <v>No</v>
      </c>
      <c r="H1357">
        <v>0</v>
      </c>
      <c r="I1357" t="str">
        <v>No</v>
      </c>
      <c r="J1357" t="str">
        <v>Over Weight</v>
      </c>
      <c r="K1357" t="str">
        <v>Normal</v>
      </c>
      <c r="L1357" cm="1">
        <f t="array" ref="L1357:Q1357">VLOOKUP(A1357,'Hospitalisation Details'!$A$1:$K$2344,{6,7,8,9,10,11},0)</f>
        <v>8017.06</v>
      </c>
      <c r="M1357" t="str">
        <v>tier - 2</v>
      </c>
      <c r="N1357" t="str">
        <v>tier - 2</v>
      </c>
      <c r="O1357" t="str">
        <v>R1012</v>
      </c>
      <c r="P1357" t="str">
        <v>8-Nov-1980</v>
      </c>
      <c r="Q1357" s="13">
        <v>42.583333333333336</v>
      </c>
    </row>
    <row r="1358" spans="1:17" ht="15.5" x14ac:dyDescent="0.35">
      <c r="A1358" s="7" t="s">
        <v>1014</v>
      </c>
      <c r="B1358" t="str">
        <f>VLOOKUP(A1358,'Customer Names'!A1357:D3692,2,0)</f>
        <v>Flynn</v>
      </c>
      <c r="C1358" cm="1">
        <f t="array" ref="C1358:K1358">VLOOKUP('Health Care'!A1358,'Medical Examinations'!A1357:J3692,{2,3,4,5,6,7,8,9,10},0)</f>
        <v>39.42</v>
      </c>
      <c r="D1358">
        <v>4.72</v>
      </c>
      <c r="E1358" t="str">
        <v>Yes</v>
      </c>
      <c r="F1358" t="str">
        <v>No</v>
      </c>
      <c r="G1358" t="str">
        <v>No</v>
      </c>
      <c r="H1358">
        <v>1</v>
      </c>
      <c r="I1358" t="str">
        <v>No</v>
      </c>
      <c r="J1358" t="str">
        <v>Obesity</v>
      </c>
      <c r="K1358" t="str">
        <v>Normal</v>
      </c>
      <c r="L1358" cm="1">
        <f t="array" ref="L1358:Q1358">VLOOKUP(A1358,'Hospitalisation Details'!$A$1:$K$2344,{6,7,8,9,10,11},0)</f>
        <v>8014.62</v>
      </c>
      <c r="M1358" t="str">
        <v>tier - 2</v>
      </c>
      <c r="N1358" t="str">
        <v>tier - 3</v>
      </c>
      <c r="O1358" t="str">
        <v>R1012</v>
      </c>
      <c r="P1358" t="str">
        <v>18-Sep-1995</v>
      </c>
      <c r="Q1358" s="13">
        <v>27.722222222222221</v>
      </c>
    </row>
    <row r="1359" spans="1:17" ht="15.5" x14ac:dyDescent="0.35">
      <c r="A1359" s="7" t="s">
        <v>1013</v>
      </c>
      <c r="B1359" t="str">
        <f>VLOOKUP(A1359,'Customer Names'!A1358:D3693,2,0)</f>
        <v>Bishop</v>
      </c>
      <c r="C1359" cm="1">
        <f t="array" ref="C1359:K1359">VLOOKUP('Health Care'!A1359,'Medical Examinations'!A1358:J3693,{2,3,4,5,6,7,8,9,10},0)</f>
        <v>16.8</v>
      </c>
      <c r="D1359">
        <v>7.98</v>
      </c>
      <c r="E1359" t="str">
        <v>No</v>
      </c>
      <c r="F1359" t="str">
        <v>No</v>
      </c>
      <c r="G1359" t="str">
        <v>No</v>
      </c>
      <c r="H1359">
        <v>0</v>
      </c>
      <c r="I1359" t="str">
        <v>No</v>
      </c>
      <c r="J1359" t="str">
        <v>under Weight</v>
      </c>
      <c r="K1359" t="str">
        <v>Diabetes</v>
      </c>
      <c r="L1359" cm="1">
        <f t="array" ref="L1359:Q1359">VLOOKUP(A1359,'Hospitalisation Details'!$A$1:$K$2344,{6,7,8,9,10,11},0)</f>
        <v>8004.96</v>
      </c>
      <c r="M1359" t="str">
        <v>tier - 3</v>
      </c>
      <c r="N1359" t="str">
        <v>tier - 1</v>
      </c>
      <c r="O1359" t="str">
        <v>R1013</v>
      </c>
      <c r="P1359" t="str">
        <v>22-Aug-1962</v>
      </c>
      <c r="Q1359" s="13">
        <v>60.794444444444444</v>
      </c>
    </row>
    <row r="1360" spans="1:17" ht="15.5" x14ac:dyDescent="0.35">
      <c r="A1360" s="7" t="s">
        <v>1012</v>
      </c>
      <c r="B1360" t="str">
        <f>VLOOKUP(A1360,'Customer Names'!A1359:D3694,2,0)</f>
        <v>Devitt</v>
      </c>
      <c r="C1360" cm="1">
        <f t="array" ref="C1360:K1360">VLOOKUP('Health Care'!A1360,'Medical Examinations'!A1359:J3694,{2,3,4,5,6,7,8,9,10},0)</f>
        <v>23.274999999999999</v>
      </c>
      <c r="D1360">
        <v>6.26</v>
      </c>
      <c r="E1360" t="str">
        <v>Yes</v>
      </c>
      <c r="F1360" t="str">
        <v>No</v>
      </c>
      <c r="G1360" t="str">
        <v>Yes</v>
      </c>
      <c r="H1360">
        <v>1</v>
      </c>
      <c r="I1360" t="str">
        <v>No</v>
      </c>
      <c r="J1360" t="str">
        <v>Normal Weight</v>
      </c>
      <c r="K1360" t="str">
        <v>Prediabetes</v>
      </c>
      <c r="L1360" cm="1">
        <f t="array" ref="L1360:Q1360">VLOOKUP(A1360,'Hospitalisation Details'!$A$1:$K$2344,{6,7,8,9,10,11},0)</f>
        <v>7986.48</v>
      </c>
      <c r="M1360" t="str">
        <v>tier - 2</v>
      </c>
      <c r="N1360" t="str">
        <v>tier - 3</v>
      </c>
      <c r="O1360" t="str">
        <v>R1024</v>
      </c>
      <c r="P1360" t="str">
        <v>20-Aug-1983</v>
      </c>
      <c r="Q1360" s="13">
        <v>39.799999999999997</v>
      </c>
    </row>
    <row r="1361" spans="1:17" ht="15.5" x14ac:dyDescent="0.35">
      <c r="A1361" s="7" t="s">
        <v>1011</v>
      </c>
      <c r="B1361" t="str">
        <f>VLOOKUP(A1361,'Customer Names'!A1360:D3695,2,0)</f>
        <v>Lynch</v>
      </c>
      <c r="C1361" cm="1">
        <f t="array" ref="C1361:K1361">VLOOKUP('Health Care'!A1361,'Medical Examinations'!A1360:J3695,{2,3,4,5,6,7,8,9,10},0)</f>
        <v>22.8</v>
      </c>
      <c r="D1361">
        <v>4.29</v>
      </c>
      <c r="E1361" t="str">
        <v>Yes</v>
      </c>
      <c r="F1361" t="str">
        <v>No</v>
      </c>
      <c r="G1361" t="str">
        <v>Yes</v>
      </c>
      <c r="H1361">
        <v>1</v>
      </c>
      <c r="I1361" t="str">
        <v>No</v>
      </c>
      <c r="J1361" t="str">
        <v>Normal Weight</v>
      </c>
      <c r="K1361" t="str">
        <v>Normal</v>
      </c>
      <c r="L1361" cm="1">
        <f t="array" ref="L1361:Q1361">VLOOKUP(A1361,'Hospitalisation Details'!$A$1:$K$2344,{6,7,8,9,10,11},0)</f>
        <v>7985.82</v>
      </c>
      <c r="M1361" t="str">
        <v>tier - 2</v>
      </c>
      <c r="N1361" t="str">
        <v>tier - 1</v>
      </c>
      <c r="O1361" t="str">
        <v>R1024</v>
      </c>
      <c r="P1361" t="str">
        <v>28-Aug-1983</v>
      </c>
      <c r="Q1361" s="13">
        <v>39.777777777777779</v>
      </c>
    </row>
    <row r="1362" spans="1:17" ht="15.5" x14ac:dyDescent="0.35">
      <c r="A1362" s="7" t="s">
        <v>1010</v>
      </c>
      <c r="B1362" t="str">
        <f>VLOOKUP(A1362,'Customer Names'!A1361:D3696,2,0)</f>
        <v>Tramontano</v>
      </c>
      <c r="C1362" cm="1">
        <f t="array" ref="C1362:K1362">VLOOKUP('Health Care'!A1362,'Medical Examinations'!A1361:J3696,{2,3,4,5,6,7,8,9,10},0)</f>
        <v>24.3</v>
      </c>
      <c r="D1362">
        <v>5.43</v>
      </c>
      <c r="E1362" t="str">
        <v>No</v>
      </c>
      <c r="F1362" t="str">
        <v>No</v>
      </c>
      <c r="G1362" t="str">
        <v>No</v>
      </c>
      <c r="H1362">
        <v>2</v>
      </c>
      <c r="I1362" t="str">
        <v>No</v>
      </c>
      <c r="J1362" t="str">
        <v>Normal Weight</v>
      </c>
      <c r="K1362" t="str">
        <v>Normal</v>
      </c>
      <c r="L1362" cm="1">
        <f t="array" ref="L1362:Q1362">VLOOKUP(A1362,'Hospitalisation Details'!$A$1:$K$2344,{6,7,8,9,10,11},0)</f>
        <v>7980.34</v>
      </c>
      <c r="M1362" t="str">
        <v>tier - 2</v>
      </c>
      <c r="N1362" t="str">
        <v>tier - 2</v>
      </c>
      <c r="O1362" t="str">
        <v>R1013</v>
      </c>
      <c r="P1362" t="str">
        <v>23-Nov-1972</v>
      </c>
      <c r="Q1362" s="13">
        <v>50.541666666666664</v>
      </c>
    </row>
    <row r="1363" spans="1:17" ht="15.5" x14ac:dyDescent="0.35">
      <c r="A1363" s="7" t="s">
        <v>1009</v>
      </c>
      <c r="B1363" t="str">
        <f>VLOOKUP(A1363,'Customer Names'!A1362:D3697,2,0)</f>
        <v>Davidson</v>
      </c>
      <c r="C1363" cm="1">
        <f t="array" ref="C1363:K1363">VLOOKUP('Health Care'!A1363,'Medical Examinations'!A1362:J3697,{2,3,4,5,6,7,8,9,10},0)</f>
        <v>25.13</v>
      </c>
      <c r="D1363">
        <v>8</v>
      </c>
      <c r="E1363" t="str">
        <v>Yes</v>
      </c>
      <c r="F1363" t="str">
        <v>No</v>
      </c>
      <c r="G1363" t="str">
        <v>No</v>
      </c>
      <c r="H1363">
        <v>1</v>
      </c>
      <c r="I1363" t="str">
        <v>No</v>
      </c>
      <c r="J1363" t="str">
        <v>Over Weight</v>
      </c>
      <c r="K1363" t="str">
        <v>Diabetes</v>
      </c>
      <c r="L1363" cm="1">
        <f t="array" ref="L1363:Q1363">VLOOKUP(A1363,'Hospitalisation Details'!$A$1:$K$2344,{6,7,8,9,10,11},0)</f>
        <v>7966.81</v>
      </c>
      <c r="M1363" t="str">
        <v>tier - 2</v>
      </c>
      <c r="N1363" t="str">
        <v>tier - 2</v>
      </c>
      <c r="O1363" t="str">
        <v>R1013</v>
      </c>
      <c r="P1363" t="str">
        <v>10-Aug-1975</v>
      </c>
      <c r="Q1363" s="13">
        <v>47.827777777777776</v>
      </c>
    </row>
    <row r="1364" spans="1:17" ht="15.5" x14ac:dyDescent="0.35">
      <c r="A1364" s="7" t="s">
        <v>1008</v>
      </c>
      <c r="B1364" t="str">
        <f>VLOOKUP(A1364,'Customer Names'!A1363:D3698,2,0)</f>
        <v>Burke</v>
      </c>
      <c r="C1364" cm="1">
        <f t="array" ref="C1364:K1364">VLOOKUP('Health Care'!A1364,'Medical Examinations'!A1363:J3698,{2,3,4,5,6,7,8,9,10},0)</f>
        <v>22.72</v>
      </c>
      <c r="D1364">
        <v>9.9600000000000009</v>
      </c>
      <c r="E1364" t="str">
        <v>Yes</v>
      </c>
      <c r="F1364" t="str">
        <v>No</v>
      </c>
      <c r="G1364" t="str">
        <v>No</v>
      </c>
      <c r="H1364">
        <v>2</v>
      </c>
      <c r="I1364" t="str">
        <v>No</v>
      </c>
      <c r="J1364" t="str">
        <v>Normal Weight</v>
      </c>
      <c r="K1364" t="str">
        <v>Diabetes</v>
      </c>
      <c r="L1364" cm="1">
        <f t="array" ref="L1364:Q1364">VLOOKUP(A1364,'Hospitalisation Details'!$A$1:$K$2344,{6,7,8,9,10,11},0)</f>
        <v>7958.13</v>
      </c>
      <c r="M1364" t="str">
        <v>tier - 2</v>
      </c>
      <c r="N1364" t="str">
        <v>tier - 2</v>
      </c>
      <c r="O1364" t="str">
        <v>R1013</v>
      </c>
      <c r="P1364" t="str">
        <v>19-Jun-1970</v>
      </c>
      <c r="Q1364" s="13">
        <v>52.969444444444441</v>
      </c>
    </row>
    <row r="1365" spans="1:17" ht="15.5" x14ac:dyDescent="0.35">
      <c r="A1365" s="7" t="s">
        <v>1007</v>
      </c>
      <c r="B1365" t="str">
        <f>VLOOKUP(A1365,'Customer Names'!A1364:D3699,2,0)</f>
        <v>McGraw</v>
      </c>
      <c r="C1365" cm="1">
        <f t="array" ref="C1365:K1365">VLOOKUP('Health Care'!A1365,'Medical Examinations'!A1364:J3699,{2,3,4,5,6,7,8,9,10},0)</f>
        <v>32.6</v>
      </c>
      <c r="D1365">
        <v>6.8</v>
      </c>
      <c r="E1365" t="str">
        <v>Yes</v>
      </c>
      <c r="F1365" t="str">
        <v>No</v>
      </c>
      <c r="G1365" t="str">
        <v>No</v>
      </c>
      <c r="H1365">
        <v>0</v>
      </c>
      <c r="I1365" t="str">
        <v>No</v>
      </c>
      <c r="J1365" t="str">
        <v>Obesity</v>
      </c>
      <c r="K1365" t="str">
        <v>Diabetes</v>
      </c>
      <c r="L1365" cm="1">
        <f t="array" ref="L1365:Q1365">VLOOKUP(A1365,'Hospitalisation Details'!$A$1:$K$2344,{6,7,8,9,10,11},0)</f>
        <v>7954.52</v>
      </c>
      <c r="M1365" t="str">
        <v>tier - 2</v>
      </c>
      <c r="N1365" t="str">
        <v>tier - 2</v>
      </c>
      <c r="O1365" t="str">
        <v>R1011</v>
      </c>
      <c r="P1365" t="str">
        <v>28-Dec-1981</v>
      </c>
      <c r="Q1365" s="13">
        <v>41.444444444444443</v>
      </c>
    </row>
    <row r="1366" spans="1:17" ht="15.5" x14ac:dyDescent="0.35">
      <c r="A1366" s="7" t="s">
        <v>1006</v>
      </c>
      <c r="B1366" t="str">
        <f>VLOOKUP(A1366,'Customer Names'!A1365:D3700,2,0)</f>
        <v>Fellure</v>
      </c>
      <c r="C1366" cm="1">
        <f t="array" ref="C1366:K1366">VLOOKUP('Health Care'!A1366,'Medical Examinations'!A1365:J3700,{2,3,4,5,6,7,8,9,10},0)</f>
        <v>17.28</v>
      </c>
      <c r="D1366">
        <v>6.22</v>
      </c>
      <c r="E1366" t="str">
        <v>Yes</v>
      </c>
      <c r="F1366" t="str">
        <v>No</v>
      </c>
      <c r="G1366" t="str">
        <v>No</v>
      </c>
      <c r="H1366">
        <v>2</v>
      </c>
      <c r="I1366" t="str">
        <v>No</v>
      </c>
      <c r="J1366" t="str">
        <v>under Weight</v>
      </c>
      <c r="K1366" t="str">
        <v>Prediabetes</v>
      </c>
      <c r="L1366" cm="1">
        <f t="array" ref="L1366:Q1366">VLOOKUP(A1366,'Hospitalisation Details'!$A$1:$K$2344,{6,7,8,9,10,11},0)</f>
        <v>7953.72</v>
      </c>
      <c r="M1366" t="str">
        <v>tier - 3</v>
      </c>
      <c r="N1366" t="str">
        <v>tier - 3</v>
      </c>
      <c r="O1366" t="str">
        <v>R1012</v>
      </c>
      <c r="P1366" t="str">
        <v>9-Jul-1966</v>
      </c>
      <c r="Q1366" s="13">
        <v>56.913888888888891</v>
      </c>
    </row>
    <row r="1367" spans="1:17" ht="15.5" x14ac:dyDescent="0.35">
      <c r="A1367" s="7" t="s">
        <v>1005</v>
      </c>
      <c r="B1367" t="str">
        <f>VLOOKUP(A1367,'Customer Names'!A1366:D3701,2,0)</f>
        <v>Sanford</v>
      </c>
      <c r="C1367" cm="1">
        <f t="array" ref="C1367:K1367">VLOOKUP('Health Care'!A1367,'Medical Examinations'!A1366:J3701,{2,3,4,5,6,7,8,9,10},0)</f>
        <v>27.92</v>
      </c>
      <c r="D1367">
        <v>5.79</v>
      </c>
      <c r="E1367" t="str">
        <v>No</v>
      </c>
      <c r="F1367" t="str">
        <v>No</v>
      </c>
      <c r="G1367" t="str">
        <v>No</v>
      </c>
      <c r="H1367">
        <v>1</v>
      </c>
      <c r="I1367" t="str">
        <v>No</v>
      </c>
      <c r="J1367" t="str">
        <v>Over Weight</v>
      </c>
      <c r="K1367" t="str">
        <v>Prediabetes</v>
      </c>
      <c r="L1367" cm="1">
        <f t="array" ref="L1367:Q1367">VLOOKUP(A1367,'Hospitalisation Details'!$A$1:$K$2344,{6,7,8,9,10,11},0)</f>
        <v>7948.22</v>
      </c>
      <c r="M1367" t="str">
        <v>tier - 2</v>
      </c>
      <c r="N1367" t="str">
        <v>tier - 3</v>
      </c>
      <c r="O1367" t="str">
        <v>R1025</v>
      </c>
      <c r="P1367" t="str">
        <v>29-Oct-1987</v>
      </c>
      <c r="Q1367" s="13">
        <v>35.608333333333334</v>
      </c>
    </row>
    <row r="1368" spans="1:17" ht="15.5" x14ac:dyDescent="0.35">
      <c r="A1368" s="7" t="s">
        <v>1004</v>
      </c>
      <c r="B1368" t="str">
        <f>VLOOKUP(A1368,'Customer Names'!A1367:D3702,2,0)</f>
        <v>Wrenn</v>
      </c>
      <c r="C1368" cm="1">
        <f t="array" ref="C1368:K1368">VLOOKUP('Health Care'!A1368,'Medical Examinations'!A1367:J3702,{2,3,4,5,6,7,8,9,10},0)</f>
        <v>38.284999999999997</v>
      </c>
      <c r="D1368">
        <v>5.41</v>
      </c>
      <c r="E1368" t="str">
        <v>No</v>
      </c>
      <c r="F1368" t="str">
        <v>No</v>
      </c>
      <c r="G1368" t="str">
        <v>No</v>
      </c>
      <c r="H1368">
        <v>0</v>
      </c>
      <c r="I1368" t="str">
        <v>No</v>
      </c>
      <c r="J1368" t="str">
        <v>Obesity</v>
      </c>
      <c r="K1368" t="str">
        <v>Normal</v>
      </c>
      <c r="L1368" cm="1">
        <f t="array" ref="L1368:Q1368">VLOOKUP(A1368,'Hospitalisation Details'!$A$1:$K$2344,{6,7,8,9,10,11},0)</f>
        <v>7935.29</v>
      </c>
      <c r="M1368" t="str">
        <v>tier - 2</v>
      </c>
      <c r="N1368" t="str">
        <v>tier - 1</v>
      </c>
      <c r="O1368" t="str">
        <v>R1024</v>
      </c>
      <c r="P1368" t="str">
        <v>20-Jul-1977</v>
      </c>
      <c r="Q1368" s="13">
        <v>45.883333333333333</v>
      </c>
    </row>
    <row r="1369" spans="1:17" ht="15.5" x14ac:dyDescent="0.35">
      <c r="A1369" s="7" t="s">
        <v>1003</v>
      </c>
      <c r="B1369" t="str">
        <f>VLOOKUP(A1369,'Customer Names'!A1368:D3703,2,0)</f>
        <v>Lindsey</v>
      </c>
      <c r="C1369" cm="1">
        <f t="array" ref="C1369:K1369">VLOOKUP('Health Care'!A1369,'Medical Examinations'!A1368:J3703,{2,3,4,5,6,7,8,9,10},0)</f>
        <v>16.48</v>
      </c>
      <c r="D1369">
        <v>11.05</v>
      </c>
      <c r="E1369" t="str">
        <v>No</v>
      </c>
      <c r="F1369" t="str">
        <v>No</v>
      </c>
      <c r="G1369" t="str">
        <v>No</v>
      </c>
      <c r="H1369">
        <v>0</v>
      </c>
      <c r="I1369" t="str">
        <v>No</v>
      </c>
      <c r="J1369" t="str">
        <v>under Weight</v>
      </c>
      <c r="K1369" t="str">
        <v>Diabetes</v>
      </c>
      <c r="L1369" cm="1">
        <f t="array" ref="L1369:Q1369">VLOOKUP(A1369,'Hospitalisation Details'!$A$1:$K$2344,{6,7,8,9,10,11},0)</f>
        <v>7896.41</v>
      </c>
      <c r="M1369" t="str">
        <v>tier - 3</v>
      </c>
      <c r="N1369" t="str">
        <v>tier - 2</v>
      </c>
      <c r="O1369" t="str">
        <v>R1013</v>
      </c>
      <c r="P1369" t="str">
        <v>10-Oct-1962</v>
      </c>
      <c r="Q1369" s="13">
        <v>60.661111111111111</v>
      </c>
    </row>
    <row r="1370" spans="1:17" ht="15.5" x14ac:dyDescent="0.35">
      <c r="A1370" s="7" t="s">
        <v>1002</v>
      </c>
      <c r="B1370" t="str">
        <f>VLOOKUP(A1370,'Customer Names'!A1369:D3704,2,0)</f>
        <v>Krueger</v>
      </c>
      <c r="C1370" cm="1">
        <f t="array" ref="C1370:K1370">VLOOKUP('Health Care'!A1370,'Medical Examinations'!A1369:J3704,{2,3,4,5,6,7,8,9,10},0)</f>
        <v>38.57</v>
      </c>
      <c r="D1370">
        <v>6.27</v>
      </c>
      <c r="E1370" t="str">
        <v>No</v>
      </c>
      <c r="F1370" t="str">
        <v>No</v>
      </c>
      <c r="G1370" t="str">
        <v>No</v>
      </c>
      <c r="H1370">
        <v>0</v>
      </c>
      <c r="I1370" t="str">
        <v>No</v>
      </c>
      <c r="J1370" t="str">
        <v>Obesity</v>
      </c>
      <c r="K1370" t="str">
        <v>Prediabetes</v>
      </c>
      <c r="L1370" cm="1">
        <f t="array" ref="L1370:Q1370">VLOOKUP(A1370,'Hospitalisation Details'!$A$1:$K$2344,{6,7,8,9,10,11},0)</f>
        <v>7851.85</v>
      </c>
      <c r="M1370" t="str">
        <v>tier - 2</v>
      </c>
      <c r="N1370" t="str">
        <v>tier - 3</v>
      </c>
      <c r="O1370" t="str">
        <v>R1012</v>
      </c>
      <c r="P1370" t="str">
        <v>17-Nov-1994</v>
      </c>
      <c r="Q1370" s="13">
        <v>28.558333333333334</v>
      </c>
    </row>
    <row r="1371" spans="1:17" ht="15.5" x14ac:dyDescent="0.35">
      <c r="A1371" s="7" t="s">
        <v>1001</v>
      </c>
      <c r="B1371" t="str">
        <f>VLOOKUP(A1371,'Customer Names'!A1370:D3705,2,0)</f>
        <v>Babler</v>
      </c>
      <c r="C1371" cm="1">
        <f t="array" ref="C1371:K1371">VLOOKUP('Health Care'!A1371,'Medical Examinations'!A1370:J3705,{2,3,4,5,6,7,8,9,10},0)</f>
        <v>43.85</v>
      </c>
      <c r="D1371">
        <v>4.7699999999999996</v>
      </c>
      <c r="E1371" t="str">
        <v>Yes</v>
      </c>
      <c r="F1371" t="str">
        <v>No</v>
      </c>
      <c r="G1371" t="str">
        <v>No</v>
      </c>
      <c r="H1371">
        <v>0</v>
      </c>
      <c r="I1371" t="str">
        <v>No</v>
      </c>
      <c r="J1371" t="str">
        <v>Obesity</v>
      </c>
      <c r="K1371" t="str">
        <v>Normal</v>
      </c>
      <c r="L1371" cm="1">
        <f t="array" ref="L1371:Q1371">VLOOKUP(A1371,'Hospitalisation Details'!$A$1:$K$2344,{6,7,8,9,10,11},0)</f>
        <v>7844.8</v>
      </c>
      <c r="M1371" t="str">
        <v>tier - 2</v>
      </c>
      <c r="N1371" t="str">
        <v>tier - 2</v>
      </c>
      <c r="O1371" t="str">
        <v>R1012</v>
      </c>
      <c r="P1371" t="str">
        <v>5-Oct-2001</v>
      </c>
      <c r="Q1371" s="13">
        <v>21.675000000000001</v>
      </c>
    </row>
    <row r="1372" spans="1:17" ht="15.5" x14ac:dyDescent="0.35">
      <c r="A1372" s="7" t="s">
        <v>1000</v>
      </c>
      <c r="B1372" t="str">
        <f>VLOOKUP(A1372,'Customer Names'!A1371:D3706,2,0)</f>
        <v>Brezenski</v>
      </c>
      <c r="C1372" cm="1">
        <f t="array" ref="C1372:K1372">VLOOKUP('Health Care'!A1372,'Medical Examinations'!A1371:J3706,{2,3,4,5,6,7,8,9,10},0)</f>
        <v>30.11</v>
      </c>
      <c r="D1372">
        <v>4.08</v>
      </c>
      <c r="E1372" t="str">
        <v>No</v>
      </c>
      <c r="F1372" t="str">
        <v>No</v>
      </c>
      <c r="G1372" t="str">
        <v>No</v>
      </c>
      <c r="H1372">
        <v>0</v>
      </c>
      <c r="I1372" t="str">
        <v>No</v>
      </c>
      <c r="J1372" t="str">
        <v>Obesity</v>
      </c>
      <c r="K1372" t="str">
        <v>Normal</v>
      </c>
      <c r="L1372" cm="1">
        <f t="array" ref="L1372:Q1372">VLOOKUP(A1372,'Hospitalisation Details'!$A$1:$K$2344,{6,7,8,9,10,11},0)</f>
        <v>7824.37</v>
      </c>
      <c r="M1372" t="str">
        <v>tier - 2</v>
      </c>
      <c r="N1372" t="str">
        <v>tier - 2</v>
      </c>
      <c r="O1372" t="str">
        <v>R1012</v>
      </c>
      <c r="P1372" t="str">
        <v>12-Oct-1989</v>
      </c>
      <c r="Q1372" s="13">
        <v>33.655555555555559</v>
      </c>
    </row>
    <row r="1373" spans="1:17" ht="15.5" x14ac:dyDescent="0.35">
      <c r="A1373" s="7" t="s">
        <v>999</v>
      </c>
      <c r="B1373" t="str">
        <f>VLOOKUP(A1373,'Customer Names'!A1372:D3707,2,0)</f>
        <v>Marschner</v>
      </c>
      <c r="C1373" cm="1">
        <f t="array" ref="C1373:K1373">VLOOKUP('Health Care'!A1373,'Medical Examinations'!A1372:J3707,{2,3,4,5,6,7,8,9,10},0)</f>
        <v>31.59</v>
      </c>
      <c r="D1373">
        <v>6.01</v>
      </c>
      <c r="E1373" t="str">
        <v>No</v>
      </c>
      <c r="F1373" t="str">
        <v>No</v>
      </c>
      <c r="G1373" t="str">
        <v>No</v>
      </c>
      <c r="H1373">
        <v>0</v>
      </c>
      <c r="I1373" t="str">
        <v>No</v>
      </c>
      <c r="J1373" t="str">
        <v>Obesity</v>
      </c>
      <c r="K1373" t="str">
        <v>Prediabetes</v>
      </c>
      <c r="L1373" cm="1">
        <f t="array" ref="L1373:Q1373">VLOOKUP(A1373,'Hospitalisation Details'!$A$1:$K$2344,{6,7,8,9,10,11},0)</f>
        <v>7812.67</v>
      </c>
      <c r="M1373" t="str">
        <v>tier - 2</v>
      </c>
      <c r="N1373" t="str">
        <v>tier - 1</v>
      </c>
      <c r="O1373" t="str">
        <v>R1012</v>
      </c>
      <c r="P1373" t="str">
        <v>21-Dec-1991</v>
      </c>
      <c r="Q1373" s="13">
        <v>31.463888888888889</v>
      </c>
    </row>
    <row r="1374" spans="1:17" ht="15.5" x14ac:dyDescent="0.35">
      <c r="A1374" s="7" t="s">
        <v>998</v>
      </c>
      <c r="B1374" t="str">
        <f>VLOOKUP(A1374,'Customer Names'!A1373:D3708,2,0)</f>
        <v>King</v>
      </c>
      <c r="C1374" cm="1">
        <f t="array" ref="C1374:K1374">VLOOKUP('Health Care'!A1374,'Medical Examinations'!A1373:J3708,{2,3,4,5,6,7,8,9,10},0)</f>
        <v>40.15</v>
      </c>
      <c r="D1374">
        <v>11.84</v>
      </c>
      <c r="E1374" t="str">
        <v>No</v>
      </c>
      <c r="F1374" t="str">
        <v>No</v>
      </c>
      <c r="G1374" t="str">
        <v>No</v>
      </c>
      <c r="H1374">
        <v>0</v>
      </c>
      <c r="I1374" t="str">
        <v>No</v>
      </c>
      <c r="J1374" t="str">
        <v>Obesity</v>
      </c>
      <c r="K1374" t="str">
        <v>Diabetes</v>
      </c>
      <c r="L1374" cm="1">
        <f t="array" ref="L1374:Q1374">VLOOKUP(A1374,'Hospitalisation Details'!$A$1:$K$2344,{6,7,8,9,10,11},0)</f>
        <v>7804.16</v>
      </c>
      <c r="M1374" t="str">
        <v>tier - 2</v>
      </c>
      <c r="N1374" t="str">
        <v>tier - 3</v>
      </c>
      <c r="O1374" t="str">
        <v>R1013</v>
      </c>
      <c r="P1374" t="str">
        <v>9-Nov-1974</v>
      </c>
      <c r="Q1374" s="13">
        <v>48.580555555555556</v>
      </c>
    </row>
    <row r="1375" spans="1:17" ht="15.5" x14ac:dyDescent="0.35">
      <c r="A1375" s="7" t="s">
        <v>997</v>
      </c>
      <c r="B1375" t="str">
        <f>VLOOKUP(A1375,'Customer Names'!A1374:D3709,2,0)</f>
        <v>Montez</v>
      </c>
      <c r="C1375" cm="1">
        <f t="array" ref="C1375:K1375">VLOOKUP('Health Care'!A1375,'Medical Examinations'!A1374:J3709,{2,3,4,5,6,7,8,9,10},0)</f>
        <v>40.700000000000003</v>
      </c>
      <c r="D1375">
        <v>6.27</v>
      </c>
      <c r="E1375" t="str">
        <v>Yes</v>
      </c>
      <c r="F1375" t="str">
        <v>No</v>
      </c>
      <c r="G1375" t="str">
        <v>Yes</v>
      </c>
      <c r="H1375">
        <v>1</v>
      </c>
      <c r="I1375" t="str">
        <v>No</v>
      </c>
      <c r="J1375" t="str">
        <v>Obesity</v>
      </c>
      <c r="K1375" t="str">
        <v>Prediabetes</v>
      </c>
      <c r="L1375" cm="1">
        <f t="array" ref="L1375:Q1375">VLOOKUP(A1375,'Hospitalisation Details'!$A$1:$K$2344,{6,7,8,9,10,11},0)</f>
        <v>7803.77</v>
      </c>
      <c r="M1375" t="str">
        <v>tier - 2</v>
      </c>
      <c r="N1375" t="str">
        <v>tier - 3</v>
      </c>
      <c r="O1375" t="str">
        <v>R1012</v>
      </c>
      <c r="P1375" t="str">
        <v>2-Dec-1997</v>
      </c>
      <c r="Q1375" s="13">
        <v>25.516666666666666</v>
      </c>
    </row>
    <row r="1376" spans="1:17" ht="15.5" x14ac:dyDescent="0.35">
      <c r="A1376" s="7" t="s">
        <v>996</v>
      </c>
      <c r="B1376" t="str">
        <f>VLOOKUP(A1376,'Customer Names'!A1375:D3710,2,0)</f>
        <v>Campbell</v>
      </c>
      <c r="C1376" cm="1">
        <f t="array" ref="C1376:K1376">VLOOKUP('Health Care'!A1376,'Medical Examinations'!A1375:J3710,{2,3,4,5,6,7,8,9,10},0)</f>
        <v>40.76</v>
      </c>
      <c r="D1376">
        <v>5.28</v>
      </c>
      <c r="E1376" t="str">
        <v>No</v>
      </c>
      <c r="F1376" t="str">
        <v>No</v>
      </c>
      <c r="G1376" t="str">
        <v>No</v>
      </c>
      <c r="H1376">
        <v>0</v>
      </c>
      <c r="I1376" t="str">
        <v>No</v>
      </c>
      <c r="J1376" t="str">
        <v>Obesity</v>
      </c>
      <c r="K1376" t="str">
        <v>Normal</v>
      </c>
      <c r="L1376" cm="1">
        <f t="array" ref="L1376:Q1376">VLOOKUP(A1376,'Hospitalisation Details'!$A$1:$K$2344,{6,7,8,9,10,11},0)</f>
        <v>7794.68</v>
      </c>
      <c r="M1376" t="str">
        <v>tier - 2</v>
      </c>
      <c r="N1376" t="str">
        <v>tier - 2</v>
      </c>
      <c r="O1376" t="str">
        <v>R1026</v>
      </c>
      <c r="P1376" t="str">
        <v>25-Dec-1999</v>
      </c>
      <c r="Q1376" s="13">
        <v>23.452777777777779</v>
      </c>
    </row>
    <row r="1377" spans="1:17" ht="15.5" x14ac:dyDescent="0.35">
      <c r="A1377" s="7" t="s">
        <v>995</v>
      </c>
      <c r="B1377" t="str">
        <f>VLOOKUP(A1377,'Customer Names'!A1376:D3711,2,0)</f>
        <v>Hurt</v>
      </c>
      <c r="C1377" cm="1">
        <f t="array" ref="C1377:K1377">VLOOKUP('Health Care'!A1377,'Medical Examinations'!A1376:J3711,{2,3,4,5,6,7,8,9,10},0)</f>
        <v>29.7</v>
      </c>
      <c r="D1377">
        <v>7.03</v>
      </c>
      <c r="E1377" t="str">
        <v>No</v>
      </c>
      <c r="F1377" t="str">
        <v>No</v>
      </c>
      <c r="G1377" t="str">
        <v>No</v>
      </c>
      <c r="H1377">
        <v>0</v>
      </c>
      <c r="I1377" t="str">
        <v>No</v>
      </c>
      <c r="J1377" t="str">
        <v>Over Weight</v>
      </c>
      <c r="K1377" t="str">
        <v>Diabetes</v>
      </c>
      <c r="L1377" cm="1">
        <f t="array" ref="L1377:Q1377">VLOOKUP(A1377,'Hospitalisation Details'!$A$1:$K$2344,{6,7,8,9,10,11},0)</f>
        <v>7789.64</v>
      </c>
      <c r="M1377" t="str">
        <v>tier - 1</v>
      </c>
      <c r="N1377" t="str">
        <v>tier - 3</v>
      </c>
      <c r="O1377" t="str">
        <v>R1013</v>
      </c>
      <c r="P1377" t="str">
        <v>6-Dec-1974</v>
      </c>
      <c r="Q1377" s="13">
        <v>48.505555555555553</v>
      </c>
    </row>
    <row r="1378" spans="1:17" ht="15.5" x14ac:dyDescent="0.35">
      <c r="A1378" s="7" t="s">
        <v>994</v>
      </c>
      <c r="B1378" t="str">
        <f>VLOOKUP(A1378,'Customer Names'!A1377:D3712,2,0)</f>
        <v>Garey</v>
      </c>
      <c r="C1378" cm="1">
        <f t="array" ref="C1378:K1378">VLOOKUP('Health Care'!A1378,'Medical Examinations'!A1377:J3712,{2,3,4,5,6,7,8,9,10},0)</f>
        <v>40.58</v>
      </c>
      <c r="D1378">
        <v>5.32</v>
      </c>
      <c r="E1378" t="str">
        <v>Yes</v>
      </c>
      <c r="F1378" t="str">
        <v>No</v>
      </c>
      <c r="G1378" t="str">
        <v>Yes</v>
      </c>
      <c r="H1378">
        <v>1</v>
      </c>
      <c r="I1378" t="str">
        <v>No</v>
      </c>
      <c r="J1378" t="str">
        <v>Obesity</v>
      </c>
      <c r="K1378" t="str">
        <v>Normal</v>
      </c>
      <c r="L1378" cm="1">
        <f t="array" ref="L1378:Q1378">VLOOKUP(A1378,'Hospitalisation Details'!$A$1:$K$2344,{6,7,8,9,10,11},0)</f>
        <v>7763.06</v>
      </c>
      <c r="M1378" t="str">
        <v>tier - 2</v>
      </c>
      <c r="N1378" t="str">
        <v>tier - 1</v>
      </c>
      <c r="O1378" t="str">
        <v>R1012</v>
      </c>
      <c r="P1378" t="str">
        <v>21-Dec-1997</v>
      </c>
      <c r="Q1378" s="13">
        <v>25.463888888888889</v>
      </c>
    </row>
    <row r="1379" spans="1:17" ht="15.5" x14ac:dyDescent="0.35">
      <c r="A1379" s="7" t="s">
        <v>993</v>
      </c>
      <c r="B1379" t="str">
        <f>VLOOKUP(A1379,'Customer Names'!A1378:D3713,2,0)</f>
        <v>Reddy</v>
      </c>
      <c r="C1379" cm="1">
        <f t="array" ref="C1379:K1379">VLOOKUP('Health Care'!A1379,'Medical Examinations'!A1378:J3713,{2,3,4,5,6,7,8,9,10},0)</f>
        <v>33.06</v>
      </c>
      <c r="D1379">
        <v>9.59</v>
      </c>
      <c r="E1379" t="str">
        <v>Yes</v>
      </c>
      <c r="F1379" t="str">
        <v>No</v>
      </c>
      <c r="G1379" t="str">
        <v>No</v>
      </c>
      <c r="H1379">
        <v>0</v>
      </c>
      <c r="I1379" t="str">
        <v>No</v>
      </c>
      <c r="J1379" t="str">
        <v>Obesity</v>
      </c>
      <c r="K1379" t="str">
        <v>Diabetes</v>
      </c>
      <c r="L1379" cm="1">
        <f t="array" ref="L1379:Q1379">VLOOKUP(A1379,'Hospitalisation Details'!$A$1:$K$2344,{6,7,8,9,10,11},0)</f>
        <v>7749.16</v>
      </c>
      <c r="M1379" t="str">
        <v>tier - 2</v>
      </c>
      <c r="N1379" t="str">
        <v>tier - 1</v>
      </c>
      <c r="O1379" t="str">
        <v>R1012</v>
      </c>
      <c r="P1379" t="str">
        <v>30-Jun-1981</v>
      </c>
      <c r="Q1379" s="13">
        <v>41.93888888888889</v>
      </c>
    </row>
    <row r="1380" spans="1:17" ht="15.5" x14ac:dyDescent="0.35">
      <c r="A1380" s="7" t="s">
        <v>992</v>
      </c>
      <c r="B1380" t="str">
        <f>VLOOKUP(A1380,'Customer Names'!A1379:D3714,2,0)</f>
        <v>Mueller</v>
      </c>
      <c r="C1380" cm="1">
        <f t="array" ref="C1380:K1380">VLOOKUP('Health Care'!A1380,'Medical Examinations'!A1379:J3714,{2,3,4,5,6,7,8,9,10},0)</f>
        <v>26.62</v>
      </c>
      <c r="D1380">
        <v>6.15</v>
      </c>
      <c r="E1380" t="str">
        <v>Yes</v>
      </c>
      <c r="F1380" t="str">
        <v>No</v>
      </c>
      <c r="G1380" t="str">
        <v>No</v>
      </c>
      <c r="H1380">
        <v>0</v>
      </c>
      <c r="I1380" t="str">
        <v>No</v>
      </c>
      <c r="J1380" t="str">
        <v>Over Weight</v>
      </c>
      <c r="K1380" t="str">
        <v>Prediabetes</v>
      </c>
      <c r="L1380" cm="1">
        <f t="array" ref="L1380:Q1380">VLOOKUP(A1380,'Hospitalisation Details'!$A$1:$K$2344,{6,7,8,9,10,11},0)</f>
        <v>7742.11</v>
      </c>
      <c r="M1380" t="str">
        <v>tier - 3</v>
      </c>
      <c r="N1380" t="str">
        <v>tier - 2</v>
      </c>
      <c r="O1380" t="str">
        <v>R1013</v>
      </c>
      <c r="P1380" t="str">
        <v>12-Dec-1976</v>
      </c>
      <c r="Q1380" s="13">
        <v>46.488888888888887</v>
      </c>
    </row>
    <row r="1381" spans="1:17" ht="15.5" x14ac:dyDescent="0.35">
      <c r="A1381" s="7" t="s">
        <v>991</v>
      </c>
      <c r="B1381" t="str">
        <f>VLOOKUP(A1381,'Customer Names'!A1380:D3715,2,0)</f>
        <v>Julia</v>
      </c>
      <c r="C1381" cm="1">
        <f t="array" ref="C1381:K1381">VLOOKUP('Health Care'!A1381,'Medical Examinations'!A1380:J3715,{2,3,4,5,6,7,8,9,10},0)</f>
        <v>37.1</v>
      </c>
      <c r="D1381">
        <v>11.08</v>
      </c>
      <c r="E1381" t="str">
        <v>No</v>
      </c>
      <c r="F1381" t="str">
        <v>No</v>
      </c>
      <c r="G1381" t="str">
        <v>No</v>
      </c>
      <c r="H1381">
        <v>0</v>
      </c>
      <c r="I1381" t="str">
        <v>No</v>
      </c>
      <c r="J1381" t="str">
        <v>Obesity</v>
      </c>
      <c r="K1381" t="str">
        <v>Diabetes</v>
      </c>
      <c r="L1381" cm="1">
        <f t="array" ref="L1381:Q1381">VLOOKUP(A1381,'Hospitalisation Details'!$A$1:$K$2344,{6,7,8,9,10,11},0)</f>
        <v>7740.34</v>
      </c>
      <c r="M1381" t="str">
        <v>tier - 1</v>
      </c>
      <c r="N1381" t="str">
        <v>tier - 1</v>
      </c>
      <c r="O1381" t="str">
        <v>R1011</v>
      </c>
      <c r="P1381" t="str">
        <v>4-Sep-1978</v>
      </c>
      <c r="Q1381" s="13">
        <v>44.761111111111113</v>
      </c>
    </row>
    <row r="1382" spans="1:17" ht="15.5" x14ac:dyDescent="0.35">
      <c r="A1382" s="7" t="s">
        <v>990</v>
      </c>
      <c r="B1382" t="str">
        <f>VLOOKUP(A1382,'Customer Names'!A1381:D3716,2,0)</f>
        <v>Uribe</v>
      </c>
      <c r="C1382" cm="1">
        <f t="array" ref="C1382:K1382">VLOOKUP('Health Care'!A1382,'Medical Examinations'!A1381:J3716,{2,3,4,5,6,7,8,9,10},0)</f>
        <v>18.28</v>
      </c>
      <c r="D1382">
        <v>7.95</v>
      </c>
      <c r="E1382" t="str">
        <v>No</v>
      </c>
      <c r="F1382" t="str">
        <v>No</v>
      </c>
      <c r="G1382" t="str">
        <v>No</v>
      </c>
      <c r="H1382">
        <v>0</v>
      </c>
      <c r="I1382" t="str">
        <v>No</v>
      </c>
      <c r="J1382" t="str">
        <v>under Weight</v>
      </c>
      <c r="K1382" t="str">
        <v>Diabetes</v>
      </c>
      <c r="L1382" cm="1">
        <f t="array" ref="L1382:Q1382">VLOOKUP(A1382,'Hospitalisation Details'!$A$1:$K$2344,{6,7,8,9,10,11},0)</f>
        <v>7736.39</v>
      </c>
      <c r="M1382" t="str">
        <v>tier - 3</v>
      </c>
      <c r="N1382" t="str">
        <v>tier - 2</v>
      </c>
      <c r="O1382" t="str">
        <v>R1013</v>
      </c>
      <c r="P1382" t="str">
        <v>18-Jul-1965</v>
      </c>
      <c r="Q1382" s="13">
        <v>57.888888888888886</v>
      </c>
    </row>
    <row r="1383" spans="1:17" ht="15.5" x14ac:dyDescent="0.35">
      <c r="A1383" s="7" t="s">
        <v>989</v>
      </c>
      <c r="B1383" t="str">
        <f>VLOOKUP(A1383,'Customer Names'!A1382:D3717,2,0)</f>
        <v>Hand</v>
      </c>
      <c r="C1383" cm="1">
        <f t="array" ref="C1383:K1383">VLOOKUP('Health Care'!A1383,'Medical Examinations'!A1382:J3717,{2,3,4,5,6,7,8,9,10},0)</f>
        <v>35.814999999999998</v>
      </c>
      <c r="D1383">
        <v>6.23</v>
      </c>
      <c r="E1383" t="str">
        <v>No</v>
      </c>
      <c r="F1383" t="str">
        <v>No</v>
      </c>
      <c r="G1383" t="str">
        <v>No</v>
      </c>
      <c r="H1383">
        <v>0</v>
      </c>
      <c r="I1383" t="str">
        <v>No</v>
      </c>
      <c r="J1383" t="str">
        <v>Obesity</v>
      </c>
      <c r="K1383" t="str">
        <v>Prediabetes</v>
      </c>
      <c r="L1383" cm="1">
        <f t="array" ref="L1383:Q1383">VLOOKUP(A1383,'Hospitalisation Details'!$A$1:$K$2344,{6,7,8,9,10,11},0)</f>
        <v>7731.86</v>
      </c>
      <c r="M1383" t="str">
        <v>tier - 2</v>
      </c>
      <c r="N1383" t="str">
        <v>tier - 3</v>
      </c>
      <c r="O1383" t="str">
        <v>R1012</v>
      </c>
      <c r="P1383" t="str">
        <v>29-Aug-1977</v>
      </c>
      <c r="Q1383" s="13">
        <v>45.774999999999999</v>
      </c>
    </row>
    <row r="1384" spans="1:17" ht="15.5" x14ac:dyDescent="0.35">
      <c r="A1384" s="7" t="s">
        <v>988</v>
      </c>
      <c r="B1384" t="str">
        <f>VLOOKUP(A1384,'Customer Names'!A1383:D3718,2,0)</f>
        <v>Petersen</v>
      </c>
      <c r="C1384" cm="1">
        <f t="array" ref="C1384:K1384">VLOOKUP('Health Care'!A1384,'Medical Examinations'!A1383:J3718,{2,3,4,5,6,7,8,9,10},0)</f>
        <v>30.69</v>
      </c>
      <c r="D1384">
        <v>6.5</v>
      </c>
      <c r="E1384" t="str">
        <v>No</v>
      </c>
      <c r="F1384" t="str">
        <v>No</v>
      </c>
      <c r="G1384" t="str">
        <v>No</v>
      </c>
      <c r="H1384">
        <v>0</v>
      </c>
      <c r="I1384" t="str">
        <v>No</v>
      </c>
      <c r="J1384" t="str">
        <v>Obesity</v>
      </c>
      <c r="K1384" t="str">
        <v>Diabetes</v>
      </c>
      <c r="L1384" cm="1">
        <f t="array" ref="L1384:Q1384">VLOOKUP(A1384,'Hospitalisation Details'!$A$1:$K$2344,{6,7,8,9,10,11},0)</f>
        <v>7731.43</v>
      </c>
      <c r="M1384" t="str">
        <v>tier - 3</v>
      </c>
      <c r="N1384" t="str">
        <v>tier - 2</v>
      </c>
      <c r="O1384" t="str">
        <v>R1013</v>
      </c>
      <c r="P1384" t="str">
        <v>4-Dec-1978</v>
      </c>
      <c r="Q1384" s="13">
        <v>44.511111111111113</v>
      </c>
    </row>
    <row r="1385" spans="1:17" ht="15.5" x14ac:dyDescent="0.35">
      <c r="A1385" s="7" t="s">
        <v>987</v>
      </c>
      <c r="B1385" t="str">
        <f>VLOOKUP(A1385,'Customer Names'!A1384:D3719,2,0)</f>
        <v>Mac-Thiong</v>
      </c>
      <c r="C1385" cm="1">
        <f t="array" ref="C1385:K1385">VLOOKUP('Health Care'!A1385,'Medical Examinations'!A1384:J3719,{2,3,4,5,6,7,8,9,10},0)</f>
        <v>26.125</v>
      </c>
      <c r="D1385">
        <v>5.22</v>
      </c>
      <c r="E1385" t="str">
        <v>No</v>
      </c>
      <c r="F1385" t="str">
        <v>No</v>
      </c>
      <c r="G1385" t="str">
        <v>No</v>
      </c>
      <c r="H1385">
        <v>0</v>
      </c>
      <c r="I1385" t="str">
        <v>No</v>
      </c>
      <c r="J1385" t="str">
        <v>Over Weight</v>
      </c>
      <c r="K1385" t="str">
        <v>Normal</v>
      </c>
      <c r="L1385" cm="1">
        <f t="array" ref="L1385:Q1385">VLOOKUP(A1385,'Hospitalisation Details'!$A$1:$K$2344,{6,7,8,9,10,11},0)</f>
        <v>7729.65</v>
      </c>
      <c r="M1385" t="str">
        <v>tier - 3</v>
      </c>
      <c r="N1385" t="str">
        <v>tier - 1</v>
      </c>
      <c r="O1385" t="str">
        <v>R1016</v>
      </c>
      <c r="P1385" t="str">
        <v>10-Sep-1980</v>
      </c>
      <c r="Q1385" s="13">
        <v>42.744444444444447</v>
      </c>
    </row>
    <row r="1386" spans="1:17" ht="15.5" x14ac:dyDescent="0.35">
      <c r="A1386" s="7" t="s">
        <v>986</v>
      </c>
      <c r="B1386" t="str">
        <f>VLOOKUP(A1386,'Customer Names'!A1385:D3720,2,0)</f>
        <v>Walker</v>
      </c>
      <c r="C1386" cm="1">
        <f t="array" ref="C1386:K1386">VLOOKUP('Health Care'!A1386,'Medical Examinations'!A1385:J3720,{2,3,4,5,6,7,8,9,10},0)</f>
        <v>34.58</v>
      </c>
      <c r="D1386">
        <v>6.3</v>
      </c>
      <c r="E1386" t="str">
        <v>No</v>
      </c>
      <c r="F1386" t="str">
        <v>No</v>
      </c>
      <c r="G1386" t="str">
        <v>Yes</v>
      </c>
      <c r="H1386">
        <v>1</v>
      </c>
      <c r="I1386" t="str">
        <v>No</v>
      </c>
      <c r="J1386" t="str">
        <v>Obesity</v>
      </c>
      <c r="K1386" t="str">
        <v>Prediabetes</v>
      </c>
      <c r="L1386" cm="1">
        <f t="array" ref="L1386:Q1386">VLOOKUP(A1386,'Hospitalisation Details'!$A$1:$K$2344,{6,7,8,9,10,11},0)</f>
        <v>7727.25</v>
      </c>
      <c r="M1386" t="str">
        <v>tier - 2</v>
      </c>
      <c r="N1386" t="str">
        <v>tier - 3</v>
      </c>
      <c r="O1386" t="str">
        <v>R1012</v>
      </c>
      <c r="P1386" t="str">
        <v>2-Jun-1979</v>
      </c>
      <c r="Q1386" s="13">
        <v>44.016666666666666</v>
      </c>
    </row>
    <row r="1387" spans="1:17" ht="15.5" x14ac:dyDescent="0.35">
      <c r="A1387" s="7" t="s">
        <v>985</v>
      </c>
      <c r="B1387" t="str">
        <f>VLOOKUP(A1387,'Customer Names'!A1386:D3721,2,0)</f>
        <v>Steidl</v>
      </c>
      <c r="C1387" cm="1">
        <f t="array" ref="C1387:K1387">VLOOKUP('Health Care'!A1387,'Medical Examinations'!A1386:J3721,{2,3,4,5,6,7,8,9,10},0)</f>
        <v>27.4</v>
      </c>
      <c r="D1387">
        <v>8.84</v>
      </c>
      <c r="E1387" t="str">
        <v>No</v>
      </c>
      <c r="F1387" t="str">
        <v>No</v>
      </c>
      <c r="G1387" t="str">
        <v>No</v>
      </c>
      <c r="H1387">
        <v>0</v>
      </c>
      <c r="I1387" t="str">
        <v>No</v>
      </c>
      <c r="J1387" t="str">
        <v>Over Weight</v>
      </c>
      <c r="K1387" t="str">
        <v>Diabetes</v>
      </c>
      <c r="L1387" cm="1">
        <f t="array" ref="L1387:Q1387">VLOOKUP(A1387,'Hospitalisation Details'!$A$1:$K$2344,{6,7,8,9,10,11},0)</f>
        <v>7726.85</v>
      </c>
      <c r="M1387" t="str">
        <v>tier - 1</v>
      </c>
      <c r="N1387" t="str">
        <v>tier - 2</v>
      </c>
      <c r="O1387" t="str">
        <v>R1011</v>
      </c>
      <c r="P1387" t="str">
        <v>29-Dec-1978</v>
      </c>
      <c r="Q1387" s="13">
        <v>44.44166666666667</v>
      </c>
    </row>
    <row r="1388" spans="1:17" ht="15.5" x14ac:dyDescent="0.35">
      <c r="A1388" s="7" t="s">
        <v>984</v>
      </c>
      <c r="B1388" t="str">
        <f>VLOOKUP(A1388,'Customer Names'!A1387:D3722,2,0)</f>
        <v>Rose</v>
      </c>
      <c r="C1388" cm="1">
        <f t="array" ref="C1388:K1388">VLOOKUP('Health Care'!A1388,'Medical Examinations'!A1387:J3722,{2,3,4,5,6,7,8,9,10},0)</f>
        <v>27.53</v>
      </c>
      <c r="D1388">
        <v>4.1100000000000003</v>
      </c>
      <c r="E1388" t="str">
        <v>No</v>
      </c>
      <c r="F1388" t="str">
        <v>No</v>
      </c>
      <c r="G1388" t="str">
        <v>No</v>
      </c>
      <c r="H1388">
        <v>1</v>
      </c>
      <c r="I1388" t="str">
        <v>No</v>
      </c>
      <c r="J1388" t="str">
        <v>Over Weight</v>
      </c>
      <c r="K1388" t="str">
        <v>Normal</v>
      </c>
      <c r="L1388" cm="1">
        <f t="array" ref="L1388:Q1388">VLOOKUP(A1388,'Hospitalisation Details'!$A$1:$K$2344,{6,7,8,9,10,11},0)</f>
        <v>7684.62</v>
      </c>
      <c r="M1388" t="str">
        <v>tier - 2</v>
      </c>
      <c r="N1388" t="str">
        <v>tier - 3</v>
      </c>
      <c r="O1388" t="str">
        <v>R1021</v>
      </c>
      <c r="P1388" t="str">
        <v>12-Jul-1987</v>
      </c>
      <c r="Q1388" s="13">
        <v>35.905555555555559</v>
      </c>
    </row>
    <row r="1389" spans="1:17" ht="15.5" x14ac:dyDescent="0.35">
      <c r="A1389" s="7" t="s">
        <v>983</v>
      </c>
      <c r="B1389" t="str">
        <f>VLOOKUP(A1389,'Customer Names'!A1388:D3723,2,0)</f>
        <v>Alderfer</v>
      </c>
      <c r="C1389" cm="1">
        <f t="array" ref="C1389:K1389">VLOOKUP('Health Care'!A1389,'Medical Examinations'!A1388:J3723,{2,3,4,5,6,7,8,9,10},0)</f>
        <v>33</v>
      </c>
      <c r="D1389">
        <v>4.57</v>
      </c>
      <c r="E1389" t="str">
        <v>No</v>
      </c>
      <c r="F1389" t="str">
        <v>No</v>
      </c>
      <c r="G1389" t="str">
        <v>No</v>
      </c>
      <c r="H1389">
        <v>0</v>
      </c>
      <c r="I1389" t="str">
        <v>No</v>
      </c>
      <c r="J1389" t="str">
        <v>Obesity</v>
      </c>
      <c r="K1389" t="str">
        <v>Normal</v>
      </c>
      <c r="L1389" cm="1">
        <f t="array" ref="L1389:Q1389">VLOOKUP(A1389,'Hospitalisation Details'!$A$1:$K$2344,{6,7,8,9,10,11},0)</f>
        <v>7682.67</v>
      </c>
      <c r="M1389" t="str">
        <v>tier - 2</v>
      </c>
      <c r="N1389" t="str">
        <v>tier - 1</v>
      </c>
      <c r="O1389" t="str">
        <v>R1013</v>
      </c>
      <c r="P1389" t="str">
        <v>18-Dec-1982</v>
      </c>
      <c r="Q1389" s="13">
        <v>40.472222222222221</v>
      </c>
    </row>
    <row r="1390" spans="1:17" ht="15.5" x14ac:dyDescent="0.35">
      <c r="A1390" s="7" t="s">
        <v>982</v>
      </c>
      <c r="B1390" t="str">
        <f>VLOOKUP(A1390,'Customer Names'!A1389:D3724,2,0)</f>
        <v>Ryland</v>
      </c>
      <c r="C1390" cm="1">
        <f t="array" ref="C1390:K1390">VLOOKUP('Health Care'!A1390,'Medical Examinations'!A1389:J3724,{2,3,4,5,6,7,8,9,10},0)</f>
        <v>25.78</v>
      </c>
      <c r="D1390">
        <v>11.06</v>
      </c>
      <c r="E1390" t="str">
        <v>Yes</v>
      </c>
      <c r="F1390" t="str">
        <v>No</v>
      </c>
      <c r="G1390" t="str">
        <v>No</v>
      </c>
      <c r="H1390">
        <v>0</v>
      </c>
      <c r="I1390" t="str">
        <v>No</v>
      </c>
      <c r="J1390" t="str">
        <v>Over Weight</v>
      </c>
      <c r="K1390" t="str">
        <v>Diabetes</v>
      </c>
      <c r="L1390" cm="1">
        <f t="array" ref="L1390:Q1390">VLOOKUP(A1390,'Hospitalisation Details'!$A$1:$K$2344,{6,7,8,9,10,11},0)</f>
        <v>7681.17</v>
      </c>
      <c r="M1390" t="str">
        <v>tier - 2</v>
      </c>
      <c r="N1390" t="str">
        <v>tier - 2</v>
      </c>
      <c r="O1390" t="str">
        <v>R1020</v>
      </c>
      <c r="P1390" t="str">
        <v>19-Dec-1981</v>
      </c>
      <c r="Q1390" s="13">
        <v>41.469444444444441</v>
      </c>
    </row>
    <row r="1391" spans="1:17" ht="15.5" x14ac:dyDescent="0.35">
      <c r="A1391" s="7" t="s">
        <v>981</v>
      </c>
      <c r="B1391" t="str">
        <f>VLOOKUP(A1391,'Customer Names'!A1390:D3725,2,0)</f>
        <v>Bethea</v>
      </c>
      <c r="C1391" cm="1">
        <f t="array" ref="C1391:K1391">VLOOKUP('Health Care'!A1391,'Medical Examinations'!A1390:J3725,{2,3,4,5,6,7,8,9,10},0)</f>
        <v>22.66</v>
      </c>
      <c r="D1391">
        <v>10.68</v>
      </c>
      <c r="E1391" t="str">
        <v>No</v>
      </c>
      <c r="F1391" t="str">
        <v>No</v>
      </c>
      <c r="G1391" t="str">
        <v>No</v>
      </c>
      <c r="H1391">
        <v>0</v>
      </c>
      <c r="I1391" t="str">
        <v>No</v>
      </c>
      <c r="J1391" t="str">
        <v>Normal Weight</v>
      </c>
      <c r="K1391" t="str">
        <v>Diabetes</v>
      </c>
      <c r="L1391" cm="1">
        <f t="array" ref="L1391:Q1391">VLOOKUP(A1391,'Hospitalisation Details'!$A$1:$K$2344,{6,7,8,9,10,11},0)</f>
        <v>7680.92</v>
      </c>
      <c r="M1391" t="str">
        <v>tier - 2</v>
      </c>
      <c r="N1391" t="str">
        <v>tier - 1</v>
      </c>
      <c r="O1391" t="str">
        <v>R1013</v>
      </c>
      <c r="P1391" t="str">
        <v>11-Oct-1971</v>
      </c>
      <c r="Q1391" s="13">
        <v>51.658333333333331</v>
      </c>
    </row>
    <row r="1392" spans="1:17" ht="15.5" x14ac:dyDescent="0.35">
      <c r="A1392" s="7" t="s">
        <v>980</v>
      </c>
      <c r="B1392" t="str">
        <f>VLOOKUP(A1392,'Customer Names'!A1391:D3726,2,0)</f>
        <v>Kelly</v>
      </c>
      <c r="C1392" cm="1">
        <f t="array" ref="C1392:K1392">VLOOKUP('Health Care'!A1392,'Medical Examinations'!A1391:J3726,{2,3,4,5,6,7,8,9,10},0)</f>
        <v>38.81</v>
      </c>
      <c r="D1392">
        <v>6.14</v>
      </c>
      <c r="E1392" t="str">
        <v>Yes</v>
      </c>
      <c r="F1392" t="str">
        <v>No</v>
      </c>
      <c r="G1392" t="str">
        <v>No</v>
      </c>
      <c r="H1392">
        <v>1</v>
      </c>
      <c r="I1392" t="str">
        <v>No</v>
      </c>
      <c r="J1392" t="str">
        <v>Obesity</v>
      </c>
      <c r="K1392" t="str">
        <v>Prediabetes</v>
      </c>
      <c r="L1392" cm="1">
        <f t="array" ref="L1392:Q1392">VLOOKUP(A1392,'Hospitalisation Details'!$A$1:$K$2344,{6,7,8,9,10,11},0)</f>
        <v>7676.4</v>
      </c>
      <c r="M1392" t="str">
        <v>tier - 2</v>
      </c>
      <c r="N1392" t="str">
        <v>tier - 1</v>
      </c>
      <c r="O1392" t="str">
        <v>R1012</v>
      </c>
      <c r="P1392" t="str">
        <v>13-Sep-1995</v>
      </c>
      <c r="Q1392" s="13">
        <v>27.736111111111111</v>
      </c>
    </row>
    <row r="1393" spans="1:17" ht="15.5" x14ac:dyDescent="0.35">
      <c r="A1393" s="7" t="s">
        <v>979</v>
      </c>
      <c r="B1393" t="str">
        <f>VLOOKUP(A1393,'Customer Names'!A1392:D3727,2,0)</f>
        <v>Blois</v>
      </c>
      <c r="C1393" cm="1">
        <f t="array" ref="C1393:K1393">VLOOKUP('Health Care'!A1393,'Medical Examinations'!A1392:J3727,{2,3,4,5,6,7,8,9,10},0)</f>
        <v>38.51</v>
      </c>
      <c r="D1393">
        <v>5.45</v>
      </c>
      <c r="E1393" t="str">
        <v>Yes</v>
      </c>
      <c r="F1393" t="str">
        <v>No</v>
      </c>
      <c r="G1393" t="str">
        <v>No</v>
      </c>
      <c r="H1393">
        <v>0</v>
      </c>
      <c r="I1393" t="str">
        <v>No</v>
      </c>
      <c r="J1393" t="str">
        <v>Obesity</v>
      </c>
      <c r="K1393" t="str">
        <v>Normal</v>
      </c>
      <c r="L1393" cm="1">
        <f t="array" ref="L1393:Q1393">VLOOKUP(A1393,'Hospitalisation Details'!$A$1:$K$2344,{6,7,8,9,10,11},0)</f>
        <v>7670.75</v>
      </c>
      <c r="M1393" t="str">
        <v>tier - 2</v>
      </c>
      <c r="N1393" t="str">
        <v>tier - 2</v>
      </c>
      <c r="O1393" t="str">
        <v>R1022</v>
      </c>
      <c r="P1393" t="str">
        <v>24-Nov-1996</v>
      </c>
      <c r="Q1393" s="13">
        <v>26.538888888888888</v>
      </c>
    </row>
    <row r="1394" spans="1:17" ht="15.5" x14ac:dyDescent="0.35">
      <c r="A1394" s="7" t="s">
        <v>978</v>
      </c>
      <c r="B1394" t="str">
        <f>VLOOKUP(A1394,'Customer Names'!A1393:D3728,2,0)</f>
        <v>Dayton</v>
      </c>
      <c r="C1394" cm="1">
        <f t="array" ref="C1394:K1394">VLOOKUP('Health Care'!A1394,'Medical Examinations'!A1393:J3728,{2,3,4,5,6,7,8,9,10},0)</f>
        <v>22.98</v>
      </c>
      <c r="D1394">
        <v>6.14</v>
      </c>
      <c r="E1394" t="str">
        <v>Yes</v>
      </c>
      <c r="F1394" t="str">
        <v>No</v>
      </c>
      <c r="G1394" t="str">
        <v>No</v>
      </c>
      <c r="H1394">
        <v>0</v>
      </c>
      <c r="I1394" t="str">
        <v>No</v>
      </c>
      <c r="J1394" t="str">
        <v>Normal Weight</v>
      </c>
      <c r="K1394" t="str">
        <v>Prediabetes</v>
      </c>
      <c r="L1394" cm="1">
        <f t="array" ref="L1394:Q1394">VLOOKUP(A1394,'Hospitalisation Details'!$A$1:$K$2344,{6,7,8,9,10,11},0)</f>
        <v>7662.47</v>
      </c>
      <c r="M1394" t="str">
        <v>tier - 2</v>
      </c>
      <c r="N1394" t="str">
        <v>tier - 1</v>
      </c>
      <c r="O1394" t="str">
        <v>R1011</v>
      </c>
      <c r="P1394" t="str">
        <v>9-Oct-1976</v>
      </c>
      <c r="Q1394" s="13">
        <v>46.663888888888891</v>
      </c>
    </row>
    <row r="1395" spans="1:17" ht="15.5" x14ac:dyDescent="0.35">
      <c r="A1395" s="7" t="s">
        <v>977</v>
      </c>
      <c r="B1395" t="str">
        <f>VLOOKUP(A1395,'Customer Names'!A1394:D3729,2,0)</f>
        <v>Cloud</v>
      </c>
      <c r="C1395" cm="1">
        <f t="array" ref="C1395:K1395">VLOOKUP('Health Care'!A1395,'Medical Examinations'!A1394:J3729,{2,3,4,5,6,7,8,9,10},0)</f>
        <v>15.65</v>
      </c>
      <c r="D1395">
        <v>7.85</v>
      </c>
      <c r="E1395" t="str">
        <v>No</v>
      </c>
      <c r="F1395" t="str">
        <v>No</v>
      </c>
      <c r="G1395" t="str">
        <v>No</v>
      </c>
      <c r="H1395">
        <v>0</v>
      </c>
      <c r="I1395" t="str">
        <v>No</v>
      </c>
      <c r="J1395" t="str">
        <v>under Weight</v>
      </c>
      <c r="K1395" t="str">
        <v>Diabetes</v>
      </c>
      <c r="L1395" cm="1">
        <f t="array" ref="L1395:Q1395">VLOOKUP(A1395,'Hospitalisation Details'!$A$1:$K$2344,{6,7,8,9,10,11},0)</f>
        <v>7657.69</v>
      </c>
      <c r="M1395" t="str">
        <v>tier - 3</v>
      </c>
      <c r="N1395" t="str">
        <v>tier - 3</v>
      </c>
      <c r="O1395" t="str">
        <v>R1012</v>
      </c>
      <c r="P1395" t="str">
        <v>27-Dec-1965</v>
      </c>
      <c r="Q1395" s="13">
        <v>57.447222222222223</v>
      </c>
    </row>
    <row r="1396" spans="1:17" ht="15.5" x14ac:dyDescent="0.35">
      <c r="A1396" s="7" t="s">
        <v>976</v>
      </c>
      <c r="B1396" t="str">
        <f>VLOOKUP(A1396,'Customer Names'!A1395:D3730,2,0)</f>
        <v>Betournay</v>
      </c>
      <c r="C1396" cm="1">
        <f t="array" ref="C1396:K1396">VLOOKUP('Health Care'!A1396,'Medical Examinations'!A1395:J3730,{2,3,4,5,6,7,8,9,10},0)</f>
        <v>39.97</v>
      </c>
      <c r="D1396">
        <v>4.09</v>
      </c>
      <c r="E1396" t="str">
        <v>No</v>
      </c>
      <c r="F1396" t="str">
        <v>No</v>
      </c>
      <c r="G1396" t="str">
        <v>No</v>
      </c>
      <c r="H1396">
        <v>1</v>
      </c>
      <c r="I1396" t="str">
        <v>No</v>
      </c>
      <c r="J1396" t="str">
        <v>Obesity</v>
      </c>
      <c r="K1396" t="str">
        <v>Normal</v>
      </c>
      <c r="L1396" cm="1">
        <f t="array" ref="L1396:Q1396">VLOOKUP(A1396,'Hospitalisation Details'!$A$1:$K$2344,{6,7,8,9,10,11},0)</f>
        <v>7652.26</v>
      </c>
      <c r="M1396" t="str">
        <v>tier - 2</v>
      </c>
      <c r="N1396" t="str">
        <v>tier - 3</v>
      </c>
      <c r="O1396" t="str">
        <v>R1023</v>
      </c>
      <c r="P1396" t="str">
        <v>30-Sep-1998</v>
      </c>
      <c r="Q1396" s="13">
        <v>24.68888888888889</v>
      </c>
    </row>
    <row r="1397" spans="1:17" ht="15.5" x14ac:dyDescent="0.35">
      <c r="A1397" s="7" t="s">
        <v>975</v>
      </c>
      <c r="B1397" t="str">
        <f>VLOOKUP(A1397,'Customer Names'!A1396:D3731,2,0)</f>
        <v>Temple</v>
      </c>
      <c r="C1397" cm="1">
        <f t="array" ref="C1397:K1397">VLOOKUP('Health Care'!A1397,'Medical Examinations'!A1396:J3731,{2,3,4,5,6,7,8,9,10},0)</f>
        <v>37.22</v>
      </c>
      <c r="D1397">
        <v>4.62</v>
      </c>
      <c r="E1397" t="str">
        <v>No</v>
      </c>
      <c r="F1397" t="str">
        <v>No</v>
      </c>
      <c r="G1397" t="str">
        <v>Yes</v>
      </c>
      <c r="H1397">
        <v>1</v>
      </c>
      <c r="I1397" t="str">
        <v>No</v>
      </c>
      <c r="J1397" t="str">
        <v>Obesity</v>
      </c>
      <c r="K1397" t="str">
        <v>Normal</v>
      </c>
      <c r="L1397" cm="1">
        <f t="array" ref="L1397:Q1397">VLOOKUP(A1397,'Hospitalisation Details'!$A$1:$K$2344,{6,7,8,9,10,11},0)</f>
        <v>7650.8</v>
      </c>
      <c r="M1397" t="str">
        <v>tier - 2</v>
      </c>
      <c r="N1397" t="str">
        <v>tier - 2</v>
      </c>
      <c r="O1397" t="str">
        <v>R1012</v>
      </c>
      <c r="P1397" t="str">
        <v>10-Aug-1993</v>
      </c>
      <c r="Q1397" s="13">
        <v>29.827777777777779</v>
      </c>
    </row>
    <row r="1398" spans="1:17" ht="15.5" x14ac:dyDescent="0.35">
      <c r="A1398" s="7" t="s">
        <v>974</v>
      </c>
      <c r="B1398" t="str">
        <f>VLOOKUP(A1398,'Customer Names'!A1397:D3732,2,0)</f>
        <v>Rollie</v>
      </c>
      <c r="C1398" cm="1">
        <f t="array" ref="C1398:K1398">VLOOKUP('Health Care'!A1398,'Medical Examinations'!A1397:J3732,{2,3,4,5,6,7,8,9,10},0)</f>
        <v>41.325000000000003</v>
      </c>
      <c r="D1398">
        <v>5.77</v>
      </c>
      <c r="E1398" t="str">
        <v>No</v>
      </c>
      <c r="F1398" t="str">
        <v>No</v>
      </c>
      <c r="G1398" t="str">
        <v>No</v>
      </c>
      <c r="H1398">
        <v>0</v>
      </c>
      <c r="I1398" t="str">
        <v>No</v>
      </c>
      <c r="J1398" t="str">
        <v>Obesity</v>
      </c>
      <c r="K1398" t="str">
        <v>Prediabetes</v>
      </c>
      <c r="L1398" cm="1">
        <f t="array" ref="L1398:Q1398">VLOOKUP(A1398,'Hospitalisation Details'!$A$1:$K$2344,{6,7,8,9,10,11},0)</f>
        <v>7650.77</v>
      </c>
      <c r="M1398" t="str">
        <v>tier - 2</v>
      </c>
      <c r="N1398" t="str">
        <v>tier - 2</v>
      </c>
      <c r="O1398" t="str">
        <v>R1024</v>
      </c>
      <c r="P1398" t="str">
        <v>16-Oct-1980</v>
      </c>
      <c r="Q1398" s="13">
        <v>42.644444444444446</v>
      </c>
    </row>
    <row r="1399" spans="1:17" ht="15.5" x14ac:dyDescent="0.35">
      <c r="A1399" s="7" t="s">
        <v>973</v>
      </c>
      <c r="B1399" t="str">
        <f>VLOOKUP(A1399,'Customer Names'!A1398:D3733,2,0)</f>
        <v>Roybal</v>
      </c>
      <c r="C1399" cm="1">
        <f t="array" ref="C1399:K1399">VLOOKUP('Health Care'!A1399,'Medical Examinations'!A1398:J3733,{2,3,4,5,6,7,8,9,10},0)</f>
        <v>40.31</v>
      </c>
      <c r="D1399">
        <v>5.84</v>
      </c>
      <c r="E1399" t="str">
        <v>No</v>
      </c>
      <c r="F1399" t="str">
        <v>No</v>
      </c>
      <c r="G1399" t="str">
        <v>No</v>
      </c>
      <c r="H1399">
        <v>0</v>
      </c>
      <c r="I1399" t="str">
        <v>No</v>
      </c>
      <c r="J1399" t="str">
        <v>Obesity</v>
      </c>
      <c r="K1399" t="str">
        <v>Prediabetes</v>
      </c>
      <c r="L1399" cm="1">
        <f t="array" ref="L1399:Q1399">VLOOKUP(A1399,'Hospitalisation Details'!$A$1:$K$2344,{6,7,8,9,10,11},0)</f>
        <v>7642.05</v>
      </c>
      <c r="M1399" t="str">
        <v>tier - 2</v>
      </c>
      <c r="N1399" t="str">
        <v>tier - 2</v>
      </c>
      <c r="O1399" t="str">
        <v>R1026</v>
      </c>
      <c r="P1399" t="str">
        <v>15-Jun-1999</v>
      </c>
      <c r="Q1399" s="13">
        <v>23.980555555555554</v>
      </c>
    </row>
    <row r="1400" spans="1:17" ht="15.5" x14ac:dyDescent="0.35">
      <c r="A1400" s="7" t="s">
        <v>972</v>
      </c>
      <c r="B1400" t="str">
        <f>VLOOKUP(A1400,'Customer Names'!A1399:D3734,2,0)</f>
        <v>Turgeon</v>
      </c>
      <c r="C1400" cm="1">
        <f t="array" ref="C1400:K1400">VLOOKUP('Health Care'!A1400,'Medical Examinations'!A1399:J3734,{2,3,4,5,6,7,8,9,10},0)</f>
        <v>29.48</v>
      </c>
      <c r="D1400">
        <v>4.91</v>
      </c>
      <c r="E1400" t="str">
        <v>No</v>
      </c>
      <c r="F1400" t="str">
        <v>No</v>
      </c>
      <c r="G1400" t="str">
        <v>No</v>
      </c>
      <c r="H1400">
        <v>0</v>
      </c>
      <c r="I1400" t="str">
        <v>No</v>
      </c>
      <c r="J1400" t="str">
        <v>Over Weight</v>
      </c>
      <c r="K1400" t="str">
        <v>Normal</v>
      </c>
      <c r="L1400" cm="1">
        <f t="array" ref="L1400:Q1400">VLOOKUP(A1400,'Hospitalisation Details'!$A$1:$K$2344,{6,7,8,9,10,11},0)</f>
        <v>7640.31</v>
      </c>
      <c r="M1400" t="str">
        <v>tier - 2</v>
      </c>
      <c r="N1400" t="str">
        <v>tier - 1</v>
      </c>
      <c r="O1400" t="str">
        <v>R1013</v>
      </c>
      <c r="P1400" t="str">
        <v>24-Jul-1980</v>
      </c>
      <c r="Q1400" s="13">
        <v>42.87222222222222</v>
      </c>
    </row>
    <row r="1401" spans="1:17" ht="15.5" x14ac:dyDescent="0.35">
      <c r="A1401" s="7" t="s">
        <v>971</v>
      </c>
      <c r="B1401" t="str">
        <f>VLOOKUP(A1401,'Customer Names'!A1400:D3735,2,0)</f>
        <v>Deingenis</v>
      </c>
      <c r="C1401" cm="1">
        <f t="array" ref="C1401:K1401">VLOOKUP('Health Care'!A1401,'Medical Examinations'!A1400:J3735,{2,3,4,5,6,7,8,9,10},0)</f>
        <v>33.155000000000001</v>
      </c>
      <c r="D1401">
        <v>5.07</v>
      </c>
      <c r="E1401" t="str">
        <v>No</v>
      </c>
      <c r="F1401" t="str">
        <v>No</v>
      </c>
      <c r="G1401" t="str">
        <v>No</v>
      </c>
      <c r="H1401">
        <v>0</v>
      </c>
      <c r="I1401" t="str">
        <v>No</v>
      </c>
      <c r="J1401" t="str">
        <v>Obesity</v>
      </c>
      <c r="K1401" t="str">
        <v>Normal</v>
      </c>
      <c r="L1401" cm="1">
        <f t="array" ref="L1401:Q1401">VLOOKUP(A1401,'Hospitalisation Details'!$A$1:$K$2344,{6,7,8,9,10,11},0)</f>
        <v>7639.42</v>
      </c>
      <c r="M1401" t="str">
        <v>tier - 2</v>
      </c>
      <c r="N1401" t="str">
        <v>tier - 2</v>
      </c>
      <c r="O1401" t="str">
        <v>R1024</v>
      </c>
      <c r="P1401" t="str">
        <v>20-Jun-1980</v>
      </c>
      <c r="Q1401" s="13">
        <v>42.966666666666669</v>
      </c>
    </row>
    <row r="1402" spans="1:17" ht="15.5" x14ac:dyDescent="0.35">
      <c r="A1402" s="7" t="s">
        <v>970</v>
      </c>
      <c r="B1402" t="str">
        <f>VLOOKUP(A1402,'Customer Names'!A1401:D3736,2,0)</f>
        <v>Hodge</v>
      </c>
      <c r="C1402" cm="1">
        <f t="array" ref="C1402:K1402">VLOOKUP('Health Care'!A1402,'Medical Examinations'!A1401:J3736,{2,3,4,5,6,7,8,9,10},0)</f>
        <v>42.85</v>
      </c>
      <c r="D1402">
        <v>5.81</v>
      </c>
      <c r="E1402" t="str">
        <v>Yes</v>
      </c>
      <c r="F1402" t="str">
        <v>No</v>
      </c>
      <c r="G1402" t="str">
        <v>No</v>
      </c>
      <c r="H1402">
        <v>0</v>
      </c>
      <c r="I1402" t="str">
        <v>No</v>
      </c>
      <c r="J1402" t="str">
        <v>Obesity</v>
      </c>
      <c r="K1402" t="str">
        <v>Prediabetes</v>
      </c>
      <c r="L1402" cm="1">
        <f t="array" ref="L1402:Q1402">VLOOKUP(A1402,'Hospitalisation Details'!$A$1:$K$2344,{6,7,8,9,10,11},0)</f>
        <v>7636.92</v>
      </c>
      <c r="M1402" t="str">
        <v>tier - 2</v>
      </c>
      <c r="N1402" t="str">
        <v>tier - 3</v>
      </c>
      <c r="O1402" t="str">
        <v>R1012</v>
      </c>
      <c r="P1402" t="str">
        <v>13-Dec-2001</v>
      </c>
      <c r="Q1402" s="13">
        <v>21.486111111111111</v>
      </c>
    </row>
    <row r="1403" spans="1:17" ht="15.5" x14ac:dyDescent="0.35">
      <c r="A1403" s="7" t="s">
        <v>969</v>
      </c>
      <c r="B1403" t="str">
        <f>VLOOKUP(A1403,'Customer Names'!A1402:D3737,2,0)</f>
        <v>Gibbs</v>
      </c>
      <c r="C1403" cm="1">
        <f t="array" ref="C1403:K1403">VLOOKUP('Health Care'!A1403,'Medical Examinations'!A1402:J3737,{2,3,4,5,6,7,8,9,10},0)</f>
        <v>32.340000000000003</v>
      </c>
      <c r="D1403">
        <v>11.2</v>
      </c>
      <c r="E1403" t="str">
        <v>No</v>
      </c>
      <c r="F1403" t="str">
        <v>No</v>
      </c>
      <c r="G1403" t="str">
        <v>No</v>
      </c>
      <c r="H1403">
        <v>0</v>
      </c>
      <c r="I1403" t="str">
        <v>No</v>
      </c>
      <c r="J1403" t="str">
        <v>Obesity</v>
      </c>
      <c r="K1403" t="str">
        <v>Diabetes</v>
      </c>
      <c r="L1403" cm="1">
        <f t="array" ref="L1403:Q1403">VLOOKUP(A1403,'Hospitalisation Details'!$A$1:$K$2344,{6,7,8,9,10,11},0)</f>
        <v>7633.72</v>
      </c>
      <c r="M1403" t="str">
        <v>tier - 2</v>
      </c>
      <c r="N1403" t="str">
        <v>tier - 1</v>
      </c>
      <c r="O1403" t="str">
        <v>R1013</v>
      </c>
      <c r="P1403" t="str">
        <v>24-Aug-1978</v>
      </c>
      <c r="Q1403" s="13">
        <v>44.788888888888891</v>
      </c>
    </row>
    <row r="1404" spans="1:17" ht="15.5" x14ac:dyDescent="0.35">
      <c r="A1404" s="7" t="s">
        <v>968</v>
      </c>
      <c r="B1404" t="str">
        <f>VLOOKUP(A1404,'Customer Names'!A1403:D3738,2,0)</f>
        <v>Trom</v>
      </c>
      <c r="C1404" cm="1">
        <f t="array" ref="C1404:K1404">VLOOKUP('Health Care'!A1404,'Medical Examinations'!A1403:J3738,{2,3,4,5,6,7,8,9,10},0)</f>
        <v>27.5</v>
      </c>
      <c r="D1404">
        <v>10.75</v>
      </c>
      <c r="E1404" t="str">
        <v>No</v>
      </c>
      <c r="F1404" t="str">
        <v>No</v>
      </c>
      <c r="G1404" t="str">
        <v>No</v>
      </c>
      <c r="H1404">
        <v>0</v>
      </c>
      <c r="I1404" t="str">
        <v>No</v>
      </c>
      <c r="J1404" t="str">
        <v>Over Weight</v>
      </c>
      <c r="K1404" t="str">
        <v>Diabetes</v>
      </c>
      <c r="L1404" cm="1">
        <f t="array" ref="L1404:Q1404">VLOOKUP(A1404,'Hospitalisation Details'!$A$1:$K$2344,{6,7,8,9,10,11},0)</f>
        <v>7626.99</v>
      </c>
      <c r="M1404" t="str">
        <v>tier - 2</v>
      </c>
      <c r="N1404" t="str">
        <v>tier - 2</v>
      </c>
      <c r="O1404" t="str">
        <v>R1011</v>
      </c>
      <c r="P1404" t="str">
        <v>29-Nov-1978</v>
      </c>
      <c r="Q1404" s="13">
        <v>44.524999999999999</v>
      </c>
    </row>
    <row r="1405" spans="1:17" ht="15.5" x14ac:dyDescent="0.35">
      <c r="A1405" s="7" t="s">
        <v>967</v>
      </c>
      <c r="B1405" t="str">
        <f>VLOOKUP(A1405,'Customer Names'!A1404:D3739,2,0)</f>
        <v>Sizer</v>
      </c>
      <c r="C1405" cm="1">
        <f t="array" ref="C1405:K1405">VLOOKUP('Health Care'!A1405,'Medical Examinations'!A1404:J3739,{2,3,4,5,6,7,8,9,10},0)</f>
        <v>25.8</v>
      </c>
      <c r="D1405">
        <v>7.8</v>
      </c>
      <c r="E1405" t="str">
        <v>No</v>
      </c>
      <c r="F1405" t="str">
        <v>No</v>
      </c>
      <c r="G1405" t="str">
        <v>No</v>
      </c>
      <c r="H1405">
        <v>0</v>
      </c>
      <c r="I1405" t="str">
        <v>No</v>
      </c>
      <c r="J1405" t="str">
        <v>Over Weight</v>
      </c>
      <c r="K1405" t="str">
        <v>Diabetes</v>
      </c>
      <c r="L1405" cm="1">
        <f t="array" ref="L1405:Q1405">VLOOKUP(A1405,'Hospitalisation Details'!$A$1:$K$2344,{6,7,8,9,10,11},0)</f>
        <v>7624.63</v>
      </c>
      <c r="M1405" t="str">
        <v>tier - 2</v>
      </c>
      <c r="N1405" t="str">
        <v>tier - 1</v>
      </c>
      <c r="O1405" t="str">
        <v>R1011</v>
      </c>
      <c r="P1405" t="str">
        <v>6-Nov-1978</v>
      </c>
      <c r="Q1405" s="13">
        <v>44.588888888888889</v>
      </c>
    </row>
    <row r="1406" spans="1:17" ht="15.5" x14ac:dyDescent="0.35">
      <c r="A1406" s="7" t="s">
        <v>966</v>
      </c>
      <c r="B1406" t="str">
        <f>VLOOKUP(A1406,'Customer Names'!A1405:D3740,2,0)</f>
        <v>Ellison</v>
      </c>
      <c r="C1406" cm="1">
        <f t="array" ref="C1406:K1406">VLOOKUP('Health Care'!A1406,'Medical Examinations'!A1405:J3740,{2,3,4,5,6,7,8,9,10},0)</f>
        <v>25</v>
      </c>
      <c r="D1406">
        <v>7.04</v>
      </c>
      <c r="E1406" t="str">
        <v>No</v>
      </c>
      <c r="F1406" t="str">
        <v>No</v>
      </c>
      <c r="G1406" t="str">
        <v>No</v>
      </c>
      <c r="H1406">
        <v>0</v>
      </c>
      <c r="I1406" t="str">
        <v>No</v>
      </c>
      <c r="J1406" t="str">
        <v>Over Weight</v>
      </c>
      <c r="K1406" t="str">
        <v>Diabetes</v>
      </c>
      <c r="L1406" cm="1">
        <f t="array" ref="L1406:Q1406">VLOOKUP(A1406,'Hospitalisation Details'!$A$1:$K$2344,{6,7,8,9,10,11},0)</f>
        <v>7623.52</v>
      </c>
      <c r="M1406" t="str">
        <v>tier - 2</v>
      </c>
      <c r="N1406" t="str">
        <v>tier - 1</v>
      </c>
      <c r="O1406" t="str">
        <v>R1011</v>
      </c>
      <c r="P1406" t="str">
        <v>28-Nov-1978</v>
      </c>
      <c r="Q1406" s="13">
        <v>44.527777777777779</v>
      </c>
    </row>
    <row r="1407" spans="1:17" ht="15.5" x14ac:dyDescent="0.35">
      <c r="A1407" s="7" t="s">
        <v>965</v>
      </c>
      <c r="B1407" t="str">
        <f>VLOOKUP(A1407,'Customer Names'!A1406:D3741,2,0)</f>
        <v>Sulkowski</v>
      </c>
      <c r="C1407" cm="1">
        <f t="array" ref="C1407:K1407">VLOOKUP('Health Care'!A1407,'Medical Examinations'!A1406:J3741,{2,3,4,5,6,7,8,9,10},0)</f>
        <v>41.2</v>
      </c>
      <c r="D1407">
        <v>4.18</v>
      </c>
      <c r="E1407" t="str">
        <v>Yes</v>
      </c>
      <c r="F1407" t="str">
        <v>No</v>
      </c>
      <c r="G1407" t="str">
        <v>No</v>
      </c>
      <c r="H1407">
        <v>0</v>
      </c>
      <c r="I1407" t="str">
        <v>No</v>
      </c>
      <c r="J1407" t="str">
        <v>Obesity</v>
      </c>
      <c r="K1407" t="str">
        <v>Normal</v>
      </c>
      <c r="L1407" cm="1">
        <f t="array" ref="L1407:Q1407">VLOOKUP(A1407,'Hospitalisation Details'!$A$1:$K$2344,{6,7,8,9,10,11},0)</f>
        <v>7623.13</v>
      </c>
      <c r="M1407" t="str">
        <v>tier - 2</v>
      </c>
      <c r="N1407" t="str">
        <v>tier - 3</v>
      </c>
      <c r="O1407" t="str">
        <v>R1011</v>
      </c>
      <c r="P1407" t="str">
        <v>17-Sep-1996</v>
      </c>
      <c r="Q1407" s="13">
        <v>26.725000000000001</v>
      </c>
    </row>
    <row r="1408" spans="1:17" ht="15.5" x14ac:dyDescent="0.35">
      <c r="A1408" s="7" t="s">
        <v>964</v>
      </c>
      <c r="B1408" t="str">
        <f>VLOOKUP(A1408,'Customer Names'!A1407:D3742,2,0)</f>
        <v>Maringo</v>
      </c>
      <c r="C1408" cm="1">
        <f t="array" ref="C1408:K1408">VLOOKUP('Health Care'!A1408,'Medical Examinations'!A1407:J3742,{2,3,4,5,6,7,8,9,10},0)</f>
        <v>17.78</v>
      </c>
      <c r="D1408">
        <v>8.19</v>
      </c>
      <c r="E1408" t="str">
        <v>No</v>
      </c>
      <c r="F1408" t="str">
        <v>No</v>
      </c>
      <c r="G1408" t="str">
        <v>No</v>
      </c>
      <c r="H1408">
        <v>0</v>
      </c>
      <c r="I1408" t="str">
        <v>No</v>
      </c>
      <c r="J1408" t="str">
        <v>under Weight</v>
      </c>
      <c r="K1408" t="str">
        <v>Diabetes</v>
      </c>
      <c r="L1408" cm="1">
        <f t="array" ref="L1408:Q1408">VLOOKUP(A1408,'Hospitalisation Details'!$A$1:$K$2344,{6,7,8,9,10,11},0)</f>
        <v>7609.6</v>
      </c>
      <c r="M1408" t="str">
        <v>tier - 3</v>
      </c>
      <c r="N1408" t="str">
        <v>tier - 2</v>
      </c>
      <c r="O1408" t="str">
        <v>R1012</v>
      </c>
      <c r="P1408" t="str">
        <v>3-Jul-1968</v>
      </c>
      <c r="Q1408" s="13">
        <v>54.930555555555557</v>
      </c>
    </row>
    <row r="1409" spans="1:17" ht="15.5" x14ac:dyDescent="0.35">
      <c r="A1409" s="7" t="s">
        <v>963</v>
      </c>
      <c r="B1409" t="str">
        <f>VLOOKUP(A1409,'Customer Names'!A1408:D3743,2,0)</f>
        <v>Lattin</v>
      </c>
      <c r="C1409" cm="1">
        <f t="array" ref="C1409:K1409">VLOOKUP('Health Care'!A1409,'Medical Examinations'!A1408:J3743,{2,3,4,5,6,7,8,9,10},0)</f>
        <v>40.119999999999997</v>
      </c>
      <c r="D1409">
        <v>6.22</v>
      </c>
      <c r="E1409" t="str">
        <v>Yes</v>
      </c>
      <c r="F1409" t="str">
        <v>No</v>
      </c>
      <c r="G1409" t="str">
        <v>Yes</v>
      </c>
      <c r="H1409">
        <v>1</v>
      </c>
      <c r="I1409" t="str">
        <v>No</v>
      </c>
      <c r="J1409" t="str">
        <v>Obesity</v>
      </c>
      <c r="K1409" t="str">
        <v>Prediabetes</v>
      </c>
      <c r="L1409" cm="1">
        <f t="array" ref="L1409:Q1409">VLOOKUP(A1409,'Hospitalisation Details'!$A$1:$K$2344,{6,7,8,9,10,11},0)</f>
        <v>7607.03</v>
      </c>
      <c r="M1409" t="str">
        <v>tier - 2</v>
      </c>
      <c r="N1409" t="str">
        <v>tier - 2</v>
      </c>
      <c r="O1409" t="str">
        <v>R1012</v>
      </c>
      <c r="P1409" t="str">
        <v>30-Sep-1997</v>
      </c>
      <c r="Q1409" s="13">
        <v>25.68888888888889</v>
      </c>
    </row>
    <row r="1410" spans="1:17" ht="15.5" x14ac:dyDescent="0.35">
      <c r="A1410" s="7" t="s">
        <v>962</v>
      </c>
      <c r="B1410" t="str">
        <f>VLOOKUP(A1410,'Customer Names'!A1409:D3744,2,0)</f>
        <v>Deblander</v>
      </c>
      <c r="C1410" cm="1">
        <f t="array" ref="C1410:K1410">VLOOKUP('Health Care'!A1410,'Medical Examinations'!A1409:J3744,{2,3,4,5,6,7,8,9,10},0)</f>
        <v>19.350000000000001</v>
      </c>
      <c r="D1410">
        <v>8.2200000000000006</v>
      </c>
      <c r="E1410" t="str">
        <v>Yes</v>
      </c>
      <c r="F1410" t="str">
        <v>No</v>
      </c>
      <c r="G1410" t="str">
        <v>No</v>
      </c>
      <c r="H1410">
        <v>0</v>
      </c>
      <c r="I1410" t="str">
        <v>No</v>
      </c>
      <c r="J1410" t="str">
        <v>Normal Weight</v>
      </c>
      <c r="K1410" t="str">
        <v>Diabetes</v>
      </c>
      <c r="L1410" cm="1">
        <f t="array" ref="L1410:Q1410">VLOOKUP(A1410,'Hospitalisation Details'!$A$1:$K$2344,{6,7,8,9,10,11},0)</f>
        <v>7585.62</v>
      </c>
      <c r="M1410" t="str">
        <v>tier - 3</v>
      </c>
      <c r="N1410" t="str">
        <v>tier - 2</v>
      </c>
      <c r="O1410" t="str">
        <v>R1013</v>
      </c>
      <c r="P1410" t="str">
        <v>17-Jul-1967</v>
      </c>
      <c r="Q1410" s="13">
        <v>55.891666666666666</v>
      </c>
    </row>
    <row r="1411" spans="1:17" ht="15.5" x14ac:dyDescent="0.35">
      <c r="A1411" s="7" t="s">
        <v>961</v>
      </c>
      <c r="B1411" t="str">
        <f>VLOOKUP(A1411,'Customer Names'!A1410:D3745,2,0)</f>
        <v>O'Neill</v>
      </c>
      <c r="C1411" cm="1">
        <f t="array" ref="C1411:K1411">VLOOKUP('Health Care'!A1411,'Medical Examinations'!A1410:J3745,{2,3,4,5,6,7,8,9,10},0)</f>
        <v>36.69</v>
      </c>
      <c r="D1411">
        <v>6.15</v>
      </c>
      <c r="E1411" t="str">
        <v>No</v>
      </c>
      <c r="F1411" t="str">
        <v>No</v>
      </c>
      <c r="G1411" t="str">
        <v>No</v>
      </c>
      <c r="H1411">
        <v>0</v>
      </c>
      <c r="I1411" t="str">
        <v>No</v>
      </c>
      <c r="J1411" t="str">
        <v>Obesity</v>
      </c>
      <c r="K1411" t="str">
        <v>Prediabetes</v>
      </c>
      <c r="L1411" cm="1">
        <f t="array" ref="L1411:Q1411">VLOOKUP(A1411,'Hospitalisation Details'!$A$1:$K$2344,{6,7,8,9,10,11},0)</f>
        <v>7567.13</v>
      </c>
      <c r="M1411" t="str">
        <v>tier - 2</v>
      </c>
      <c r="N1411" t="str">
        <v>tier - 2</v>
      </c>
      <c r="O1411" t="str">
        <v>R1021</v>
      </c>
      <c r="P1411" t="str">
        <v>14-Aug-1994</v>
      </c>
      <c r="Q1411" s="13">
        <v>28.816666666666666</v>
      </c>
    </row>
    <row r="1412" spans="1:17" ht="15.5" x14ac:dyDescent="0.35">
      <c r="A1412" s="7" t="s">
        <v>960</v>
      </c>
      <c r="B1412" t="str">
        <f>VLOOKUP(A1412,'Customer Names'!A1411:D3746,2,0)</f>
        <v>Davis</v>
      </c>
      <c r="C1412" cm="1">
        <f t="array" ref="C1412:K1412">VLOOKUP('Health Care'!A1412,'Medical Examinations'!A1411:J3746,{2,3,4,5,6,7,8,9,10},0)</f>
        <v>28.51</v>
      </c>
      <c r="D1412">
        <v>5.65</v>
      </c>
      <c r="E1412" t="str">
        <v>Yes</v>
      </c>
      <c r="F1412" t="str">
        <v>No</v>
      </c>
      <c r="G1412" t="str">
        <v>No</v>
      </c>
      <c r="H1412">
        <v>1</v>
      </c>
      <c r="I1412" t="str">
        <v>No</v>
      </c>
      <c r="J1412" t="str">
        <v>Over Weight</v>
      </c>
      <c r="K1412" t="str">
        <v>Normal</v>
      </c>
      <c r="L1412" cm="1">
        <f t="array" ref="L1412:Q1412">VLOOKUP(A1412,'Hospitalisation Details'!$A$1:$K$2344,{6,7,8,9,10,11},0)</f>
        <v>7538.52</v>
      </c>
      <c r="M1412" t="str">
        <v>tier - 2</v>
      </c>
      <c r="N1412" t="str">
        <v>tier - 2</v>
      </c>
      <c r="O1412" t="str">
        <v>R1012</v>
      </c>
      <c r="P1412" t="str">
        <v>15-Dec-1988</v>
      </c>
      <c r="Q1412" s="13">
        <v>34.480555555555554</v>
      </c>
    </row>
    <row r="1413" spans="1:17" ht="15.5" x14ac:dyDescent="0.35">
      <c r="A1413" s="7" t="s">
        <v>959</v>
      </c>
      <c r="B1413" t="str">
        <f>VLOOKUP(A1413,'Customer Names'!A1412:D3747,2,0)</f>
        <v>Stanek</v>
      </c>
      <c r="C1413" cm="1">
        <f t="array" ref="C1413:K1413">VLOOKUP('Health Care'!A1413,'Medical Examinations'!A1412:J3747,{2,3,4,5,6,7,8,9,10},0)</f>
        <v>30.21</v>
      </c>
      <c r="D1413">
        <v>5.5</v>
      </c>
      <c r="E1413" t="str">
        <v>No</v>
      </c>
      <c r="F1413" t="str">
        <v>No</v>
      </c>
      <c r="G1413" t="str">
        <v>No</v>
      </c>
      <c r="H1413">
        <v>1</v>
      </c>
      <c r="I1413" t="str">
        <v>No</v>
      </c>
      <c r="J1413" t="str">
        <v>Obesity</v>
      </c>
      <c r="K1413" t="str">
        <v>Normal</v>
      </c>
      <c r="L1413" cm="1">
        <f t="array" ref="L1413:Q1413">VLOOKUP(A1413,'Hospitalisation Details'!$A$1:$K$2344,{6,7,8,9,10,11},0)</f>
        <v>7537.16</v>
      </c>
      <c r="M1413" t="str">
        <v>tier - 2</v>
      </c>
      <c r="N1413" t="str">
        <v>tier - 2</v>
      </c>
      <c r="O1413" t="str">
        <v>R1012</v>
      </c>
      <c r="P1413" t="str">
        <v>22-Aug-1984</v>
      </c>
      <c r="Q1413" s="13">
        <v>38.794444444444444</v>
      </c>
    </row>
    <row r="1414" spans="1:17" ht="15.5" x14ac:dyDescent="0.35">
      <c r="A1414" s="7" t="s">
        <v>958</v>
      </c>
      <c r="B1414" t="str">
        <f>VLOOKUP(A1414,'Customer Names'!A1413:D3748,2,0)</f>
        <v>Harris</v>
      </c>
      <c r="C1414" cm="1">
        <f t="array" ref="C1414:K1414">VLOOKUP('Health Care'!A1414,'Medical Examinations'!A1413:J3748,{2,3,4,5,6,7,8,9,10},0)</f>
        <v>24.33</v>
      </c>
      <c r="D1414">
        <v>8</v>
      </c>
      <c r="E1414" t="str">
        <v>No</v>
      </c>
      <c r="F1414" t="str">
        <v>No</v>
      </c>
      <c r="G1414" t="str">
        <v>No</v>
      </c>
      <c r="H1414">
        <v>0</v>
      </c>
      <c r="I1414" t="str">
        <v>No</v>
      </c>
      <c r="J1414" t="str">
        <v>Normal Weight</v>
      </c>
      <c r="K1414" t="str">
        <v>Diabetes</v>
      </c>
      <c r="L1414" cm="1">
        <f t="array" ref="L1414:Q1414">VLOOKUP(A1414,'Hospitalisation Details'!$A$1:$K$2344,{6,7,8,9,10,11},0)</f>
        <v>7531.7</v>
      </c>
      <c r="M1414" t="str">
        <v>tier - 2</v>
      </c>
      <c r="N1414" t="str">
        <v>tier - 1</v>
      </c>
      <c r="O1414" t="str">
        <v>R1013</v>
      </c>
      <c r="P1414" t="str">
        <v>14-Dec-1978</v>
      </c>
      <c r="Q1414" s="13">
        <v>44.483333333333334</v>
      </c>
    </row>
    <row r="1415" spans="1:17" ht="15.5" x14ac:dyDescent="0.35">
      <c r="A1415" s="7" t="s">
        <v>957</v>
      </c>
      <c r="B1415" t="str">
        <f>VLOOKUP(A1415,'Customer Names'!A1414:D3749,2,0)</f>
        <v>Manning</v>
      </c>
      <c r="C1415" cm="1">
        <f t="array" ref="C1415:K1415">VLOOKUP('Health Care'!A1415,'Medical Examinations'!A1414:J3749,{2,3,4,5,6,7,8,9,10},0)</f>
        <v>19.855</v>
      </c>
      <c r="D1415">
        <v>5.71</v>
      </c>
      <c r="E1415" t="str">
        <v>Yes</v>
      </c>
      <c r="F1415" t="str">
        <v>No</v>
      </c>
      <c r="G1415" t="str">
        <v>No</v>
      </c>
      <c r="H1415">
        <v>0</v>
      </c>
      <c r="I1415" t="str">
        <v>No</v>
      </c>
      <c r="J1415" t="str">
        <v>Normal Weight</v>
      </c>
      <c r="K1415" t="str">
        <v>Prediabetes</v>
      </c>
      <c r="L1415" cm="1">
        <f t="array" ref="L1415:Q1415">VLOOKUP(A1415,'Hospitalisation Details'!$A$1:$K$2344,{6,7,8,9,10,11},0)</f>
        <v>7526.71</v>
      </c>
      <c r="M1415" t="str">
        <v>tier - 3</v>
      </c>
      <c r="N1415" t="str">
        <v>tier - 1</v>
      </c>
      <c r="O1415" t="str">
        <v>R1012</v>
      </c>
      <c r="P1415" t="str">
        <v>10-Oct-1976</v>
      </c>
      <c r="Q1415" s="13">
        <v>46.661111111111111</v>
      </c>
    </row>
    <row r="1416" spans="1:17" ht="15.5" x14ac:dyDescent="0.35">
      <c r="A1416" s="7" t="s">
        <v>956</v>
      </c>
      <c r="B1416" t="str">
        <f>VLOOKUP(A1416,'Customer Names'!A1415:D3750,2,0)</f>
        <v>Barrera Munoz</v>
      </c>
      <c r="C1416" cm="1">
        <f t="array" ref="C1416:K1416">VLOOKUP('Health Care'!A1416,'Medical Examinations'!A1415:J3750,{2,3,4,5,6,7,8,9,10},0)</f>
        <v>25.364999999999998</v>
      </c>
      <c r="D1416">
        <v>11.71</v>
      </c>
      <c r="E1416" t="str">
        <v>No</v>
      </c>
      <c r="F1416" t="str">
        <v>No</v>
      </c>
      <c r="G1416" t="str">
        <v>No</v>
      </c>
      <c r="H1416">
        <v>0</v>
      </c>
      <c r="I1416" t="str">
        <v>No</v>
      </c>
      <c r="J1416" t="str">
        <v>Over Weight</v>
      </c>
      <c r="K1416" t="str">
        <v>Diabetes</v>
      </c>
      <c r="L1416" cm="1">
        <f t="array" ref="L1416:Q1416">VLOOKUP(A1416,'Hospitalisation Details'!$A$1:$K$2344,{6,7,8,9,10,11},0)</f>
        <v>7518.03</v>
      </c>
      <c r="M1416" t="str">
        <v>tier - 2</v>
      </c>
      <c r="N1416" t="str">
        <v>tier - 3</v>
      </c>
      <c r="O1416" t="str">
        <v>R1012</v>
      </c>
      <c r="P1416" t="str">
        <v>18-Oct-1978</v>
      </c>
      <c r="Q1416" s="13">
        <v>44.638888888888886</v>
      </c>
    </row>
    <row r="1417" spans="1:17" ht="15.5" x14ac:dyDescent="0.35">
      <c r="A1417" s="7" t="s">
        <v>955</v>
      </c>
      <c r="B1417" t="str">
        <f>VLOOKUP(A1417,'Customer Names'!A1416:D3751,2,0)</f>
        <v>Schauwaers</v>
      </c>
      <c r="C1417" cm="1">
        <f t="array" ref="C1417:K1417">VLOOKUP('Health Care'!A1417,'Medical Examinations'!A1416:J3751,{2,3,4,5,6,7,8,9,10},0)</f>
        <v>29.6</v>
      </c>
      <c r="D1417">
        <v>6.17</v>
      </c>
      <c r="E1417" t="str">
        <v>Yes</v>
      </c>
      <c r="F1417" t="str">
        <v>No</v>
      </c>
      <c r="G1417" t="str">
        <v>Yes</v>
      </c>
      <c r="H1417">
        <v>1</v>
      </c>
      <c r="I1417" t="str">
        <v>No</v>
      </c>
      <c r="J1417" t="str">
        <v>Over Weight</v>
      </c>
      <c r="K1417" t="str">
        <v>Prediabetes</v>
      </c>
      <c r="L1417" cm="1">
        <f t="array" ref="L1417:Q1417">VLOOKUP(A1417,'Hospitalisation Details'!$A$1:$K$2344,{6,7,8,9,10,11},0)</f>
        <v>7512.27</v>
      </c>
      <c r="M1417" t="str">
        <v>tier - 3</v>
      </c>
      <c r="N1417" t="str">
        <v>tier - 2</v>
      </c>
      <c r="O1417" t="str">
        <v>R1011</v>
      </c>
      <c r="P1417" t="str">
        <v>10-Jul-1983</v>
      </c>
      <c r="Q1417" s="13">
        <v>39.911111111111111</v>
      </c>
    </row>
    <row r="1418" spans="1:17" ht="15.5" x14ac:dyDescent="0.35">
      <c r="A1418" s="7" t="s">
        <v>954</v>
      </c>
      <c r="B1418" t="str">
        <f>VLOOKUP(A1418,'Customer Names'!A1417:D3752,2,0)</f>
        <v>Hartman</v>
      </c>
      <c r="C1418" cm="1">
        <f t="array" ref="C1418:K1418">VLOOKUP('Health Care'!A1418,'Medical Examinations'!A1417:J3752,{2,3,4,5,6,7,8,9,10},0)</f>
        <v>39.43</v>
      </c>
      <c r="D1418">
        <v>6.1</v>
      </c>
      <c r="E1418" t="str">
        <v>Yes</v>
      </c>
      <c r="F1418" t="str">
        <v>No</v>
      </c>
      <c r="G1418" t="str">
        <v>Yes</v>
      </c>
      <c r="H1418">
        <v>1</v>
      </c>
      <c r="I1418" t="str">
        <v>No</v>
      </c>
      <c r="J1418" t="str">
        <v>Obesity</v>
      </c>
      <c r="K1418" t="str">
        <v>Prediabetes</v>
      </c>
      <c r="L1418" cm="1">
        <f t="array" ref="L1418:Q1418">VLOOKUP(A1418,'Hospitalisation Details'!$A$1:$K$2344,{6,7,8,9,10,11},0)</f>
        <v>7504.3</v>
      </c>
      <c r="M1418" t="str">
        <v>tier - 2</v>
      </c>
      <c r="N1418" t="str">
        <v>tier - 1</v>
      </c>
      <c r="O1418" t="str">
        <v>R1012</v>
      </c>
      <c r="P1418" t="str">
        <v>28-Oct-1997</v>
      </c>
      <c r="Q1418" s="13">
        <v>25.611111111111111</v>
      </c>
    </row>
    <row r="1419" spans="1:17" ht="15.5" x14ac:dyDescent="0.35">
      <c r="A1419" s="7" t="s">
        <v>953</v>
      </c>
      <c r="B1419" t="str">
        <f>VLOOKUP(A1419,'Customer Names'!A1418:D3753,2,0)</f>
        <v>Fire</v>
      </c>
      <c r="C1419" cm="1">
        <f t="array" ref="C1419:K1419">VLOOKUP('Health Care'!A1419,'Medical Examinations'!A1418:J3753,{2,3,4,5,6,7,8,9,10},0)</f>
        <v>27.34</v>
      </c>
      <c r="D1419">
        <v>5.19</v>
      </c>
      <c r="E1419" t="str">
        <v>Yes</v>
      </c>
      <c r="F1419" t="str">
        <v>No</v>
      </c>
      <c r="G1419" t="str">
        <v>No</v>
      </c>
      <c r="H1419">
        <v>1</v>
      </c>
      <c r="I1419" t="str">
        <v>No</v>
      </c>
      <c r="J1419" t="str">
        <v>Over Weight</v>
      </c>
      <c r="K1419" t="str">
        <v>Normal</v>
      </c>
      <c r="L1419" cm="1">
        <f t="array" ref="L1419:Q1419">VLOOKUP(A1419,'Hospitalisation Details'!$A$1:$K$2344,{6,7,8,9,10,11},0)</f>
        <v>7494.63</v>
      </c>
      <c r="M1419" t="str">
        <v>tier - 2</v>
      </c>
      <c r="N1419" t="str">
        <v>tier - 3</v>
      </c>
      <c r="O1419" t="str">
        <v>R1025</v>
      </c>
      <c r="P1419" t="str">
        <v>15-Dec-1988</v>
      </c>
      <c r="Q1419" s="13">
        <v>34.480555555555554</v>
      </c>
    </row>
    <row r="1420" spans="1:17" ht="15.5" x14ac:dyDescent="0.35">
      <c r="A1420" s="7" t="s">
        <v>952</v>
      </c>
      <c r="B1420" t="str">
        <f>VLOOKUP(A1420,'Customer Names'!A1419:D3754,2,0)</f>
        <v>Waliaula</v>
      </c>
      <c r="C1420" cm="1">
        <f t="array" ref="C1420:K1420">VLOOKUP('Health Care'!A1420,'Medical Examinations'!A1419:J3754,{2,3,4,5,6,7,8,9,10},0)</f>
        <v>39.01</v>
      </c>
      <c r="D1420">
        <v>5.37</v>
      </c>
      <c r="E1420" t="str">
        <v>Yes</v>
      </c>
      <c r="F1420" t="str">
        <v>No</v>
      </c>
      <c r="G1420" t="str">
        <v>No</v>
      </c>
      <c r="H1420">
        <v>0</v>
      </c>
      <c r="I1420" t="str">
        <v>No</v>
      </c>
      <c r="J1420" t="str">
        <v>Obesity</v>
      </c>
      <c r="K1420" t="str">
        <v>Normal</v>
      </c>
      <c r="L1420" cm="1">
        <f t="array" ref="L1420:Q1420">VLOOKUP(A1420,'Hospitalisation Details'!$A$1:$K$2344,{6,7,8,9,10,11},0)</f>
        <v>7487.38</v>
      </c>
      <c r="M1420" t="str">
        <v>tier - 2</v>
      </c>
      <c r="N1420" t="str">
        <v>tier - 3</v>
      </c>
      <c r="O1420" t="str">
        <v>R1012</v>
      </c>
      <c r="P1420" t="str">
        <v>14-Jun-1996</v>
      </c>
      <c r="Q1420" s="13">
        <v>26.983333333333334</v>
      </c>
    </row>
    <row r="1421" spans="1:17" ht="15.5" x14ac:dyDescent="0.35">
      <c r="A1421" s="7" t="s">
        <v>951</v>
      </c>
      <c r="B1421" t="str">
        <f>VLOOKUP(A1421,'Customer Names'!A1420:D3755,2,0)</f>
        <v>Blackshear</v>
      </c>
      <c r="C1421" cm="1">
        <f t="array" ref="C1421:K1421">VLOOKUP('Health Care'!A1421,'Medical Examinations'!A1420:J3755,{2,3,4,5,6,7,8,9,10},0)</f>
        <v>18.989999999999998</v>
      </c>
      <c r="D1421">
        <v>10.82</v>
      </c>
      <c r="E1421" t="str">
        <v>Yes</v>
      </c>
      <c r="F1421" t="str">
        <v>No</v>
      </c>
      <c r="G1421" t="str">
        <v>No</v>
      </c>
      <c r="H1421">
        <v>0</v>
      </c>
      <c r="I1421" t="str">
        <v>No</v>
      </c>
      <c r="J1421" t="str">
        <v>Normal Weight</v>
      </c>
      <c r="K1421" t="str">
        <v>Diabetes</v>
      </c>
      <c r="L1421" cm="1">
        <f t="array" ref="L1421:Q1421">VLOOKUP(A1421,'Hospitalisation Details'!$A$1:$K$2344,{6,7,8,9,10,11},0)</f>
        <v>7463.51</v>
      </c>
      <c r="M1421" t="str">
        <v>tier - 3</v>
      </c>
      <c r="N1421" t="str">
        <v>tier - 3</v>
      </c>
      <c r="O1421" t="str">
        <v>R1013</v>
      </c>
      <c r="P1421" t="str">
        <v>4-Aug-1967</v>
      </c>
      <c r="Q1421" s="13">
        <v>55.844444444444441</v>
      </c>
    </row>
    <row r="1422" spans="1:17" ht="15.5" x14ac:dyDescent="0.35">
      <c r="A1422" s="7" t="s">
        <v>950</v>
      </c>
      <c r="B1422" t="str">
        <f>VLOOKUP(A1422,'Customer Names'!A1421:D3756,2,0)</f>
        <v>Nettik</v>
      </c>
      <c r="C1422" cm="1">
        <f t="array" ref="C1422:K1422">VLOOKUP('Health Care'!A1422,'Medical Examinations'!A1421:J3756,{2,3,4,5,6,7,8,9,10},0)</f>
        <v>42.3</v>
      </c>
      <c r="D1422">
        <v>6.06</v>
      </c>
      <c r="E1422" t="str">
        <v>Yes</v>
      </c>
      <c r="F1422" t="str">
        <v>No</v>
      </c>
      <c r="G1422" t="str">
        <v>No</v>
      </c>
      <c r="H1422">
        <v>0</v>
      </c>
      <c r="I1422" t="str">
        <v>No</v>
      </c>
      <c r="J1422" t="str">
        <v>Obesity</v>
      </c>
      <c r="K1422" t="str">
        <v>Prediabetes</v>
      </c>
      <c r="L1422" cm="1">
        <f t="array" ref="L1422:Q1422">VLOOKUP(A1422,'Hospitalisation Details'!$A$1:$K$2344,{6,7,8,9,10,11},0)</f>
        <v>7450.36</v>
      </c>
      <c r="M1422" t="str">
        <v>tier - 2</v>
      </c>
      <c r="N1422" t="str">
        <v>tier - 2</v>
      </c>
      <c r="O1422" t="str">
        <v>R1012</v>
      </c>
      <c r="P1422" t="str">
        <v>1-Jun-2001</v>
      </c>
      <c r="Q1422" s="13">
        <v>22.019444444444446</v>
      </c>
    </row>
    <row r="1423" spans="1:17" ht="15.5" x14ac:dyDescent="0.35">
      <c r="A1423" s="7" t="s">
        <v>949</v>
      </c>
      <c r="B1423" t="str">
        <f>VLOOKUP(A1423,'Customer Names'!A1422:D3757,2,0)</f>
        <v>Novales</v>
      </c>
      <c r="C1423" cm="1">
        <f t="array" ref="C1423:K1423">VLOOKUP('Health Care'!A1423,'Medical Examinations'!A1422:J3757,{2,3,4,5,6,7,8,9,10},0)</f>
        <v>39.805</v>
      </c>
      <c r="D1423">
        <v>5.91</v>
      </c>
      <c r="E1423" t="str">
        <v>No</v>
      </c>
      <c r="F1423" t="str">
        <v>No</v>
      </c>
      <c r="G1423" t="str">
        <v>No</v>
      </c>
      <c r="H1423">
        <v>0</v>
      </c>
      <c r="I1423" t="str">
        <v>No</v>
      </c>
      <c r="J1423" t="str">
        <v>Obesity</v>
      </c>
      <c r="K1423" t="str">
        <v>Prediabetes</v>
      </c>
      <c r="L1423" cm="1">
        <f t="array" ref="L1423:Q1423">VLOOKUP(A1423,'Hospitalisation Details'!$A$1:$K$2344,{6,7,8,9,10,11},0)</f>
        <v>7448.4</v>
      </c>
      <c r="M1423" t="str">
        <v>tier - 3</v>
      </c>
      <c r="N1423" t="str">
        <v>tier - 3</v>
      </c>
      <c r="O1423" t="str">
        <v>R1017</v>
      </c>
      <c r="P1423" t="str">
        <v>30-Sep-1977</v>
      </c>
      <c r="Q1423" s="13">
        <v>45.68888888888889</v>
      </c>
    </row>
    <row r="1424" spans="1:17" ht="15.5" x14ac:dyDescent="0.35">
      <c r="A1424" s="7" t="s">
        <v>948</v>
      </c>
      <c r="B1424" t="str">
        <f>VLOOKUP(A1424,'Customer Names'!A1423:D3758,2,0)</f>
        <v>Rosauer</v>
      </c>
      <c r="C1424" cm="1">
        <f t="array" ref="C1424:K1424">VLOOKUP('Health Care'!A1424,'Medical Examinations'!A1423:J3758,{2,3,4,5,6,7,8,9,10},0)</f>
        <v>33.700000000000003</v>
      </c>
      <c r="D1424">
        <v>5.87</v>
      </c>
      <c r="E1424" t="str">
        <v>No</v>
      </c>
      <c r="F1424" t="str">
        <v>No</v>
      </c>
      <c r="G1424" t="str">
        <v>No</v>
      </c>
      <c r="H1424">
        <v>0</v>
      </c>
      <c r="I1424" t="str">
        <v>No</v>
      </c>
      <c r="J1424" t="str">
        <v>Obesity</v>
      </c>
      <c r="K1424" t="str">
        <v>Prediabetes</v>
      </c>
      <c r="L1424" cm="1">
        <f t="array" ref="L1424:Q1424">VLOOKUP(A1424,'Hospitalisation Details'!$A$1:$K$2344,{6,7,8,9,10,11},0)</f>
        <v>7445.92</v>
      </c>
      <c r="M1424" t="str">
        <v>tier - 3</v>
      </c>
      <c r="N1424" t="str">
        <v>tier - 1</v>
      </c>
      <c r="O1424" t="str">
        <v>R1011</v>
      </c>
      <c r="P1424" t="str">
        <v>25-Sep-1977</v>
      </c>
      <c r="Q1424" s="13">
        <v>45.702777777777776</v>
      </c>
    </row>
    <row r="1425" spans="1:17" ht="15.5" x14ac:dyDescent="0.35">
      <c r="A1425" s="7" t="s">
        <v>947</v>
      </c>
      <c r="B1425" t="str">
        <f>VLOOKUP(A1425,'Customer Names'!A1424:D3759,2,0)</f>
        <v>Ryder</v>
      </c>
      <c r="C1425" cm="1">
        <f t="array" ref="C1425:K1425">VLOOKUP('Health Care'!A1425,'Medical Examinations'!A1424:J3759,{2,3,4,5,6,7,8,9,10},0)</f>
        <v>36.195</v>
      </c>
      <c r="D1425">
        <v>6.22</v>
      </c>
      <c r="E1425" t="str">
        <v>No</v>
      </c>
      <c r="F1425" t="str">
        <v>No</v>
      </c>
      <c r="G1425" t="str">
        <v>No</v>
      </c>
      <c r="H1425">
        <v>0</v>
      </c>
      <c r="I1425" t="str">
        <v>No</v>
      </c>
      <c r="J1425" t="str">
        <v>Obesity</v>
      </c>
      <c r="K1425" t="str">
        <v>Prediabetes</v>
      </c>
      <c r="L1425" cm="1">
        <f t="array" ref="L1425:Q1425">VLOOKUP(A1425,'Hospitalisation Details'!$A$1:$K$2344,{6,7,8,9,10,11},0)</f>
        <v>7443.64</v>
      </c>
      <c r="M1425" t="str">
        <v>tier - 2</v>
      </c>
      <c r="N1425" t="str">
        <v>tier - 3</v>
      </c>
      <c r="O1425" t="str">
        <v>R1012</v>
      </c>
      <c r="P1425" t="str">
        <v>7-Jul-1980</v>
      </c>
      <c r="Q1425" s="13">
        <v>42.919444444444444</v>
      </c>
    </row>
    <row r="1426" spans="1:17" ht="15.5" x14ac:dyDescent="0.35">
      <c r="A1426" s="7" t="s">
        <v>946</v>
      </c>
      <c r="B1426" t="str">
        <f>VLOOKUP(A1426,'Customer Names'!A1425:D3760,2,0)</f>
        <v>Larsen</v>
      </c>
      <c r="C1426" cm="1">
        <f t="array" ref="C1426:K1426">VLOOKUP('Health Care'!A1426,'Medical Examinations'!A1425:J3760,{2,3,4,5,6,7,8,9,10},0)</f>
        <v>32.6</v>
      </c>
      <c r="D1426">
        <v>5.73</v>
      </c>
      <c r="E1426" t="str">
        <v>No</v>
      </c>
      <c r="F1426" t="str">
        <v>No</v>
      </c>
      <c r="G1426" t="str">
        <v>Yes</v>
      </c>
      <c r="H1426">
        <v>1</v>
      </c>
      <c r="I1426" t="str">
        <v>No</v>
      </c>
      <c r="J1426" t="str">
        <v>Obesity</v>
      </c>
      <c r="K1426" t="str">
        <v>Prediabetes</v>
      </c>
      <c r="L1426" cm="1">
        <f t="array" ref="L1426:Q1426">VLOOKUP(A1426,'Hospitalisation Details'!$A$1:$K$2344,{6,7,8,9,10,11},0)</f>
        <v>7441.5</v>
      </c>
      <c r="M1426" t="str">
        <v>tier - 3</v>
      </c>
      <c r="N1426" t="str">
        <v>tier - 2</v>
      </c>
      <c r="O1426" t="str">
        <v>R1011</v>
      </c>
      <c r="P1426" t="str">
        <v>1-Sep-1979</v>
      </c>
      <c r="Q1426" s="13">
        <v>43.769444444444446</v>
      </c>
    </row>
    <row r="1427" spans="1:17" ht="15.5" x14ac:dyDescent="0.35">
      <c r="A1427" s="7" t="s">
        <v>945</v>
      </c>
      <c r="B1427" t="str">
        <f>VLOOKUP(A1427,'Customer Names'!A1426:D3761,2,0)</f>
        <v>Keate</v>
      </c>
      <c r="C1427" cm="1">
        <f t="array" ref="C1427:K1427">VLOOKUP('Health Care'!A1427,'Medical Examinations'!A1426:J3761,{2,3,4,5,6,7,8,9,10},0)</f>
        <v>30.2</v>
      </c>
      <c r="D1427">
        <v>5.7</v>
      </c>
      <c r="E1427" t="str">
        <v>No</v>
      </c>
      <c r="F1427" t="str">
        <v>No</v>
      </c>
      <c r="G1427" t="str">
        <v>No</v>
      </c>
      <c r="H1427">
        <v>0</v>
      </c>
      <c r="I1427" t="str">
        <v>No</v>
      </c>
      <c r="J1427" t="str">
        <v>Obesity</v>
      </c>
      <c r="K1427" t="str">
        <v>Prediabetes</v>
      </c>
      <c r="L1427" cm="1">
        <f t="array" ref="L1427:Q1427">VLOOKUP(A1427,'Hospitalisation Details'!$A$1:$K$2344,{6,7,8,9,10,11},0)</f>
        <v>7441.05</v>
      </c>
      <c r="M1427" t="str">
        <v>tier - 3</v>
      </c>
      <c r="N1427" t="str">
        <v>tier - 2</v>
      </c>
      <c r="O1427" t="str">
        <v>R1011</v>
      </c>
      <c r="P1427" t="str">
        <v>25-Aug-1977</v>
      </c>
      <c r="Q1427" s="13">
        <v>45.786111111111111</v>
      </c>
    </row>
    <row r="1428" spans="1:17" ht="15.5" x14ac:dyDescent="0.35">
      <c r="A1428" s="7" t="s">
        <v>944</v>
      </c>
      <c r="B1428" t="str">
        <f>VLOOKUP(A1428,'Customer Names'!A1427:D3762,2,0)</f>
        <v>Williams</v>
      </c>
      <c r="C1428" cm="1">
        <f t="array" ref="C1428:K1428">VLOOKUP('Health Care'!A1428,'Medical Examinations'!A1427:J3762,{2,3,4,5,6,7,8,9,10},0)</f>
        <v>27.645</v>
      </c>
      <c r="D1428">
        <v>9.91</v>
      </c>
      <c r="E1428" t="str">
        <v>No</v>
      </c>
      <c r="F1428" t="str">
        <v>No</v>
      </c>
      <c r="G1428" t="str">
        <v>No</v>
      </c>
      <c r="H1428">
        <v>0</v>
      </c>
      <c r="I1428" t="str">
        <v>No</v>
      </c>
      <c r="J1428" t="str">
        <v>Over Weight</v>
      </c>
      <c r="K1428" t="str">
        <v>Diabetes</v>
      </c>
      <c r="L1428" cm="1">
        <f t="array" ref="L1428:Q1428">VLOOKUP(A1428,'Hospitalisation Details'!$A$1:$K$2344,{6,7,8,9,10,11},0)</f>
        <v>7421.19</v>
      </c>
      <c r="M1428" t="str">
        <v>tier - 2</v>
      </c>
      <c r="N1428" t="str">
        <v>tier - 3</v>
      </c>
      <c r="O1428" t="str">
        <v>R1012</v>
      </c>
      <c r="P1428" t="str">
        <v>2-Dec-1978</v>
      </c>
      <c r="Q1428" s="13">
        <v>44.516666666666666</v>
      </c>
    </row>
    <row r="1429" spans="1:17" ht="15.5" x14ac:dyDescent="0.35">
      <c r="A1429" s="7" t="s">
        <v>943</v>
      </c>
      <c r="B1429" t="str">
        <f>VLOOKUP(A1429,'Customer Names'!A1428:D3763,2,0)</f>
        <v>Starosciak</v>
      </c>
      <c r="C1429" cm="1">
        <f t="array" ref="C1429:K1429">VLOOKUP('Health Care'!A1429,'Medical Examinations'!A1428:J3763,{2,3,4,5,6,7,8,9,10},0)</f>
        <v>26.41</v>
      </c>
      <c r="D1429">
        <v>11.4</v>
      </c>
      <c r="E1429" t="str">
        <v>No</v>
      </c>
      <c r="F1429" t="str">
        <v>No</v>
      </c>
      <c r="G1429" t="str">
        <v>No</v>
      </c>
      <c r="H1429">
        <v>0</v>
      </c>
      <c r="I1429" t="str">
        <v>No</v>
      </c>
      <c r="J1429" t="str">
        <v>Over Weight</v>
      </c>
      <c r="K1429" t="str">
        <v>Diabetes</v>
      </c>
      <c r="L1429" cm="1">
        <f t="array" ref="L1429:Q1429">VLOOKUP(A1429,'Hospitalisation Details'!$A$1:$K$2344,{6,7,8,9,10,11},0)</f>
        <v>7419.48</v>
      </c>
      <c r="M1429" t="str">
        <v>tier - 2</v>
      </c>
      <c r="N1429" t="str">
        <v>tier - 2</v>
      </c>
      <c r="O1429" t="str">
        <v>R1012</v>
      </c>
      <c r="P1429" t="str">
        <v>12-Nov-1978</v>
      </c>
      <c r="Q1429" s="13">
        <v>44.572222222222223</v>
      </c>
    </row>
    <row r="1430" spans="1:17" ht="15.5" x14ac:dyDescent="0.35">
      <c r="A1430" s="7" t="s">
        <v>942</v>
      </c>
      <c r="B1430" t="str">
        <f>VLOOKUP(A1430,'Customer Names'!A1429:D3764,2,0)</f>
        <v>Smith</v>
      </c>
      <c r="C1430" cm="1">
        <f t="array" ref="C1430:K1430">VLOOKUP('Health Care'!A1430,'Medical Examinations'!A1429:J3764,{2,3,4,5,6,7,8,9,10},0)</f>
        <v>34.1</v>
      </c>
      <c r="D1430">
        <v>6.29</v>
      </c>
      <c r="E1430" t="str">
        <v>Yes</v>
      </c>
      <c r="F1430" t="str">
        <v>No</v>
      </c>
      <c r="G1430" t="str">
        <v>Yes</v>
      </c>
      <c r="H1430">
        <v>1</v>
      </c>
      <c r="I1430" t="str">
        <v>No</v>
      </c>
      <c r="J1430" t="str">
        <v>Obesity</v>
      </c>
      <c r="K1430" t="str">
        <v>Prediabetes</v>
      </c>
      <c r="L1430" cm="1">
        <f t="array" ref="L1430:Q1430">VLOOKUP(A1430,'Hospitalisation Details'!$A$1:$K$2344,{6,7,8,9,10,11},0)</f>
        <v>7418.52</v>
      </c>
      <c r="M1430" t="str">
        <v>tier - 2</v>
      </c>
      <c r="N1430" t="str">
        <v>tier - 2</v>
      </c>
      <c r="O1430" t="str">
        <v>R1011</v>
      </c>
      <c r="P1430" t="str">
        <v>19-Sep-1983</v>
      </c>
      <c r="Q1430" s="13">
        <v>39.719444444444441</v>
      </c>
    </row>
    <row r="1431" spans="1:17" ht="15.5" x14ac:dyDescent="0.35">
      <c r="A1431" s="7" t="s">
        <v>941</v>
      </c>
      <c r="B1431" t="str">
        <f>VLOOKUP(A1431,'Customer Names'!A1430:D3765,2,0)</f>
        <v>Henderson</v>
      </c>
      <c r="C1431" cm="1">
        <f t="array" ref="C1431:K1431">VLOOKUP('Health Care'!A1431,'Medical Examinations'!A1430:J3765,{2,3,4,5,6,7,8,9,10},0)</f>
        <v>17.3</v>
      </c>
      <c r="D1431">
        <v>9.2799999999999994</v>
      </c>
      <c r="E1431" t="str">
        <v>No</v>
      </c>
      <c r="F1431" t="str">
        <v>No</v>
      </c>
      <c r="G1431" t="str">
        <v>No</v>
      </c>
      <c r="H1431">
        <v>0</v>
      </c>
      <c r="I1431" t="str">
        <v>No</v>
      </c>
      <c r="J1431" t="str">
        <v>under Weight</v>
      </c>
      <c r="K1431" t="str">
        <v>Diabetes</v>
      </c>
      <c r="L1431" cm="1">
        <f t="array" ref="L1431:Q1431">VLOOKUP(A1431,'Hospitalisation Details'!$A$1:$K$2344,{6,7,8,9,10,11},0)</f>
        <v>7403.98</v>
      </c>
      <c r="M1431" t="str">
        <v>tier - 3</v>
      </c>
      <c r="N1431" t="str">
        <v>tier - 2</v>
      </c>
      <c r="O1431" t="str">
        <v>R1013</v>
      </c>
      <c r="P1431" t="str">
        <v>5-Dec-1965</v>
      </c>
      <c r="Q1431" s="13">
        <v>57.508333333333333</v>
      </c>
    </row>
    <row r="1432" spans="1:17" ht="15.5" x14ac:dyDescent="0.35">
      <c r="A1432" s="7" t="s">
        <v>940</v>
      </c>
      <c r="B1432" t="str">
        <f>VLOOKUP(A1432,'Customer Names'!A1431:D3766,2,0)</f>
        <v>Winkelman</v>
      </c>
      <c r="C1432" cm="1">
        <f t="array" ref="C1432:K1432">VLOOKUP('Health Care'!A1432,'Medical Examinations'!A1431:J3766,{2,3,4,5,6,7,8,9,10},0)</f>
        <v>35.020000000000003</v>
      </c>
      <c r="D1432">
        <v>4.78</v>
      </c>
      <c r="E1432" t="str">
        <v>No</v>
      </c>
      <c r="F1432" t="str">
        <v>No</v>
      </c>
      <c r="G1432" t="str">
        <v>Yes</v>
      </c>
      <c r="H1432">
        <v>1</v>
      </c>
      <c r="I1432" t="str">
        <v>No</v>
      </c>
      <c r="J1432" t="str">
        <v>Obesity</v>
      </c>
      <c r="K1432" t="str">
        <v>Normal</v>
      </c>
      <c r="L1432" cm="1">
        <f t="array" ref="L1432:Q1432">VLOOKUP(A1432,'Hospitalisation Details'!$A$1:$K$2344,{6,7,8,9,10,11},0)</f>
        <v>7388.85</v>
      </c>
      <c r="M1432" t="str">
        <v>tier - 2</v>
      </c>
      <c r="N1432" t="str">
        <v>tier - 2</v>
      </c>
      <c r="O1432" t="str">
        <v>R1026</v>
      </c>
      <c r="P1432" t="str">
        <v>22-Jul-1993</v>
      </c>
      <c r="Q1432" s="13">
        <v>29.877777777777776</v>
      </c>
    </row>
    <row r="1433" spans="1:17" ht="15.5" x14ac:dyDescent="0.35">
      <c r="A1433" s="7" t="s">
        <v>939</v>
      </c>
      <c r="B1433" t="str">
        <f>VLOOKUP(A1433,'Customer Names'!A1432:D3767,2,0)</f>
        <v>Monette</v>
      </c>
      <c r="C1433" cm="1">
        <f t="array" ref="C1433:K1433">VLOOKUP('Health Care'!A1433,'Medical Examinations'!A1432:J3767,{2,3,4,5,6,7,8,9,10},0)</f>
        <v>37.1</v>
      </c>
      <c r="D1433">
        <v>8.8699999999999992</v>
      </c>
      <c r="E1433" t="str">
        <v>Yes</v>
      </c>
      <c r="F1433" t="str">
        <v>No</v>
      </c>
      <c r="G1433" t="str">
        <v>No</v>
      </c>
      <c r="H1433">
        <v>0</v>
      </c>
      <c r="I1433" t="str">
        <v>No</v>
      </c>
      <c r="J1433" t="str">
        <v>Obesity</v>
      </c>
      <c r="K1433" t="str">
        <v>Diabetes</v>
      </c>
      <c r="L1433" cm="1">
        <f t="array" ref="L1433:Q1433">VLOOKUP(A1433,'Hospitalisation Details'!$A$1:$K$2344,{6,7,8,9,10,11},0)</f>
        <v>7371.77</v>
      </c>
      <c r="M1433" t="str">
        <v>tier - 2</v>
      </c>
      <c r="N1433" t="str">
        <v>tier - 1</v>
      </c>
      <c r="O1433" t="str">
        <v>R1011</v>
      </c>
      <c r="P1433" t="str">
        <v>24-Nov-1981</v>
      </c>
      <c r="Q1433" s="13">
        <v>41.538888888888891</v>
      </c>
    </row>
    <row r="1434" spans="1:17" ht="15.5" x14ac:dyDescent="0.35">
      <c r="A1434" s="7" t="s">
        <v>938</v>
      </c>
      <c r="B1434" t="str">
        <f>VLOOKUP(A1434,'Customer Names'!A1433:D3768,2,0)</f>
        <v>Kramer</v>
      </c>
      <c r="C1434" cm="1">
        <f t="array" ref="C1434:K1434">VLOOKUP('Health Care'!A1434,'Medical Examinations'!A1433:J3768,{2,3,4,5,6,7,8,9,10},0)</f>
        <v>16.79</v>
      </c>
      <c r="D1434">
        <v>11.4</v>
      </c>
      <c r="E1434" t="str">
        <v>No</v>
      </c>
      <c r="F1434" t="str">
        <v>No</v>
      </c>
      <c r="G1434" t="str">
        <v>No</v>
      </c>
      <c r="H1434">
        <v>0</v>
      </c>
      <c r="I1434" t="str">
        <v>No</v>
      </c>
      <c r="J1434" t="str">
        <v>under Weight</v>
      </c>
      <c r="K1434" t="str">
        <v>Diabetes</v>
      </c>
      <c r="L1434" cm="1">
        <f t="array" ref="L1434:Q1434">VLOOKUP(A1434,'Hospitalisation Details'!$A$1:$K$2344,{6,7,8,9,10,11},0)</f>
        <v>7362.31</v>
      </c>
      <c r="M1434" t="str">
        <v>tier - 3</v>
      </c>
      <c r="N1434" t="str">
        <v>tier - 3</v>
      </c>
      <c r="O1434" t="str">
        <v>R1013</v>
      </c>
      <c r="P1434" t="str">
        <v>9-Dec-1965</v>
      </c>
      <c r="Q1434" s="13">
        <v>57.49722222222222</v>
      </c>
    </row>
    <row r="1435" spans="1:17" ht="15.5" x14ac:dyDescent="0.35">
      <c r="A1435" s="7" t="s">
        <v>937</v>
      </c>
      <c r="B1435" t="str">
        <f>VLOOKUP(A1435,'Customer Names'!A1434:D3769,2,0)</f>
        <v>Goldstein</v>
      </c>
      <c r="C1435" cm="1">
        <f t="array" ref="C1435:K1435">VLOOKUP('Health Care'!A1435,'Medical Examinations'!A1434:J3769,{2,3,4,5,6,7,8,9,10},0)</f>
        <v>31.635000000000002</v>
      </c>
      <c r="D1435">
        <v>9.1300000000000008</v>
      </c>
      <c r="E1435" t="str">
        <v>Yes</v>
      </c>
      <c r="F1435" t="str">
        <v>No</v>
      </c>
      <c r="G1435" t="str">
        <v>No</v>
      </c>
      <c r="H1435">
        <v>0</v>
      </c>
      <c r="I1435" t="str">
        <v>No</v>
      </c>
      <c r="J1435" t="str">
        <v>Obesity</v>
      </c>
      <c r="K1435" t="str">
        <v>Diabetes</v>
      </c>
      <c r="L1435" cm="1">
        <f t="array" ref="L1435:Q1435">VLOOKUP(A1435,'Hospitalisation Details'!$A$1:$K$2344,{6,7,8,9,10,11},0)</f>
        <v>7358.18</v>
      </c>
      <c r="M1435" t="str">
        <v>tier - 2</v>
      </c>
      <c r="N1435" t="str">
        <v>tier - 3</v>
      </c>
      <c r="O1435" t="str">
        <v>R1024</v>
      </c>
      <c r="P1435" t="str">
        <v>16-Jul-1981</v>
      </c>
      <c r="Q1435" s="13">
        <v>41.894444444444446</v>
      </c>
    </row>
    <row r="1436" spans="1:17" ht="15.5" x14ac:dyDescent="0.35">
      <c r="A1436" s="7" t="s">
        <v>936</v>
      </c>
      <c r="B1436" t="str">
        <f>VLOOKUP(A1436,'Customer Names'!A1435:D3770,2,0)</f>
        <v>Gonzalez</v>
      </c>
      <c r="C1436" cm="1">
        <f t="array" ref="C1436:K1436">VLOOKUP('Health Care'!A1436,'Medical Examinations'!A1435:J3770,{2,3,4,5,6,7,8,9,10},0)</f>
        <v>24.19</v>
      </c>
      <c r="D1436">
        <v>6.22</v>
      </c>
      <c r="E1436" t="str">
        <v>Yes</v>
      </c>
      <c r="F1436" t="str">
        <v>No</v>
      </c>
      <c r="G1436" t="str">
        <v>Yes</v>
      </c>
      <c r="H1436">
        <v>1</v>
      </c>
      <c r="I1436" t="str">
        <v>No</v>
      </c>
      <c r="J1436" t="str">
        <v>Normal Weight</v>
      </c>
      <c r="K1436" t="str">
        <v>Prediabetes</v>
      </c>
      <c r="L1436" cm="1">
        <f t="array" ref="L1436:Q1436">VLOOKUP(A1436,'Hospitalisation Details'!$A$1:$K$2344,{6,7,8,9,10,11},0)</f>
        <v>7357.49</v>
      </c>
      <c r="M1436" t="str">
        <v>tier - 2</v>
      </c>
      <c r="N1436" t="str">
        <v>tier - 2</v>
      </c>
      <c r="O1436" t="str">
        <v>R1012</v>
      </c>
      <c r="P1436" t="str">
        <v>21-Jun-1983</v>
      </c>
      <c r="Q1436" s="13">
        <v>39.963888888888889</v>
      </c>
    </row>
    <row r="1437" spans="1:17" ht="15.5" x14ac:dyDescent="0.35">
      <c r="A1437" s="7" t="s">
        <v>935</v>
      </c>
      <c r="B1437" t="str">
        <f>VLOOKUP(A1437,'Customer Names'!A1436:D3771,2,0)</f>
        <v>Barrett</v>
      </c>
      <c r="C1437" cm="1">
        <f t="array" ref="C1437:K1437">VLOOKUP('Health Care'!A1437,'Medical Examinations'!A1436:J3771,{2,3,4,5,6,7,8,9,10},0)</f>
        <v>35.29</v>
      </c>
      <c r="D1437">
        <v>5.9</v>
      </c>
      <c r="E1437" t="str">
        <v>No</v>
      </c>
      <c r="F1437" t="str">
        <v>No</v>
      </c>
      <c r="G1437" t="str">
        <v>Yes</v>
      </c>
      <c r="H1437">
        <v>1</v>
      </c>
      <c r="I1437" t="str">
        <v>No</v>
      </c>
      <c r="J1437" t="str">
        <v>Obesity</v>
      </c>
      <c r="K1437" t="str">
        <v>Prediabetes</v>
      </c>
      <c r="L1437" cm="1">
        <f t="array" ref="L1437:Q1437">VLOOKUP(A1437,'Hospitalisation Details'!$A$1:$K$2344,{6,7,8,9,10,11},0)</f>
        <v>7349.12</v>
      </c>
      <c r="M1437" t="str">
        <v>tier - 2</v>
      </c>
      <c r="N1437" t="str">
        <v>tier - 2</v>
      </c>
      <c r="O1437" t="str">
        <v>R1021</v>
      </c>
      <c r="P1437" t="str">
        <v>5-Oct-1993</v>
      </c>
      <c r="Q1437" s="13">
        <v>29.675000000000001</v>
      </c>
    </row>
    <row r="1438" spans="1:17" ht="15.5" x14ac:dyDescent="0.35">
      <c r="A1438" s="7" t="s">
        <v>934</v>
      </c>
      <c r="B1438" t="str">
        <f>VLOOKUP(A1438,'Customer Names'!A1437:D3772,2,0)</f>
        <v>Irwin</v>
      </c>
      <c r="C1438" cm="1">
        <f t="array" ref="C1438:K1438">VLOOKUP('Health Care'!A1438,'Medical Examinations'!A1437:J3772,{2,3,4,5,6,7,8,9,10},0)</f>
        <v>35.299999999999997</v>
      </c>
      <c r="D1438">
        <v>4.45</v>
      </c>
      <c r="E1438" t="str">
        <v>No</v>
      </c>
      <c r="F1438" t="str">
        <v>No</v>
      </c>
      <c r="G1438" t="str">
        <v>No</v>
      </c>
      <c r="H1438">
        <v>0</v>
      </c>
      <c r="I1438" t="str">
        <v>No</v>
      </c>
      <c r="J1438" t="str">
        <v>Obesity</v>
      </c>
      <c r="K1438" t="str">
        <v>Normal</v>
      </c>
      <c r="L1438" cm="1">
        <f t="array" ref="L1438:Q1438">VLOOKUP(A1438,'Hospitalisation Details'!$A$1:$K$2344,{6,7,8,9,10,11},0)</f>
        <v>7348.14</v>
      </c>
      <c r="M1438" t="str">
        <v>tier - 2</v>
      </c>
      <c r="N1438" t="str">
        <v>tier - 1</v>
      </c>
      <c r="O1438" t="str">
        <v>R1011</v>
      </c>
      <c r="P1438" t="str">
        <v>1-Dec-1977</v>
      </c>
      <c r="Q1438" s="13">
        <v>45.519444444444446</v>
      </c>
    </row>
    <row r="1439" spans="1:17" ht="15.5" x14ac:dyDescent="0.35">
      <c r="A1439" s="7" t="s">
        <v>933</v>
      </c>
      <c r="B1439" t="str">
        <f>VLOOKUP(A1439,'Customer Names'!A1438:D3773,2,0)</f>
        <v>Glenn</v>
      </c>
      <c r="C1439" cm="1">
        <f t="array" ref="C1439:K1439">VLOOKUP('Health Care'!A1439,'Medical Examinations'!A1438:J3773,{2,3,4,5,6,7,8,9,10},0)</f>
        <v>35.64</v>
      </c>
      <c r="D1439">
        <v>6.17</v>
      </c>
      <c r="E1439" t="str">
        <v>No</v>
      </c>
      <c r="F1439" t="str">
        <v>No</v>
      </c>
      <c r="G1439" t="str">
        <v>Yes</v>
      </c>
      <c r="H1439">
        <v>1</v>
      </c>
      <c r="I1439" t="str">
        <v>No</v>
      </c>
      <c r="J1439" t="str">
        <v>Obesity</v>
      </c>
      <c r="K1439" t="str">
        <v>Prediabetes</v>
      </c>
      <c r="L1439" cm="1">
        <f t="array" ref="L1439:Q1439">VLOOKUP(A1439,'Hospitalisation Details'!$A$1:$K$2344,{6,7,8,9,10,11},0)</f>
        <v>7345.73</v>
      </c>
      <c r="M1439" t="str">
        <v>tier - 2</v>
      </c>
      <c r="N1439" t="str">
        <v>tier - 1</v>
      </c>
      <c r="O1439" t="str">
        <v>R1013</v>
      </c>
      <c r="P1439" t="str">
        <v>26-Jun-1979</v>
      </c>
      <c r="Q1439" s="13">
        <v>43.95</v>
      </c>
    </row>
    <row r="1440" spans="1:17" ht="15.5" x14ac:dyDescent="0.35">
      <c r="A1440" s="7" t="s">
        <v>932</v>
      </c>
      <c r="B1440" t="str">
        <f>VLOOKUP(A1440,'Customer Names'!A1439:D3774,2,0)</f>
        <v>O'Meara</v>
      </c>
      <c r="C1440" cm="1">
        <f t="array" ref="C1440:K1440">VLOOKUP('Health Care'!A1440,'Medical Examinations'!A1439:J3774,{2,3,4,5,6,7,8,9,10},0)</f>
        <v>33.1</v>
      </c>
      <c r="D1440">
        <v>4.93</v>
      </c>
      <c r="E1440" t="str">
        <v>No</v>
      </c>
      <c r="F1440" t="str">
        <v>No</v>
      </c>
      <c r="G1440" t="str">
        <v>No</v>
      </c>
      <c r="H1440">
        <v>0</v>
      </c>
      <c r="I1440" t="str">
        <v>No</v>
      </c>
      <c r="J1440" t="str">
        <v>Obesity</v>
      </c>
      <c r="K1440" t="str">
        <v>Normal</v>
      </c>
      <c r="L1440" cm="1">
        <f t="array" ref="L1440:Q1440">VLOOKUP(A1440,'Hospitalisation Details'!$A$1:$K$2344,{6,7,8,9,10,11},0)</f>
        <v>7345.08</v>
      </c>
      <c r="M1440" t="str">
        <v>tier - 2</v>
      </c>
      <c r="N1440" t="str">
        <v>tier - 1</v>
      </c>
      <c r="O1440" t="str">
        <v>R1011</v>
      </c>
      <c r="P1440" t="str">
        <v>18-Dec-1977</v>
      </c>
      <c r="Q1440" s="13">
        <v>45.472222222222221</v>
      </c>
    </row>
    <row r="1441" spans="1:17" ht="15.5" x14ac:dyDescent="0.35">
      <c r="A1441" s="7" t="s">
        <v>931</v>
      </c>
      <c r="B1441" t="str">
        <f>VLOOKUP(A1441,'Customer Names'!A1440:D3775,2,0)</f>
        <v>Budrow</v>
      </c>
      <c r="C1441" cm="1">
        <f t="array" ref="C1441:K1441">VLOOKUP('Health Care'!A1441,'Medical Examinations'!A1440:J3775,{2,3,4,5,6,7,8,9,10},0)</f>
        <v>26.41</v>
      </c>
      <c r="D1441">
        <v>7.32</v>
      </c>
      <c r="E1441" t="str">
        <v>Yes</v>
      </c>
      <c r="F1441" t="str">
        <v>No</v>
      </c>
      <c r="G1441" t="str">
        <v>No</v>
      </c>
      <c r="H1441">
        <v>1</v>
      </c>
      <c r="I1441" t="str">
        <v>No</v>
      </c>
      <c r="J1441" t="str">
        <v>Over Weight</v>
      </c>
      <c r="K1441" t="str">
        <v>Diabetes</v>
      </c>
      <c r="L1441" cm="1">
        <f t="array" ref="L1441:Q1441">VLOOKUP(A1441,'Hospitalisation Details'!$A$1:$K$2344,{6,7,8,9,10,11},0)</f>
        <v>7339.93</v>
      </c>
      <c r="M1441" t="str">
        <v>tier - 2</v>
      </c>
      <c r="N1441" t="str">
        <v>tier - 2</v>
      </c>
      <c r="O1441" t="str">
        <v>R1012</v>
      </c>
      <c r="P1441" t="str">
        <v>15-Jun-1986</v>
      </c>
      <c r="Q1441" s="13">
        <v>36.980555555555554</v>
      </c>
    </row>
    <row r="1442" spans="1:17" ht="15.5" x14ac:dyDescent="0.35">
      <c r="A1442" s="7" t="s">
        <v>930</v>
      </c>
      <c r="B1442" t="str">
        <f>VLOOKUP(A1442,'Customer Names'!A1441:D3776,2,0)</f>
        <v>Anderson</v>
      </c>
      <c r="C1442" cm="1">
        <f t="array" ref="C1442:K1442">VLOOKUP('Health Care'!A1442,'Medical Examinations'!A1441:J3776,{2,3,4,5,6,7,8,9,10},0)</f>
        <v>29.9</v>
      </c>
      <c r="D1442">
        <v>5.27</v>
      </c>
      <c r="E1442" t="str">
        <v>No</v>
      </c>
      <c r="F1442" t="str">
        <v>No</v>
      </c>
      <c r="G1442" t="str">
        <v>Yes</v>
      </c>
      <c r="H1442">
        <v>1</v>
      </c>
      <c r="I1442" t="str">
        <v>No</v>
      </c>
      <c r="J1442" t="str">
        <v>Over Weight</v>
      </c>
      <c r="K1442" t="str">
        <v>Normal</v>
      </c>
      <c r="L1442" cm="1">
        <f t="array" ref="L1442:Q1442">VLOOKUP(A1442,'Hospitalisation Details'!$A$1:$K$2344,{6,7,8,9,10,11},0)</f>
        <v>7337.75</v>
      </c>
      <c r="M1442" t="str">
        <v>tier - 2</v>
      </c>
      <c r="N1442" t="str">
        <v>tier - 3</v>
      </c>
      <c r="O1442" t="str">
        <v>R1011</v>
      </c>
      <c r="P1442" t="str">
        <v>19-Sep-1979</v>
      </c>
      <c r="Q1442" s="13">
        <v>43.719444444444441</v>
      </c>
    </row>
    <row r="1443" spans="1:17" ht="15.5" x14ac:dyDescent="0.35">
      <c r="A1443" s="7" t="s">
        <v>929</v>
      </c>
      <c r="B1443" t="str">
        <f>VLOOKUP(A1443,'Customer Names'!A1442:D3777,2,0)</f>
        <v>Douglas</v>
      </c>
      <c r="C1443" cm="1">
        <f t="array" ref="C1443:K1443">VLOOKUP('Health Care'!A1443,'Medical Examinations'!A1442:J3777,{2,3,4,5,6,7,8,9,10},0)</f>
        <v>25.24</v>
      </c>
      <c r="D1443">
        <v>5.82</v>
      </c>
      <c r="E1443" t="str">
        <v>No</v>
      </c>
      <c r="F1443" t="str">
        <v>No</v>
      </c>
      <c r="G1443" t="str">
        <v>No</v>
      </c>
      <c r="H1443">
        <v>1</v>
      </c>
      <c r="I1443" t="str">
        <v>No</v>
      </c>
      <c r="J1443" t="str">
        <v>Over Weight</v>
      </c>
      <c r="K1443" t="str">
        <v>Prediabetes</v>
      </c>
      <c r="L1443" cm="1">
        <f t="array" ref="L1443:Q1443">VLOOKUP(A1443,'Hospitalisation Details'!$A$1:$K$2344,{6,7,8,9,10,11},0)</f>
        <v>7325.47</v>
      </c>
      <c r="M1443" t="str">
        <v>tier - 2</v>
      </c>
      <c r="N1443" t="str">
        <v>tier - 1</v>
      </c>
      <c r="O1443" t="str">
        <v>R1012</v>
      </c>
      <c r="P1443" t="str">
        <v>25-Jul-1984</v>
      </c>
      <c r="Q1443" s="13">
        <v>38.869444444444447</v>
      </c>
    </row>
    <row r="1444" spans="1:17" ht="15.5" x14ac:dyDescent="0.35">
      <c r="A1444" s="7" t="s">
        <v>928</v>
      </c>
      <c r="B1444" t="str">
        <f>VLOOKUP(A1444,'Customer Names'!A1443:D3778,2,0)</f>
        <v>Tecklenburg</v>
      </c>
      <c r="C1444" cm="1">
        <f t="array" ref="C1444:K1444">VLOOKUP('Health Care'!A1444,'Medical Examinations'!A1443:J3778,{2,3,4,5,6,7,8,9,10},0)</f>
        <v>25.08</v>
      </c>
      <c r="D1444">
        <v>5.8</v>
      </c>
      <c r="E1444" t="str">
        <v>No</v>
      </c>
      <c r="F1444" t="str">
        <v>No</v>
      </c>
      <c r="G1444" t="str">
        <v>Yes</v>
      </c>
      <c r="H1444">
        <v>1</v>
      </c>
      <c r="I1444" t="str">
        <v>No</v>
      </c>
      <c r="J1444" t="str">
        <v>Over Weight</v>
      </c>
      <c r="K1444" t="str">
        <v>Prediabetes</v>
      </c>
      <c r="L1444" cm="1">
        <f t="array" ref="L1444:Q1444">VLOOKUP(A1444,'Hospitalisation Details'!$A$1:$K$2344,{6,7,8,9,10,11},0)</f>
        <v>7325.05</v>
      </c>
      <c r="M1444" t="str">
        <v>tier - 2</v>
      </c>
      <c r="N1444" t="str">
        <v>tier - 3</v>
      </c>
      <c r="O1444" t="str">
        <v>R1024</v>
      </c>
      <c r="P1444" t="str">
        <v>19-Jun-1979</v>
      </c>
      <c r="Q1444" s="13">
        <v>43.969444444444441</v>
      </c>
    </row>
    <row r="1445" spans="1:17" ht="15.5" x14ac:dyDescent="0.35">
      <c r="A1445" s="7" t="s">
        <v>927</v>
      </c>
      <c r="B1445" t="str">
        <f>VLOOKUP(A1445,'Customer Names'!A1444:D3779,2,0)</f>
        <v>Baker</v>
      </c>
      <c r="C1445" cm="1">
        <f t="array" ref="C1445:K1445">VLOOKUP('Health Care'!A1445,'Medical Examinations'!A1444:J3779,{2,3,4,5,6,7,8,9,10},0)</f>
        <v>29.164999999999999</v>
      </c>
      <c r="D1445">
        <v>4.87</v>
      </c>
      <c r="E1445" t="str">
        <v>No</v>
      </c>
      <c r="F1445" t="str">
        <v>Yes</v>
      </c>
      <c r="G1445" t="str">
        <v>No</v>
      </c>
      <c r="H1445">
        <v>1</v>
      </c>
      <c r="I1445" t="str">
        <v>No</v>
      </c>
      <c r="J1445" t="str">
        <v>Over Weight</v>
      </c>
      <c r="K1445" t="str">
        <v>Normal</v>
      </c>
      <c r="L1445" cm="1">
        <f t="array" ref="L1445:Q1445">VLOOKUP(A1445,'Hospitalisation Details'!$A$1:$K$2344,{6,7,8,9,10,11},0)</f>
        <v>7323.73</v>
      </c>
      <c r="M1445" t="str">
        <v>tier - 2</v>
      </c>
      <c r="N1445" t="str">
        <v>tier - 2</v>
      </c>
      <c r="O1445" t="str">
        <v>R1024</v>
      </c>
      <c r="P1445" t="str">
        <v>15-Nov-2004</v>
      </c>
      <c r="Q1445" s="13">
        <v>18.56388888888889</v>
      </c>
    </row>
    <row r="1446" spans="1:17" ht="15.5" x14ac:dyDescent="0.35">
      <c r="A1446" s="7" t="s">
        <v>926</v>
      </c>
      <c r="B1446" t="str">
        <f>VLOOKUP(A1446,'Customer Names'!A1445:D3780,2,0)</f>
        <v>Schenck</v>
      </c>
      <c r="C1446" cm="1">
        <f t="array" ref="C1446:K1446">VLOOKUP('Health Care'!A1446,'Medical Examinations'!A1445:J3780,{2,3,4,5,6,7,8,9,10},0)</f>
        <v>15.05</v>
      </c>
      <c r="D1446">
        <v>8.1199999999999992</v>
      </c>
      <c r="E1446" t="str">
        <v>No</v>
      </c>
      <c r="F1446" t="str">
        <v>No</v>
      </c>
      <c r="G1446" t="str">
        <v>No</v>
      </c>
      <c r="H1446">
        <v>0</v>
      </c>
      <c r="I1446" t="str">
        <v>No</v>
      </c>
      <c r="J1446" t="str">
        <v>under Weight</v>
      </c>
      <c r="K1446" t="str">
        <v>Diabetes</v>
      </c>
      <c r="L1446" cm="1">
        <f t="array" ref="L1446:Q1446">VLOOKUP(A1446,'Hospitalisation Details'!$A$1:$K$2344,{6,7,8,9,10,11},0)</f>
        <v>7322.86</v>
      </c>
      <c r="M1446" t="str">
        <v>tier - 3</v>
      </c>
      <c r="N1446" t="str">
        <v>tier - 3</v>
      </c>
      <c r="O1446" t="str">
        <v>R1012</v>
      </c>
      <c r="P1446" t="str">
        <v>11-Jul-1965</v>
      </c>
      <c r="Q1446" s="13">
        <v>57.908333333333331</v>
      </c>
    </row>
    <row r="1447" spans="1:17" ht="15.5" x14ac:dyDescent="0.35">
      <c r="A1447" s="7" t="s">
        <v>925</v>
      </c>
      <c r="B1447" t="str">
        <f>VLOOKUP(A1447,'Customer Names'!A1446:D3781,2,0)</f>
        <v>Johnson</v>
      </c>
      <c r="C1447" cm="1">
        <f t="array" ref="C1447:K1447">VLOOKUP('Health Care'!A1447,'Medical Examinations'!A1446:J3781,{2,3,4,5,6,7,8,9,10},0)</f>
        <v>19.95</v>
      </c>
      <c r="D1447">
        <v>4.3600000000000003</v>
      </c>
      <c r="E1447" t="str">
        <v>No</v>
      </c>
      <c r="F1447" t="str">
        <v>No</v>
      </c>
      <c r="G1447" t="str">
        <v>No</v>
      </c>
      <c r="H1447">
        <v>2</v>
      </c>
      <c r="I1447" t="str">
        <v>No</v>
      </c>
      <c r="J1447" t="str">
        <v>Normal Weight</v>
      </c>
      <c r="K1447" t="str">
        <v>Normal</v>
      </c>
      <c r="L1447" cm="1">
        <f t="array" ref="L1447:Q1447">VLOOKUP(A1447,'Hospitalisation Details'!$A$1:$K$2344,{6,7,8,9,10,11},0)</f>
        <v>7318.22</v>
      </c>
      <c r="M1447" t="str">
        <v>tier - 2</v>
      </c>
      <c r="N1447" t="str">
        <v>tier - 3</v>
      </c>
      <c r="O1447" t="str">
        <v>R1012</v>
      </c>
      <c r="P1447" t="str">
        <v>11-Aug-1972</v>
      </c>
      <c r="Q1447" s="13">
        <v>50.825000000000003</v>
      </c>
    </row>
    <row r="1448" spans="1:17" ht="15.5" x14ac:dyDescent="0.35">
      <c r="A1448" s="7" t="s">
        <v>924</v>
      </c>
      <c r="B1448" t="str">
        <f>VLOOKUP(A1448,'Customer Names'!A1447:D3782,2,0)</f>
        <v>Blendell</v>
      </c>
      <c r="C1448" cm="1">
        <f t="array" ref="C1448:K1448">VLOOKUP('Health Care'!A1448,'Medical Examinations'!A1447:J3782,{2,3,4,5,6,7,8,9,10},0)</f>
        <v>16.66</v>
      </c>
      <c r="D1448">
        <v>9.16</v>
      </c>
      <c r="E1448" t="str">
        <v>No</v>
      </c>
      <c r="F1448" t="str">
        <v>No</v>
      </c>
      <c r="G1448" t="str">
        <v>No</v>
      </c>
      <c r="H1448">
        <v>0</v>
      </c>
      <c r="I1448" t="str">
        <v>No</v>
      </c>
      <c r="J1448" t="str">
        <v>under Weight</v>
      </c>
      <c r="K1448" t="str">
        <v>Diabetes</v>
      </c>
      <c r="L1448" cm="1">
        <f t="array" ref="L1448:Q1448">VLOOKUP(A1448,'Hospitalisation Details'!$A$1:$K$2344,{6,7,8,9,10,11},0)</f>
        <v>7318.21</v>
      </c>
      <c r="M1448" t="str">
        <v>tier - 3</v>
      </c>
      <c r="N1448" t="str">
        <v>tier - 1</v>
      </c>
      <c r="O1448" t="str">
        <v>R1013</v>
      </c>
      <c r="P1448" t="str">
        <v>25-Jun-1965</v>
      </c>
      <c r="Q1448" s="13">
        <v>57.952777777777776</v>
      </c>
    </row>
    <row r="1449" spans="1:17" ht="15.5" x14ac:dyDescent="0.35">
      <c r="A1449" s="7" t="s">
        <v>923</v>
      </c>
      <c r="B1449" t="str">
        <f>VLOOKUP(A1449,'Customer Names'!A1448:D3783,2,0)</f>
        <v>Parodi</v>
      </c>
      <c r="C1449" cm="1">
        <f t="array" ref="C1449:K1449">VLOOKUP('Health Care'!A1449,'Medical Examinations'!A1448:J3783,{2,3,4,5,6,7,8,9,10},0)</f>
        <v>16.62</v>
      </c>
      <c r="D1449">
        <v>9.14</v>
      </c>
      <c r="E1449" t="str">
        <v>No</v>
      </c>
      <c r="F1449" t="str">
        <v>No</v>
      </c>
      <c r="G1449" t="str">
        <v>No</v>
      </c>
      <c r="H1449">
        <v>0</v>
      </c>
      <c r="I1449" t="str">
        <v>No</v>
      </c>
      <c r="J1449" t="str">
        <v>under Weight</v>
      </c>
      <c r="K1449" t="str">
        <v>Diabetes</v>
      </c>
      <c r="L1449" cm="1">
        <f t="array" ref="L1449:Q1449">VLOOKUP(A1449,'Hospitalisation Details'!$A$1:$K$2344,{6,7,8,9,10,11},0)</f>
        <v>7304.65</v>
      </c>
      <c r="M1449" t="str">
        <v>tier - 3</v>
      </c>
      <c r="N1449" t="str">
        <v>tier - 3</v>
      </c>
      <c r="O1449" t="str">
        <v>R1013</v>
      </c>
      <c r="P1449" t="str">
        <v>6-Jun-1965</v>
      </c>
      <c r="Q1449" s="13">
        <v>58.005555555555553</v>
      </c>
    </row>
    <row r="1450" spans="1:17" ht="15.5" x14ac:dyDescent="0.35">
      <c r="A1450" s="7" t="s">
        <v>922</v>
      </c>
      <c r="B1450" t="str">
        <f>VLOOKUP(A1450,'Customer Names'!A1449:D3784,2,0)</f>
        <v>Morgan</v>
      </c>
      <c r="C1450" cm="1">
        <f t="array" ref="C1450:K1450">VLOOKUP('Health Care'!A1450,'Medical Examinations'!A1449:J3784,{2,3,4,5,6,7,8,9,10},0)</f>
        <v>15.36</v>
      </c>
      <c r="D1450">
        <v>5.49</v>
      </c>
      <c r="E1450" t="str">
        <v>Yes</v>
      </c>
      <c r="F1450" t="str">
        <v>No</v>
      </c>
      <c r="G1450" t="str">
        <v>No</v>
      </c>
      <c r="H1450">
        <v>2</v>
      </c>
      <c r="I1450" t="str">
        <v>No</v>
      </c>
      <c r="J1450" t="str">
        <v>under Weight</v>
      </c>
      <c r="K1450" t="str">
        <v>Normal</v>
      </c>
      <c r="L1450" cm="1">
        <f t="array" ref="L1450:Q1450">VLOOKUP(A1450,'Hospitalisation Details'!$A$1:$K$2344,{6,7,8,9,10,11},0)</f>
        <v>7302.46</v>
      </c>
      <c r="M1450" t="str">
        <v>tier - 3</v>
      </c>
      <c r="N1450" t="str">
        <v>tier - 1</v>
      </c>
      <c r="O1450" t="str">
        <v>R1012</v>
      </c>
      <c r="P1450" t="str">
        <v>26-Dec-1966</v>
      </c>
      <c r="Q1450" s="13">
        <v>56.45</v>
      </c>
    </row>
    <row r="1451" spans="1:17" ht="15.5" x14ac:dyDescent="0.35">
      <c r="A1451" s="7" t="s">
        <v>921</v>
      </c>
      <c r="B1451" t="str">
        <f>VLOOKUP(A1451,'Customer Names'!A1450:D3785,2,0)</f>
        <v>Linden</v>
      </c>
      <c r="C1451" cm="1">
        <f t="array" ref="C1451:K1451">VLOOKUP('Health Care'!A1451,'Medical Examinations'!A1450:J3785,{2,3,4,5,6,7,8,9,10},0)</f>
        <v>27.74</v>
      </c>
      <c r="D1451">
        <v>5.96</v>
      </c>
      <c r="E1451" t="str">
        <v>Yes</v>
      </c>
      <c r="F1451" t="str">
        <v>No</v>
      </c>
      <c r="G1451" t="str">
        <v>No</v>
      </c>
      <c r="H1451">
        <v>0</v>
      </c>
      <c r="I1451" t="str">
        <v>No</v>
      </c>
      <c r="J1451" t="str">
        <v>Over Weight</v>
      </c>
      <c r="K1451" t="str">
        <v>Prediabetes</v>
      </c>
      <c r="L1451" cm="1">
        <f t="array" ref="L1451:Q1451">VLOOKUP(A1451,'Hospitalisation Details'!$A$1:$K$2344,{6,7,8,9,10,11},0)</f>
        <v>7281.51</v>
      </c>
      <c r="M1451" t="str">
        <v>tier - 2</v>
      </c>
      <c r="N1451" t="str">
        <v>tier - 1</v>
      </c>
      <c r="O1451" t="str">
        <v>R1012</v>
      </c>
      <c r="P1451" t="str">
        <v>2-Nov-1985</v>
      </c>
      <c r="Q1451" s="13">
        <v>37.6</v>
      </c>
    </row>
    <row r="1452" spans="1:17" ht="15.5" x14ac:dyDescent="0.35">
      <c r="A1452" s="7" t="s">
        <v>920</v>
      </c>
      <c r="B1452" t="str">
        <f>VLOOKUP(A1452,'Customer Names'!A1451:D3786,2,0)</f>
        <v>Horning</v>
      </c>
      <c r="C1452" cm="1">
        <f t="array" ref="C1452:K1452">VLOOKUP('Health Care'!A1452,'Medical Examinations'!A1451:J3786,{2,3,4,5,6,7,8,9,10},0)</f>
        <v>22.44</v>
      </c>
      <c r="D1452">
        <v>4.62</v>
      </c>
      <c r="E1452" t="str">
        <v>Yes</v>
      </c>
      <c r="F1452" t="str">
        <v>No</v>
      </c>
      <c r="G1452" t="str">
        <v>No</v>
      </c>
      <c r="H1452">
        <v>0</v>
      </c>
      <c r="I1452" t="str">
        <v>No</v>
      </c>
      <c r="J1452" t="str">
        <v>Normal Weight</v>
      </c>
      <c r="K1452" t="str">
        <v>Normal</v>
      </c>
      <c r="L1452" cm="1">
        <f t="array" ref="L1452:Q1452">VLOOKUP(A1452,'Hospitalisation Details'!$A$1:$K$2344,{6,7,8,9,10,11},0)</f>
        <v>7273.02</v>
      </c>
      <c r="M1452" t="str">
        <v>tier - 2</v>
      </c>
      <c r="N1452" t="str">
        <v>tier - 1</v>
      </c>
      <c r="O1452" t="str">
        <v>R1013</v>
      </c>
      <c r="P1452" t="str">
        <v>18-Dec-1976</v>
      </c>
      <c r="Q1452" s="13">
        <v>46.472222222222221</v>
      </c>
    </row>
    <row r="1453" spans="1:17" ht="15.5" x14ac:dyDescent="0.35">
      <c r="A1453" s="7" t="s">
        <v>919</v>
      </c>
      <c r="B1453" t="str">
        <f>VLOOKUP(A1453,'Customer Names'!A1452:D3787,2,0)</f>
        <v>Goode</v>
      </c>
      <c r="C1453" cm="1">
        <f t="array" ref="C1453:K1453">VLOOKUP('Health Care'!A1453,'Medical Examinations'!A1452:J3787,{2,3,4,5,6,7,8,9,10},0)</f>
        <v>37.049999999999997</v>
      </c>
      <c r="D1453">
        <v>9.9600000000000009</v>
      </c>
      <c r="E1453" t="str">
        <v>Yes</v>
      </c>
      <c r="F1453" t="str">
        <v>No</v>
      </c>
      <c r="G1453" t="str">
        <v>No</v>
      </c>
      <c r="H1453">
        <v>0</v>
      </c>
      <c r="I1453" t="str">
        <v>No</v>
      </c>
      <c r="J1453" t="str">
        <v>Obesity</v>
      </c>
      <c r="K1453" t="str">
        <v>Diabetes</v>
      </c>
      <c r="L1453" cm="1">
        <f t="array" ref="L1453:Q1453">VLOOKUP(A1453,'Hospitalisation Details'!$A$1:$K$2344,{6,7,8,9,10,11},0)</f>
        <v>7265.7</v>
      </c>
      <c r="M1453" t="str">
        <v>tier - 3</v>
      </c>
      <c r="N1453" t="str">
        <v>tier - 3</v>
      </c>
      <c r="O1453" t="str">
        <v>R1012</v>
      </c>
      <c r="P1453" t="str">
        <v>4-Aug-1981</v>
      </c>
      <c r="Q1453" s="13">
        <v>41.844444444444441</v>
      </c>
    </row>
    <row r="1454" spans="1:17" ht="15.5" x14ac:dyDescent="0.35">
      <c r="A1454" s="7" t="s">
        <v>918</v>
      </c>
      <c r="B1454" t="str">
        <f>VLOOKUP(A1454,'Customer Names'!A1453:D3788,2,0)</f>
        <v>Doden</v>
      </c>
      <c r="C1454" cm="1">
        <f t="array" ref="C1454:K1454">VLOOKUP('Health Care'!A1454,'Medical Examinations'!A1453:J3788,{2,3,4,5,6,7,8,9,10},0)</f>
        <v>22.95</v>
      </c>
      <c r="D1454">
        <v>10.53</v>
      </c>
      <c r="E1454" t="str">
        <v>No</v>
      </c>
      <c r="F1454" t="str">
        <v>No</v>
      </c>
      <c r="G1454" t="str">
        <v>No</v>
      </c>
      <c r="H1454">
        <v>2</v>
      </c>
      <c r="I1454" t="str">
        <v>No</v>
      </c>
      <c r="J1454" t="str">
        <v>Normal Weight</v>
      </c>
      <c r="K1454" t="str">
        <v>Diabetes</v>
      </c>
      <c r="L1454" cm="1">
        <f t="array" ref="L1454:Q1454">VLOOKUP(A1454,'Hospitalisation Details'!$A$1:$K$2344,{6,7,8,9,10,11},0)</f>
        <v>7265.58</v>
      </c>
      <c r="M1454" t="str">
        <v>tier - 2</v>
      </c>
      <c r="N1454" t="str">
        <v>tier - 2</v>
      </c>
      <c r="O1454" t="str">
        <v>R1013</v>
      </c>
      <c r="P1454" t="str">
        <v>25-Oct-1973</v>
      </c>
      <c r="Q1454" s="13">
        <v>49.619444444444447</v>
      </c>
    </row>
    <row r="1455" spans="1:17" ht="15.5" x14ac:dyDescent="0.35">
      <c r="A1455" s="7" t="s">
        <v>917</v>
      </c>
      <c r="B1455" t="str">
        <f>VLOOKUP(A1455,'Customer Names'!A1454:D3789,2,0)</f>
        <v>Groff</v>
      </c>
      <c r="C1455" cm="1">
        <f t="array" ref="C1455:K1455">VLOOKUP('Health Care'!A1455,'Medical Examinations'!A1454:J3789,{2,3,4,5,6,7,8,9,10},0)</f>
        <v>34.200000000000003</v>
      </c>
      <c r="D1455">
        <v>6.69</v>
      </c>
      <c r="E1455" t="str">
        <v>Yes</v>
      </c>
      <c r="F1455" t="str">
        <v>No</v>
      </c>
      <c r="G1455" t="str">
        <v>No</v>
      </c>
      <c r="H1455">
        <v>0</v>
      </c>
      <c r="I1455" t="str">
        <v>No</v>
      </c>
      <c r="J1455" t="str">
        <v>Obesity</v>
      </c>
      <c r="K1455" t="str">
        <v>Diabetes</v>
      </c>
      <c r="L1455" cm="1">
        <f t="array" ref="L1455:Q1455">VLOOKUP(A1455,'Hospitalisation Details'!$A$1:$K$2344,{6,7,8,9,10,11},0)</f>
        <v>7261.74</v>
      </c>
      <c r="M1455" t="str">
        <v>tier - 3</v>
      </c>
      <c r="N1455" t="str">
        <v>tier - 3</v>
      </c>
      <c r="O1455" t="str">
        <v>R1012</v>
      </c>
      <c r="P1455" t="str">
        <v>13-Jun-1981</v>
      </c>
      <c r="Q1455" s="13">
        <v>41.986111111111114</v>
      </c>
    </row>
    <row r="1456" spans="1:17" ht="15.5" x14ac:dyDescent="0.35">
      <c r="A1456" s="7" t="s">
        <v>916</v>
      </c>
      <c r="B1456" t="str">
        <f>VLOOKUP(A1456,'Customer Names'!A1455:D3790,2,0)</f>
        <v>Kuehler</v>
      </c>
      <c r="C1456" cm="1">
        <f t="array" ref="C1456:K1456">VLOOKUP('Health Care'!A1456,'Medical Examinations'!A1455:J3790,{2,3,4,5,6,7,8,9,10},0)</f>
        <v>30.59</v>
      </c>
      <c r="D1456">
        <v>9.5500000000000007</v>
      </c>
      <c r="E1456" t="str">
        <v>Yes</v>
      </c>
      <c r="F1456" t="str">
        <v>No</v>
      </c>
      <c r="G1456" t="str">
        <v>No</v>
      </c>
      <c r="H1456">
        <v>0</v>
      </c>
      <c r="I1456" t="str">
        <v>No</v>
      </c>
      <c r="J1456" t="str">
        <v>Obesity</v>
      </c>
      <c r="K1456" t="str">
        <v>Diabetes</v>
      </c>
      <c r="L1456" cm="1">
        <f t="array" ref="L1456:Q1456">VLOOKUP(A1456,'Hospitalisation Details'!$A$1:$K$2344,{6,7,8,9,10,11},0)</f>
        <v>7256.72</v>
      </c>
      <c r="M1456" t="str">
        <v>tier - 3</v>
      </c>
      <c r="N1456" t="str">
        <v>tier - 2</v>
      </c>
      <c r="O1456" t="str">
        <v>R1012</v>
      </c>
      <c r="P1456" t="str">
        <v>14-Aug-1981</v>
      </c>
      <c r="Q1456" s="13">
        <v>41.81666666666667</v>
      </c>
    </row>
    <row r="1457" spans="1:17" ht="15.5" x14ac:dyDescent="0.35">
      <c r="A1457" s="7" t="s">
        <v>915</v>
      </c>
      <c r="B1457" t="str">
        <f>VLOOKUP(A1457,'Customer Names'!A1456:D3791,2,0)</f>
        <v>Daniels</v>
      </c>
      <c r="C1457" cm="1">
        <f t="array" ref="C1457:K1457">VLOOKUP('Health Care'!A1457,'Medical Examinations'!A1456:J3791,{2,3,4,5,6,7,8,9,10},0)</f>
        <v>25.51</v>
      </c>
      <c r="D1457">
        <v>6.05</v>
      </c>
      <c r="E1457" t="str">
        <v>No</v>
      </c>
      <c r="F1457" t="str">
        <v>No</v>
      </c>
      <c r="G1457" t="str">
        <v>No</v>
      </c>
      <c r="H1457">
        <v>0</v>
      </c>
      <c r="I1457" t="str">
        <v>No</v>
      </c>
      <c r="J1457" t="str">
        <v>Over Weight</v>
      </c>
      <c r="K1457" t="str">
        <v>Prediabetes</v>
      </c>
      <c r="L1457" cm="1">
        <f t="array" ref="L1457:Q1457">VLOOKUP(A1457,'Hospitalisation Details'!$A$1:$K$2344,{6,7,8,9,10,11},0)</f>
        <v>7248.71</v>
      </c>
      <c r="M1457" t="str">
        <v>tier - 2</v>
      </c>
      <c r="N1457" t="str">
        <v>tier - 1</v>
      </c>
      <c r="O1457" t="str">
        <v>R1013</v>
      </c>
      <c r="P1457" t="str">
        <v>24-Jul-1982</v>
      </c>
      <c r="Q1457" s="13">
        <v>40.87222222222222</v>
      </c>
    </row>
    <row r="1458" spans="1:17" ht="15.5" x14ac:dyDescent="0.35">
      <c r="A1458" s="7" t="s">
        <v>914</v>
      </c>
      <c r="B1458" t="str">
        <f>VLOOKUP(A1458,'Customer Names'!A1457:D3792,2,0)</f>
        <v>Gibby</v>
      </c>
      <c r="C1458" cm="1">
        <f t="array" ref="C1458:K1458">VLOOKUP('Health Care'!A1458,'Medical Examinations'!A1457:J3792,{2,3,4,5,6,7,8,9,10},0)</f>
        <v>29.04</v>
      </c>
      <c r="D1458">
        <v>10.56</v>
      </c>
      <c r="E1458" t="str">
        <v>Yes</v>
      </c>
      <c r="F1458" t="str">
        <v>No</v>
      </c>
      <c r="G1458" t="str">
        <v>No</v>
      </c>
      <c r="H1458">
        <v>1</v>
      </c>
      <c r="I1458" t="str">
        <v>No</v>
      </c>
      <c r="J1458" t="str">
        <v>Over Weight</v>
      </c>
      <c r="K1458" t="str">
        <v>Diabetes</v>
      </c>
      <c r="L1458" cm="1">
        <f t="array" ref="L1458:Q1458">VLOOKUP(A1458,'Hospitalisation Details'!$A$1:$K$2344,{6,7,8,9,10,11},0)</f>
        <v>7243.81</v>
      </c>
      <c r="M1458" t="str">
        <v>tier - 2</v>
      </c>
      <c r="N1458" t="str">
        <v>tier - 3</v>
      </c>
      <c r="O1458" t="str">
        <v>R1013</v>
      </c>
      <c r="P1458" t="str">
        <v>2-Sep-1986</v>
      </c>
      <c r="Q1458" s="13">
        <v>36.766666666666666</v>
      </c>
    </row>
    <row r="1459" spans="1:17" ht="15.5" x14ac:dyDescent="0.35">
      <c r="A1459" s="7" t="s">
        <v>913</v>
      </c>
      <c r="B1459" t="str">
        <f>VLOOKUP(A1459,'Customer Names'!A1458:D3793,2,0)</f>
        <v>Busa</v>
      </c>
      <c r="C1459" cm="1">
        <f t="array" ref="C1459:K1459">VLOOKUP('Health Care'!A1459,'Medical Examinations'!A1458:J3793,{2,3,4,5,6,7,8,9,10},0)</f>
        <v>22.135000000000002</v>
      </c>
      <c r="D1459">
        <v>10.81</v>
      </c>
      <c r="E1459" t="str">
        <v>Yes</v>
      </c>
      <c r="F1459" t="str">
        <v>No</v>
      </c>
      <c r="G1459" t="str">
        <v>No</v>
      </c>
      <c r="H1459">
        <v>1</v>
      </c>
      <c r="I1459" t="str">
        <v>No</v>
      </c>
      <c r="J1459" t="str">
        <v>Normal Weight</v>
      </c>
      <c r="K1459" t="str">
        <v>Diabetes</v>
      </c>
      <c r="L1459" cm="1">
        <f t="array" ref="L1459:Q1459">VLOOKUP(A1459,'Hospitalisation Details'!$A$1:$K$2344,{6,7,8,9,10,11},0)</f>
        <v>7228.22</v>
      </c>
      <c r="M1459" t="str">
        <v>tier - 2</v>
      </c>
      <c r="N1459" t="str">
        <v>tier - 1</v>
      </c>
      <c r="O1459" t="str">
        <v>R1024</v>
      </c>
      <c r="P1459" t="str">
        <v>13-Jul-1986</v>
      </c>
      <c r="Q1459" s="13">
        <v>36.902777777777779</v>
      </c>
    </row>
    <row r="1460" spans="1:17" ht="15.5" x14ac:dyDescent="0.35">
      <c r="A1460" s="7" t="s">
        <v>912</v>
      </c>
      <c r="B1460" t="str">
        <f>VLOOKUP(A1460,'Customer Names'!A1459:D3794,2,0)</f>
        <v>Moyo</v>
      </c>
      <c r="C1460" cm="1">
        <f t="array" ref="C1460:K1460">VLOOKUP('Health Care'!A1460,'Medical Examinations'!A1459:J3794,{2,3,4,5,6,7,8,9,10},0)</f>
        <v>21.375</v>
      </c>
      <c r="D1460">
        <v>4.32</v>
      </c>
      <c r="E1460" t="str">
        <v>No</v>
      </c>
      <c r="F1460" t="str">
        <v>No</v>
      </c>
      <c r="G1460" t="str">
        <v>No</v>
      </c>
      <c r="H1460">
        <v>0</v>
      </c>
      <c r="I1460" t="str">
        <v>No</v>
      </c>
      <c r="J1460" t="str">
        <v>Normal Weight</v>
      </c>
      <c r="K1460" t="str">
        <v>Normal</v>
      </c>
      <c r="L1460" cm="1">
        <f t="array" ref="L1460:Q1460">VLOOKUP(A1460,'Hospitalisation Details'!$A$1:$K$2344,{6,7,8,9,10,11},0)</f>
        <v>7222.79</v>
      </c>
      <c r="M1460" t="str">
        <v>tier - 3</v>
      </c>
      <c r="N1460" t="str">
        <v>tier - 3</v>
      </c>
      <c r="O1460" t="str">
        <v>R1012</v>
      </c>
      <c r="P1460" t="str">
        <v>15-Sep-1977</v>
      </c>
      <c r="Q1460" s="13">
        <v>45.730555555555554</v>
      </c>
    </row>
    <row r="1461" spans="1:17" ht="15.5" x14ac:dyDescent="0.35">
      <c r="A1461" s="7" t="s">
        <v>911</v>
      </c>
      <c r="B1461" t="str">
        <f>VLOOKUP(A1461,'Customer Names'!A1460:D3795,2,0)</f>
        <v>Horn</v>
      </c>
      <c r="C1461" cm="1">
        <f t="array" ref="C1461:K1461">VLOOKUP('Health Care'!A1461,'Medical Examinations'!A1460:J3795,{2,3,4,5,6,7,8,9,10},0)</f>
        <v>29.19</v>
      </c>
      <c r="D1461">
        <v>4.37</v>
      </c>
      <c r="E1461" t="str">
        <v>No</v>
      </c>
      <c r="F1461" t="str">
        <v>No</v>
      </c>
      <c r="G1461" t="str">
        <v>No</v>
      </c>
      <c r="H1461">
        <v>0</v>
      </c>
      <c r="I1461" t="str">
        <v>No</v>
      </c>
      <c r="J1461" t="str">
        <v>Over Weight</v>
      </c>
      <c r="K1461" t="str">
        <v>Normal</v>
      </c>
      <c r="L1461" cm="1">
        <f t="array" ref="L1461:Q1461">VLOOKUP(A1461,'Hospitalisation Details'!$A$1:$K$2344,{6,7,8,9,10,11},0)</f>
        <v>7220.25</v>
      </c>
      <c r="M1461" t="str">
        <v>tier - 2</v>
      </c>
      <c r="N1461" t="str">
        <v>tier - 2</v>
      </c>
      <c r="O1461" t="str">
        <v>R1021</v>
      </c>
      <c r="P1461" t="str">
        <v>28-Jun-1991</v>
      </c>
      <c r="Q1461" s="13">
        <v>31.944444444444443</v>
      </c>
    </row>
    <row r="1462" spans="1:17" ht="15.5" x14ac:dyDescent="0.35">
      <c r="A1462" s="7" t="s">
        <v>910</v>
      </c>
      <c r="B1462" t="str">
        <f>VLOOKUP(A1462,'Customer Names'!A1461:D3796,2,0)</f>
        <v>Bien</v>
      </c>
      <c r="C1462" cm="1">
        <f t="array" ref="C1462:K1462">VLOOKUP('Health Care'!A1462,'Medical Examinations'!A1461:J3796,{2,3,4,5,6,7,8,9,10},0)</f>
        <v>31.92</v>
      </c>
      <c r="D1462">
        <v>4.8099999999999996</v>
      </c>
      <c r="E1462" t="str">
        <v>Yes</v>
      </c>
      <c r="F1462" t="str">
        <v>No</v>
      </c>
      <c r="G1462" t="str">
        <v>Yes</v>
      </c>
      <c r="H1462">
        <v>1</v>
      </c>
      <c r="I1462" t="str">
        <v>No</v>
      </c>
      <c r="J1462" t="str">
        <v>Obesity</v>
      </c>
      <c r="K1462" t="str">
        <v>Normal</v>
      </c>
      <c r="L1462" cm="1">
        <f t="array" ref="L1462:Q1462">VLOOKUP(A1462,'Hospitalisation Details'!$A$1:$K$2344,{6,7,8,9,10,11},0)</f>
        <v>7209.49</v>
      </c>
      <c r="M1462" t="str">
        <v>tier - 2</v>
      </c>
      <c r="N1462" t="str">
        <v>tier - 3</v>
      </c>
      <c r="O1462" t="str">
        <v>R1012</v>
      </c>
      <c r="P1462" t="str">
        <v>21-Nov-1983</v>
      </c>
      <c r="Q1462" s="13">
        <v>39.547222222222224</v>
      </c>
    </row>
    <row r="1463" spans="1:17" ht="15.5" x14ac:dyDescent="0.35">
      <c r="A1463" s="7" t="s">
        <v>909</v>
      </c>
      <c r="B1463" t="str">
        <f>VLOOKUP(A1463,'Customer Names'!A1462:D3797,2,0)</f>
        <v>O'Connor</v>
      </c>
      <c r="C1463" cm="1">
        <f t="array" ref="C1463:K1463">VLOOKUP('Health Care'!A1463,'Medical Examinations'!A1462:J3797,{2,3,4,5,6,7,8,9,10},0)</f>
        <v>26.315000000000001</v>
      </c>
      <c r="D1463">
        <v>4.5599999999999996</v>
      </c>
      <c r="E1463" t="str">
        <v>Yes</v>
      </c>
      <c r="F1463" t="str">
        <v>No</v>
      </c>
      <c r="G1463" t="str">
        <v>Yes</v>
      </c>
      <c r="H1463">
        <v>1</v>
      </c>
      <c r="I1463" t="str">
        <v>No</v>
      </c>
      <c r="J1463" t="str">
        <v>Over Weight</v>
      </c>
      <c r="K1463" t="str">
        <v>Normal</v>
      </c>
      <c r="L1463" cm="1">
        <f t="array" ref="L1463:Q1463">VLOOKUP(A1463,'Hospitalisation Details'!$A$1:$K$2344,{6,7,8,9,10,11},0)</f>
        <v>7201.7</v>
      </c>
      <c r="M1463" t="str">
        <v>tier - 2</v>
      </c>
      <c r="N1463" t="str">
        <v>tier - 3</v>
      </c>
      <c r="O1463" t="str">
        <v>R1012</v>
      </c>
      <c r="P1463" t="str">
        <v>11-Aug-1983</v>
      </c>
      <c r="Q1463" s="13">
        <v>39.825000000000003</v>
      </c>
    </row>
    <row r="1464" spans="1:17" ht="15.5" x14ac:dyDescent="0.35">
      <c r="A1464" s="7" t="s">
        <v>908</v>
      </c>
      <c r="B1464" t="str">
        <f>VLOOKUP(A1464,'Customer Names'!A1463:D3798,2,0)</f>
        <v>Ash</v>
      </c>
      <c r="C1464" cm="1">
        <f t="array" ref="C1464:K1464">VLOOKUP('Health Care'!A1464,'Medical Examinations'!A1463:J3798,{2,3,4,5,6,7,8,9,10},0)</f>
        <v>35.299999999999997</v>
      </c>
      <c r="D1464">
        <v>4.3899999999999997</v>
      </c>
      <c r="E1464" t="str">
        <v>No</v>
      </c>
      <c r="F1464" t="str">
        <v>No</v>
      </c>
      <c r="G1464" t="str">
        <v>No</v>
      </c>
      <c r="H1464">
        <v>0</v>
      </c>
      <c r="I1464" t="str">
        <v>No</v>
      </c>
      <c r="J1464" t="str">
        <v>Obesity</v>
      </c>
      <c r="K1464" t="str">
        <v>Normal</v>
      </c>
      <c r="L1464" cm="1">
        <f t="array" ref="L1464:Q1464">VLOOKUP(A1464,'Hospitalisation Details'!$A$1:$K$2344,{6,7,8,9,10,11},0)</f>
        <v>7196.87</v>
      </c>
      <c r="M1464" t="str">
        <v>tier - 3</v>
      </c>
      <c r="N1464" t="str">
        <v>tier - 2</v>
      </c>
      <c r="O1464" t="str">
        <v>R1011</v>
      </c>
      <c r="P1464" t="str">
        <v>14-Sep-1982</v>
      </c>
      <c r="Q1464" s="13">
        <v>40.733333333333334</v>
      </c>
    </row>
    <row r="1465" spans="1:17" ht="15.5" x14ac:dyDescent="0.35">
      <c r="A1465" s="7" t="s">
        <v>907</v>
      </c>
      <c r="B1465" t="str">
        <f>VLOOKUP(A1465,'Customer Names'!A1464:D3799,2,0)</f>
        <v>Do Prado</v>
      </c>
      <c r="C1465" cm="1">
        <f t="array" ref="C1465:K1465">VLOOKUP('Health Care'!A1465,'Medical Examinations'!A1464:J3799,{2,3,4,5,6,7,8,9,10},0)</f>
        <v>18.91</v>
      </c>
      <c r="D1465">
        <v>11.44</v>
      </c>
      <c r="E1465" t="str">
        <v>No</v>
      </c>
      <c r="F1465" t="str">
        <v>No</v>
      </c>
      <c r="G1465" t="str">
        <v>No</v>
      </c>
      <c r="H1465">
        <v>0</v>
      </c>
      <c r="I1465" t="str">
        <v>No</v>
      </c>
      <c r="J1465" t="str">
        <v>Normal Weight</v>
      </c>
      <c r="K1465" t="str">
        <v>Diabetes</v>
      </c>
      <c r="L1465" cm="1">
        <f t="array" ref="L1465:Q1465">VLOOKUP(A1465,'Hospitalisation Details'!$A$1:$K$2344,{6,7,8,9,10,11},0)</f>
        <v>7179.52</v>
      </c>
      <c r="M1465" t="str">
        <v>tier - 3</v>
      </c>
      <c r="N1465" t="str">
        <v>tier - 3</v>
      </c>
      <c r="O1465" t="str">
        <v>R1013</v>
      </c>
      <c r="P1465" t="str">
        <v>26-Aug-1968</v>
      </c>
      <c r="Q1465" s="13">
        <v>54.783333333333331</v>
      </c>
    </row>
    <row r="1466" spans="1:17" ht="15.5" x14ac:dyDescent="0.35">
      <c r="A1466" s="7" t="s">
        <v>906</v>
      </c>
      <c r="B1466" t="str">
        <f>VLOOKUP(A1466,'Customer Names'!A1465:D3800,2,0)</f>
        <v>Phillips</v>
      </c>
      <c r="C1466" cm="1">
        <f t="array" ref="C1466:K1466">VLOOKUP('Health Care'!A1466,'Medical Examinations'!A1465:J3800,{2,3,4,5,6,7,8,9,10},0)</f>
        <v>22.41</v>
      </c>
      <c r="D1466">
        <v>11.37</v>
      </c>
      <c r="E1466" t="str">
        <v>Yes</v>
      </c>
      <c r="F1466" t="str">
        <v>No</v>
      </c>
      <c r="G1466" t="str">
        <v>No</v>
      </c>
      <c r="H1466">
        <v>1</v>
      </c>
      <c r="I1466" t="str">
        <v>No</v>
      </c>
      <c r="J1466" t="str">
        <v>Normal Weight</v>
      </c>
      <c r="K1466" t="str">
        <v>Diabetes</v>
      </c>
      <c r="L1466" cm="1">
        <f t="array" ref="L1466:Q1466">VLOOKUP(A1466,'Hospitalisation Details'!$A$1:$K$2344,{6,7,8,9,10,11},0)</f>
        <v>7175.51</v>
      </c>
      <c r="M1466" t="str">
        <v>tier - 2</v>
      </c>
      <c r="N1466" t="str">
        <v>tier - 3</v>
      </c>
      <c r="O1466" t="str">
        <v>R1013</v>
      </c>
      <c r="P1466" t="str">
        <v>19-Jul-1975</v>
      </c>
      <c r="Q1466" s="13">
        <v>47.886111111111113</v>
      </c>
    </row>
    <row r="1467" spans="1:17" ht="15.5" x14ac:dyDescent="0.35">
      <c r="A1467" s="7" t="s">
        <v>905</v>
      </c>
      <c r="B1467" t="str">
        <f>VLOOKUP(A1467,'Customer Names'!A1466:D3801,2,0)</f>
        <v>Kelly</v>
      </c>
      <c r="C1467" cm="1">
        <f t="array" ref="C1467:K1467">VLOOKUP('Health Care'!A1467,'Medical Examinations'!A1466:J3801,{2,3,4,5,6,7,8,9,10},0)</f>
        <v>22.704999999999998</v>
      </c>
      <c r="D1467">
        <v>6.14</v>
      </c>
      <c r="E1467" t="str">
        <v>No</v>
      </c>
      <c r="F1467" t="str">
        <v>No</v>
      </c>
      <c r="G1467" t="str">
        <v>No</v>
      </c>
      <c r="H1467">
        <v>0</v>
      </c>
      <c r="I1467" t="str">
        <v>No</v>
      </c>
      <c r="J1467" t="str">
        <v>Normal Weight</v>
      </c>
      <c r="K1467" t="str">
        <v>Prediabetes</v>
      </c>
      <c r="L1467" cm="1">
        <f t="array" ref="L1467:Q1467">VLOOKUP(A1467,'Hospitalisation Details'!$A$1:$K$2344,{6,7,8,9,10,11},0)</f>
        <v>7173.36</v>
      </c>
      <c r="M1467" t="str">
        <v>tier - 3</v>
      </c>
      <c r="N1467" t="str">
        <v>tier - 2</v>
      </c>
      <c r="O1467" t="str">
        <v>R1016</v>
      </c>
      <c r="P1467" t="str">
        <v>16-Aug-1982</v>
      </c>
      <c r="Q1467" s="13">
        <v>40.81111111111111</v>
      </c>
    </row>
    <row r="1468" spans="1:17" ht="15.5" x14ac:dyDescent="0.35">
      <c r="A1468" s="7" t="s">
        <v>904</v>
      </c>
      <c r="B1468" t="str">
        <f>VLOOKUP(A1468,'Customer Names'!A1467:D3802,2,0)</f>
        <v>Dever</v>
      </c>
      <c r="C1468" cm="1">
        <f t="array" ref="C1468:K1468">VLOOKUP('Health Care'!A1468,'Medical Examinations'!A1467:J3802,{2,3,4,5,6,7,8,9,10},0)</f>
        <v>37.18</v>
      </c>
      <c r="D1468">
        <v>4.8899999999999997</v>
      </c>
      <c r="E1468" t="str">
        <v>No</v>
      </c>
      <c r="F1468" t="str">
        <v>No</v>
      </c>
      <c r="G1468" t="str">
        <v>No</v>
      </c>
      <c r="H1468">
        <v>0</v>
      </c>
      <c r="I1468" t="str">
        <v>No</v>
      </c>
      <c r="J1468" t="str">
        <v>Obesity</v>
      </c>
      <c r="K1468" t="str">
        <v>Normal</v>
      </c>
      <c r="L1468" cm="1">
        <f t="array" ref="L1468:Q1468">VLOOKUP(A1468,'Hospitalisation Details'!$A$1:$K$2344,{6,7,8,9,10,11},0)</f>
        <v>7162.01</v>
      </c>
      <c r="M1468" t="str">
        <v>tier - 2</v>
      </c>
      <c r="N1468" t="str">
        <v>tier - 3</v>
      </c>
      <c r="O1468" t="str">
        <v>R1013</v>
      </c>
      <c r="P1468" t="str">
        <v>30-Sep-1980</v>
      </c>
      <c r="Q1468" s="13">
        <v>42.68888888888889</v>
      </c>
    </row>
    <row r="1469" spans="1:17" ht="15.5" x14ac:dyDescent="0.35">
      <c r="A1469" s="7" t="s">
        <v>903</v>
      </c>
      <c r="B1469" t="str">
        <f>VLOOKUP(A1469,'Customer Names'!A1468:D3803,2,0)</f>
        <v>Horvath</v>
      </c>
      <c r="C1469" cm="1">
        <f t="array" ref="C1469:K1469">VLOOKUP('Health Care'!A1469,'Medical Examinations'!A1468:J3803,{2,3,4,5,6,7,8,9,10},0)</f>
        <v>35.97</v>
      </c>
      <c r="D1469">
        <v>4.5999999999999996</v>
      </c>
      <c r="E1469" t="str">
        <v>No</v>
      </c>
      <c r="F1469" t="str">
        <v>No</v>
      </c>
      <c r="G1469" t="str">
        <v>No</v>
      </c>
      <c r="H1469">
        <v>0</v>
      </c>
      <c r="I1469" t="str">
        <v>No</v>
      </c>
      <c r="J1469" t="str">
        <v>Obesity</v>
      </c>
      <c r="K1469" t="str">
        <v>Normal</v>
      </c>
      <c r="L1469" cm="1">
        <f t="array" ref="L1469:Q1469">VLOOKUP(A1469,'Hospitalisation Details'!$A$1:$K$2344,{6,7,8,9,10,11},0)</f>
        <v>7160.33</v>
      </c>
      <c r="M1469" t="str">
        <v>tier - 2</v>
      </c>
      <c r="N1469" t="str">
        <v>tier - 1</v>
      </c>
      <c r="O1469" t="str">
        <v>R1013</v>
      </c>
      <c r="P1469" t="str">
        <v>7-Oct-1980</v>
      </c>
      <c r="Q1469" s="13">
        <v>42.669444444444444</v>
      </c>
    </row>
    <row r="1470" spans="1:17" ht="15.5" x14ac:dyDescent="0.35">
      <c r="A1470" s="7" t="s">
        <v>902</v>
      </c>
      <c r="B1470" t="str">
        <f>VLOOKUP(A1470,'Customer Names'!A1469:D3804,2,0)</f>
        <v>Danner</v>
      </c>
      <c r="C1470" cm="1">
        <f t="array" ref="C1470:K1470">VLOOKUP('Health Care'!A1470,'Medical Examinations'!A1469:J3804,{2,3,4,5,6,7,8,9,10},0)</f>
        <v>35.799999999999997</v>
      </c>
      <c r="D1470">
        <v>4.42</v>
      </c>
      <c r="E1470" t="str">
        <v>No</v>
      </c>
      <c r="F1470" t="str">
        <v>No</v>
      </c>
      <c r="G1470" t="str">
        <v>No</v>
      </c>
      <c r="H1470">
        <v>0</v>
      </c>
      <c r="I1470" t="str">
        <v>No</v>
      </c>
      <c r="J1470" t="str">
        <v>Obesity</v>
      </c>
      <c r="K1470" t="str">
        <v>Normal</v>
      </c>
      <c r="L1470" cm="1">
        <f t="array" ref="L1470:Q1470">VLOOKUP(A1470,'Hospitalisation Details'!$A$1:$K$2344,{6,7,8,9,10,11},0)</f>
        <v>7160.09</v>
      </c>
      <c r="M1470" t="str">
        <v>tier - 2</v>
      </c>
      <c r="N1470" t="str">
        <v>tier - 2</v>
      </c>
      <c r="O1470" t="str">
        <v>R1011</v>
      </c>
      <c r="P1470" t="str">
        <v>22-Jun-1980</v>
      </c>
      <c r="Q1470" s="13">
        <v>42.961111111111109</v>
      </c>
    </row>
    <row r="1471" spans="1:17" ht="15.5" x14ac:dyDescent="0.35">
      <c r="A1471" s="7" t="s">
        <v>901</v>
      </c>
      <c r="B1471" t="str">
        <f>VLOOKUP(A1471,'Customer Names'!A1470:D3805,2,0)</f>
        <v>Weiss</v>
      </c>
      <c r="C1471" cm="1">
        <f t="array" ref="C1471:K1471">VLOOKUP('Health Care'!A1471,'Medical Examinations'!A1470:J3805,{2,3,4,5,6,7,8,9,10},0)</f>
        <v>28.31</v>
      </c>
      <c r="D1471">
        <v>7.48</v>
      </c>
      <c r="E1471" t="str">
        <v>Yes</v>
      </c>
      <c r="F1471" t="str">
        <v>No</v>
      </c>
      <c r="G1471" t="str">
        <v>No</v>
      </c>
      <c r="H1471">
        <v>0</v>
      </c>
      <c r="I1471" t="str">
        <v>No</v>
      </c>
      <c r="J1471" t="str">
        <v>Over Weight</v>
      </c>
      <c r="K1471" t="str">
        <v>Diabetes</v>
      </c>
      <c r="L1471" cm="1">
        <f t="array" ref="L1471:Q1471">VLOOKUP(A1471,'Hospitalisation Details'!$A$1:$K$2344,{6,7,8,9,10,11},0)</f>
        <v>7153.55</v>
      </c>
      <c r="M1471" t="str">
        <v>tier - 2</v>
      </c>
      <c r="N1471" t="str">
        <v>tier - 1</v>
      </c>
      <c r="O1471" t="str">
        <v>R1012</v>
      </c>
      <c r="P1471" t="str">
        <v>17-Jul-1981</v>
      </c>
      <c r="Q1471" s="13">
        <v>41.891666666666666</v>
      </c>
    </row>
    <row r="1472" spans="1:17" ht="15.5" x14ac:dyDescent="0.35">
      <c r="A1472" s="7" t="s">
        <v>900</v>
      </c>
      <c r="B1472" t="str">
        <f>VLOOKUP(A1472,'Customer Names'!A1471:D3806,2,0)</f>
        <v>D'Andrea</v>
      </c>
      <c r="C1472" cm="1">
        <f t="array" ref="C1472:K1472">VLOOKUP('Health Care'!A1472,'Medical Examinations'!A1471:J3806,{2,3,4,5,6,7,8,9,10},0)</f>
        <v>38.06</v>
      </c>
      <c r="D1472">
        <v>10.74</v>
      </c>
      <c r="E1472" t="str">
        <v>No</v>
      </c>
      <c r="F1472" t="str">
        <v>No</v>
      </c>
      <c r="G1472" t="str">
        <v>No</v>
      </c>
      <c r="H1472">
        <v>0</v>
      </c>
      <c r="I1472" t="str">
        <v>No</v>
      </c>
      <c r="J1472" t="str">
        <v>Obesity</v>
      </c>
      <c r="K1472" t="str">
        <v>Diabetes</v>
      </c>
      <c r="L1472" cm="1">
        <f t="array" ref="L1472:Q1472">VLOOKUP(A1472,'Hospitalisation Details'!$A$1:$K$2344,{6,7,8,9,10,11},0)</f>
        <v>7152.67</v>
      </c>
      <c r="M1472" t="str">
        <v>tier - 3</v>
      </c>
      <c r="N1472" t="str">
        <v>tier - 2</v>
      </c>
      <c r="O1472" t="str">
        <v>R1013</v>
      </c>
      <c r="P1472" t="str">
        <v>6-Sep-1978</v>
      </c>
      <c r="Q1472" s="13">
        <v>44.755555555555553</v>
      </c>
    </row>
    <row r="1473" spans="1:17" ht="15.5" x14ac:dyDescent="0.35">
      <c r="A1473" s="7" t="s">
        <v>899</v>
      </c>
      <c r="B1473" t="str">
        <f>VLOOKUP(A1473,'Customer Names'!A1472:D3807,2,0)</f>
        <v>Olesky</v>
      </c>
      <c r="C1473" cm="1">
        <f t="array" ref="C1473:K1473">VLOOKUP('Health Care'!A1473,'Medical Examinations'!A1472:J3807,{2,3,4,5,6,7,8,9,10},0)</f>
        <v>28</v>
      </c>
      <c r="D1473">
        <v>5.19</v>
      </c>
      <c r="E1473" t="str">
        <v>No</v>
      </c>
      <c r="F1473" t="str">
        <v>No</v>
      </c>
      <c r="G1473" t="str">
        <v>No</v>
      </c>
      <c r="H1473">
        <v>1</v>
      </c>
      <c r="I1473" t="str">
        <v>No</v>
      </c>
      <c r="J1473" t="str">
        <v>Over Weight</v>
      </c>
      <c r="K1473" t="str">
        <v>Normal</v>
      </c>
      <c r="L1473" cm="1">
        <f t="array" ref="L1473:Q1473">VLOOKUP(A1473,'Hospitalisation Details'!$A$1:$K$2344,{6,7,8,9,10,11},0)</f>
        <v>7151.09</v>
      </c>
      <c r="M1473" t="str">
        <v>tier - 2</v>
      </c>
      <c r="N1473" t="str">
        <v>tier - 2</v>
      </c>
      <c r="O1473" t="str">
        <v>R1011</v>
      </c>
      <c r="P1473" t="str">
        <v>29-Jun-1984</v>
      </c>
      <c r="Q1473" s="13">
        <v>38.94166666666667</v>
      </c>
    </row>
    <row r="1474" spans="1:17" ht="15.5" x14ac:dyDescent="0.35">
      <c r="A1474" s="7" t="s">
        <v>898</v>
      </c>
      <c r="B1474" t="str">
        <f>VLOOKUP(A1474,'Customer Names'!A1473:D3808,2,0)</f>
        <v>Whitcraft</v>
      </c>
      <c r="C1474" cm="1">
        <f t="array" ref="C1474:K1474">VLOOKUP('Health Care'!A1474,'Medical Examinations'!A1473:J3808,{2,3,4,5,6,7,8,9,10},0)</f>
        <v>34.32</v>
      </c>
      <c r="D1474">
        <v>9.17</v>
      </c>
      <c r="E1474" t="str">
        <v>No</v>
      </c>
      <c r="F1474" t="str">
        <v>No</v>
      </c>
      <c r="G1474" t="str">
        <v>No</v>
      </c>
      <c r="H1474">
        <v>0</v>
      </c>
      <c r="I1474" t="str">
        <v>No</v>
      </c>
      <c r="J1474" t="str">
        <v>Obesity</v>
      </c>
      <c r="K1474" t="str">
        <v>Diabetes</v>
      </c>
      <c r="L1474" cm="1">
        <f t="array" ref="L1474:Q1474">VLOOKUP(A1474,'Hospitalisation Details'!$A$1:$K$2344,{6,7,8,9,10,11},0)</f>
        <v>7147.47</v>
      </c>
      <c r="M1474" t="str">
        <v>tier - 2</v>
      </c>
      <c r="N1474" t="str">
        <v>tier - 3</v>
      </c>
      <c r="O1474" t="str">
        <v>R1013</v>
      </c>
      <c r="P1474" t="str">
        <v>30-Jul-1978</v>
      </c>
      <c r="Q1474" s="13">
        <v>44.855555555555554</v>
      </c>
    </row>
    <row r="1475" spans="1:17" ht="15.5" x14ac:dyDescent="0.35">
      <c r="A1475" s="7" t="s">
        <v>897</v>
      </c>
      <c r="B1475" t="str">
        <f>VLOOKUP(A1475,'Customer Names'!A1474:D3809,2,0)</f>
        <v>Salazar</v>
      </c>
      <c r="C1475" cm="1">
        <f t="array" ref="C1475:K1475">VLOOKUP('Health Care'!A1475,'Medical Examinations'!A1474:J3809,{2,3,4,5,6,7,8,9,10},0)</f>
        <v>22.3</v>
      </c>
      <c r="D1475">
        <v>4.95</v>
      </c>
      <c r="E1475" t="str">
        <v>Yes</v>
      </c>
      <c r="F1475" t="str">
        <v>No</v>
      </c>
      <c r="G1475" t="str">
        <v>No</v>
      </c>
      <c r="H1475">
        <v>0</v>
      </c>
      <c r="I1475" t="str">
        <v>No</v>
      </c>
      <c r="J1475" t="str">
        <v>Normal Weight</v>
      </c>
      <c r="K1475" t="str">
        <v>Normal</v>
      </c>
      <c r="L1475" cm="1">
        <f t="array" ref="L1475:Q1475">VLOOKUP(A1475,'Hospitalisation Details'!$A$1:$K$2344,{6,7,8,9,10,11},0)</f>
        <v>7147.11</v>
      </c>
      <c r="M1475" t="str">
        <v>tier - 3</v>
      </c>
      <c r="N1475" t="str">
        <v>tier - 2</v>
      </c>
      <c r="O1475" t="str">
        <v>R1011</v>
      </c>
      <c r="P1475" t="str">
        <v>24-Jun-1976</v>
      </c>
      <c r="Q1475" s="13">
        <v>46.955555555555556</v>
      </c>
    </row>
    <row r="1476" spans="1:17" ht="15.5" x14ac:dyDescent="0.35">
      <c r="A1476" s="7" t="s">
        <v>896</v>
      </c>
      <c r="B1476" t="str">
        <f>VLOOKUP(A1476,'Customer Names'!A1475:D3810,2,0)</f>
        <v>Todd</v>
      </c>
      <c r="C1476" cm="1">
        <f t="array" ref="C1476:K1476">VLOOKUP('Health Care'!A1476,'Medical Examinations'!A1475:J3810,{2,3,4,5,6,7,8,9,10},0)</f>
        <v>27.835000000000001</v>
      </c>
      <c r="D1476">
        <v>6.03</v>
      </c>
      <c r="E1476" t="str">
        <v>No</v>
      </c>
      <c r="F1476" t="str">
        <v>No</v>
      </c>
      <c r="G1476" t="str">
        <v>No</v>
      </c>
      <c r="H1476">
        <v>1</v>
      </c>
      <c r="I1476" t="str">
        <v>No</v>
      </c>
      <c r="J1476" t="str">
        <v>Over Weight</v>
      </c>
      <c r="K1476" t="str">
        <v>Prediabetes</v>
      </c>
      <c r="L1476" cm="1">
        <f t="array" ref="L1476:Q1476">VLOOKUP(A1476,'Hospitalisation Details'!$A$1:$K$2344,{6,7,8,9,10,11},0)</f>
        <v>7144.86</v>
      </c>
      <c r="M1476" t="str">
        <v>tier - 2</v>
      </c>
      <c r="N1476" t="str">
        <v>tier - 2</v>
      </c>
      <c r="O1476" t="str">
        <v>R1024</v>
      </c>
      <c r="P1476" t="str">
        <v>21-Nov-1984</v>
      </c>
      <c r="Q1476" s="13">
        <v>38.547222222222224</v>
      </c>
    </row>
    <row r="1477" spans="1:17" ht="15.5" x14ac:dyDescent="0.35">
      <c r="A1477" s="7" t="s">
        <v>895</v>
      </c>
      <c r="B1477" t="str">
        <f>VLOOKUP(A1477,'Customer Names'!A1476:D3811,2,0)</f>
        <v>Pond</v>
      </c>
      <c r="C1477" cm="1">
        <f t="array" ref="C1477:K1477">VLOOKUP('Health Care'!A1477,'Medical Examinations'!A1476:J3811,{2,3,4,5,6,7,8,9,10},0)</f>
        <v>39.229999999999997</v>
      </c>
      <c r="D1477">
        <v>5.36</v>
      </c>
      <c r="E1477" t="str">
        <v>No</v>
      </c>
      <c r="F1477" t="str">
        <v>No</v>
      </c>
      <c r="G1477" t="str">
        <v>No</v>
      </c>
      <c r="H1477">
        <v>0</v>
      </c>
      <c r="I1477" t="str">
        <v>No</v>
      </c>
      <c r="J1477" t="str">
        <v>Obesity</v>
      </c>
      <c r="K1477" t="str">
        <v>Normal</v>
      </c>
      <c r="L1477" cm="1">
        <f t="array" ref="L1477:Q1477">VLOOKUP(A1477,'Hospitalisation Details'!$A$1:$K$2344,{6,7,8,9,10,11},0)</f>
        <v>7144.4</v>
      </c>
      <c r="M1477" t="str">
        <v>tier - 2</v>
      </c>
      <c r="N1477" t="str">
        <v>tier - 1</v>
      </c>
      <c r="O1477" t="str">
        <v>R1022</v>
      </c>
      <c r="P1477" t="str">
        <v>8-Aug-1999</v>
      </c>
      <c r="Q1477" s="13">
        <v>23.833333333333332</v>
      </c>
    </row>
    <row r="1478" spans="1:17" ht="15.5" x14ac:dyDescent="0.35">
      <c r="A1478" s="7" t="s">
        <v>894</v>
      </c>
      <c r="B1478" t="str">
        <f>VLOOKUP(A1478,'Customer Names'!A1477:D3812,2,0)</f>
        <v>Egan</v>
      </c>
      <c r="C1478" cm="1">
        <f t="array" ref="C1478:K1478">VLOOKUP('Health Care'!A1478,'Medical Examinations'!A1477:J3812,{2,3,4,5,6,7,8,9,10},0)</f>
        <v>19.95</v>
      </c>
      <c r="D1478">
        <v>6.11</v>
      </c>
      <c r="E1478" t="str">
        <v>No</v>
      </c>
      <c r="F1478" t="str">
        <v>No</v>
      </c>
      <c r="G1478" t="str">
        <v>No</v>
      </c>
      <c r="H1478">
        <v>1</v>
      </c>
      <c r="I1478" t="str">
        <v>No</v>
      </c>
      <c r="J1478" t="str">
        <v>Normal Weight</v>
      </c>
      <c r="K1478" t="str">
        <v>Prediabetes</v>
      </c>
      <c r="L1478" cm="1">
        <f t="array" ref="L1478:Q1478">VLOOKUP(A1478,'Hospitalisation Details'!$A$1:$K$2344,{6,7,8,9,10,11},0)</f>
        <v>7133.9</v>
      </c>
      <c r="M1478" t="str">
        <v>tier - 2</v>
      </c>
      <c r="N1478" t="str">
        <v>tier - 1</v>
      </c>
      <c r="O1478" t="str">
        <v>R1024</v>
      </c>
      <c r="P1478" t="str">
        <v>7-Jul-1984</v>
      </c>
      <c r="Q1478" s="13">
        <v>38.919444444444444</v>
      </c>
    </row>
    <row r="1479" spans="1:17" ht="15.5" x14ac:dyDescent="0.35">
      <c r="A1479" s="7" t="s">
        <v>893</v>
      </c>
      <c r="B1479" t="str">
        <f>VLOOKUP(A1479,'Customer Names'!A1478:D3813,2,0)</f>
        <v>Bersani</v>
      </c>
      <c r="C1479" cm="1">
        <f t="array" ref="C1479:K1479">VLOOKUP('Health Care'!A1479,'Medical Examinations'!A1478:J3813,{2,3,4,5,6,7,8,9,10},0)</f>
        <v>34.64</v>
      </c>
      <c r="D1479">
        <v>4.88</v>
      </c>
      <c r="E1479" t="str">
        <v>No</v>
      </c>
      <c r="F1479" t="str">
        <v>No</v>
      </c>
      <c r="G1479" t="str">
        <v>Yes</v>
      </c>
      <c r="H1479">
        <v>1</v>
      </c>
      <c r="I1479" t="str">
        <v>No</v>
      </c>
      <c r="J1479" t="str">
        <v>Obesity</v>
      </c>
      <c r="K1479" t="str">
        <v>Normal</v>
      </c>
      <c r="L1479" cm="1">
        <f t="array" ref="L1479:Q1479">VLOOKUP(A1479,'Hospitalisation Details'!$A$1:$K$2344,{6,7,8,9,10,11},0)</f>
        <v>7128.64</v>
      </c>
      <c r="M1479" t="str">
        <v>tier - 2</v>
      </c>
      <c r="N1479" t="str">
        <v>tier - 2</v>
      </c>
      <c r="O1479" t="str">
        <v>R1021</v>
      </c>
      <c r="P1479" t="str">
        <v>1-Aug-1993</v>
      </c>
      <c r="Q1479" s="13">
        <v>29.852777777777778</v>
      </c>
    </row>
    <row r="1480" spans="1:17" ht="15.5" x14ac:dyDescent="0.35">
      <c r="A1480" s="7" t="s">
        <v>892</v>
      </c>
      <c r="B1480" t="str">
        <f>VLOOKUP(A1480,'Customer Names'!A1479:D3814,2,0)</f>
        <v>Creech</v>
      </c>
      <c r="C1480" cm="1">
        <f t="array" ref="C1480:K1480">VLOOKUP('Health Care'!A1480,'Medical Examinations'!A1479:J3814,{2,3,4,5,6,7,8,9,10},0)</f>
        <v>18.75</v>
      </c>
      <c r="D1480">
        <v>6.72</v>
      </c>
      <c r="E1480" t="str">
        <v>No</v>
      </c>
      <c r="F1480" t="str">
        <v>No</v>
      </c>
      <c r="G1480" t="str">
        <v>No</v>
      </c>
      <c r="H1480">
        <v>0</v>
      </c>
      <c r="I1480" t="str">
        <v>No</v>
      </c>
      <c r="J1480" t="str">
        <v>Normal Weight</v>
      </c>
      <c r="K1480" t="str">
        <v>Diabetes</v>
      </c>
      <c r="L1480" cm="1">
        <f t="array" ref="L1480:Q1480">VLOOKUP(A1480,'Hospitalisation Details'!$A$1:$K$2344,{6,7,8,9,10,11},0)</f>
        <v>7125.25</v>
      </c>
      <c r="M1480" t="str">
        <v>tier - 3</v>
      </c>
      <c r="N1480" t="str">
        <v>tier - 2</v>
      </c>
      <c r="O1480" t="str">
        <v>R1013</v>
      </c>
      <c r="P1480" t="str">
        <v>29-Jun-1968</v>
      </c>
      <c r="Q1480" s="13">
        <v>54.94166666666667</v>
      </c>
    </row>
    <row r="1481" spans="1:17" ht="15.5" x14ac:dyDescent="0.35">
      <c r="A1481" s="7" t="s">
        <v>891</v>
      </c>
      <c r="B1481" t="str">
        <f>VLOOKUP(A1481,'Customer Names'!A1480:D3815,2,0)</f>
        <v>Sudres</v>
      </c>
      <c r="C1481" cm="1">
        <f t="array" ref="C1481:K1481">VLOOKUP('Health Care'!A1481,'Medical Examinations'!A1480:J3815,{2,3,4,5,6,7,8,9,10},0)</f>
        <v>26.48</v>
      </c>
      <c r="D1481">
        <v>4.2</v>
      </c>
      <c r="E1481" t="str">
        <v>No</v>
      </c>
      <c r="F1481" t="str">
        <v>No</v>
      </c>
      <c r="G1481" t="str">
        <v>No</v>
      </c>
      <c r="H1481">
        <v>1</v>
      </c>
      <c r="I1481" t="str">
        <v>No</v>
      </c>
      <c r="J1481" t="str">
        <v>Over Weight</v>
      </c>
      <c r="K1481" t="str">
        <v>Normal</v>
      </c>
      <c r="L1481" cm="1">
        <f t="array" ref="L1481:Q1481">VLOOKUP(A1481,'Hospitalisation Details'!$A$1:$K$2344,{6,7,8,9,10,11},0)</f>
        <v>7106.81</v>
      </c>
      <c r="M1481" t="str">
        <v>tier - 2</v>
      </c>
      <c r="N1481" t="str">
        <v>tier - 1</v>
      </c>
      <c r="O1481" t="str">
        <v>R1012</v>
      </c>
      <c r="P1481" t="str">
        <v>11-Aug-1987</v>
      </c>
      <c r="Q1481" s="13">
        <v>35.825000000000003</v>
      </c>
    </row>
    <row r="1482" spans="1:17" ht="15.5" x14ac:dyDescent="0.35">
      <c r="A1482" s="7" t="s">
        <v>890</v>
      </c>
      <c r="B1482" t="str">
        <f>VLOOKUP(A1482,'Customer Names'!A1481:D3816,2,0)</f>
        <v>Couture</v>
      </c>
      <c r="C1482" cm="1">
        <f t="array" ref="C1482:K1482">VLOOKUP('Health Care'!A1482,'Medical Examinations'!A1481:J3816,{2,3,4,5,6,7,8,9,10},0)</f>
        <v>34.83</v>
      </c>
      <c r="D1482">
        <v>5.79</v>
      </c>
      <c r="E1482" t="str">
        <v>No</v>
      </c>
      <c r="F1482" t="str">
        <v>No</v>
      </c>
      <c r="G1482" t="str">
        <v>No</v>
      </c>
      <c r="H1482">
        <v>1</v>
      </c>
      <c r="I1482" t="str">
        <v>No</v>
      </c>
      <c r="J1482" t="str">
        <v>Obesity</v>
      </c>
      <c r="K1482" t="str">
        <v>Prediabetes</v>
      </c>
      <c r="L1482" cm="1">
        <f t="array" ref="L1482:Q1482">VLOOKUP(A1482,'Hospitalisation Details'!$A$1:$K$2344,{6,7,8,9,10,11},0)</f>
        <v>7096.98</v>
      </c>
      <c r="M1482" t="str">
        <v>tier - 2</v>
      </c>
      <c r="N1482" t="str">
        <v>tier - 2</v>
      </c>
      <c r="O1482" t="str">
        <v>R1012</v>
      </c>
      <c r="P1482" t="str">
        <v>18-Jun-1992</v>
      </c>
      <c r="Q1482" s="13">
        <v>30.972222222222221</v>
      </c>
    </row>
    <row r="1483" spans="1:17" ht="15.5" x14ac:dyDescent="0.35">
      <c r="A1483" s="7" t="s">
        <v>889</v>
      </c>
      <c r="B1483" t="str">
        <f>VLOOKUP(A1483,'Customer Names'!A1482:D3817,2,0)</f>
        <v>Willard</v>
      </c>
      <c r="C1483" cm="1">
        <f t="array" ref="C1483:K1483">VLOOKUP('Health Care'!A1483,'Medical Examinations'!A1482:J3817,{2,3,4,5,6,7,8,9,10},0)</f>
        <v>25.46</v>
      </c>
      <c r="D1483">
        <v>4.29</v>
      </c>
      <c r="E1483" t="str">
        <v>No</v>
      </c>
      <c r="F1483" t="str">
        <v>No</v>
      </c>
      <c r="G1483" t="str">
        <v>No</v>
      </c>
      <c r="H1483">
        <v>0</v>
      </c>
      <c r="I1483" t="str">
        <v>No</v>
      </c>
      <c r="J1483" t="str">
        <v>Over Weight</v>
      </c>
      <c r="K1483" t="str">
        <v>Normal</v>
      </c>
      <c r="L1483" cm="1">
        <f t="array" ref="L1483:Q1483">VLOOKUP(A1483,'Hospitalisation Details'!$A$1:$K$2344,{6,7,8,9,10,11},0)</f>
        <v>7077.19</v>
      </c>
      <c r="M1483" t="str">
        <v>tier - 2</v>
      </c>
      <c r="N1483" t="str">
        <v>tier - 3</v>
      </c>
      <c r="O1483" t="str">
        <v>R1024</v>
      </c>
      <c r="P1483" t="str">
        <v>6-Oct-1982</v>
      </c>
      <c r="Q1483" s="13">
        <v>40.672222222222224</v>
      </c>
    </row>
    <row r="1484" spans="1:17" ht="15.5" x14ac:dyDescent="0.35">
      <c r="A1484" s="7" t="s">
        <v>888</v>
      </c>
      <c r="B1484" t="str">
        <f>VLOOKUP(A1484,'Customer Names'!A1483:D3818,2,0)</f>
        <v>Patronick</v>
      </c>
      <c r="C1484" cm="1">
        <f t="array" ref="C1484:K1484">VLOOKUP('Health Care'!A1484,'Medical Examinations'!A1483:J3818,{2,3,4,5,6,7,8,9,10},0)</f>
        <v>23.31</v>
      </c>
      <c r="D1484">
        <v>8.27</v>
      </c>
      <c r="E1484" t="str">
        <v>No</v>
      </c>
      <c r="F1484" t="str">
        <v>No</v>
      </c>
      <c r="G1484" t="str">
        <v>No</v>
      </c>
      <c r="H1484">
        <v>0</v>
      </c>
      <c r="I1484" t="str">
        <v>No</v>
      </c>
      <c r="J1484" t="str">
        <v>Normal Weight</v>
      </c>
      <c r="K1484" t="str">
        <v>Diabetes</v>
      </c>
      <c r="L1484" cm="1">
        <f t="array" ref="L1484:Q1484">VLOOKUP(A1484,'Hospitalisation Details'!$A$1:$K$2344,{6,7,8,9,10,11},0)</f>
        <v>7054.41</v>
      </c>
      <c r="M1484" t="str">
        <v>tier - 2</v>
      </c>
      <c r="N1484" t="str">
        <v>tier - 2</v>
      </c>
      <c r="O1484" t="str">
        <v>R1013</v>
      </c>
      <c r="P1484" t="str">
        <v>24-Jun-1978</v>
      </c>
      <c r="Q1484" s="13">
        <v>44.955555555555556</v>
      </c>
    </row>
    <row r="1485" spans="1:17" ht="15.5" x14ac:dyDescent="0.35">
      <c r="A1485" s="7" t="s">
        <v>887</v>
      </c>
      <c r="B1485" t="str">
        <f>VLOOKUP(A1485,'Customer Names'!A1484:D3819,2,0)</f>
        <v>Depasquale</v>
      </c>
      <c r="C1485" cm="1">
        <f t="array" ref="C1485:K1485">VLOOKUP('Health Care'!A1485,'Medical Examinations'!A1484:J3819,{2,3,4,5,6,7,8,9,10},0)</f>
        <v>29</v>
      </c>
      <c r="D1485">
        <v>4.5599999999999996</v>
      </c>
      <c r="E1485" t="str">
        <v>No</v>
      </c>
      <c r="F1485" t="str">
        <v>No</v>
      </c>
      <c r="G1485" t="str">
        <v>No</v>
      </c>
      <c r="H1485">
        <v>0</v>
      </c>
      <c r="I1485" t="str">
        <v>No</v>
      </c>
      <c r="J1485" t="str">
        <v>Over Weight</v>
      </c>
      <c r="K1485" t="str">
        <v>Normal</v>
      </c>
      <c r="L1485" cm="1">
        <f t="array" ref="L1485:Q1485">VLOOKUP(A1485,'Hospitalisation Details'!$A$1:$K$2344,{6,7,8,9,10,11},0)</f>
        <v>7050.64</v>
      </c>
      <c r="M1485" t="str">
        <v>tier - 2</v>
      </c>
      <c r="N1485" t="str">
        <v>tier - 3</v>
      </c>
      <c r="O1485" t="str">
        <v>R1011</v>
      </c>
      <c r="P1485" t="str">
        <v>28-Jun-1980</v>
      </c>
      <c r="Q1485" s="13">
        <v>42.944444444444443</v>
      </c>
    </row>
    <row r="1486" spans="1:17" ht="15.5" x14ac:dyDescent="0.35">
      <c r="A1486" s="7" t="s">
        <v>886</v>
      </c>
      <c r="B1486" t="str">
        <f>VLOOKUP(A1486,'Customer Names'!A1485:D3820,2,0)</f>
        <v>Lavergne</v>
      </c>
      <c r="C1486" cm="1">
        <f t="array" ref="C1486:K1486">VLOOKUP('Health Care'!A1486,'Medical Examinations'!A1485:J3820,{2,3,4,5,6,7,8,9,10},0)</f>
        <v>32.869999999999997</v>
      </c>
      <c r="D1486">
        <v>5.33</v>
      </c>
      <c r="E1486" t="str">
        <v>No</v>
      </c>
      <c r="F1486" t="str">
        <v>No</v>
      </c>
      <c r="G1486" t="str">
        <v>No</v>
      </c>
      <c r="H1486">
        <v>0</v>
      </c>
      <c r="I1486" t="str">
        <v>No</v>
      </c>
      <c r="J1486" t="str">
        <v>Obesity</v>
      </c>
      <c r="K1486" t="str">
        <v>Normal</v>
      </c>
      <c r="L1486" cm="1">
        <f t="array" ref="L1486:Q1486">VLOOKUP(A1486,'Hospitalisation Details'!$A$1:$K$2344,{6,7,8,9,10,11},0)</f>
        <v>7050.02</v>
      </c>
      <c r="M1486" t="str">
        <v>tier - 2</v>
      </c>
      <c r="N1486" t="str">
        <v>tier - 1</v>
      </c>
      <c r="O1486" t="str">
        <v>R1024</v>
      </c>
      <c r="P1486" t="str">
        <v>21-Jul-1980</v>
      </c>
      <c r="Q1486" s="13">
        <v>42.880555555555553</v>
      </c>
    </row>
    <row r="1487" spans="1:17" ht="15.5" x14ac:dyDescent="0.35">
      <c r="A1487" s="7" t="s">
        <v>885</v>
      </c>
      <c r="B1487" t="str">
        <f>VLOOKUP(A1487,'Customer Names'!A1486:D3821,2,0)</f>
        <v>Kawakami</v>
      </c>
      <c r="C1487" cm="1">
        <f t="array" ref="C1487:K1487">VLOOKUP('Health Care'!A1487,'Medical Examinations'!A1486:J3821,{2,3,4,5,6,7,8,9,10},0)</f>
        <v>26.18</v>
      </c>
      <c r="D1487">
        <v>5.63</v>
      </c>
      <c r="E1487" t="str">
        <v>No</v>
      </c>
      <c r="F1487" t="str">
        <v>No</v>
      </c>
      <c r="G1487" t="str">
        <v>No</v>
      </c>
      <c r="H1487">
        <v>0</v>
      </c>
      <c r="I1487" t="str">
        <v>No</v>
      </c>
      <c r="J1487" t="str">
        <v>Over Weight</v>
      </c>
      <c r="K1487" t="str">
        <v>Normal</v>
      </c>
      <c r="L1487" cm="1">
        <f t="array" ref="L1487:Q1487">VLOOKUP(A1487,'Hospitalisation Details'!$A$1:$K$2344,{6,7,8,9,10,11},0)</f>
        <v>7046.72</v>
      </c>
      <c r="M1487" t="str">
        <v>tier - 2</v>
      </c>
      <c r="N1487" t="str">
        <v>tier - 3</v>
      </c>
      <c r="O1487" t="str">
        <v>R1013</v>
      </c>
      <c r="P1487" t="str">
        <v>22-Oct-1980</v>
      </c>
      <c r="Q1487" s="13">
        <v>42.62777777777778</v>
      </c>
    </row>
    <row r="1488" spans="1:17" ht="15.5" x14ac:dyDescent="0.35">
      <c r="A1488" s="7" t="s">
        <v>884</v>
      </c>
      <c r="B1488" t="str">
        <f>VLOOKUP(A1488,'Customer Names'!A1487:D3822,2,0)</f>
        <v>Gonsalves</v>
      </c>
      <c r="C1488" cm="1">
        <f t="array" ref="C1488:K1488">VLOOKUP('Health Care'!A1488,'Medical Examinations'!A1487:J3822,{2,3,4,5,6,7,8,9,10},0)</f>
        <v>25.3</v>
      </c>
      <c r="D1488">
        <v>5.12</v>
      </c>
      <c r="E1488" t="str">
        <v>No</v>
      </c>
      <c r="F1488" t="str">
        <v>No</v>
      </c>
      <c r="G1488" t="str">
        <v>No</v>
      </c>
      <c r="H1488">
        <v>0</v>
      </c>
      <c r="I1488" t="str">
        <v>No</v>
      </c>
      <c r="J1488" t="str">
        <v>Over Weight</v>
      </c>
      <c r="K1488" t="str">
        <v>Normal</v>
      </c>
      <c r="L1488" cm="1">
        <f t="array" ref="L1488:Q1488">VLOOKUP(A1488,'Hospitalisation Details'!$A$1:$K$2344,{6,7,8,9,10,11},0)</f>
        <v>7045.5</v>
      </c>
      <c r="M1488" t="str">
        <v>tier - 2</v>
      </c>
      <c r="N1488" t="str">
        <v>tier - 1</v>
      </c>
      <c r="O1488" t="str">
        <v>R1011</v>
      </c>
      <c r="P1488" t="str">
        <v>26-Jul-1980</v>
      </c>
      <c r="Q1488" s="13">
        <v>42.866666666666667</v>
      </c>
    </row>
    <row r="1489" spans="1:17" ht="15.5" x14ac:dyDescent="0.35">
      <c r="A1489" s="7" t="s">
        <v>883</v>
      </c>
      <c r="B1489" t="str">
        <f>VLOOKUP(A1489,'Customer Names'!A1488:D3823,2,0)</f>
        <v>Peck</v>
      </c>
      <c r="C1489" cm="1">
        <f t="array" ref="C1489:K1489">VLOOKUP('Health Care'!A1489,'Medical Examinations'!A1488:J3823,{2,3,4,5,6,7,8,9,10},0)</f>
        <v>36.94</v>
      </c>
      <c r="D1489">
        <v>5.15</v>
      </c>
      <c r="E1489" t="str">
        <v>Yes</v>
      </c>
      <c r="F1489" t="str">
        <v>No</v>
      </c>
      <c r="G1489" t="str">
        <v>No</v>
      </c>
      <c r="H1489">
        <v>1</v>
      </c>
      <c r="I1489" t="str">
        <v>No</v>
      </c>
      <c r="J1489" t="str">
        <v>Obesity</v>
      </c>
      <c r="K1489" t="str">
        <v>Normal</v>
      </c>
      <c r="L1489" cm="1">
        <f t="array" ref="L1489:Q1489">VLOOKUP(A1489,'Hospitalisation Details'!$A$1:$K$2344,{6,7,8,9,10,11},0)</f>
        <v>7042.11</v>
      </c>
      <c r="M1489" t="str">
        <v>tier - 2</v>
      </c>
      <c r="N1489" t="str">
        <v>tier - 3</v>
      </c>
      <c r="O1489" t="str">
        <v>R1012</v>
      </c>
      <c r="P1489" t="str">
        <v>29-Oct-1995</v>
      </c>
      <c r="Q1489" s="13">
        <v>27.608333333333334</v>
      </c>
    </row>
    <row r="1490" spans="1:17" ht="15.5" x14ac:dyDescent="0.35">
      <c r="A1490" s="7" t="s">
        <v>882</v>
      </c>
      <c r="B1490" t="str">
        <f>VLOOKUP(A1490,'Customer Names'!A1489:D3824,2,0)</f>
        <v>Aure</v>
      </c>
      <c r="C1490" cm="1">
        <f t="array" ref="C1490:K1490">VLOOKUP('Health Care'!A1490,'Medical Examinations'!A1489:J3824,{2,3,4,5,6,7,8,9,10},0)</f>
        <v>22.86</v>
      </c>
      <c r="D1490">
        <v>7.5</v>
      </c>
      <c r="E1490" t="str">
        <v>No</v>
      </c>
      <c r="F1490" t="str">
        <v>No</v>
      </c>
      <c r="G1490" t="str">
        <v>No</v>
      </c>
      <c r="H1490">
        <v>0</v>
      </c>
      <c r="I1490" t="str">
        <v>No</v>
      </c>
      <c r="J1490" t="str">
        <v>Normal Weight</v>
      </c>
      <c r="K1490" t="str">
        <v>Diabetes</v>
      </c>
      <c r="L1490" cm="1">
        <f t="array" ref="L1490:Q1490">VLOOKUP(A1490,'Hospitalisation Details'!$A$1:$K$2344,{6,7,8,9,10,11},0)</f>
        <v>7033.08</v>
      </c>
      <c r="M1490" t="str">
        <v>tier - 2</v>
      </c>
      <c r="N1490" t="str">
        <v>tier - 2</v>
      </c>
      <c r="O1490" t="str">
        <v>R1013</v>
      </c>
      <c r="P1490" t="str">
        <v>2-Jun-1978</v>
      </c>
      <c r="Q1490" s="13">
        <v>45.016666666666666</v>
      </c>
    </row>
    <row r="1491" spans="1:17" ht="15.5" x14ac:dyDescent="0.35">
      <c r="A1491" s="7" t="s">
        <v>881</v>
      </c>
      <c r="B1491" t="str">
        <f>VLOOKUP(A1491,'Customer Names'!A1490:D3825,2,0)</f>
        <v>Mattingly</v>
      </c>
      <c r="C1491" cm="1">
        <f t="array" ref="C1491:K1491">VLOOKUP('Health Care'!A1491,'Medical Examinations'!A1490:J3825,{2,3,4,5,6,7,8,9,10},0)</f>
        <v>18.760000000000002</v>
      </c>
      <c r="D1491">
        <v>4.88</v>
      </c>
      <c r="E1491" t="str">
        <v>Yes</v>
      </c>
      <c r="F1491" t="str">
        <v>No</v>
      </c>
      <c r="G1491" t="str">
        <v>Yes</v>
      </c>
      <c r="H1491">
        <v>1</v>
      </c>
      <c r="I1491" t="str">
        <v>No</v>
      </c>
      <c r="J1491" t="str">
        <v>Normal Weight</v>
      </c>
      <c r="K1491" t="str">
        <v>Normal</v>
      </c>
      <c r="L1491" cm="1">
        <f t="array" ref="L1491:Q1491">VLOOKUP(A1491,'Hospitalisation Details'!$A$1:$K$2344,{6,7,8,9,10,11},0)</f>
        <v>7003.1</v>
      </c>
      <c r="M1491" t="str">
        <v>tier - 2</v>
      </c>
      <c r="N1491" t="str">
        <v>tier - 3</v>
      </c>
      <c r="O1491" t="str">
        <v>R1013</v>
      </c>
      <c r="P1491" t="str">
        <v>6-Jul-1969</v>
      </c>
      <c r="Q1491" s="13">
        <v>53.922222222222224</v>
      </c>
    </row>
    <row r="1492" spans="1:17" ht="15.5" x14ac:dyDescent="0.35">
      <c r="A1492" s="7" t="s">
        <v>880</v>
      </c>
      <c r="B1492" t="str">
        <f>VLOOKUP(A1492,'Customer Names'!A1491:D3826,2,0)</f>
        <v>Stelpflug</v>
      </c>
      <c r="C1492" cm="1">
        <f t="array" ref="C1492:K1492">VLOOKUP('Health Care'!A1492,'Medical Examinations'!A1491:J3826,{2,3,4,5,6,7,8,9,10},0)</f>
        <v>24.36</v>
      </c>
      <c r="D1492">
        <v>5.57</v>
      </c>
      <c r="E1492" t="str">
        <v>No</v>
      </c>
      <c r="F1492" t="str">
        <v>No</v>
      </c>
      <c r="G1492" t="str">
        <v>No</v>
      </c>
      <c r="H1492">
        <v>0</v>
      </c>
      <c r="I1492" t="str">
        <v>No</v>
      </c>
      <c r="J1492" t="str">
        <v>Normal Weight</v>
      </c>
      <c r="K1492" t="str">
        <v>Normal</v>
      </c>
      <c r="L1492" cm="1">
        <f t="array" ref="L1492:Q1492">VLOOKUP(A1492,'Hospitalisation Details'!$A$1:$K$2344,{6,7,8,9,10,11},0)</f>
        <v>6989.95</v>
      </c>
      <c r="M1492" t="str">
        <v>tier - 2</v>
      </c>
      <c r="N1492" t="str">
        <v>tier - 1</v>
      </c>
      <c r="O1492" t="str">
        <v>R1013</v>
      </c>
      <c r="P1492" t="str">
        <v>1-Sep-1982</v>
      </c>
      <c r="Q1492" s="13">
        <v>40.769444444444446</v>
      </c>
    </row>
    <row r="1493" spans="1:17" ht="15.5" x14ac:dyDescent="0.35">
      <c r="A1493" s="7" t="s">
        <v>879</v>
      </c>
      <c r="B1493" t="str">
        <f>VLOOKUP(A1493,'Customer Names'!A1492:D3827,2,0)</f>
        <v>Sanchez Antognini</v>
      </c>
      <c r="C1493" cm="1">
        <f t="array" ref="C1493:K1493">VLOOKUP('Health Care'!A1493,'Medical Examinations'!A1492:J3827,{2,3,4,5,6,7,8,9,10},0)</f>
        <v>32.299999999999997</v>
      </c>
      <c r="D1493">
        <v>5.31</v>
      </c>
      <c r="E1493" t="str">
        <v>No</v>
      </c>
      <c r="F1493" t="str">
        <v>No</v>
      </c>
      <c r="G1493" t="str">
        <v>No</v>
      </c>
      <c r="H1493">
        <v>0</v>
      </c>
      <c r="I1493" t="str">
        <v>No</v>
      </c>
      <c r="J1493" t="str">
        <v>Obesity</v>
      </c>
      <c r="K1493" t="str">
        <v>Normal</v>
      </c>
      <c r="L1493" cm="1">
        <f t="array" ref="L1493:Q1493">VLOOKUP(A1493,'Hospitalisation Details'!$A$1:$K$2344,{6,7,8,9,10,11},0)</f>
        <v>6986.7</v>
      </c>
      <c r="M1493" t="str">
        <v>tier - 3</v>
      </c>
      <c r="N1493" t="str">
        <v>tier - 1</v>
      </c>
      <c r="O1493" t="str">
        <v>R1012</v>
      </c>
      <c r="P1493" t="str">
        <v>18-Oct-1982</v>
      </c>
      <c r="Q1493" s="13">
        <v>40.638888888888886</v>
      </c>
    </row>
    <row r="1494" spans="1:17" ht="15.5" x14ac:dyDescent="0.35">
      <c r="A1494" s="7" t="s">
        <v>878</v>
      </c>
      <c r="B1494" t="str">
        <f>VLOOKUP(A1494,'Customer Names'!A1493:D3828,2,0)</f>
        <v>Condon</v>
      </c>
      <c r="C1494" cm="1">
        <f t="array" ref="C1494:K1494">VLOOKUP('Health Care'!A1494,'Medical Examinations'!A1493:J3828,{2,3,4,5,6,7,8,9,10},0)</f>
        <v>22.704999999999998</v>
      </c>
      <c r="D1494">
        <v>4.57</v>
      </c>
      <c r="E1494" t="str">
        <v>Yes</v>
      </c>
      <c r="F1494" t="str">
        <v>No</v>
      </c>
      <c r="G1494" t="str">
        <v>No</v>
      </c>
      <c r="H1494">
        <v>0</v>
      </c>
      <c r="I1494" t="str">
        <v>No</v>
      </c>
      <c r="J1494" t="str">
        <v>Normal Weight</v>
      </c>
      <c r="K1494" t="str">
        <v>Normal</v>
      </c>
      <c r="L1494" cm="1">
        <f t="array" ref="L1494:Q1494">VLOOKUP(A1494,'Hospitalisation Details'!$A$1:$K$2344,{6,7,8,9,10,11},0)</f>
        <v>6985.51</v>
      </c>
      <c r="M1494" t="str">
        <v>tier - 2</v>
      </c>
      <c r="N1494" t="str">
        <v>tier - 2</v>
      </c>
      <c r="O1494" t="str">
        <v>R1019</v>
      </c>
      <c r="P1494" t="str">
        <v>10-Dec-1985</v>
      </c>
      <c r="Q1494" s="13">
        <v>37.494444444444447</v>
      </c>
    </row>
    <row r="1495" spans="1:17" ht="15.5" x14ac:dyDescent="0.35">
      <c r="A1495" s="7" t="s">
        <v>877</v>
      </c>
      <c r="B1495" t="str">
        <f>VLOOKUP(A1495,'Customer Names'!A1494:D3829,2,0)</f>
        <v>Magato</v>
      </c>
      <c r="C1495" cm="1">
        <f t="array" ref="C1495:K1495">VLOOKUP('Health Care'!A1495,'Medical Examinations'!A1494:J3829,{2,3,4,5,6,7,8,9,10},0)</f>
        <v>21.79</v>
      </c>
      <c r="D1495">
        <v>8.6999999999999993</v>
      </c>
      <c r="E1495" t="str">
        <v>Yes</v>
      </c>
      <c r="F1495" t="str">
        <v>No</v>
      </c>
      <c r="G1495" t="str">
        <v>No</v>
      </c>
      <c r="H1495">
        <v>1</v>
      </c>
      <c r="I1495" t="str">
        <v>No</v>
      </c>
      <c r="J1495" t="str">
        <v>Normal Weight</v>
      </c>
      <c r="K1495" t="str">
        <v>Diabetes</v>
      </c>
      <c r="L1495" cm="1">
        <f t="array" ref="L1495:Q1495">VLOOKUP(A1495,'Hospitalisation Details'!$A$1:$K$2344,{6,7,8,9,10,11},0)</f>
        <v>6965.21</v>
      </c>
      <c r="M1495" t="str">
        <v>tier - 2</v>
      </c>
      <c r="N1495" t="str">
        <v>tier - 3</v>
      </c>
      <c r="O1495" t="str">
        <v>R1013</v>
      </c>
      <c r="P1495" t="str">
        <v>3-Jun-1975</v>
      </c>
      <c r="Q1495" s="13">
        <v>48.013888888888886</v>
      </c>
    </row>
    <row r="1496" spans="1:17" ht="15.5" x14ac:dyDescent="0.35">
      <c r="A1496" s="7" t="s">
        <v>876</v>
      </c>
      <c r="B1496" t="str">
        <f>VLOOKUP(A1496,'Customer Names'!A1495:D3830,2,0)</f>
        <v>Dombrowski</v>
      </c>
      <c r="C1496" cm="1">
        <f t="array" ref="C1496:K1496">VLOOKUP('Health Care'!A1496,'Medical Examinations'!A1495:J3830,{2,3,4,5,6,7,8,9,10},0)</f>
        <v>24.52</v>
      </c>
      <c r="D1496">
        <v>4.76</v>
      </c>
      <c r="E1496" t="str">
        <v>No</v>
      </c>
      <c r="F1496" t="str">
        <v>No</v>
      </c>
      <c r="G1496" t="str">
        <v>No</v>
      </c>
      <c r="H1496">
        <v>0</v>
      </c>
      <c r="I1496" t="str">
        <v>No</v>
      </c>
      <c r="J1496" t="str">
        <v>Normal Weight</v>
      </c>
      <c r="K1496" t="str">
        <v>Normal</v>
      </c>
      <c r="L1496" cm="1">
        <f t="array" ref="L1496:Q1496">VLOOKUP(A1496,'Hospitalisation Details'!$A$1:$K$2344,{6,7,8,9,10,11},0)</f>
        <v>6951.12</v>
      </c>
      <c r="M1496" t="str">
        <v>tier - 2</v>
      </c>
      <c r="N1496" t="str">
        <v>tier - 2</v>
      </c>
      <c r="O1496" t="str">
        <v>R1013</v>
      </c>
      <c r="P1496" t="str">
        <v>18-Aug-1980</v>
      </c>
      <c r="Q1496" s="13">
        <v>42.805555555555557</v>
      </c>
    </row>
    <row r="1497" spans="1:17" ht="15.5" x14ac:dyDescent="0.35">
      <c r="A1497" s="7" t="s">
        <v>875</v>
      </c>
      <c r="B1497" t="str">
        <f>VLOOKUP(A1497,'Customer Names'!A1496:D3831,2,0)</f>
        <v>Ohara</v>
      </c>
      <c r="C1497" cm="1">
        <f t="array" ref="C1497:K1497">VLOOKUP('Health Care'!A1497,'Medical Examinations'!A1496:J3831,{2,3,4,5,6,7,8,9,10},0)</f>
        <v>39.520000000000003</v>
      </c>
      <c r="D1497">
        <v>11.81</v>
      </c>
      <c r="E1497" t="str">
        <v>No</v>
      </c>
      <c r="F1497" t="str">
        <v>No</v>
      </c>
      <c r="G1497" t="str">
        <v>No</v>
      </c>
      <c r="H1497">
        <v>0</v>
      </c>
      <c r="I1497" t="str">
        <v>No</v>
      </c>
      <c r="J1497" t="str">
        <v>Obesity</v>
      </c>
      <c r="K1497" t="str">
        <v>Diabetes</v>
      </c>
      <c r="L1497" cm="1">
        <f t="array" ref="L1497:Q1497">VLOOKUP(A1497,'Hospitalisation Details'!$A$1:$K$2344,{6,7,8,9,10,11},0)</f>
        <v>6948.7</v>
      </c>
      <c r="M1497" t="str">
        <v>tier - 1</v>
      </c>
      <c r="N1497" t="str">
        <v>tier - 2</v>
      </c>
      <c r="O1497" t="str">
        <v>R1012</v>
      </c>
      <c r="P1497" t="str">
        <v>15-Dec-1978</v>
      </c>
      <c r="Q1497" s="13">
        <v>44.480555555555554</v>
      </c>
    </row>
    <row r="1498" spans="1:17" ht="15.5" x14ac:dyDescent="0.35">
      <c r="A1498" s="7" t="s">
        <v>874</v>
      </c>
      <c r="B1498" t="str">
        <f>VLOOKUP(A1498,'Customer Names'!A1497:D3832,2,0)</f>
        <v>Cifuentes Fetiva</v>
      </c>
      <c r="C1498" cm="1">
        <f t="array" ref="C1498:K1498">VLOOKUP('Health Care'!A1498,'Medical Examinations'!A1497:J3832,{2,3,4,5,6,7,8,9,10},0)</f>
        <v>24.49</v>
      </c>
      <c r="D1498">
        <v>4.67</v>
      </c>
      <c r="E1498" t="str">
        <v>No</v>
      </c>
      <c r="F1498" t="str">
        <v>No</v>
      </c>
      <c r="G1498" t="str">
        <v>No</v>
      </c>
      <c r="H1498">
        <v>0</v>
      </c>
      <c r="I1498" t="str">
        <v>No</v>
      </c>
      <c r="J1498" t="str">
        <v>Normal Weight</v>
      </c>
      <c r="K1498" t="str">
        <v>Normal</v>
      </c>
      <c r="L1498" cm="1">
        <f t="array" ref="L1498:Q1498">VLOOKUP(A1498,'Hospitalisation Details'!$A$1:$K$2344,{6,7,8,9,10,11},0)</f>
        <v>6940.94</v>
      </c>
      <c r="M1498" t="str">
        <v>tier - 2</v>
      </c>
      <c r="N1498" t="str">
        <v>tier - 3</v>
      </c>
      <c r="O1498" t="str">
        <v>R1013</v>
      </c>
      <c r="P1498" t="str">
        <v>5-Oct-1980</v>
      </c>
      <c r="Q1498" s="13">
        <v>42.674999999999997</v>
      </c>
    </row>
    <row r="1499" spans="1:17" ht="15.5" x14ac:dyDescent="0.35">
      <c r="A1499" s="7" t="s">
        <v>873</v>
      </c>
      <c r="B1499" t="str">
        <f>VLOOKUP(A1499,'Customer Names'!A1498:D3833,2,0)</f>
        <v>Keno</v>
      </c>
      <c r="C1499" cm="1">
        <f t="array" ref="C1499:K1499">VLOOKUP('Health Care'!A1499,'Medical Examinations'!A1498:J3833,{2,3,4,5,6,7,8,9,10},0)</f>
        <v>26.315000000000001</v>
      </c>
      <c r="D1499">
        <v>6.02</v>
      </c>
      <c r="E1499" t="str">
        <v>No</v>
      </c>
      <c r="F1499" t="str">
        <v>No</v>
      </c>
      <c r="G1499" t="str">
        <v>No</v>
      </c>
      <c r="H1499">
        <v>0</v>
      </c>
      <c r="I1499" t="str">
        <v>No</v>
      </c>
      <c r="J1499" t="str">
        <v>Over Weight</v>
      </c>
      <c r="K1499" t="str">
        <v>Prediabetes</v>
      </c>
      <c r="L1499" cm="1">
        <f t="array" ref="L1499:Q1499">VLOOKUP(A1499,'Hospitalisation Details'!$A$1:$K$2344,{6,7,8,9,10,11},0)</f>
        <v>6940.91</v>
      </c>
      <c r="M1499" t="str">
        <v>tier - 2</v>
      </c>
      <c r="N1499" t="str">
        <v>tier - 2</v>
      </c>
      <c r="O1499" t="str">
        <v>R1012</v>
      </c>
      <c r="P1499" t="str">
        <v>30-Aug-1980</v>
      </c>
      <c r="Q1499" s="13">
        <v>42.772222222222226</v>
      </c>
    </row>
    <row r="1500" spans="1:17" ht="15.5" x14ac:dyDescent="0.35">
      <c r="A1500" s="7" t="s">
        <v>872</v>
      </c>
      <c r="B1500" t="str">
        <f>VLOOKUP(A1500,'Customer Names'!A1499:D3834,2,0)</f>
        <v>Bruce</v>
      </c>
      <c r="C1500" cm="1">
        <f t="array" ref="C1500:K1500">VLOOKUP('Health Care'!A1500,'Medical Examinations'!A1499:J3834,{2,3,4,5,6,7,8,9,10},0)</f>
        <v>22.58</v>
      </c>
      <c r="D1500">
        <v>7.46</v>
      </c>
      <c r="E1500" t="str">
        <v>No</v>
      </c>
      <c r="F1500" t="str">
        <v>No</v>
      </c>
      <c r="G1500" t="str">
        <v>No</v>
      </c>
      <c r="H1500">
        <v>0</v>
      </c>
      <c r="I1500" t="str">
        <v>No</v>
      </c>
      <c r="J1500" t="str">
        <v>Normal Weight</v>
      </c>
      <c r="K1500" t="str">
        <v>Diabetes</v>
      </c>
      <c r="L1500" cm="1">
        <f t="array" ref="L1500:Q1500">VLOOKUP(A1500,'Hospitalisation Details'!$A$1:$K$2344,{6,7,8,9,10,11},0)</f>
        <v>6938.11</v>
      </c>
      <c r="M1500" t="str">
        <v>tier - 2</v>
      </c>
      <c r="N1500" t="str">
        <v>tier - 2</v>
      </c>
      <c r="O1500" t="str">
        <v>R1013</v>
      </c>
      <c r="P1500" t="str">
        <v>29-Nov-1978</v>
      </c>
      <c r="Q1500" s="13">
        <v>44.524999999999999</v>
      </c>
    </row>
    <row r="1501" spans="1:17" ht="15.5" x14ac:dyDescent="0.35">
      <c r="A1501" s="7" t="s">
        <v>871</v>
      </c>
      <c r="B1501" t="str">
        <f>VLOOKUP(A1501,'Customer Names'!A1500:D3835,2,0)</f>
        <v>Lorch</v>
      </c>
      <c r="C1501" cm="1">
        <f t="array" ref="C1501:K1501">VLOOKUP('Health Care'!A1501,'Medical Examinations'!A1500:J3835,{2,3,4,5,6,7,8,9,10},0)</f>
        <v>19.475000000000001</v>
      </c>
      <c r="D1501">
        <v>4.74</v>
      </c>
      <c r="E1501" t="str">
        <v>No</v>
      </c>
      <c r="F1501" t="str">
        <v>No</v>
      </c>
      <c r="G1501" t="str">
        <v>No</v>
      </c>
      <c r="H1501">
        <v>1</v>
      </c>
      <c r="I1501" t="str">
        <v>No</v>
      </c>
      <c r="J1501" t="str">
        <v>Normal Weight</v>
      </c>
      <c r="K1501" t="str">
        <v>Normal</v>
      </c>
      <c r="L1501" cm="1">
        <f t="array" ref="L1501:Q1501">VLOOKUP(A1501,'Hospitalisation Details'!$A$1:$K$2344,{6,7,8,9,10,11},0)</f>
        <v>6933.24</v>
      </c>
      <c r="M1501" t="str">
        <v>tier - 2</v>
      </c>
      <c r="N1501" t="str">
        <v>tier - 3</v>
      </c>
      <c r="O1501" t="str">
        <v>R1012</v>
      </c>
      <c r="P1501" t="str">
        <v>5-Sep-1984</v>
      </c>
      <c r="Q1501" s="13">
        <v>38.758333333333333</v>
      </c>
    </row>
    <row r="1502" spans="1:17" ht="15.5" x14ac:dyDescent="0.35">
      <c r="A1502" s="7" t="s">
        <v>870</v>
      </c>
      <c r="B1502" t="str">
        <f>VLOOKUP(A1502,'Customer Names'!A1501:D3836,2,0)</f>
        <v>Sullivan</v>
      </c>
      <c r="C1502" cm="1">
        <f t="array" ref="C1502:K1502">VLOOKUP('Health Care'!A1502,'Medical Examinations'!A1501:J3836,{2,3,4,5,6,7,8,9,10},0)</f>
        <v>26.33</v>
      </c>
      <c r="D1502">
        <v>4.79</v>
      </c>
      <c r="E1502" t="str">
        <v>No</v>
      </c>
      <c r="F1502" t="str">
        <v>No</v>
      </c>
      <c r="G1502" t="str">
        <v>No</v>
      </c>
      <c r="H1502">
        <v>0</v>
      </c>
      <c r="I1502" t="str">
        <v>No</v>
      </c>
      <c r="J1502" t="str">
        <v>Over Weight</v>
      </c>
      <c r="K1502" t="str">
        <v>Normal</v>
      </c>
      <c r="L1502" cm="1">
        <f t="array" ref="L1502:Q1502">VLOOKUP(A1502,'Hospitalisation Details'!$A$1:$K$2344,{6,7,8,9,10,11},0)</f>
        <v>6895.19</v>
      </c>
      <c r="M1502" t="str">
        <v>tier - 2</v>
      </c>
      <c r="N1502" t="str">
        <v>tier - 3</v>
      </c>
      <c r="O1502" t="str">
        <v>R1024</v>
      </c>
      <c r="P1502" t="str">
        <v>21-Dec-1989</v>
      </c>
      <c r="Q1502" s="13">
        <v>33.463888888888889</v>
      </c>
    </row>
    <row r="1503" spans="1:17" ht="15.5" x14ac:dyDescent="0.35">
      <c r="A1503" s="7" t="s">
        <v>869</v>
      </c>
      <c r="B1503" t="str">
        <f>VLOOKUP(A1503,'Customer Names'!A1502:D3837,2,0)</f>
        <v>Cave</v>
      </c>
      <c r="C1503" cm="1">
        <f t="array" ref="C1503:K1503">VLOOKUP('Health Care'!A1503,'Medical Examinations'!A1502:J3837,{2,3,4,5,6,7,8,9,10},0)</f>
        <v>17.29</v>
      </c>
      <c r="D1503">
        <v>5.35</v>
      </c>
      <c r="E1503" t="str">
        <v>Yes</v>
      </c>
      <c r="F1503" t="str">
        <v>No</v>
      </c>
      <c r="G1503" t="str">
        <v>No</v>
      </c>
      <c r="H1503">
        <v>0</v>
      </c>
      <c r="I1503" t="str">
        <v>No</v>
      </c>
      <c r="J1503" t="str">
        <v>under Weight</v>
      </c>
      <c r="K1503" t="str">
        <v>Normal</v>
      </c>
      <c r="L1503" cm="1">
        <f t="array" ref="L1503:Q1503">VLOOKUP(A1503,'Hospitalisation Details'!$A$1:$K$2344,{6,7,8,9,10,11},0)</f>
        <v>6877.98</v>
      </c>
      <c r="M1503" t="str">
        <v>tier - 2</v>
      </c>
      <c r="N1503" t="str">
        <v>tier - 1</v>
      </c>
      <c r="O1503" t="str">
        <v>R1024</v>
      </c>
      <c r="P1503" t="str">
        <v>10-Sep-1985</v>
      </c>
      <c r="Q1503" s="13">
        <v>37.744444444444447</v>
      </c>
    </row>
    <row r="1504" spans="1:17" ht="15.5" x14ac:dyDescent="0.35">
      <c r="A1504" s="7" t="s">
        <v>868</v>
      </c>
      <c r="B1504" t="str">
        <f>VLOOKUP(A1504,'Customer Names'!A1503:D3838,2,0)</f>
        <v>Gudenkauf</v>
      </c>
      <c r="C1504" cm="1">
        <f t="array" ref="C1504:K1504">VLOOKUP('Health Care'!A1504,'Medical Examinations'!A1503:J3838,{2,3,4,5,6,7,8,9,10},0)</f>
        <v>42.88</v>
      </c>
      <c r="D1504">
        <v>4.87</v>
      </c>
      <c r="E1504" t="str">
        <v>No</v>
      </c>
      <c r="F1504" t="str">
        <v>Yes</v>
      </c>
      <c r="G1504" t="str">
        <v>No</v>
      </c>
      <c r="H1504">
        <v>1</v>
      </c>
      <c r="I1504" t="str">
        <v>No</v>
      </c>
      <c r="J1504" t="str">
        <v>Obesity</v>
      </c>
      <c r="K1504" t="str">
        <v>Normal</v>
      </c>
      <c r="L1504" cm="1">
        <f t="array" ref="L1504:Q1504">VLOOKUP(A1504,'Hospitalisation Details'!$A$1:$K$2344,{6,7,8,9,10,11},0)</f>
        <v>6876.53</v>
      </c>
      <c r="M1504" t="str">
        <v>tier - 2</v>
      </c>
      <c r="N1504" t="str">
        <v>tier - 1</v>
      </c>
      <c r="O1504" t="str">
        <v>R1012</v>
      </c>
      <c r="P1504" t="str">
        <v>24-Dec-2004</v>
      </c>
      <c r="Q1504" s="13">
        <v>18.455555555555556</v>
      </c>
    </row>
    <row r="1505" spans="1:17" ht="15.5" x14ac:dyDescent="0.35">
      <c r="A1505" s="7" t="s">
        <v>867</v>
      </c>
      <c r="B1505" t="str">
        <f>VLOOKUP(A1505,'Customer Names'!A1504:D3839,2,0)</f>
        <v>Thomas</v>
      </c>
      <c r="C1505" cm="1">
        <f t="array" ref="C1505:K1505">VLOOKUP('Health Care'!A1505,'Medical Examinations'!A1504:J3839,{2,3,4,5,6,7,8,9,10},0)</f>
        <v>32.200000000000003</v>
      </c>
      <c r="D1505">
        <v>10.09</v>
      </c>
      <c r="E1505" t="str">
        <v>Yes</v>
      </c>
      <c r="F1505" t="str">
        <v>No</v>
      </c>
      <c r="G1505" t="str">
        <v>No</v>
      </c>
      <c r="H1505">
        <v>0</v>
      </c>
      <c r="I1505" t="str">
        <v>No</v>
      </c>
      <c r="J1505" t="str">
        <v>Obesity</v>
      </c>
      <c r="K1505" t="str">
        <v>Diabetes</v>
      </c>
      <c r="L1505" cm="1">
        <f t="array" ref="L1505:Q1505">VLOOKUP(A1505,'Hospitalisation Details'!$A$1:$K$2344,{6,7,8,9,10,11},0)</f>
        <v>6875.96</v>
      </c>
      <c r="M1505" t="str">
        <v>tier - 2</v>
      </c>
      <c r="N1505" t="str">
        <v>tier - 2</v>
      </c>
      <c r="O1505" t="str">
        <v>R1011</v>
      </c>
      <c r="P1505" t="str">
        <v>23-Jun-1981</v>
      </c>
      <c r="Q1505" s="13">
        <v>41.958333333333336</v>
      </c>
    </row>
    <row r="1506" spans="1:17" ht="15.5" x14ac:dyDescent="0.35">
      <c r="A1506" s="7" t="s">
        <v>866</v>
      </c>
      <c r="B1506" t="str">
        <f>VLOOKUP(A1506,'Customer Names'!A1505:D3840,2,0)</f>
        <v>Holley</v>
      </c>
      <c r="C1506" cm="1">
        <f t="array" ref="C1506:K1506">VLOOKUP('Health Care'!A1506,'Medical Examinations'!A1505:J3840,{2,3,4,5,6,7,8,9,10},0)</f>
        <v>18.75</v>
      </c>
      <c r="D1506">
        <v>5.47</v>
      </c>
      <c r="E1506" t="str">
        <v>Yes</v>
      </c>
      <c r="F1506" t="str">
        <v>No</v>
      </c>
      <c r="G1506" t="str">
        <v>Yes</v>
      </c>
      <c r="H1506">
        <v>1</v>
      </c>
      <c r="I1506" t="str">
        <v>No</v>
      </c>
      <c r="J1506" t="str">
        <v>Normal Weight</v>
      </c>
      <c r="K1506" t="str">
        <v>Normal</v>
      </c>
      <c r="L1506" cm="1">
        <f t="array" ref="L1506:Q1506">VLOOKUP(A1506,'Hospitalisation Details'!$A$1:$K$2344,{6,7,8,9,10,11},0)</f>
        <v>6868.39</v>
      </c>
      <c r="M1506" t="str">
        <v>tier - 2</v>
      </c>
      <c r="N1506" t="str">
        <v>tier - 2</v>
      </c>
      <c r="O1506" t="str">
        <v>R1013</v>
      </c>
      <c r="P1506" t="str">
        <v>23-Oct-1969</v>
      </c>
      <c r="Q1506" s="13">
        <v>53.625</v>
      </c>
    </row>
    <row r="1507" spans="1:17" ht="15.5" x14ac:dyDescent="0.35">
      <c r="A1507" s="7" t="s">
        <v>865</v>
      </c>
      <c r="B1507" t="str">
        <f>VLOOKUP(A1507,'Customer Names'!A1506:D3841,2,0)</f>
        <v>Kemble</v>
      </c>
      <c r="C1507" cm="1">
        <f t="array" ref="C1507:K1507">VLOOKUP('Health Care'!A1507,'Medical Examinations'!A1506:J3841,{2,3,4,5,6,7,8,9,10},0)</f>
        <v>22.36</v>
      </c>
      <c r="D1507">
        <v>8.6</v>
      </c>
      <c r="E1507" t="str">
        <v>No</v>
      </c>
      <c r="F1507" t="str">
        <v>No</v>
      </c>
      <c r="G1507" t="str">
        <v>No</v>
      </c>
      <c r="H1507">
        <v>0</v>
      </c>
      <c r="I1507" t="str">
        <v>No</v>
      </c>
      <c r="J1507" t="str">
        <v>Normal Weight</v>
      </c>
      <c r="K1507" t="str">
        <v>Diabetes</v>
      </c>
      <c r="L1507" cm="1">
        <f t="array" ref="L1507:Q1507">VLOOKUP(A1507,'Hospitalisation Details'!$A$1:$K$2344,{6,7,8,9,10,11},0)</f>
        <v>6863.49</v>
      </c>
      <c r="M1507" t="str">
        <v>tier - 2</v>
      </c>
      <c r="N1507" t="str">
        <v>tier - 1</v>
      </c>
      <c r="O1507" t="str">
        <v>R1013</v>
      </c>
      <c r="P1507" t="str">
        <v>5-Aug-1978</v>
      </c>
      <c r="Q1507" s="13">
        <v>44.841666666666669</v>
      </c>
    </row>
    <row r="1508" spans="1:17" ht="15.5" x14ac:dyDescent="0.35">
      <c r="A1508" s="7" t="s">
        <v>864</v>
      </c>
      <c r="B1508" t="str">
        <f>VLOOKUP(A1508,'Customer Names'!A1507:D3842,2,0)</f>
        <v>Bentley</v>
      </c>
      <c r="C1508" cm="1">
        <f t="array" ref="C1508:K1508">VLOOKUP('Health Care'!A1508,'Medical Examinations'!A1507:J3842,{2,3,4,5,6,7,8,9,10},0)</f>
        <v>23.94</v>
      </c>
      <c r="D1508">
        <v>10.74</v>
      </c>
      <c r="E1508" t="str">
        <v>Yes</v>
      </c>
      <c r="F1508" t="str">
        <v>No</v>
      </c>
      <c r="G1508" t="str">
        <v>No</v>
      </c>
      <c r="H1508">
        <v>0</v>
      </c>
      <c r="I1508" t="str">
        <v>No</v>
      </c>
      <c r="J1508" t="str">
        <v>Normal Weight</v>
      </c>
      <c r="K1508" t="str">
        <v>Diabetes</v>
      </c>
      <c r="L1508" cm="1">
        <f t="array" ref="L1508:Q1508">VLOOKUP(A1508,'Hospitalisation Details'!$A$1:$K$2344,{6,7,8,9,10,11},0)</f>
        <v>6858.48</v>
      </c>
      <c r="M1508" t="str">
        <v>tier - 2</v>
      </c>
      <c r="N1508" t="str">
        <v>tier - 2</v>
      </c>
      <c r="O1508" t="str">
        <v>R1019</v>
      </c>
      <c r="P1508" t="str">
        <v>19-Jun-1981</v>
      </c>
      <c r="Q1508" s="13">
        <v>41.969444444444441</v>
      </c>
    </row>
    <row r="1509" spans="1:17" ht="15.5" x14ac:dyDescent="0.35">
      <c r="A1509" s="7" t="s">
        <v>863</v>
      </c>
      <c r="B1509" t="str">
        <f>VLOOKUP(A1509,'Customer Names'!A1508:D3843,2,0)</f>
        <v>Jones</v>
      </c>
      <c r="C1509" cm="1">
        <f t="array" ref="C1509:K1509">VLOOKUP('Health Care'!A1509,'Medical Examinations'!A1508:J3843,{2,3,4,5,6,7,8,9,10},0)</f>
        <v>30.1</v>
      </c>
      <c r="D1509">
        <v>4.3899999999999997</v>
      </c>
      <c r="E1509" t="str">
        <v>No</v>
      </c>
      <c r="F1509" t="str">
        <v>No</v>
      </c>
      <c r="G1509" t="str">
        <v>Yes</v>
      </c>
      <c r="H1509">
        <v>1</v>
      </c>
      <c r="I1509" t="str">
        <v>No</v>
      </c>
      <c r="J1509" t="str">
        <v>Obesity</v>
      </c>
      <c r="K1509" t="str">
        <v>Normal</v>
      </c>
      <c r="L1509" cm="1">
        <f t="array" ref="L1509:Q1509">VLOOKUP(A1509,'Hospitalisation Details'!$A$1:$K$2344,{6,7,8,9,10,11},0)</f>
        <v>6849.03</v>
      </c>
      <c r="M1509" t="str">
        <v>tier - 2</v>
      </c>
      <c r="N1509" t="str">
        <v>tier - 2</v>
      </c>
      <c r="O1509" t="str">
        <v>R1011</v>
      </c>
      <c r="P1509" t="str">
        <v>4-Nov-1979</v>
      </c>
      <c r="Q1509" s="13">
        <v>43.594444444444441</v>
      </c>
    </row>
    <row r="1510" spans="1:17" ht="15.5" x14ac:dyDescent="0.35">
      <c r="A1510" s="7" t="s">
        <v>862</v>
      </c>
      <c r="B1510" t="str">
        <f>VLOOKUP(A1510,'Customer Names'!A1509:D3844,2,0)</f>
        <v>Tremblay</v>
      </c>
      <c r="C1510" cm="1">
        <f t="array" ref="C1510:K1510">VLOOKUP('Health Care'!A1510,'Medical Examinations'!A1509:J3844,{2,3,4,5,6,7,8,9,10},0)</f>
        <v>21.93</v>
      </c>
      <c r="D1510">
        <v>6.3</v>
      </c>
      <c r="E1510" t="str">
        <v>No</v>
      </c>
      <c r="F1510" t="str">
        <v>No</v>
      </c>
      <c r="G1510" t="str">
        <v>No</v>
      </c>
      <c r="H1510">
        <v>0</v>
      </c>
      <c r="I1510" t="str">
        <v>No</v>
      </c>
      <c r="J1510" t="str">
        <v>Normal Weight</v>
      </c>
      <c r="K1510" t="str">
        <v>Prediabetes</v>
      </c>
      <c r="L1510" cm="1">
        <f t="array" ref="L1510:Q1510">VLOOKUP(A1510,'Hospitalisation Details'!$A$1:$K$2344,{6,7,8,9,10,11},0)</f>
        <v>6843.17</v>
      </c>
      <c r="M1510" t="str">
        <v>tier - 2</v>
      </c>
      <c r="N1510" t="str">
        <v>tier - 1</v>
      </c>
      <c r="O1510" t="str">
        <v>R1013</v>
      </c>
      <c r="P1510" t="str">
        <v>15-Jun-1977</v>
      </c>
      <c r="Q1510" s="13">
        <v>45.980555555555554</v>
      </c>
    </row>
    <row r="1511" spans="1:17" ht="15.5" x14ac:dyDescent="0.35">
      <c r="A1511" s="7" t="s">
        <v>861</v>
      </c>
      <c r="B1511" t="str">
        <f>VLOOKUP(A1511,'Customer Names'!A1510:D3845,2,0)</f>
        <v>Bellucci</v>
      </c>
      <c r="C1511" cm="1">
        <f t="array" ref="C1511:K1511">VLOOKUP('Health Care'!A1511,'Medical Examinations'!A1510:J3845,{2,3,4,5,6,7,8,9,10},0)</f>
        <v>39.75</v>
      </c>
      <c r="D1511">
        <v>5.41</v>
      </c>
      <c r="E1511" t="str">
        <v>No</v>
      </c>
      <c r="F1511" t="str">
        <v>Yes</v>
      </c>
      <c r="G1511" t="str">
        <v>No</v>
      </c>
      <c r="H1511">
        <v>1</v>
      </c>
      <c r="I1511" t="str">
        <v>No</v>
      </c>
      <c r="J1511" t="str">
        <v>Obesity</v>
      </c>
      <c r="K1511" t="str">
        <v>Normal</v>
      </c>
      <c r="L1511" cm="1">
        <f t="array" ref="L1511:Q1511">VLOOKUP(A1511,'Hospitalisation Details'!$A$1:$K$2344,{6,7,8,9,10,11},0)</f>
        <v>6842.28</v>
      </c>
      <c r="M1511" t="str">
        <v>tier - 2</v>
      </c>
      <c r="N1511" t="str">
        <v>tier - 1</v>
      </c>
      <c r="O1511" t="str">
        <v>R1012</v>
      </c>
      <c r="P1511" t="str">
        <v>30-Nov-2000</v>
      </c>
      <c r="Q1511" s="13">
        <v>22.522222222222222</v>
      </c>
    </row>
    <row r="1512" spans="1:17" ht="15.5" x14ac:dyDescent="0.35">
      <c r="A1512" s="7" t="s">
        <v>860</v>
      </c>
      <c r="B1512" t="str">
        <f>VLOOKUP(A1512,'Customer Names'!A1511:D3846,2,0)</f>
        <v>Collins</v>
      </c>
      <c r="C1512" cm="1">
        <f t="array" ref="C1512:K1512">VLOOKUP('Health Care'!A1512,'Medical Examinations'!A1511:J3846,{2,3,4,5,6,7,8,9,10},0)</f>
        <v>26.03</v>
      </c>
      <c r="D1512">
        <v>4.47</v>
      </c>
      <c r="E1512" t="str">
        <v>No</v>
      </c>
      <c r="F1512" t="str">
        <v>No</v>
      </c>
      <c r="G1512" t="str">
        <v>Yes</v>
      </c>
      <c r="H1512">
        <v>1</v>
      </c>
      <c r="I1512" t="str">
        <v>No</v>
      </c>
      <c r="J1512" t="str">
        <v>Over Weight</v>
      </c>
      <c r="K1512" t="str">
        <v>Normal</v>
      </c>
      <c r="L1512" cm="1">
        <f t="array" ref="L1512:Q1512">VLOOKUP(A1512,'Hospitalisation Details'!$A$1:$K$2344,{6,7,8,9,10,11},0)</f>
        <v>6837.37</v>
      </c>
      <c r="M1512" t="str">
        <v>tier - 3</v>
      </c>
      <c r="N1512" t="str">
        <v>tier - 1</v>
      </c>
      <c r="O1512" t="str">
        <v>R1016</v>
      </c>
      <c r="P1512" t="str">
        <v>15-Jul-1979</v>
      </c>
      <c r="Q1512" s="13">
        <v>43.897222222222226</v>
      </c>
    </row>
    <row r="1513" spans="1:17" ht="15.5" x14ac:dyDescent="0.35">
      <c r="A1513" s="7" t="s">
        <v>859</v>
      </c>
      <c r="B1513" t="str">
        <f>VLOOKUP(A1513,'Customer Names'!A1512:D3847,2,0)</f>
        <v>Gillman</v>
      </c>
      <c r="C1513" cm="1">
        <f t="array" ref="C1513:K1513">VLOOKUP('Health Care'!A1513,'Medical Examinations'!A1512:J3847,{2,3,4,5,6,7,8,9,10},0)</f>
        <v>34.51</v>
      </c>
      <c r="D1513">
        <v>6.26</v>
      </c>
      <c r="E1513" t="str">
        <v>No</v>
      </c>
      <c r="F1513" t="str">
        <v>No</v>
      </c>
      <c r="G1513" t="str">
        <v>No</v>
      </c>
      <c r="H1513">
        <v>0</v>
      </c>
      <c r="I1513" t="str">
        <v>No</v>
      </c>
      <c r="J1513" t="str">
        <v>Obesity</v>
      </c>
      <c r="K1513" t="str">
        <v>Prediabetes</v>
      </c>
      <c r="L1513" cm="1">
        <f t="array" ref="L1513:Q1513">VLOOKUP(A1513,'Hospitalisation Details'!$A$1:$K$2344,{6,7,8,9,10,11},0)</f>
        <v>6827.69</v>
      </c>
      <c r="M1513" t="str">
        <v>tier - 2</v>
      </c>
      <c r="N1513" t="str">
        <v>tier - 2</v>
      </c>
      <c r="O1513" t="str">
        <v>R1021</v>
      </c>
      <c r="P1513" t="str">
        <v>8-Jul-1994</v>
      </c>
      <c r="Q1513" s="13">
        <v>28.916666666666668</v>
      </c>
    </row>
    <row r="1514" spans="1:17" ht="15.5" x14ac:dyDescent="0.35">
      <c r="A1514" s="7" t="s">
        <v>858</v>
      </c>
      <c r="B1514" t="str">
        <f>VLOOKUP(A1514,'Customer Names'!A1513:D3848,2,0)</f>
        <v>West</v>
      </c>
      <c r="C1514" cm="1">
        <f t="array" ref="C1514:K1514">VLOOKUP('Health Care'!A1514,'Medical Examinations'!A1513:J3848,{2,3,4,5,6,7,8,9,10},0)</f>
        <v>19.32</v>
      </c>
      <c r="D1514">
        <v>11.58</v>
      </c>
      <c r="E1514" t="str">
        <v>Yes</v>
      </c>
      <c r="F1514" t="str">
        <v>No</v>
      </c>
      <c r="G1514" t="str">
        <v>No</v>
      </c>
      <c r="H1514">
        <v>1</v>
      </c>
      <c r="I1514" t="str">
        <v>No</v>
      </c>
      <c r="J1514" t="str">
        <v>Normal Weight</v>
      </c>
      <c r="K1514" t="str">
        <v>Diabetes</v>
      </c>
      <c r="L1514" cm="1">
        <f t="array" ref="L1514:Q1514">VLOOKUP(A1514,'Hospitalisation Details'!$A$1:$K$2344,{6,7,8,9,10,11},0)</f>
        <v>6809.46</v>
      </c>
      <c r="M1514" t="str">
        <v>tier - 2</v>
      </c>
      <c r="N1514" t="str">
        <v>tier - 1</v>
      </c>
      <c r="O1514" t="str">
        <v>R1012</v>
      </c>
      <c r="P1514" t="str">
        <v>17-Aug-1975</v>
      </c>
      <c r="Q1514" s="13">
        <v>47.80833333333333</v>
      </c>
    </row>
    <row r="1515" spans="1:17" ht="15.5" x14ac:dyDescent="0.35">
      <c r="A1515" s="7" t="s">
        <v>857</v>
      </c>
      <c r="B1515" t="str">
        <f>VLOOKUP(A1515,'Customer Names'!A1514:D3849,2,0)</f>
        <v>Chida</v>
      </c>
      <c r="C1515" cm="1">
        <f t="array" ref="C1515:K1515">VLOOKUP('Health Care'!A1515,'Medical Examinations'!A1514:J3849,{2,3,4,5,6,7,8,9,10},0)</f>
        <v>28.5</v>
      </c>
      <c r="D1515">
        <v>4.3600000000000003</v>
      </c>
      <c r="E1515" t="str">
        <v>No</v>
      </c>
      <c r="F1515" t="str">
        <v>No</v>
      </c>
      <c r="G1515" t="str">
        <v>No</v>
      </c>
      <c r="H1515">
        <v>0</v>
      </c>
      <c r="I1515" t="str">
        <v>No</v>
      </c>
      <c r="J1515" t="str">
        <v>Over Weight</v>
      </c>
      <c r="K1515" t="str">
        <v>Normal</v>
      </c>
      <c r="L1515" cm="1">
        <f t="array" ref="L1515:Q1515">VLOOKUP(A1515,'Hospitalisation Details'!$A$1:$K$2344,{6,7,8,9,10,11},0)</f>
        <v>6799.46</v>
      </c>
      <c r="M1515" t="str">
        <v>tier - 1</v>
      </c>
      <c r="N1515" t="str">
        <v>tier - 2</v>
      </c>
      <c r="O1515" t="str">
        <v>R1014</v>
      </c>
      <c r="P1515" t="str">
        <v>29-Jun-1991</v>
      </c>
      <c r="Q1515" s="13">
        <v>31.941666666666666</v>
      </c>
    </row>
    <row r="1516" spans="1:17" ht="15.5" x14ac:dyDescent="0.35">
      <c r="A1516" s="7" t="s">
        <v>856</v>
      </c>
      <c r="B1516" t="str">
        <f>VLOOKUP(A1516,'Customer Names'!A1515:D3850,2,0)</f>
        <v>Reisenauer</v>
      </c>
      <c r="C1516" cm="1">
        <f t="array" ref="C1516:K1516">VLOOKUP('Health Care'!A1516,'Medical Examinations'!A1515:J3850,{2,3,4,5,6,7,8,9,10},0)</f>
        <v>30.875</v>
      </c>
      <c r="D1516">
        <v>4.1399999999999997</v>
      </c>
      <c r="E1516" t="str">
        <v>Yes</v>
      </c>
      <c r="F1516" t="str">
        <v>No</v>
      </c>
      <c r="G1516" t="str">
        <v>No</v>
      </c>
      <c r="H1516">
        <v>0</v>
      </c>
      <c r="I1516" t="str">
        <v>No</v>
      </c>
      <c r="J1516" t="str">
        <v>Obesity</v>
      </c>
      <c r="K1516" t="str">
        <v>Normal</v>
      </c>
      <c r="L1516" cm="1">
        <f t="array" ref="L1516:Q1516">VLOOKUP(A1516,'Hospitalisation Details'!$A$1:$K$2344,{6,7,8,9,10,11},0)</f>
        <v>6796.86</v>
      </c>
      <c r="M1516" t="str">
        <v>tier - 3</v>
      </c>
      <c r="N1516" t="str">
        <v>tier - 3</v>
      </c>
      <c r="O1516" t="str">
        <v>R1012</v>
      </c>
      <c r="P1516" t="str">
        <v>24-Dec-1985</v>
      </c>
      <c r="Q1516" s="13">
        <v>37.455555555555556</v>
      </c>
    </row>
    <row r="1517" spans="1:17" ht="15.5" x14ac:dyDescent="0.35">
      <c r="A1517" s="7" t="s">
        <v>855</v>
      </c>
      <c r="B1517" t="str">
        <f>VLOOKUP(A1517,'Customer Names'!A1516:D3851,2,0)</f>
        <v>Rosenberg-Wohl</v>
      </c>
      <c r="C1517" cm="1">
        <f t="array" ref="C1517:K1517">VLOOKUP('Health Care'!A1517,'Medical Examinations'!A1516:J3851,{2,3,4,5,6,7,8,9,10},0)</f>
        <v>24.02</v>
      </c>
      <c r="D1517">
        <v>4.38</v>
      </c>
      <c r="E1517" t="str">
        <v>No</v>
      </c>
      <c r="F1517" t="str">
        <v>No</v>
      </c>
      <c r="G1517" t="str">
        <v>No</v>
      </c>
      <c r="H1517">
        <v>0</v>
      </c>
      <c r="I1517" t="str">
        <v>No</v>
      </c>
      <c r="J1517" t="str">
        <v>Normal Weight</v>
      </c>
      <c r="K1517" t="str">
        <v>Normal</v>
      </c>
      <c r="L1517" cm="1">
        <f t="array" ref="L1517:Q1517">VLOOKUP(A1517,'Hospitalisation Details'!$A$1:$K$2344,{6,7,8,9,10,11},0)</f>
        <v>6781.52</v>
      </c>
      <c r="M1517" t="str">
        <v>tier - 2</v>
      </c>
      <c r="N1517" t="str">
        <v>tier - 2</v>
      </c>
      <c r="O1517" t="str">
        <v>R1013</v>
      </c>
      <c r="P1517" t="str">
        <v>23-Nov-1980</v>
      </c>
      <c r="Q1517" s="13">
        <v>42.541666666666664</v>
      </c>
    </row>
    <row r="1518" spans="1:17" ht="15.5" x14ac:dyDescent="0.35">
      <c r="A1518" s="7" t="s">
        <v>854</v>
      </c>
      <c r="B1518" t="str">
        <f>VLOOKUP(A1518,'Customer Names'!A1517:D3852,2,0)</f>
        <v>Theriault</v>
      </c>
      <c r="C1518" cm="1">
        <f t="array" ref="C1518:K1518">VLOOKUP('Health Care'!A1518,'Medical Examinations'!A1517:J3852,{2,3,4,5,6,7,8,9,10},0)</f>
        <v>36.08</v>
      </c>
      <c r="D1518">
        <v>11.61</v>
      </c>
      <c r="E1518" t="str">
        <v>Yes</v>
      </c>
      <c r="F1518" t="str">
        <v>No</v>
      </c>
      <c r="G1518" t="str">
        <v>No</v>
      </c>
      <c r="H1518">
        <v>0</v>
      </c>
      <c r="I1518" t="str">
        <v>No</v>
      </c>
      <c r="J1518" t="str">
        <v>Obesity</v>
      </c>
      <c r="K1518" t="str">
        <v>Diabetes</v>
      </c>
      <c r="L1518" cm="1">
        <f t="array" ref="L1518:Q1518">VLOOKUP(A1518,'Hospitalisation Details'!$A$1:$K$2344,{6,7,8,9,10,11},0)</f>
        <v>6781.35</v>
      </c>
      <c r="M1518" t="str">
        <v>tier - 2</v>
      </c>
      <c r="N1518" t="str">
        <v>tier - 1</v>
      </c>
      <c r="O1518" t="str">
        <v>R1013</v>
      </c>
      <c r="P1518" t="str">
        <v>8-Oct-1981</v>
      </c>
      <c r="Q1518" s="13">
        <v>41.666666666666664</v>
      </c>
    </row>
    <row r="1519" spans="1:17" ht="15.5" x14ac:dyDescent="0.35">
      <c r="A1519" s="7" t="s">
        <v>853</v>
      </c>
      <c r="B1519" t="str">
        <f>VLOOKUP(A1519,'Customer Names'!A1518:D3853,2,0)</f>
        <v>Manuel</v>
      </c>
      <c r="C1519" cm="1">
        <f t="array" ref="C1519:K1519">VLOOKUP('Health Care'!A1519,'Medical Examinations'!A1518:J3853,{2,3,4,5,6,7,8,9,10},0)</f>
        <v>32.200000000000003</v>
      </c>
      <c r="D1519">
        <v>10.59</v>
      </c>
      <c r="E1519" t="str">
        <v>Yes</v>
      </c>
      <c r="F1519" t="str">
        <v>No</v>
      </c>
      <c r="G1519" t="str">
        <v>No</v>
      </c>
      <c r="H1519">
        <v>0</v>
      </c>
      <c r="I1519" t="str">
        <v>No</v>
      </c>
      <c r="J1519" t="str">
        <v>Obesity</v>
      </c>
      <c r="K1519" t="str">
        <v>Diabetes</v>
      </c>
      <c r="L1519" cm="1">
        <f t="array" ref="L1519:Q1519">VLOOKUP(A1519,'Hospitalisation Details'!$A$1:$K$2344,{6,7,8,9,10,11},0)</f>
        <v>6775.96</v>
      </c>
      <c r="M1519" t="str">
        <v>tier - 2</v>
      </c>
      <c r="N1519" t="str">
        <v>tier - 3</v>
      </c>
      <c r="O1519" t="str">
        <v>R1011</v>
      </c>
      <c r="P1519" t="str">
        <v>3-Sep-1981</v>
      </c>
      <c r="Q1519" s="13">
        <v>41.763888888888886</v>
      </c>
    </row>
    <row r="1520" spans="1:17" ht="15.5" x14ac:dyDescent="0.35">
      <c r="A1520" s="7" t="s">
        <v>852</v>
      </c>
      <c r="B1520" t="str">
        <f>VLOOKUP(A1520,'Customer Names'!A1519:D3854,2,0)</f>
        <v>Demko</v>
      </c>
      <c r="C1520" cm="1">
        <f t="array" ref="C1520:K1520">VLOOKUP('Health Care'!A1520,'Medical Examinations'!A1519:J3854,{2,3,4,5,6,7,8,9,10},0)</f>
        <v>28.05</v>
      </c>
      <c r="D1520">
        <v>11.85</v>
      </c>
      <c r="E1520" t="str">
        <v>Yes</v>
      </c>
      <c r="F1520" t="str">
        <v>No</v>
      </c>
      <c r="G1520" t="str">
        <v>No</v>
      </c>
      <c r="H1520">
        <v>0</v>
      </c>
      <c r="I1520" t="str">
        <v>No</v>
      </c>
      <c r="J1520" t="str">
        <v>Over Weight</v>
      </c>
      <c r="K1520" t="str">
        <v>Diabetes</v>
      </c>
      <c r="L1520" cm="1">
        <f t="array" ref="L1520:Q1520">VLOOKUP(A1520,'Hospitalisation Details'!$A$1:$K$2344,{6,7,8,9,10,11},0)</f>
        <v>6770.19</v>
      </c>
      <c r="M1520" t="str">
        <v>tier - 2</v>
      </c>
      <c r="N1520" t="str">
        <v>tier - 3</v>
      </c>
      <c r="O1520" t="str">
        <v>R1013</v>
      </c>
      <c r="P1520" t="str">
        <v>21-Sep-1981</v>
      </c>
      <c r="Q1520" s="13">
        <v>41.713888888888889</v>
      </c>
    </row>
    <row r="1521" spans="1:17" ht="15.5" x14ac:dyDescent="0.35">
      <c r="A1521" s="7" t="s">
        <v>851</v>
      </c>
      <c r="B1521" t="str">
        <f>VLOOKUP(A1521,'Customer Names'!A1520:D3855,2,0)</f>
        <v>Battaglia</v>
      </c>
      <c r="C1521" cm="1">
        <f t="array" ref="C1521:K1521">VLOOKUP('Health Care'!A1521,'Medical Examinations'!A1520:J3855,{2,3,4,5,6,7,8,9,10},0)</f>
        <v>19</v>
      </c>
      <c r="D1521">
        <v>5.46</v>
      </c>
      <c r="E1521" t="str">
        <v>Yes</v>
      </c>
      <c r="F1521" t="str">
        <v>No</v>
      </c>
      <c r="G1521" t="str">
        <v>No</v>
      </c>
      <c r="H1521">
        <v>1</v>
      </c>
      <c r="I1521" t="str">
        <v>No</v>
      </c>
      <c r="J1521" t="str">
        <v>Normal Weight</v>
      </c>
      <c r="K1521" t="str">
        <v>Normal</v>
      </c>
      <c r="L1521" cm="1">
        <f t="array" ref="L1521:Q1521">VLOOKUP(A1521,'Hospitalisation Details'!$A$1:$K$2344,{6,7,8,9,10,11},0)</f>
        <v>6753.04</v>
      </c>
      <c r="M1521" t="str">
        <v>tier - 2</v>
      </c>
      <c r="N1521" t="str">
        <v>tier - 2</v>
      </c>
      <c r="O1521" t="str">
        <v>R1024</v>
      </c>
      <c r="P1521" t="str">
        <v>10-Oct-1988</v>
      </c>
      <c r="Q1521" s="13">
        <v>34.661111111111111</v>
      </c>
    </row>
    <row r="1522" spans="1:17" ht="15.5" x14ac:dyDescent="0.35">
      <c r="A1522" s="7" t="s">
        <v>850</v>
      </c>
      <c r="B1522" t="str">
        <f>VLOOKUP(A1522,'Customer Names'!A1521:D3856,2,0)</f>
        <v>Follo</v>
      </c>
      <c r="C1522" cm="1">
        <f t="array" ref="C1522:K1522">VLOOKUP('Health Care'!A1522,'Medical Examinations'!A1521:J3856,{2,3,4,5,6,7,8,9,10},0)</f>
        <v>16.13</v>
      </c>
      <c r="D1522">
        <v>4.54</v>
      </c>
      <c r="E1522" t="str">
        <v>Yes</v>
      </c>
      <c r="F1522" t="str">
        <v>No</v>
      </c>
      <c r="G1522" t="str">
        <v>No</v>
      </c>
      <c r="H1522">
        <v>2</v>
      </c>
      <c r="I1522" t="str">
        <v>No</v>
      </c>
      <c r="J1522" t="str">
        <v>under Weight</v>
      </c>
      <c r="K1522" t="str">
        <v>Normal</v>
      </c>
      <c r="L1522" cm="1">
        <f t="array" ref="L1522:Q1522">VLOOKUP(A1522,'Hospitalisation Details'!$A$1:$K$2344,{6,7,8,9,10,11},0)</f>
        <v>6750.27</v>
      </c>
      <c r="M1522" t="str">
        <v>tier - 3</v>
      </c>
      <c r="N1522" t="str">
        <v>tier - 2</v>
      </c>
      <c r="O1522" t="str">
        <v>R1013</v>
      </c>
      <c r="P1522" t="str">
        <v>9-Dec-1966</v>
      </c>
      <c r="Q1522" s="13">
        <v>56.49722222222222</v>
      </c>
    </row>
    <row r="1523" spans="1:17" ht="15.5" x14ac:dyDescent="0.35">
      <c r="A1523" s="7" t="s">
        <v>849</v>
      </c>
      <c r="B1523" t="str">
        <f>VLOOKUP(A1523,'Customer Names'!A1522:D3857,2,0)</f>
        <v>Barana</v>
      </c>
      <c r="C1523" cm="1">
        <f t="array" ref="C1523:K1523">VLOOKUP('Health Care'!A1523,'Medical Examinations'!A1522:J3857,{2,3,4,5,6,7,8,9,10},0)</f>
        <v>18.77</v>
      </c>
      <c r="D1523">
        <v>11.98</v>
      </c>
      <c r="E1523" t="str">
        <v>Yes</v>
      </c>
      <c r="F1523" t="str">
        <v>No</v>
      </c>
      <c r="G1523" t="str">
        <v>No</v>
      </c>
      <c r="H1523">
        <v>2</v>
      </c>
      <c r="I1523" t="str">
        <v>No</v>
      </c>
      <c r="J1523" t="str">
        <v>Normal Weight</v>
      </c>
      <c r="K1523" t="str">
        <v>Diabetes</v>
      </c>
      <c r="L1523" cm="1">
        <f t="array" ref="L1523:Q1523">VLOOKUP(A1523,'Hospitalisation Details'!$A$1:$K$2344,{6,7,8,9,10,11},0)</f>
        <v>6749.63</v>
      </c>
      <c r="M1523" t="str">
        <v>tier - 2</v>
      </c>
      <c r="N1523" t="str">
        <v>tier - 1</v>
      </c>
      <c r="O1523" t="str">
        <v>R1013</v>
      </c>
      <c r="P1523" t="str">
        <v>17-Jun-1970</v>
      </c>
      <c r="Q1523" s="13">
        <v>52.975000000000001</v>
      </c>
    </row>
    <row r="1524" spans="1:17" ht="15.5" x14ac:dyDescent="0.35">
      <c r="A1524" s="7" t="s">
        <v>848</v>
      </c>
      <c r="B1524" t="str">
        <f>VLOOKUP(A1524,'Customer Names'!A1523:D3858,2,0)</f>
        <v>Lysaght</v>
      </c>
      <c r="C1524" cm="1">
        <f t="array" ref="C1524:K1524">VLOOKUP('Health Care'!A1524,'Medical Examinations'!A1523:J3858,{2,3,4,5,6,7,8,9,10},0)</f>
        <v>28.88</v>
      </c>
      <c r="D1524">
        <v>6.59</v>
      </c>
      <c r="E1524" t="str">
        <v>Yes</v>
      </c>
      <c r="F1524" t="str">
        <v>No</v>
      </c>
      <c r="G1524" t="str">
        <v>No</v>
      </c>
      <c r="H1524">
        <v>1</v>
      </c>
      <c r="I1524" t="str">
        <v>No</v>
      </c>
      <c r="J1524" t="str">
        <v>Over Weight</v>
      </c>
      <c r="K1524" t="str">
        <v>Diabetes</v>
      </c>
      <c r="L1524" cm="1">
        <f t="array" ref="L1524:Q1524">VLOOKUP(A1524,'Hospitalisation Details'!$A$1:$K$2344,{6,7,8,9,10,11},0)</f>
        <v>6748.59</v>
      </c>
      <c r="M1524" t="str">
        <v>tier - 3</v>
      </c>
      <c r="N1524" t="str">
        <v>tier - 1</v>
      </c>
      <c r="O1524" t="str">
        <v>R1016</v>
      </c>
      <c r="P1524" t="str">
        <v>5-Jun-1986</v>
      </c>
      <c r="Q1524" s="13">
        <v>37.008333333333333</v>
      </c>
    </row>
    <row r="1525" spans="1:17" ht="15.5" x14ac:dyDescent="0.35">
      <c r="A1525" s="7" t="s">
        <v>847</v>
      </c>
      <c r="B1525" t="str">
        <f>VLOOKUP(A1525,'Customer Names'!A1524:D3859,2,0)</f>
        <v>Chalmers</v>
      </c>
      <c r="C1525" cm="1">
        <f t="array" ref="C1525:K1525">VLOOKUP('Health Care'!A1525,'Medical Examinations'!A1524:J3859,{2,3,4,5,6,7,8,9,10},0)</f>
        <v>27.55</v>
      </c>
      <c r="D1525">
        <v>10.83</v>
      </c>
      <c r="E1525" t="str">
        <v>Yes</v>
      </c>
      <c r="F1525" t="str">
        <v>No</v>
      </c>
      <c r="G1525" t="str">
        <v>No</v>
      </c>
      <c r="H1525">
        <v>1</v>
      </c>
      <c r="I1525" t="str">
        <v>No</v>
      </c>
      <c r="J1525" t="str">
        <v>Over Weight</v>
      </c>
      <c r="K1525" t="str">
        <v>Diabetes</v>
      </c>
      <c r="L1525" cm="1">
        <f t="array" ref="L1525:Q1525">VLOOKUP(A1525,'Hospitalisation Details'!$A$1:$K$2344,{6,7,8,9,10,11},0)</f>
        <v>6746.74</v>
      </c>
      <c r="M1525" t="str">
        <v>tier - 3</v>
      </c>
      <c r="N1525" t="str">
        <v>tier - 2</v>
      </c>
      <c r="O1525" t="str">
        <v>R1016</v>
      </c>
      <c r="P1525" t="str">
        <v>7-Aug-1986</v>
      </c>
      <c r="Q1525" s="13">
        <v>36.836111111111109</v>
      </c>
    </row>
    <row r="1526" spans="1:17" ht="15.5" x14ac:dyDescent="0.35">
      <c r="A1526" s="7" t="s">
        <v>846</v>
      </c>
      <c r="B1526" t="str">
        <f>VLOOKUP(A1526,'Customer Names'!A1525:D3860,2,0)</f>
        <v>Phillippi</v>
      </c>
      <c r="C1526" cm="1">
        <f t="array" ref="C1526:K1526">VLOOKUP('Health Care'!A1526,'Medical Examinations'!A1525:J3860,{2,3,4,5,6,7,8,9,10},0)</f>
        <v>15.6</v>
      </c>
      <c r="D1526">
        <v>8.6</v>
      </c>
      <c r="E1526" t="str">
        <v>No</v>
      </c>
      <c r="F1526" t="str">
        <v>No</v>
      </c>
      <c r="G1526" t="str">
        <v>No</v>
      </c>
      <c r="H1526">
        <v>0</v>
      </c>
      <c r="I1526" t="str">
        <v>No</v>
      </c>
      <c r="J1526" t="str">
        <v>under Weight</v>
      </c>
      <c r="K1526" t="str">
        <v>Diabetes</v>
      </c>
      <c r="L1526" cm="1">
        <f t="array" ref="L1526:Q1526">VLOOKUP(A1526,'Hospitalisation Details'!$A$1:$K$2344,{6,7,8,9,10,11},0)</f>
        <v>6738.84</v>
      </c>
      <c r="M1526" t="str">
        <v>tier - 3</v>
      </c>
      <c r="N1526" t="str">
        <v>tier - 1</v>
      </c>
      <c r="O1526" t="str">
        <v>R1012</v>
      </c>
      <c r="P1526" t="str">
        <v>18-Jul-1968</v>
      </c>
      <c r="Q1526" s="13">
        <v>54.888888888888886</v>
      </c>
    </row>
    <row r="1527" spans="1:17" ht="15.5" x14ac:dyDescent="0.35">
      <c r="A1527" s="7" t="s">
        <v>845</v>
      </c>
      <c r="B1527" t="str">
        <f>VLOOKUP(A1527,'Customer Names'!A1526:D3861,2,0)</f>
        <v>MacPherson</v>
      </c>
      <c r="C1527" cm="1">
        <f t="array" ref="C1527:K1527">VLOOKUP('Health Care'!A1527,'Medical Examinations'!A1526:J3861,{2,3,4,5,6,7,8,9,10},0)</f>
        <v>21.99</v>
      </c>
      <c r="D1527">
        <v>11.17</v>
      </c>
      <c r="E1527" t="str">
        <v>No</v>
      </c>
      <c r="F1527" t="str">
        <v>No</v>
      </c>
      <c r="G1527" t="str">
        <v>No</v>
      </c>
      <c r="H1527">
        <v>0</v>
      </c>
      <c r="I1527" t="str">
        <v>No</v>
      </c>
      <c r="J1527" t="str">
        <v>Normal Weight</v>
      </c>
      <c r="K1527" t="str">
        <v>Diabetes</v>
      </c>
      <c r="L1527" cm="1">
        <f t="array" ref="L1527:Q1527">VLOOKUP(A1527,'Hospitalisation Details'!$A$1:$K$2344,{6,7,8,9,10,11},0)</f>
        <v>6737.98</v>
      </c>
      <c r="M1527" t="str">
        <v>tier - 2</v>
      </c>
      <c r="N1527" t="str">
        <v>tier - 3</v>
      </c>
      <c r="O1527" t="str">
        <v>R1013</v>
      </c>
      <c r="P1527" t="str">
        <v>21-Oct-1978</v>
      </c>
      <c r="Q1527" s="13">
        <v>44.630555555555553</v>
      </c>
    </row>
    <row r="1528" spans="1:17" ht="15.5" x14ac:dyDescent="0.35">
      <c r="A1528" s="7" t="s">
        <v>844</v>
      </c>
      <c r="B1528" t="str">
        <f>VLOOKUP(A1528,'Customer Names'!A1527:D3862,2,0)</f>
        <v>Delfidio</v>
      </c>
      <c r="C1528" cm="1">
        <f t="array" ref="C1528:K1528">VLOOKUP('Health Care'!A1528,'Medical Examinations'!A1527:J3862,{2,3,4,5,6,7,8,9,10},0)</f>
        <v>34.85</v>
      </c>
      <c r="D1528">
        <v>5.75</v>
      </c>
      <c r="E1528" t="str">
        <v>No</v>
      </c>
      <c r="F1528" t="str">
        <v>No</v>
      </c>
      <c r="G1528" t="str">
        <v>No</v>
      </c>
      <c r="H1528">
        <v>0</v>
      </c>
      <c r="I1528" t="str">
        <v>No</v>
      </c>
      <c r="J1528" t="str">
        <v>Obesity</v>
      </c>
      <c r="K1528" t="str">
        <v>Prediabetes</v>
      </c>
      <c r="L1528" cm="1">
        <f t="array" ref="L1528:Q1528">VLOOKUP(A1528,'Hospitalisation Details'!$A$1:$K$2344,{6,7,8,9,10,11},0)</f>
        <v>6721.37</v>
      </c>
      <c r="M1528" t="str">
        <v>tier - 2</v>
      </c>
      <c r="N1528" t="str">
        <v>tier - 1</v>
      </c>
      <c r="O1528" t="str">
        <v>R1012</v>
      </c>
      <c r="P1528" t="str">
        <v>13-Jun-1994</v>
      </c>
      <c r="Q1528" s="13">
        <v>28.986111111111111</v>
      </c>
    </row>
    <row r="1529" spans="1:17" ht="15.5" x14ac:dyDescent="0.35">
      <c r="A1529" s="7" t="s">
        <v>843</v>
      </c>
      <c r="B1529" t="str">
        <f>VLOOKUP(A1529,'Customer Names'!A1528:D3863,2,0)</f>
        <v>Cummings</v>
      </c>
      <c r="C1529" cm="1">
        <f t="array" ref="C1529:K1529">VLOOKUP('Health Care'!A1529,'Medical Examinations'!A1528:J3863,{2,3,4,5,6,7,8,9,10},0)</f>
        <v>24.51</v>
      </c>
      <c r="D1529">
        <v>4.83</v>
      </c>
      <c r="E1529" t="str">
        <v>Yes</v>
      </c>
      <c r="F1529" t="str">
        <v>No</v>
      </c>
      <c r="G1529" t="str">
        <v>Yes</v>
      </c>
      <c r="H1529">
        <v>1</v>
      </c>
      <c r="I1529" t="str">
        <v>No</v>
      </c>
      <c r="J1529" t="str">
        <v>Normal Weight</v>
      </c>
      <c r="K1529" t="str">
        <v>Normal</v>
      </c>
      <c r="L1529" cm="1">
        <f t="array" ref="L1529:Q1529">VLOOKUP(A1529,'Hospitalisation Details'!$A$1:$K$2344,{6,7,8,9,10,11},0)</f>
        <v>6710.19</v>
      </c>
      <c r="M1529" t="str">
        <v>tier - 3</v>
      </c>
      <c r="N1529" t="str">
        <v>tier - 3</v>
      </c>
      <c r="O1529" t="str">
        <v>R1012</v>
      </c>
      <c r="P1529" t="str">
        <v>12-Jun-1983</v>
      </c>
      <c r="Q1529" s="13">
        <v>39.988888888888887</v>
      </c>
    </row>
    <row r="1530" spans="1:17" ht="15.5" x14ac:dyDescent="0.35">
      <c r="A1530" s="7" t="s">
        <v>842</v>
      </c>
      <c r="B1530" t="str">
        <f>VLOOKUP(A1530,'Customer Names'!A1529:D3864,2,0)</f>
        <v>Schroegel</v>
      </c>
      <c r="C1530" cm="1">
        <f t="array" ref="C1530:K1530">VLOOKUP('Health Care'!A1530,'Medical Examinations'!A1529:J3864,{2,3,4,5,6,7,8,9,10},0)</f>
        <v>19.399999999999999</v>
      </c>
      <c r="D1530">
        <v>11.93</v>
      </c>
      <c r="E1530" t="str">
        <v>No</v>
      </c>
      <c r="F1530" t="str">
        <v>No</v>
      </c>
      <c r="G1530" t="str">
        <v>No</v>
      </c>
      <c r="H1530">
        <v>0</v>
      </c>
      <c r="I1530" t="str">
        <v>No</v>
      </c>
      <c r="J1530" t="str">
        <v>Normal Weight</v>
      </c>
      <c r="K1530" t="str">
        <v>Diabetes</v>
      </c>
      <c r="L1530" cm="1">
        <f t="array" ref="L1530:Q1530">VLOOKUP(A1530,'Hospitalisation Details'!$A$1:$K$2344,{6,7,8,9,10,11},0)</f>
        <v>6706.47</v>
      </c>
      <c r="M1530" t="str">
        <v>tier - 2</v>
      </c>
      <c r="N1530" t="str">
        <v>tier - 1</v>
      </c>
      <c r="O1530" t="str">
        <v>R1013</v>
      </c>
      <c r="P1530" t="str">
        <v>12-Dec-1971</v>
      </c>
      <c r="Q1530" s="13">
        <v>51.488888888888887</v>
      </c>
    </row>
    <row r="1531" spans="1:17" ht="15.5" x14ac:dyDescent="0.35">
      <c r="A1531" s="7" t="s">
        <v>841</v>
      </c>
      <c r="B1531" t="str">
        <f>VLOOKUP(A1531,'Customer Names'!A1530:D3865,2,0)</f>
        <v>Williams</v>
      </c>
      <c r="C1531" cm="1">
        <f t="array" ref="C1531:K1531">VLOOKUP('Health Care'!A1531,'Medical Examinations'!A1530:J3865,{2,3,4,5,6,7,8,9,10},0)</f>
        <v>15.1</v>
      </c>
      <c r="D1531">
        <v>8.41</v>
      </c>
      <c r="E1531" t="str">
        <v>No</v>
      </c>
      <c r="F1531" t="str">
        <v>No</v>
      </c>
      <c r="G1531" t="str">
        <v>No</v>
      </c>
      <c r="H1531">
        <v>0</v>
      </c>
      <c r="I1531" t="str">
        <v>No</v>
      </c>
      <c r="J1531" t="str">
        <v>under Weight</v>
      </c>
      <c r="K1531" t="str">
        <v>Diabetes</v>
      </c>
      <c r="L1531" cm="1">
        <f t="array" ref="L1531:Q1531">VLOOKUP(A1531,'Hospitalisation Details'!$A$1:$K$2344,{6,7,8,9,10,11},0)</f>
        <v>6700.56</v>
      </c>
      <c r="M1531" t="str">
        <v>tier - 3</v>
      </c>
      <c r="N1531" t="str">
        <v>tier - 1</v>
      </c>
      <c r="O1531" t="str">
        <v>R1012</v>
      </c>
      <c r="P1531" t="str">
        <v>13-Jul-1968</v>
      </c>
      <c r="Q1531" s="13">
        <v>54.902777777777779</v>
      </c>
    </row>
    <row r="1532" spans="1:17" ht="15.5" x14ac:dyDescent="0.35">
      <c r="A1532" s="7" t="s">
        <v>840</v>
      </c>
      <c r="B1532" t="str">
        <f>VLOOKUP(A1532,'Customer Names'!A1531:D3866,2,0)</f>
        <v>Casey</v>
      </c>
      <c r="C1532" cm="1">
        <f t="array" ref="C1532:K1532">VLOOKUP('Health Care'!A1532,'Medical Examinations'!A1531:J3866,{2,3,4,5,6,7,8,9,10},0)</f>
        <v>23.37</v>
      </c>
      <c r="D1532">
        <v>5.59</v>
      </c>
      <c r="E1532" t="str">
        <v>Yes</v>
      </c>
      <c r="F1532" t="str">
        <v>No</v>
      </c>
      <c r="G1532" t="str">
        <v>No</v>
      </c>
      <c r="H1532">
        <v>0</v>
      </c>
      <c r="I1532" t="str">
        <v>No</v>
      </c>
      <c r="J1532" t="str">
        <v>Normal Weight</v>
      </c>
      <c r="K1532" t="str">
        <v>Normal</v>
      </c>
      <c r="L1532" cm="1">
        <f t="array" ref="L1532:Q1532">VLOOKUP(A1532,'Hospitalisation Details'!$A$1:$K$2344,{6,7,8,9,10,11},0)</f>
        <v>6686.43</v>
      </c>
      <c r="M1532" t="str">
        <v>tier - 2</v>
      </c>
      <c r="N1532" t="str">
        <v>tier - 3</v>
      </c>
      <c r="O1532" t="str">
        <v>R1012</v>
      </c>
      <c r="P1532" t="str">
        <v>9-Jul-1985</v>
      </c>
      <c r="Q1532" s="13">
        <v>37.913888888888891</v>
      </c>
    </row>
    <row r="1533" spans="1:17" ht="15.5" x14ac:dyDescent="0.35">
      <c r="A1533" s="7" t="s">
        <v>839</v>
      </c>
      <c r="B1533" t="str">
        <f>VLOOKUP(A1533,'Customer Names'!A1532:D3867,2,0)</f>
        <v>Randall</v>
      </c>
      <c r="C1533" cm="1">
        <f t="array" ref="C1533:K1533">VLOOKUP('Health Care'!A1533,'Medical Examinations'!A1532:J3867,{2,3,4,5,6,7,8,9,10},0)</f>
        <v>42.4</v>
      </c>
      <c r="D1533">
        <v>4.0599999999999996</v>
      </c>
      <c r="E1533" t="str">
        <v>No</v>
      </c>
      <c r="F1533" t="str">
        <v>No</v>
      </c>
      <c r="G1533" t="str">
        <v>No</v>
      </c>
      <c r="H1533">
        <v>0</v>
      </c>
      <c r="I1533" t="str">
        <v>No</v>
      </c>
      <c r="J1533" t="str">
        <v>Obesity</v>
      </c>
      <c r="K1533" t="str">
        <v>Normal</v>
      </c>
      <c r="L1533" cm="1">
        <f t="array" ref="L1533:Q1533">VLOOKUP(A1533,'Hospitalisation Details'!$A$1:$K$2344,{6,7,8,9,10,11},0)</f>
        <v>6666.24</v>
      </c>
      <c r="M1533" t="str">
        <v>tier - 3</v>
      </c>
      <c r="N1533" t="str">
        <v>tier - 1</v>
      </c>
      <c r="O1533" t="str">
        <v>R1011</v>
      </c>
      <c r="P1533" t="str">
        <v>20-Oct-1989</v>
      </c>
      <c r="Q1533" s="13">
        <v>33.633333333333333</v>
      </c>
    </row>
    <row r="1534" spans="1:17" ht="15.5" x14ac:dyDescent="0.35">
      <c r="A1534" s="7" t="s">
        <v>838</v>
      </c>
      <c r="B1534" t="str">
        <f>VLOOKUP(A1534,'Customer Names'!A1533:D3868,2,0)</f>
        <v>Doyon</v>
      </c>
      <c r="C1534" cm="1">
        <f t="array" ref="C1534:K1534">VLOOKUP('Health Care'!A1534,'Medical Examinations'!A1533:J3868,{2,3,4,5,6,7,8,9,10},0)</f>
        <v>28.405000000000001</v>
      </c>
      <c r="D1534">
        <v>7.02</v>
      </c>
      <c r="E1534" t="str">
        <v>Yes</v>
      </c>
      <c r="F1534" t="str">
        <v>No</v>
      </c>
      <c r="G1534" t="str">
        <v>No</v>
      </c>
      <c r="H1534">
        <v>0</v>
      </c>
      <c r="I1534" t="str">
        <v>No</v>
      </c>
      <c r="J1534" t="str">
        <v>Over Weight</v>
      </c>
      <c r="K1534" t="str">
        <v>Diabetes</v>
      </c>
      <c r="L1534" cm="1">
        <f t="array" ref="L1534:Q1534">VLOOKUP(A1534,'Hospitalisation Details'!$A$1:$K$2344,{6,7,8,9,10,11},0)</f>
        <v>6664.69</v>
      </c>
      <c r="M1534" t="str">
        <v>tier - 3</v>
      </c>
      <c r="N1534" t="str">
        <v>tier - 1</v>
      </c>
      <c r="O1534" t="str">
        <v>R1012</v>
      </c>
      <c r="P1534" t="str">
        <v>17-Sep-1981</v>
      </c>
      <c r="Q1534" s="13">
        <v>41.725000000000001</v>
      </c>
    </row>
    <row r="1535" spans="1:17" ht="15.5" x14ac:dyDescent="0.35">
      <c r="A1535" s="7" t="s">
        <v>837</v>
      </c>
      <c r="B1535" t="str">
        <f>VLOOKUP(A1535,'Customer Names'!A1534:D3869,2,0)</f>
        <v>Sankey</v>
      </c>
      <c r="C1535" cm="1">
        <f t="array" ref="C1535:K1535">VLOOKUP('Health Care'!A1535,'Medical Examinations'!A1534:J3869,{2,3,4,5,6,7,8,9,10},0)</f>
        <v>23.4</v>
      </c>
      <c r="D1535">
        <v>4.47</v>
      </c>
      <c r="E1535" t="str">
        <v>No</v>
      </c>
      <c r="F1535" t="str">
        <v>No</v>
      </c>
      <c r="G1535" t="str">
        <v>No</v>
      </c>
      <c r="H1535">
        <v>0</v>
      </c>
      <c r="I1535" t="str">
        <v>No</v>
      </c>
      <c r="J1535" t="str">
        <v>Normal Weight</v>
      </c>
      <c r="K1535" t="str">
        <v>Normal</v>
      </c>
      <c r="L1535" cm="1">
        <f t="array" ref="L1535:Q1535">VLOOKUP(A1535,'Hospitalisation Details'!$A$1:$K$2344,{6,7,8,9,10,11},0)</f>
        <v>6664.32</v>
      </c>
      <c r="M1535" t="str">
        <v>tier - 2</v>
      </c>
      <c r="N1535" t="str">
        <v>tier - 2</v>
      </c>
      <c r="O1535" t="str">
        <v>R1013</v>
      </c>
      <c r="P1535" t="str">
        <v>27-Sep-1982</v>
      </c>
      <c r="Q1535" s="13">
        <v>40.697222222222223</v>
      </c>
    </row>
    <row r="1536" spans="1:17" ht="15.5" x14ac:dyDescent="0.35">
      <c r="A1536" s="7" t="s">
        <v>836</v>
      </c>
      <c r="B1536" t="str">
        <f>VLOOKUP(A1536,'Customer Names'!A1535:D3870,2,0)</f>
        <v>Stilgenbauer</v>
      </c>
      <c r="C1536" cm="1">
        <f t="array" ref="C1536:K1536">VLOOKUP('Health Care'!A1536,'Medical Examinations'!A1535:J3870,{2,3,4,5,6,7,8,9,10},0)</f>
        <v>33.44</v>
      </c>
      <c r="D1536">
        <v>4.54</v>
      </c>
      <c r="E1536" t="str">
        <v>No</v>
      </c>
      <c r="F1536" t="str">
        <v>No</v>
      </c>
      <c r="G1536" t="str">
        <v>No</v>
      </c>
      <c r="H1536">
        <v>0</v>
      </c>
      <c r="I1536" t="str">
        <v>No</v>
      </c>
      <c r="J1536" t="str">
        <v>Obesity</v>
      </c>
      <c r="K1536" t="str">
        <v>Normal</v>
      </c>
      <c r="L1536" cm="1">
        <f t="array" ref="L1536:Q1536">VLOOKUP(A1536,'Hospitalisation Details'!$A$1:$K$2344,{6,7,8,9,10,11},0)</f>
        <v>6653.79</v>
      </c>
      <c r="M1536" t="str">
        <v>tier - 2</v>
      </c>
      <c r="N1536" t="str">
        <v>tier - 1</v>
      </c>
      <c r="O1536" t="str">
        <v>R1013</v>
      </c>
      <c r="P1536" t="str">
        <v>19-Nov-1989</v>
      </c>
      <c r="Q1536" s="13">
        <v>33.552777777777777</v>
      </c>
    </row>
    <row r="1537" spans="1:17" ht="15.5" x14ac:dyDescent="0.35">
      <c r="A1537" s="7" t="s">
        <v>835</v>
      </c>
      <c r="B1537" t="str">
        <f>VLOOKUP(A1537,'Customer Names'!A1536:D3871,2,0)</f>
        <v>Jaskiewicz</v>
      </c>
      <c r="C1537" cm="1">
        <f t="array" ref="C1537:K1537">VLOOKUP('Health Care'!A1537,'Medical Examinations'!A1536:J3871,{2,3,4,5,6,7,8,9,10},0)</f>
        <v>21.12</v>
      </c>
      <c r="D1537">
        <v>4.99</v>
      </c>
      <c r="E1537" t="str">
        <v>No</v>
      </c>
      <c r="F1537" t="str">
        <v>No</v>
      </c>
      <c r="G1537" t="str">
        <v>No</v>
      </c>
      <c r="H1537">
        <v>1</v>
      </c>
      <c r="I1537" t="str">
        <v>No</v>
      </c>
      <c r="J1537" t="str">
        <v>Normal Weight</v>
      </c>
      <c r="K1537" t="str">
        <v>Normal</v>
      </c>
      <c r="L1537" cm="1">
        <f t="array" ref="L1537:Q1537">VLOOKUP(A1537,'Hospitalisation Details'!$A$1:$K$2344,{6,7,8,9,10,11},0)</f>
        <v>6652.53</v>
      </c>
      <c r="M1537" t="str">
        <v>tier - 3</v>
      </c>
      <c r="N1537" t="str">
        <v>tier - 2</v>
      </c>
      <c r="O1537" t="str">
        <v>R1013</v>
      </c>
      <c r="P1537" t="str">
        <v>1-Jul-1984</v>
      </c>
      <c r="Q1537" s="13">
        <v>38.93611111111111</v>
      </c>
    </row>
    <row r="1538" spans="1:17" ht="15.5" x14ac:dyDescent="0.35">
      <c r="A1538" s="7" t="s">
        <v>834</v>
      </c>
      <c r="B1538" t="str">
        <f>VLOOKUP(A1538,'Customer Names'!A1537:D3872,2,0)</f>
        <v>Deppen</v>
      </c>
      <c r="C1538" cm="1">
        <f t="array" ref="C1538:K1538">VLOOKUP('Health Care'!A1538,'Medical Examinations'!A1537:J3872,{2,3,4,5,6,7,8,9,10},0)</f>
        <v>18.48</v>
      </c>
      <c r="D1538">
        <v>10.84</v>
      </c>
      <c r="E1538" t="str">
        <v>Yes</v>
      </c>
      <c r="F1538" t="str">
        <v>No</v>
      </c>
      <c r="G1538" t="str">
        <v>No</v>
      </c>
      <c r="H1538">
        <v>2</v>
      </c>
      <c r="I1538" t="str">
        <v>No</v>
      </c>
      <c r="J1538" t="str">
        <v>under Weight</v>
      </c>
      <c r="K1538" t="str">
        <v>Diabetes</v>
      </c>
      <c r="L1538" cm="1">
        <f t="array" ref="L1538:Q1538">VLOOKUP(A1538,'Hospitalisation Details'!$A$1:$K$2344,{6,7,8,9,10,11},0)</f>
        <v>6651.26</v>
      </c>
      <c r="M1538" t="str">
        <v>tier - 2</v>
      </c>
      <c r="N1538" t="str">
        <v>tier - 3</v>
      </c>
      <c r="O1538" t="str">
        <v>R1013</v>
      </c>
      <c r="P1538" t="str">
        <v>8-Nov-1970</v>
      </c>
      <c r="Q1538" s="13">
        <v>52.583333333333336</v>
      </c>
    </row>
    <row r="1539" spans="1:17" ht="15.5" x14ac:dyDescent="0.35">
      <c r="A1539" s="7" t="s">
        <v>833</v>
      </c>
      <c r="B1539" t="str">
        <f>VLOOKUP(A1539,'Customer Names'!A1538:D3873,2,0)</f>
        <v>Hine</v>
      </c>
      <c r="C1539" cm="1">
        <f t="array" ref="C1539:K1539">VLOOKUP('Health Care'!A1539,'Medical Examinations'!A1538:J3873,{2,3,4,5,6,7,8,9,10},0)</f>
        <v>16.815000000000001</v>
      </c>
      <c r="D1539">
        <v>5.63</v>
      </c>
      <c r="E1539" t="str">
        <v>No</v>
      </c>
      <c r="F1539" t="str">
        <v>No</v>
      </c>
      <c r="G1539" t="str">
        <v>No</v>
      </c>
      <c r="H1539">
        <v>1</v>
      </c>
      <c r="I1539" t="str">
        <v>No</v>
      </c>
      <c r="J1539" t="str">
        <v>under Weight</v>
      </c>
      <c r="K1539" t="str">
        <v>Normal</v>
      </c>
      <c r="L1539" cm="1">
        <f t="array" ref="L1539:Q1539">VLOOKUP(A1539,'Hospitalisation Details'!$A$1:$K$2344,{6,7,8,9,10,11},0)</f>
        <v>6640.54</v>
      </c>
      <c r="M1539" t="str">
        <v>tier - 2</v>
      </c>
      <c r="N1539" t="str">
        <v>tier - 3</v>
      </c>
      <c r="O1539" t="str">
        <v>R1019</v>
      </c>
      <c r="P1539" t="str">
        <v>8-Dec-1984</v>
      </c>
      <c r="Q1539" s="13">
        <v>38.5</v>
      </c>
    </row>
    <row r="1540" spans="1:17" ht="15.5" x14ac:dyDescent="0.35">
      <c r="A1540" s="7" t="s">
        <v>832</v>
      </c>
      <c r="B1540" t="str">
        <f>VLOOKUP(A1540,'Customer Names'!A1539:D3874,2,0)</f>
        <v>Mathews</v>
      </c>
      <c r="C1540" cm="1">
        <f t="array" ref="C1540:K1540">VLOOKUP('Health Care'!A1540,'Medical Examinations'!A1539:J3874,{2,3,4,5,6,7,8,9,10},0)</f>
        <v>26.72</v>
      </c>
      <c r="D1540">
        <v>4.1399999999999997</v>
      </c>
      <c r="E1540" t="str">
        <v>No</v>
      </c>
      <c r="F1540" t="str">
        <v>No</v>
      </c>
      <c r="G1540" t="str">
        <v>No</v>
      </c>
      <c r="H1540">
        <v>0</v>
      </c>
      <c r="I1540" t="str">
        <v>No</v>
      </c>
      <c r="J1540" t="str">
        <v>Over Weight</v>
      </c>
      <c r="K1540" t="str">
        <v>Normal</v>
      </c>
      <c r="L1540" cm="1">
        <f t="array" ref="L1540:Q1540">VLOOKUP(A1540,'Hospitalisation Details'!$A$1:$K$2344,{6,7,8,9,10,11},0)</f>
        <v>6639.3</v>
      </c>
      <c r="M1540" t="str">
        <v>tier - 2</v>
      </c>
      <c r="N1540" t="str">
        <v>tier - 2</v>
      </c>
      <c r="O1540" t="str">
        <v>R1021</v>
      </c>
      <c r="P1540" t="str">
        <v>6-Jun-1990</v>
      </c>
      <c r="Q1540" s="13">
        <v>33.005555555555553</v>
      </c>
    </row>
    <row r="1541" spans="1:17" ht="15.5" x14ac:dyDescent="0.35">
      <c r="A1541" s="7" t="s">
        <v>831</v>
      </c>
      <c r="B1541" t="str">
        <f>VLOOKUP(A1541,'Customer Names'!A1540:D3875,2,0)</f>
        <v>Yabu</v>
      </c>
      <c r="C1541" cm="1">
        <f t="array" ref="C1541:K1541">VLOOKUP('Health Care'!A1541,'Medical Examinations'!A1540:J3875,{2,3,4,5,6,7,8,9,10},0)</f>
        <v>41.42</v>
      </c>
      <c r="D1541">
        <v>5.17</v>
      </c>
      <c r="E1541" t="str">
        <v>No</v>
      </c>
      <c r="F1541" t="str">
        <v>No</v>
      </c>
      <c r="G1541" t="str">
        <v>Yes</v>
      </c>
      <c r="H1541">
        <v>1</v>
      </c>
      <c r="I1541" t="str">
        <v>No</v>
      </c>
      <c r="J1541" t="str">
        <v>Obesity</v>
      </c>
      <c r="K1541" t="str">
        <v>Normal</v>
      </c>
      <c r="L1541" cm="1">
        <f t="array" ref="L1541:Q1541">VLOOKUP(A1541,'Hospitalisation Details'!$A$1:$K$2344,{6,7,8,9,10,11},0)</f>
        <v>6638.16</v>
      </c>
      <c r="M1541" t="str">
        <v>tier - 2</v>
      </c>
      <c r="N1541" t="str">
        <v>tier - 1</v>
      </c>
      <c r="O1541" t="str">
        <v>R1012</v>
      </c>
      <c r="P1541" t="str">
        <v>4-Sep-2003</v>
      </c>
      <c r="Q1541" s="13">
        <v>19.761111111111113</v>
      </c>
    </row>
    <row r="1542" spans="1:17" ht="15.5" x14ac:dyDescent="0.35">
      <c r="A1542" s="7" t="s">
        <v>830</v>
      </c>
      <c r="B1542" t="str">
        <f>VLOOKUP(A1542,'Customer Names'!A1541:D3876,2,0)</f>
        <v>Strang</v>
      </c>
      <c r="C1542" cm="1">
        <f t="array" ref="C1542:K1542">VLOOKUP('Health Care'!A1542,'Medical Examinations'!A1541:J3876,{2,3,4,5,6,7,8,9,10},0)</f>
        <v>20.69</v>
      </c>
      <c r="D1542">
        <v>6.93</v>
      </c>
      <c r="E1542" t="str">
        <v>No</v>
      </c>
      <c r="F1542" t="str">
        <v>No</v>
      </c>
      <c r="G1542" t="str">
        <v>No</v>
      </c>
      <c r="H1542">
        <v>2</v>
      </c>
      <c r="I1542" t="str">
        <v>No</v>
      </c>
      <c r="J1542" t="str">
        <v>Normal Weight</v>
      </c>
      <c r="K1542" t="str">
        <v>Diabetes</v>
      </c>
      <c r="L1542" cm="1">
        <f t="array" ref="L1542:Q1542">VLOOKUP(A1542,'Hospitalisation Details'!$A$1:$K$2344,{6,7,8,9,10,11},0)</f>
        <v>6630.31</v>
      </c>
      <c r="M1542" t="str">
        <v>tier - 2</v>
      </c>
      <c r="N1542" t="str">
        <v>tier - 1</v>
      </c>
      <c r="O1542" t="str">
        <v>R1013</v>
      </c>
      <c r="P1542" t="str">
        <v>29-Aug-1973</v>
      </c>
      <c r="Q1542" s="13">
        <v>49.774999999999999</v>
      </c>
    </row>
    <row r="1543" spans="1:17" ht="15.5" x14ac:dyDescent="0.35">
      <c r="A1543" s="7" t="s">
        <v>829</v>
      </c>
      <c r="B1543" t="str">
        <f>VLOOKUP(A1543,'Customer Names'!A1542:D3877,2,0)</f>
        <v>Frank</v>
      </c>
      <c r="C1543" cm="1">
        <f t="array" ref="C1543:K1543">VLOOKUP('Health Care'!A1543,'Medical Examinations'!A1542:J3877,{2,3,4,5,6,7,8,9,10},0)</f>
        <v>41.23</v>
      </c>
      <c r="D1543">
        <v>4.24</v>
      </c>
      <c r="E1543" t="str">
        <v>No</v>
      </c>
      <c r="F1543" t="str">
        <v>No</v>
      </c>
      <c r="G1543" t="str">
        <v>No</v>
      </c>
      <c r="H1543">
        <v>0</v>
      </c>
      <c r="I1543" t="str">
        <v>No</v>
      </c>
      <c r="J1543" t="str">
        <v>Obesity</v>
      </c>
      <c r="K1543" t="str">
        <v>Normal</v>
      </c>
      <c r="L1543" cm="1">
        <f t="array" ref="L1543:Q1543">VLOOKUP(A1543,'Hospitalisation Details'!$A$1:$K$2344,{6,7,8,9,10,11},0)</f>
        <v>6610.11</v>
      </c>
      <c r="M1543" t="str">
        <v>tier - 3</v>
      </c>
      <c r="N1543" t="str">
        <v>tier - 2</v>
      </c>
      <c r="O1543" t="str">
        <v>R1015</v>
      </c>
      <c r="P1543" t="str">
        <v>28-Aug-1982</v>
      </c>
      <c r="Q1543" s="13">
        <v>40.777777777777779</v>
      </c>
    </row>
    <row r="1544" spans="1:17" ht="15.5" x14ac:dyDescent="0.35">
      <c r="A1544" s="7" t="s">
        <v>828</v>
      </c>
      <c r="B1544" t="str">
        <f>VLOOKUP(A1544,'Customer Names'!A1543:D3878,2,0)</f>
        <v>Shanley</v>
      </c>
      <c r="C1544" cm="1">
        <f t="array" ref="C1544:K1544">VLOOKUP('Health Care'!A1544,'Medical Examinations'!A1543:J3878,{2,3,4,5,6,7,8,9,10},0)</f>
        <v>29.9</v>
      </c>
      <c r="D1544">
        <v>5.91</v>
      </c>
      <c r="E1544" t="str">
        <v>No</v>
      </c>
      <c r="F1544" t="str">
        <v>No</v>
      </c>
      <c r="G1544" t="str">
        <v>No</v>
      </c>
      <c r="H1544">
        <v>0</v>
      </c>
      <c r="I1544" t="str">
        <v>No</v>
      </c>
      <c r="J1544" t="str">
        <v>Over Weight</v>
      </c>
      <c r="K1544" t="str">
        <v>Prediabetes</v>
      </c>
      <c r="L1544" cm="1">
        <f t="array" ref="L1544:Q1544">VLOOKUP(A1544,'Hospitalisation Details'!$A$1:$K$2344,{6,7,8,9,10,11},0)</f>
        <v>6600.36</v>
      </c>
      <c r="M1544" t="str">
        <v>tier - 2</v>
      </c>
      <c r="N1544" t="str">
        <v>tier - 3</v>
      </c>
      <c r="O1544" t="str">
        <v>R1011</v>
      </c>
      <c r="P1544" t="str">
        <v>7-Nov-1982</v>
      </c>
      <c r="Q1544" s="13">
        <v>40.586111111111109</v>
      </c>
    </row>
    <row r="1545" spans="1:17" ht="15.5" x14ac:dyDescent="0.35">
      <c r="A1545" s="7" t="s">
        <v>827</v>
      </c>
      <c r="B1545" t="str">
        <f>VLOOKUP(A1545,'Customer Names'!A1544:D3879,2,0)</f>
        <v>Mancebo Garcia</v>
      </c>
      <c r="C1545" cm="1">
        <f t="array" ref="C1545:K1545">VLOOKUP('Health Care'!A1545,'Medical Examinations'!A1544:J3879,{2,3,4,5,6,7,8,9,10},0)</f>
        <v>34.104999999999997</v>
      </c>
      <c r="D1545">
        <v>5.93</v>
      </c>
      <c r="E1545" t="str">
        <v>No</v>
      </c>
      <c r="F1545" t="str">
        <v>No</v>
      </c>
      <c r="G1545" t="str">
        <v>No</v>
      </c>
      <c r="H1545">
        <v>0</v>
      </c>
      <c r="I1545" t="str">
        <v>No</v>
      </c>
      <c r="J1545" t="str">
        <v>Obesity</v>
      </c>
      <c r="K1545" t="str">
        <v>Prediabetes</v>
      </c>
      <c r="L1545" cm="1">
        <f t="array" ref="L1545:Q1545">VLOOKUP(A1545,'Hospitalisation Details'!$A$1:$K$2344,{6,7,8,9,10,11},0)</f>
        <v>6600.21</v>
      </c>
      <c r="M1545" t="str">
        <v>tier - 3</v>
      </c>
      <c r="N1545" t="str">
        <v>tier - 2</v>
      </c>
      <c r="O1545" t="str">
        <v>R1016</v>
      </c>
      <c r="P1545" t="str">
        <v>29-Dec-1982</v>
      </c>
      <c r="Q1545" s="13">
        <v>40.44166666666667</v>
      </c>
    </row>
    <row r="1546" spans="1:17" ht="15.5" x14ac:dyDescent="0.35">
      <c r="A1546" s="7" t="s">
        <v>826</v>
      </c>
      <c r="B1546" t="str">
        <f>VLOOKUP(A1546,'Customer Names'!A1545:D3880,2,0)</f>
        <v>Keehan</v>
      </c>
      <c r="C1546" cm="1">
        <f t="array" ref="C1546:K1546">VLOOKUP('Health Care'!A1546,'Medical Examinations'!A1545:J3880,{2,3,4,5,6,7,8,9,10},0)</f>
        <v>24.97</v>
      </c>
      <c r="D1546">
        <v>5.66</v>
      </c>
      <c r="E1546" t="str">
        <v>No</v>
      </c>
      <c r="F1546" t="str">
        <v>No</v>
      </c>
      <c r="G1546" t="str">
        <v>No</v>
      </c>
      <c r="H1546">
        <v>0</v>
      </c>
      <c r="I1546" t="str">
        <v>No</v>
      </c>
      <c r="J1546" t="str">
        <v>Over Weight</v>
      </c>
      <c r="K1546" t="str">
        <v>Normal</v>
      </c>
      <c r="L1546" cm="1">
        <f t="array" ref="L1546:Q1546">VLOOKUP(A1546,'Hospitalisation Details'!$A$1:$K$2344,{6,7,8,9,10,11},0)</f>
        <v>6593.51</v>
      </c>
      <c r="M1546" t="str">
        <v>tier - 2</v>
      </c>
      <c r="N1546" t="str">
        <v>tier - 1</v>
      </c>
      <c r="O1546" t="str">
        <v>R1013</v>
      </c>
      <c r="P1546" t="str">
        <v>22-Nov-1982</v>
      </c>
      <c r="Q1546" s="13">
        <v>40.544444444444444</v>
      </c>
    </row>
    <row r="1547" spans="1:17" ht="15.5" x14ac:dyDescent="0.35">
      <c r="A1547" s="7" t="s">
        <v>825</v>
      </c>
      <c r="B1547" t="str">
        <f>VLOOKUP(A1547,'Customer Names'!A1546:D3881,2,0)</f>
        <v>Mahaney</v>
      </c>
      <c r="C1547" cm="1">
        <f t="array" ref="C1547:K1547">VLOOKUP('Health Care'!A1547,'Medical Examinations'!A1546:J3881,{2,3,4,5,6,7,8,9,10},0)</f>
        <v>34.799999999999997</v>
      </c>
      <c r="D1547">
        <v>4.1900000000000004</v>
      </c>
      <c r="E1547" t="str">
        <v>No</v>
      </c>
      <c r="F1547" t="str">
        <v>No</v>
      </c>
      <c r="G1547" t="str">
        <v>No</v>
      </c>
      <c r="H1547">
        <v>1</v>
      </c>
      <c r="I1547" t="str">
        <v>No</v>
      </c>
      <c r="J1547" t="str">
        <v>Obesity</v>
      </c>
      <c r="K1547" t="str">
        <v>Normal</v>
      </c>
      <c r="L1547" cm="1">
        <f t="array" ref="L1547:Q1547">VLOOKUP(A1547,'Hospitalisation Details'!$A$1:$K$2344,{6,7,8,9,10,11},0)</f>
        <v>6571.54</v>
      </c>
      <c r="M1547" t="str">
        <v>tier - 2</v>
      </c>
      <c r="N1547" t="str">
        <v>tier - 3</v>
      </c>
      <c r="O1547" t="str">
        <v>R1011</v>
      </c>
      <c r="P1547" t="str">
        <v>5-Oct-1984</v>
      </c>
      <c r="Q1547" s="13">
        <v>38.674999999999997</v>
      </c>
    </row>
    <row r="1548" spans="1:17" ht="15.5" x14ac:dyDescent="0.35">
      <c r="A1548" s="7" t="s">
        <v>824</v>
      </c>
      <c r="B1548" t="str">
        <f>VLOOKUP(A1548,'Customer Names'!A1547:D3882,2,0)</f>
        <v>Nolan</v>
      </c>
      <c r="C1548" cm="1">
        <f t="array" ref="C1548:K1548">VLOOKUP('Health Care'!A1548,'Medical Examinations'!A1547:J3882,{2,3,4,5,6,7,8,9,10},0)</f>
        <v>32.965000000000003</v>
      </c>
      <c r="D1548">
        <v>9.2100000000000009</v>
      </c>
      <c r="E1548" t="str">
        <v>Yes</v>
      </c>
      <c r="F1548" t="str">
        <v>No</v>
      </c>
      <c r="G1548" t="str">
        <v>No</v>
      </c>
      <c r="H1548">
        <v>0</v>
      </c>
      <c r="I1548" t="str">
        <v>No</v>
      </c>
      <c r="J1548" t="str">
        <v>Obesity</v>
      </c>
      <c r="K1548" t="str">
        <v>Diabetes</v>
      </c>
      <c r="L1548" cm="1">
        <f t="array" ref="L1548:Q1548">VLOOKUP(A1548,'Hospitalisation Details'!$A$1:$K$2344,{6,7,8,9,10,11},0)</f>
        <v>6571.02</v>
      </c>
      <c r="M1548" t="str">
        <v>tier - 2</v>
      </c>
      <c r="N1548" t="str">
        <v>tier - 1</v>
      </c>
      <c r="O1548" t="str">
        <v>R1012</v>
      </c>
      <c r="P1548" t="str">
        <v>20-Jul-1981</v>
      </c>
      <c r="Q1548" s="13">
        <v>41.883333333333333</v>
      </c>
    </row>
    <row r="1549" spans="1:17" ht="15.5" x14ac:dyDescent="0.35">
      <c r="A1549" s="7" t="s">
        <v>823</v>
      </c>
      <c r="B1549" t="str">
        <f>VLOOKUP(A1549,'Customer Names'!A1548:D3883,2,0)</f>
        <v>Sobrino</v>
      </c>
      <c r="C1549" cm="1">
        <f t="array" ref="C1549:K1549">VLOOKUP('Health Care'!A1549,'Medical Examinations'!A1548:J3883,{2,3,4,5,6,7,8,9,10},0)</f>
        <v>27.265000000000001</v>
      </c>
      <c r="D1549">
        <v>5.51</v>
      </c>
      <c r="E1549" t="str">
        <v>No</v>
      </c>
      <c r="F1549" t="str">
        <v>No</v>
      </c>
      <c r="G1549" t="str">
        <v>No</v>
      </c>
      <c r="H1549">
        <v>1</v>
      </c>
      <c r="I1549" t="str">
        <v>No</v>
      </c>
      <c r="J1549" t="str">
        <v>Over Weight</v>
      </c>
      <c r="K1549" t="str">
        <v>Normal</v>
      </c>
      <c r="L1549" cm="1">
        <f t="array" ref="L1549:Q1549">VLOOKUP(A1549,'Hospitalisation Details'!$A$1:$K$2344,{6,7,8,9,10,11},0)</f>
        <v>6555.07</v>
      </c>
      <c r="M1549" t="str">
        <v>tier - 2</v>
      </c>
      <c r="N1549" t="str">
        <v>tier - 2</v>
      </c>
      <c r="O1549" t="str">
        <v>R1024</v>
      </c>
      <c r="P1549" t="str">
        <v>20-Sep-1984</v>
      </c>
      <c r="Q1549" s="13">
        <v>38.716666666666669</v>
      </c>
    </row>
    <row r="1550" spans="1:17" ht="15.5" x14ac:dyDescent="0.35">
      <c r="A1550" s="7" t="s">
        <v>822</v>
      </c>
      <c r="B1550" t="str">
        <f>VLOOKUP(A1550,'Customer Names'!A1549:D3884,2,0)</f>
        <v>Gennaro</v>
      </c>
      <c r="C1550" cm="1">
        <f t="array" ref="C1550:K1550">VLOOKUP('Health Care'!A1550,'Medical Examinations'!A1549:J3884,{2,3,4,5,6,7,8,9,10},0)</f>
        <v>17.059999999999999</v>
      </c>
      <c r="D1550">
        <v>8.5</v>
      </c>
      <c r="E1550" t="str">
        <v>No</v>
      </c>
      <c r="F1550" t="str">
        <v>No</v>
      </c>
      <c r="G1550" t="str">
        <v>No</v>
      </c>
      <c r="H1550">
        <v>0</v>
      </c>
      <c r="I1550" t="str">
        <v>No</v>
      </c>
      <c r="J1550" t="str">
        <v>under Weight</v>
      </c>
      <c r="K1550" t="str">
        <v>Diabetes</v>
      </c>
      <c r="L1550" cm="1">
        <f t="array" ref="L1550:Q1550">VLOOKUP(A1550,'Hospitalisation Details'!$A$1:$K$2344,{6,7,8,9,10,11},0)</f>
        <v>6552.01</v>
      </c>
      <c r="M1550" t="str">
        <v>tier - 3</v>
      </c>
      <c r="N1550" t="str">
        <v>tier - 2</v>
      </c>
      <c r="O1550" t="str">
        <v>R1013</v>
      </c>
      <c r="P1550" t="str">
        <v>11-Dec-1968</v>
      </c>
      <c r="Q1550" s="13">
        <v>54.491666666666667</v>
      </c>
    </row>
    <row r="1551" spans="1:17" ht="15.5" x14ac:dyDescent="0.35">
      <c r="A1551" s="7" t="s">
        <v>821</v>
      </c>
      <c r="B1551" t="str">
        <f>VLOOKUP(A1551,'Customer Names'!A1550:D3885,2,0)</f>
        <v>Mayer</v>
      </c>
      <c r="C1551" cm="1">
        <f t="array" ref="C1551:K1551">VLOOKUP('Health Care'!A1551,'Medical Examinations'!A1550:J3885,{2,3,4,5,6,7,8,9,10},0)</f>
        <v>36.29</v>
      </c>
      <c r="D1551">
        <v>6.23</v>
      </c>
      <c r="E1551" t="str">
        <v>No</v>
      </c>
      <c r="F1551" t="str">
        <v>No</v>
      </c>
      <c r="G1551" t="str">
        <v>No</v>
      </c>
      <c r="H1551">
        <v>0</v>
      </c>
      <c r="I1551" t="str">
        <v>No</v>
      </c>
      <c r="J1551" t="str">
        <v>Obesity</v>
      </c>
      <c r="K1551" t="str">
        <v>Prediabetes</v>
      </c>
      <c r="L1551" cm="1">
        <f t="array" ref="L1551:Q1551">VLOOKUP(A1551,'Hospitalisation Details'!$A$1:$K$2344,{6,7,8,9,10,11},0)</f>
        <v>6551.75</v>
      </c>
      <c r="M1551" t="str">
        <v>tier - 2</v>
      </c>
      <c r="N1551" t="str">
        <v>tier - 2</v>
      </c>
      <c r="O1551" t="str">
        <v>R1024</v>
      </c>
      <c r="P1551" t="str">
        <v>6-Aug-1989</v>
      </c>
      <c r="Q1551" s="13">
        <v>33.838888888888889</v>
      </c>
    </row>
    <row r="1552" spans="1:17" ht="15.5" x14ac:dyDescent="0.35">
      <c r="A1552" s="7" t="s">
        <v>820</v>
      </c>
      <c r="B1552" t="str">
        <f>VLOOKUP(A1552,'Customer Names'!A1551:D3886,2,0)</f>
        <v>Becker</v>
      </c>
      <c r="C1552" cm="1">
        <f t="array" ref="C1552:K1552">VLOOKUP('Health Care'!A1552,'Medical Examinations'!A1551:J3886,{2,3,4,5,6,7,8,9,10},0)</f>
        <v>28.594999999999999</v>
      </c>
      <c r="D1552">
        <v>8.5299999999999994</v>
      </c>
      <c r="E1552" t="str">
        <v>Yes</v>
      </c>
      <c r="F1552" t="str">
        <v>No</v>
      </c>
      <c r="G1552" t="str">
        <v>No</v>
      </c>
      <c r="H1552">
        <v>1</v>
      </c>
      <c r="I1552" t="str">
        <v>No</v>
      </c>
      <c r="J1552" t="str">
        <v>Over Weight</v>
      </c>
      <c r="K1552" t="str">
        <v>Diabetes</v>
      </c>
      <c r="L1552" cm="1">
        <f t="array" ref="L1552:Q1552">VLOOKUP(A1552,'Hospitalisation Details'!$A$1:$K$2344,{6,7,8,9,10,11},0)</f>
        <v>6548.2</v>
      </c>
      <c r="M1552" t="str">
        <v>tier - 2</v>
      </c>
      <c r="N1552" t="str">
        <v>tier - 3</v>
      </c>
      <c r="O1552" t="str">
        <v>R1012</v>
      </c>
      <c r="P1552" t="str">
        <v>18-Dec-1986</v>
      </c>
      <c r="Q1552" s="13">
        <v>36.472222222222221</v>
      </c>
    </row>
    <row r="1553" spans="1:17" ht="15.5" x14ac:dyDescent="0.35">
      <c r="A1553" s="7" t="s">
        <v>819</v>
      </c>
      <c r="B1553" t="str">
        <f>VLOOKUP(A1553,'Customer Names'!A1552:D3887,2,0)</f>
        <v>Moore</v>
      </c>
      <c r="C1553" cm="1">
        <f t="array" ref="C1553:K1553">VLOOKUP('Health Care'!A1553,'Medical Examinations'!A1552:J3887,{2,3,4,5,6,7,8,9,10},0)</f>
        <v>17.8</v>
      </c>
      <c r="D1553">
        <v>5.75</v>
      </c>
      <c r="E1553" t="str">
        <v>Yes</v>
      </c>
      <c r="F1553" t="str">
        <v>No</v>
      </c>
      <c r="G1553" t="str">
        <v>Yes</v>
      </c>
      <c r="H1553">
        <v>1</v>
      </c>
      <c r="I1553" t="str">
        <v>No</v>
      </c>
      <c r="J1553" t="str">
        <v>under Weight</v>
      </c>
      <c r="K1553" t="str">
        <v>Prediabetes</v>
      </c>
      <c r="L1553" cm="1">
        <f t="array" ref="L1553:Q1553">VLOOKUP(A1553,'Hospitalisation Details'!$A$1:$K$2344,{6,7,8,9,10,11},0)</f>
        <v>6546.16</v>
      </c>
      <c r="M1553" t="str">
        <v>tier - 2</v>
      </c>
      <c r="N1553" t="str">
        <v>tier - 3</v>
      </c>
      <c r="O1553" t="str">
        <v>R1013</v>
      </c>
      <c r="P1553" t="str">
        <v>3-Dec-1969</v>
      </c>
      <c r="Q1553" s="13">
        <v>53.513888888888886</v>
      </c>
    </row>
    <row r="1554" spans="1:17" ht="15.5" x14ac:dyDescent="0.35">
      <c r="A1554" s="7" t="s">
        <v>818</v>
      </c>
      <c r="B1554" t="str">
        <f>VLOOKUP(A1554,'Customer Names'!A1553:D3888,2,0)</f>
        <v>Platt</v>
      </c>
      <c r="C1554" cm="1">
        <f t="array" ref="C1554:K1554">VLOOKUP('Health Care'!A1554,'Medical Examinations'!A1553:J3888,{2,3,4,5,6,7,8,9,10},0)</f>
        <v>21.4</v>
      </c>
      <c r="D1554">
        <v>5.6</v>
      </c>
      <c r="E1554" t="str">
        <v>No</v>
      </c>
      <c r="F1554" t="str">
        <v>No</v>
      </c>
      <c r="G1554" t="str">
        <v>No</v>
      </c>
      <c r="H1554">
        <v>0</v>
      </c>
      <c r="I1554" t="str">
        <v>No</v>
      </c>
      <c r="J1554" t="str">
        <v>Normal Weight</v>
      </c>
      <c r="K1554" t="str">
        <v>Normal</v>
      </c>
      <c r="L1554" cm="1">
        <f t="array" ref="L1554:Q1554">VLOOKUP(A1554,'Hospitalisation Details'!$A$1:$K$2344,{6,7,8,9,10,11},0)</f>
        <v>6536.68</v>
      </c>
      <c r="M1554" t="str">
        <v>tier - 2</v>
      </c>
      <c r="N1554" t="str">
        <v>tier - 2</v>
      </c>
      <c r="O1554" t="str">
        <v>R1012</v>
      </c>
      <c r="P1554" t="str">
        <v>2-Oct-1982</v>
      </c>
      <c r="Q1554" s="13">
        <v>40.68333333333333</v>
      </c>
    </row>
    <row r="1555" spans="1:17" ht="15.5" x14ac:dyDescent="0.35">
      <c r="A1555" s="7" t="s">
        <v>817</v>
      </c>
      <c r="B1555" t="str">
        <f>VLOOKUP(A1555,'Customer Names'!A1554:D3889,2,0)</f>
        <v>Brodeur</v>
      </c>
      <c r="C1555" cm="1">
        <f t="array" ref="C1555:K1555">VLOOKUP('Health Care'!A1555,'Medical Examinations'!A1554:J3889,{2,3,4,5,6,7,8,9,10},0)</f>
        <v>23.01</v>
      </c>
      <c r="D1555">
        <v>4.68</v>
      </c>
      <c r="E1555" t="str">
        <v>No</v>
      </c>
      <c r="F1555" t="str">
        <v>No</v>
      </c>
      <c r="G1555" t="str">
        <v>No</v>
      </c>
      <c r="H1555">
        <v>0</v>
      </c>
      <c r="I1555" t="str">
        <v>No</v>
      </c>
      <c r="J1555" t="str">
        <v>Normal Weight</v>
      </c>
      <c r="K1555" t="str">
        <v>Normal</v>
      </c>
      <c r="L1555" cm="1">
        <f t="array" ref="L1555:Q1555">VLOOKUP(A1555,'Hospitalisation Details'!$A$1:$K$2344,{6,7,8,9,10,11},0)</f>
        <v>6532.04</v>
      </c>
      <c r="M1555" t="str">
        <v>tier - 2</v>
      </c>
      <c r="N1555" t="str">
        <v>tier - 1</v>
      </c>
      <c r="O1555" t="str">
        <v>R1013</v>
      </c>
      <c r="P1555" t="str">
        <v>12-Aug-1982</v>
      </c>
      <c r="Q1555" s="13">
        <v>40.822222222222223</v>
      </c>
    </row>
    <row r="1556" spans="1:17" ht="15.5" x14ac:dyDescent="0.35">
      <c r="A1556" s="7" t="s">
        <v>816</v>
      </c>
      <c r="B1556" t="str">
        <f>VLOOKUP(A1556,'Customer Names'!A1555:D3890,2,0)</f>
        <v>Knight Pech</v>
      </c>
      <c r="C1556" cm="1">
        <f t="array" ref="C1556:K1556">VLOOKUP('Health Care'!A1556,'Medical Examinations'!A1555:J3890,{2,3,4,5,6,7,8,9,10},0)</f>
        <v>19.86</v>
      </c>
      <c r="D1556">
        <v>5.62</v>
      </c>
      <c r="E1556" t="str">
        <v>Yes</v>
      </c>
      <c r="F1556" t="str">
        <v>No</v>
      </c>
      <c r="G1556" t="str">
        <v>No</v>
      </c>
      <c r="H1556">
        <v>0</v>
      </c>
      <c r="I1556" t="str">
        <v>No</v>
      </c>
      <c r="J1556" t="str">
        <v>Normal Weight</v>
      </c>
      <c r="K1556" t="str">
        <v>Normal</v>
      </c>
      <c r="L1556" cm="1">
        <f t="array" ref="L1556:Q1556">VLOOKUP(A1556,'Hospitalisation Details'!$A$1:$K$2344,{6,7,8,9,10,11},0)</f>
        <v>6529.21</v>
      </c>
      <c r="M1556" t="str">
        <v>tier - 2</v>
      </c>
      <c r="N1556" t="str">
        <v>tier - 1</v>
      </c>
      <c r="O1556" t="str">
        <v>R1013</v>
      </c>
      <c r="P1556" t="str">
        <v>23-Oct-1976</v>
      </c>
      <c r="Q1556" s="13">
        <v>46.625</v>
      </c>
    </row>
    <row r="1557" spans="1:17" ht="15.5" x14ac:dyDescent="0.35">
      <c r="A1557" s="7" t="s">
        <v>815</v>
      </c>
      <c r="B1557" t="str">
        <f>VLOOKUP(A1557,'Customer Names'!A1556:D3891,2,0)</f>
        <v>Richter</v>
      </c>
      <c r="C1557" cm="1">
        <f t="array" ref="C1557:K1557">VLOOKUP('Health Care'!A1557,'Medical Examinations'!A1556:J3891,{2,3,4,5,6,7,8,9,10},0)</f>
        <v>33.58</v>
      </c>
      <c r="D1557">
        <v>5.08</v>
      </c>
      <c r="E1557" t="str">
        <v>No</v>
      </c>
      <c r="F1557" t="str">
        <v>No</v>
      </c>
      <c r="G1557" t="str">
        <v>No</v>
      </c>
      <c r="H1557">
        <v>0</v>
      </c>
      <c r="I1557" t="str">
        <v>No</v>
      </c>
      <c r="J1557" t="str">
        <v>Obesity</v>
      </c>
      <c r="K1557" t="str">
        <v>Normal</v>
      </c>
      <c r="L1557" cm="1">
        <f t="array" ref="L1557:Q1557">VLOOKUP(A1557,'Hospitalisation Details'!$A$1:$K$2344,{6,7,8,9,10,11},0)</f>
        <v>6512.24</v>
      </c>
      <c r="M1557" t="str">
        <v>tier - 2</v>
      </c>
      <c r="N1557" t="str">
        <v>tier - 1</v>
      </c>
      <c r="O1557" t="str">
        <v>R1021</v>
      </c>
      <c r="P1557" t="str">
        <v>7-Jul-1994</v>
      </c>
      <c r="Q1557" s="13">
        <v>28.919444444444444</v>
      </c>
    </row>
    <row r="1558" spans="1:17" ht="15.5" x14ac:dyDescent="0.35">
      <c r="A1558" s="7" t="s">
        <v>814</v>
      </c>
      <c r="B1558" t="str">
        <f>VLOOKUP(A1558,'Customer Names'!A1557:D3892,2,0)</f>
        <v>Jubinski</v>
      </c>
      <c r="C1558" cm="1">
        <f t="array" ref="C1558:K1558">VLOOKUP('Health Care'!A1558,'Medical Examinations'!A1557:J3892,{2,3,4,5,6,7,8,9,10},0)</f>
        <v>29.81</v>
      </c>
      <c r="D1558">
        <v>5.28</v>
      </c>
      <c r="E1558" t="str">
        <v>No</v>
      </c>
      <c r="F1558" t="str">
        <v>No</v>
      </c>
      <c r="G1558" t="str">
        <v>No</v>
      </c>
      <c r="H1558">
        <v>0</v>
      </c>
      <c r="I1558" t="str">
        <v>No</v>
      </c>
      <c r="J1558" t="str">
        <v>Over Weight</v>
      </c>
      <c r="K1558" t="str">
        <v>Normal</v>
      </c>
      <c r="L1558" cm="1">
        <f t="array" ref="L1558:Q1558">VLOOKUP(A1558,'Hospitalisation Details'!$A$1:$K$2344,{6,7,8,9,10,11},0)</f>
        <v>6500.24</v>
      </c>
      <c r="M1558" t="str">
        <v>tier - 2</v>
      </c>
      <c r="N1558" t="str">
        <v>tier - 2</v>
      </c>
      <c r="O1558" t="str">
        <v>R1013</v>
      </c>
      <c r="P1558" t="str">
        <v>28-Aug-1982</v>
      </c>
      <c r="Q1558" s="13">
        <v>40.777777777777779</v>
      </c>
    </row>
    <row r="1559" spans="1:17" ht="15.5" x14ac:dyDescent="0.35">
      <c r="A1559" s="7" t="s">
        <v>813</v>
      </c>
      <c r="B1559" t="str">
        <f>VLOOKUP(A1559,'Customer Names'!A1558:D3893,2,0)</f>
        <v>Wall</v>
      </c>
      <c r="C1559" cm="1">
        <f t="array" ref="C1559:K1559">VLOOKUP('Health Care'!A1559,'Medical Examinations'!A1558:J3893,{2,3,4,5,6,7,8,9,10},0)</f>
        <v>27.4</v>
      </c>
      <c r="D1559">
        <v>4.6100000000000003</v>
      </c>
      <c r="E1559" t="str">
        <v>No</v>
      </c>
      <c r="F1559" t="str">
        <v>No</v>
      </c>
      <c r="G1559" t="str">
        <v>No</v>
      </c>
      <c r="H1559">
        <v>0</v>
      </c>
      <c r="I1559" t="str">
        <v>No</v>
      </c>
      <c r="J1559" t="str">
        <v>Over Weight</v>
      </c>
      <c r="K1559" t="str">
        <v>Normal</v>
      </c>
      <c r="L1559" cm="1">
        <f t="array" ref="L1559:Q1559">VLOOKUP(A1559,'Hospitalisation Details'!$A$1:$K$2344,{6,7,8,9,10,11},0)</f>
        <v>6496.89</v>
      </c>
      <c r="M1559" t="str">
        <v>tier - 2</v>
      </c>
      <c r="N1559" t="str">
        <v>tier - 3</v>
      </c>
      <c r="O1559" t="str">
        <v>R1011</v>
      </c>
      <c r="P1559" t="str">
        <v>9-Oct-1982</v>
      </c>
      <c r="Q1559" s="13">
        <v>40.663888888888891</v>
      </c>
    </row>
    <row r="1560" spans="1:17" ht="15.5" x14ac:dyDescent="0.35">
      <c r="A1560" s="7" t="s">
        <v>812</v>
      </c>
      <c r="B1560" t="str">
        <f>VLOOKUP(A1560,'Customer Names'!A1559:D3894,2,0)</f>
        <v>McKay</v>
      </c>
      <c r="C1560" cm="1">
        <f t="array" ref="C1560:K1560">VLOOKUP('Health Care'!A1560,'Medical Examinations'!A1559:J3894,{2,3,4,5,6,7,8,9,10},0)</f>
        <v>17.98</v>
      </c>
      <c r="D1560">
        <v>6.57</v>
      </c>
      <c r="E1560" t="str">
        <v>Yes</v>
      </c>
      <c r="F1560" t="str">
        <v>No</v>
      </c>
      <c r="G1560" t="str">
        <v>No</v>
      </c>
      <c r="H1560">
        <v>2</v>
      </c>
      <c r="I1560" t="str">
        <v>No</v>
      </c>
      <c r="J1560" t="str">
        <v>under Weight</v>
      </c>
      <c r="K1560" t="str">
        <v>Diabetes</v>
      </c>
      <c r="L1560" cm="1">
        <f t="array" ref="L1560:Q1560">VLOOKUP(A1560,'Hospitalisation Details'!$A$1:$K$2344,{6,7,8,9,10,11},0)</f>
        <v>6481.67</v>
      </c>
      <c r="M1560" t="str">
        <v>tier - 2</v>
      </c>
      <c r="N1560" t="str">
        <v>tier - 2</v>
      </c>
      <c r="O1560" t="str">
        <v>R1013</v>
      </c>
      <c r="P1560" t="str">
        <v>1-Dec-1970</v>
      </c>
      <c r="Q1560" s="13">
        <v>52.519444444444446</v>
      </c>
    </row>
    <row r="1561" spans="1:17" ht="15.5" x14ac:dyDescent="0.35">
      <c r="A1561" s="7" t="s">
        <v>811</v>
      </c>
      <c r="B1561" t="str">
        <f>VLOOKUP(A1561,'Customer Names'!A1560:D3895,2,0)</f>
        <v>Oh</v>
      </c>
      <c r="C1561" cm="1">
        <f t="array" ref="C1561:K1561">VLOOKUP('Health Care'!A1561,'Medical Examinations'!A1560:J3895,{2,3,4,5,6,7,8,9,10},0)</f>
        <v>37.9</v>
      </c>
      <c r="D1561">
        <v>5.83</v>
      </c>
      <c r="E1561" t="str">
        <v>No</v>
      </c>
      <c r="F1561" t="str">
        <v>No</v>
      </c>
      <c r="G1561" t="str">
        <v>No</v>
      </c>
      <c r="H1561">
        <v>0</v>
      </c>
      <c r="I1561" t="str">
        <v>No</v>
      </c>
      <c r="J1561" t="str">
        <v>Obesity</v>
      </c>
      <c r="K1561" t="str">
        <v>Prediabetes</v>
      </c>
      <c r="L1561" cm="1">
        <f t="array" ref="L1561:Q1561">VLOOKUP(A1561,'Hospitalisation Details'!$A$1:$K$2344,{6,7,8,9,10,11},0)</f>
        <v>6474.01</v>
      </c>
      <c r="M1561" t="str">
        <v>tier - 2</v>
      </c>
      <c r="N1561" t="str">
        <v>tier - 3</v>
      </c>
      <c r="O1561" t="str">
        <v>R1011</v>
      </c>
      <c r="P1561" t="str">
        <v>8-Jun-1980</v>
      </c>
      <c r="Q1561" s="13">
        <v>43</v>
      </c>
    </row>
    <row r="1562" spans="1:17" ht="15.5" x14ac:dyDescent="0.35">
      <c r="A1562" s="7" t="s">
        <v>810</v>
      </c>
      <c r="B1562" t="str">
        <f>VLOOKUP(A1562,'Customer Names'!A1561:D3896,2,0)</f>
        <v>Kessell</v>
      </c>
      <c r="C1562" cm="1">
        <f t="array" ref="C1562:K1562">VLOOKUP('Health Care'!A1562,'Medical Examinations'!A1561:J3896,{2,3,4,5,6,7,8,9,10},0)</f>
        <v>25.27</v>
      </c>
      <c r="D1562">
        <v>6.98</v>
      </c>
      <c r="E1562" t="str">
        <v>Yes</v>
      </c>
      <c r="F1562" t="str">
        <v>No</v>
      </c>
      <c r="G1562" t="str">
        <v>No</v>
      </c>
      <c r="H1562">
        <v>0</v>
      </c>
      <c r="I1562" t="str">
        <v>No</v>
      </c>
      <c r="J1562" t="str">
        <v>Over Weight</v>
      </c>
      <c r="K1562" t="str">
        <v>Diabetes</v>
      </c>
      <c r="L1562" cm="1">
        <f t="array" ref="L1562:Q1562">VLOOKUP(A1562,'Hospitalisation Details'!$A$1:$K$2344,{6,7,8,9,10,11},0)</f>
        <v>6473.15</v>
      </c>
      <c r="M1562" t="str">
        <v>tier - 2</v>
      </c>
      <c r="N1562" t="str">
        <v>tier - 2</v>
      </c>
      <c r="O1562" t="str">
        <v>R1013</v>
      </c>
      <c r="P1562" t="str">
        <v>27-Jul-1981</v>
      </c>
      <c r="Q1562" s="13">
        <v>41.863888888888887</v>
      </c>
    </row>
    <row r="1563" spans="1:17" ht="15.5" x14ac:dyDescent="0.35">
      <c r="A1563" s="7" t="s">
        <v>809</v>
      </c>
      <c r="B1563" t="str">
        <f>VLOOKUP(A1563,'Customer Names'!A1562:D3897,2,0)</f>
        <v>Hidalgo Zambrano</v>
      </c>
      <c r="C1563" cm="1">
        <f t="array" ref="C1563:K1563">VLOOKUP('Health Care'!A1563,'Medical Examinations'!A1562:J3897,{2,3,4,5,6,7,8,9,10},0)</f>
        <v>29.26</v>
      </c>
      <c r="D1563">
        <v>4.03</v>
      </c>
      <c r="E1563" t="str">
        <v>No</v>
      </c>
      <c r="F1563" t="str">
        <v>No</v>
      </c>
      <c r="G1563" t="str">
        <v>No</v>
      </c>
      <c r="H1563">
        <v>1</v>
      </c>
      <c r="I1563" t="str">
        <v>No</v>
      </c>
      <c r="J1563" t="str">
        <v>Over Weight</v>
      </c>
      <c r="K1563" t="str">
        <v>Normal</v>
      </c>
      <c r="L1563" cm="1">
        <f t="array" ref="L1563:Q1563">VLOOKUP(A1563,'Hospitalisation Details'!$A$1:$K$2344,{6,7,8,9,10,11},0)</f>
        <v>6457.84</v>
      </c>
      <c r="M1563" t="str">
        <v>tier - 2</v>
      </c>
      <c r="N1563" t="str">
        <v>tier - 3</v>
      </c>
      <c r="O1563" t="str">
        <v>R1012</v>
      </c>
      <c r="P1563" t="str">
        <v>1-Nov-1984</v>
      </c>
      <c r="Q1563" s="13">
        <v>38.602777777777774</v>
      </c>
    </row>
    <row r="1564" spans="1:17" ht="15.5" x14ac:dyDescent="0.35">
      <c r="A1564" s="7" t="s">
        <v>808</v>
      </c>
      <c r="B1564" t="str">
        <f>VLOOKUP(A1564,'Customer Names'!A1563:D3898,2,0)</f>
        <v>Caprario</v>
      </c>
      <c r="C1564" cm="1">
        <f t="array" ref="C1564:K1564">VLOOKUP('Health Care'!A1564,'Medical Examinations'!A1563:J3898,{2,3,4,5,6,7,8,9,10},0)</f>
        <v>27.835000000000001</v>
      </c>
      <c r="D1564">
        <v>4.5599999999999996</v>
      </c>
      <c r="E1564" t="str">
        <v>No</v>
      </c>
      <c r="F1564" t="str">
        <v>No</v>
      </c>
      <c r="G1564" t="str">
        <v>No</v>
      </c>
      <c r="H1564">
        <v>1</v>
      </c>
      <c r="I1564" t="str">
        <v>No</v>
      </c>
      <c r="J1564" t="str">
        <v>Over Weight</v>
      </c>
      <c r="K1564" t="str">
        <v>Normal</v>
      </c>
      <c r="L1564" cm="1">
        <f t="array" ref="L1564:Q1564">VLOOKUP(A1564,'Hospitalisation Details'!$A$1:$K$2344,{6,7,8,9,10,11},0)</f>
        <v>6455.86</v>
      </c>
      <c r="M1564" t="str">
        <v>tier - 3</v>
      </c>
      <c r="N1564" t="str">
        <v>tier - 3</v>
      </c>
      <c r="O1564" t="str">
        <v>R1012</v>
      </c>
      <c r="P1564" t="str">
        <v>26-Aug-1984</v>
      </c>
      <c r="Q1564" s="13">
        <v>38.783333333333331</v>
      </c>
    </row>
    <row r="1565" spans="1:17" ht="15.5" x14ac:dyDescent="0.35">
      <c r="A1565" s="7" t="s">
        <v>807</v>
      </c>
      <c r="B1565" t="str">
        <f>VLOOKUP(A1565,'Customer Names'!A1564:D3899,2,0)</f>
        <v>Ryan</v>
      </c>
      <c r="C1565" cm="1">
        <f t="array" ref="C1565:K1565">VLOOKUP('Health Care'!A1565,'Medical Examinations'!A1564:J3899,{2,3,4,5,6,7,8,9,10},0)</f>
        <v>46.53</v>
      </c>
      <c r="D1565">
        <v>5.38</v>
      </c>
      <c r="E1565" t="str">
        <v>Yes</v>
      </c>
      <c r="F1565" t="str">
        <v>No</v>
      </c>
      <c r="G1565" t="str">
        <v>No</v>
      </c>
      <c r="H1565">
        <v>0</v>
      </c>
      <c r="I1565" t="str">
        <v>No</v>
      </c>
      <c r="J1565" t="str">
        <v>Obesity</v>
      </c>
      <c r="K1565" t="str">
        <v>Normal</v>
      </c>
      <c r="L1565" cm="1">
        <f t="array" ref="L1565:Q1565">VLOOKUP(A1565,'Hospitalisation Details'!$A$1:$K$2344,{6,7,8,9,10,11},0)</f>
        <v>6435.62</v>
      </c>
      <c r="M1565" t="str">
        <v>tier - 3</v>
      </c>
      <c r="N1565" t="str">
        <v>tier - 2</v>
      </c>
      <c r="O1565" t="str">
        <v>R1013</v>
      </c>
      <c r="P1565" t="str">
        <v>22-Jul-1985</v>
      </c>
      <c r="Q1565" s="13">
        <v>37.87777777777778</v>
      </c>
    </row>
    <row r="1566" spans="1:17" ht="15.5" x14ac:dyDescent="0.35">
      <c r="A1566" s="7" t="s">
        <v>806</v>
      </c>
      <c r="B1566" t="str">
        <f>VLOOKUP(A1566,'Customer Names'!A1565:D3900,2,0)</f>
        <v>Hoffman</v>
      </c>
      <c r="C1566" cm="1">
        <f t="array" ref="C1566:K1566">VLOOKUP('Health Care'!A1566,'Medical Examinations'!A1565:J3900,{2,3,4,5,6,7,8,9,10},0)</f>
        <v>20.58</v>
      </c>
      <c r="D1566">
        <v>11.04</v>
      </c>
      <c r="E1566" t="str">
        <v>Yes</v>
      </c>
      <c r="F1566" t="str">
        <v>No</v>
      </c>
      <c r="G1566" t="str">
        <v>No</v>
      </c>
      <c r="H1566">
        <v>1</v>
      </c>
      <c r="I1566" t="str">
        <v>No</v>
      </c>
      <c r="J1566" t="str">
        <v>Normal Weight</v>
      </c>
      <c r="K1566" t="str">
        <v>Diabetes</v>
      </c>
      <c r="L1566" cm="1">
        <f t="array" ref="L1566:Q1566">VLOOKUP(A1566,'Hospitalisation Details'!$A$1:$K$2344,{6,7,8,9,10,11},0)</f>
        <v>6423.48</v>
      </c>
      <c r="M1566" t="str">
        <v>tier - 2</v>
      </c>
      <c r="N1566" t="str">
        <v>tier - 3</v>
      </c>
      <c r="O1566" t="str">
        <v>R1013</v>
      </c>
      <c r="P1566" t="str">
        <v>5-Aug-1975</v>
      </c>
      <c r="Q1566" s="13">
        <v>47.841666666666669</v>
      </c>
    </row>
    <row r="1567" spans="1:17" ht="15.5" x14ac:dyDescent="0.35">
      <c r="A1567" s="7" t="s">
        <v>805</v>
      </c>
      <c r="B1567" t="str">
        <f>VLOOKUP(A1567,'Customer Names'!A1566:D3901,2,0)</f>
        <v>Wong</v>
      </c>
      <c r="C1567" cm="1">
        <f t="array" ref="C1567:K1567">VLOOKUP('Health Care'!A1567,'Medical Examinations'!A1566:J3901,{2,3,4,5,6,7,8,9,10},0)</f>
        <v>19.53</v>
      </c>
      <c r="D1567">
        <v>6.09</v>
      </c>
      <c r="E1567" t="str">
        <v>Yes</v>
      </c>
      <c r="F1567" t="str">
        <v>No</v>
      </c>
      <c r="G1567" t="str">
        <v>No</v>
      </c>
      <c r="H1567">
        <v>0</v>
      </c>
      <c r="I1567" t="str">
        <v>No</v>
      </c>
      <c r="J1567" t="str">
        <v>Normal Weight</v>
      </c>
      <c r="K1567" t="str">
        <v>Prediabetes</v>
      </c>
      <c r="L1567" cm="1">
        <f t="array" ref="L1567:Q1567">VLOOKUP(A1567,'Hospitalisation Details'!$A$1:$K$2344,{6,7,8,9,10,11},0)</f>
        <v>6417.28</v>
      </c>
      <c r="M1567" t="str">
        <v>tier - 2</v>
      </c>
      <c r="N1567" t="str">
        <v>tier - 3</v>
      </c>
      <c r="O1567" t="str">
        <v>R1013</v>
      </c>
      <c r="P1567" t="str">
        <v>30-Dec-1976</v>
      </c>
      <c r="Q1567" s="13">
        <v>46.43888888888889</v>
      </c>
    </row>
    <row r="1568" spans="1:17" ht="15.5" x14ac:dyDescent="0.35">
      <c r="A1568" s="7" t="s">
        <v>804</v>
      </c>
      <c r="B1568" t="str">
        <f>VLOOKUP(A1568,'Customer Names'!A1567:D3902,2,0)</f>
        <v>Lea</v>
      </c>
      <c r="C1568" cm="1">
        <f t="array" ref="C1568:K1568">VLOOKUP('Health Care'!A1568,'Medical Examinations'!A1567:J3902,{2,3,4,5,6,7,8,9,10},0)</f>
        <v>27.7</v>
      </c>
      <c r="D1568">
        <v>4.71</v>
      </c>
      <c r="E1568" t="str">
        <v>No</v>
      </c>
      <c r="F1568" t="str">
        <v>No</v>
      </c>
      <c r="G1568" t="str">
        <v>No</v>
      </c>
      <c r="H1568">
        <v>1</v>
      </c>
      <c r="I1568" t="str">
        <v>No</v>
      </c>
      <c r="J1568" t="str">
        <v>Over Weight</v>
      </c>
      <c r="K1568" t="str">
        <v>Normal</v>
      </c>
      <c r="L1568" cm="1">
        <f t="array" ref="L1568:Q1568">VLOOKUP(A1568,'Hospitalisation Details'!$A$1:$K$2344,{6,7,8,9,10,11},0)</f>
        <v>6414.18</v>
      </c>
      <c r="M1568" t="str">
        <v>tier - 2</v>
      </c>
      <c r="N1568" t="str">
        <v>tier - 2</v>
      </c>
      <c r="O1568" t="str">
        <v>R1011</v>
      </c>
      <c r="P1568" t="str">
        <v>4-Sep-1987</v>
      </c>
      <c r="Q1568" s="13">
        <v>35.761111111111113</v>
      </c>
    </row>
    <row r="1569" spans="1:17" ht="15.5" x14ac:dyDescent="0.35">
      <c r="A1569" s="7" t="s">
        <v>803</v>
      </c>
      <c r="B1569" t="str">
        <f>VLOOKUP(A1569,'Customer Names'!A1568:D3903,2,0)</f>
        <v>Patterson</v>
      </c>
      <c r="C1569" cm="1">
        <f t="array" ref="C1569:K1569">VLOOKUP('Health Care'!A1569,'Medical Examinations'!A1568:J3903,{2,3,4,5,6,7,8,9,10},0)</f>
        <v>18.920000000000002</v>
      </c>
      <c r="D1569">
        <v>8.18</v>
      </c>
      <c r="E1569" t="str">
        <v>No</v>
      </c>
      <c r="F1569" t="str">
        <v>No</v>
      </c>
      <c r="G1569" t="str">
        <v>No</v>
      </c>
      <c r="H1569">
        <v>0</v>
      </c>
      <c r="I1569" t="str">
        <v>No</v>
      </c>
      <c r="J1569" t="str">
        <v>Normal Weight</v>
      </c>
      <c r="K1569" t="str">
        <v>Diabetes</v>
      </c>
      <c r="L1569" cm="1">
        <f t="array" ref="L1569:Q1569">VLOOKUP(A1569,'Hospitalisation Details'!$A$1:$K$2344,{6,7,8,9,10,11},0)</f>
        <v>6412.34</v>
      </c>
      <c r="M1569" t="str">
        <v>tier - 2</v>
      </c>
      <c r="N1569" t="str">
        <v>tier - 3</v>
      </c>
      <c r="O1569" t="str">
        <v>R1013</v>
      </c>
      <c r="P1569" t="str">
        <v>22-Aug-1971</v>
      </c>
      <c r="Q1569" s="13">
        <v>51.794444444444444</v>
      </c>
    </row>
    <row r="1570" spans="1:17" ht="15.5" x14ac:dyDescent="0.35">
      <c r="A1570" s="7" t="s">
        <v>802</v>
      </c>
      <c r="B1570" t="str">
        <f>VLOOKUP(A1570,'Customer Names'!A1569:D3904,2,0)</f>
        <v>Quigley</v>
      </c>
      <c r="C1570" cm="1">
        <f t="array" ref="C1570:K1570">VLOOKUP('Health Care'!A1570,'Medical Examinations'!A1569:J3904,{2,3,4,5,6,7,8,9,10},0)</f>
        <v>17.760000000000002</v>
      </c>
      <c r="D1570">
        <v>11.18</v>
      </c>
      <c r="E1570" t="str">
        <v>Yes</v>
      </c>
      <c r="F1570" t="str">
        <v>No</v>
      </c>
      <c r="G1570" t="str">
        <v>No</v>
      </c>
      <c r="H1570">
        <v>2</v>
      </c>
      <c r="I1570" t="str">
        <v>No</v>
      </c>
      <c r="J1570" t="str">
        <v>under Weight</v>
      </c>
      <c r="K1570" t="str">
        <v>Diabetes</v>
      </c>
      <c r="L1570" cm="1">
        <f t="array" ref="L1570:Q1570">VLOOKUP(A1570,'Hospitalisation Details'!$A$1:$K$2344,{6,7,8,9,10,11},0)</f>
        <v>6407.05</v>
      </c>
      <c r="M1570" t="str">
        <v>tier - 2</v>
      </c>
      <c r="N1570" t="str">
        <v>tier - 1</v>
      </c>
      <c r="O1570" t="str">
        <v>R1013</v>
      </c>
      <c r="P1570" t="str">
        <v>20-Aug-1970</v>
      </c>
      <c r="Q1570" s="13">
        <v>52.8</v>
      </c>
    </row>
    <row r="1571" spans="1:17" ht="15.5" x14ac:dyDescent="0.35">
      <c r="A1571" s="7" t="s">
        <v>801</v>
      </c>
      <c r="B1571" t="str">
        <f>VLOOKUP(A1571,'Customer Names'!A1570:D3905,2,0)</f>
        <v>Korir</v>
      </c>
      <c r="C1571" cm="1">
        <f t="array" ref="C1571:K1571">VLOOKUP('Health Care'!A1571,'Medical Examinations'!A1570:J3905,{2,3,4,5,6,7,8,9,10},0)</f>
        <v>29.83</v>
      </c>
      <c r="D1571">
        <v>5.03</v>
      </c>
      <c r="E1571" t="str">
        <v>Yes</v>
      </c>
      <c r="F1571" t="str">
        <v>No</v>
      </c>
      <c r="G1571" t="str">
        <v>No</v>
      </c>
      <c r="H1571">
        <v>0</v>
      </c>
      <c r="I1571" t="str">
        <v>No</v>
      </c>
      <c r="J1571" t="str">
        <v>Over Weight</v>
      </c>
      <c r="K1571" t="str">
        <v>Normal</v>
      </c>
      <c r="L1571" cm="1">
        <f t="array" ref="L1571:Q1571">VLOOKUP(A1571,'Hospitalisation Details'!$A$1:$K$2344,{6,7,8,9,10,11},0)</f>
        <v>6406.41</v>
      </c>
      <c r="M1571" t="str">
        <v>tier - 1</v>
      </c>
      <c r="N1571" t="str">
        <v>tier - 3</v>
      </c>
      <c r="O1571" t="str">
        <v>R1014</v>
      </c>
      <c r="P1571" t="str">
        <v>10-Dec-1985</v>
      </c>
      <c r="Q1571" s="13">
        <v>37.494444444444447</v>
      </c>
    </row>
    <row r="1572" spans="1:17" ht="15.5" x14ac:dyDescent="0.35">
      <c r="A1572" s="7" t="s">
        <v>800</v>
      </c>
      <c r="B1572" t="str">
        <f>VLOOKUP(A1572,'Customer Names'!A1571:D3906,2,0)</f>
        <v>Downs</v>
      </c>
      <c r="C1572" cm="1">
        <f t="array" ref="C1572:K1572">VLOOKUP('Health Care'!A1572,'Medical Examinations'!A1571:J3906,{2,3,4,5,6,7,8,9,10},0)</f>
        <v>23.465</v>
      </c>
      <c r="D1572">
        <v>5.56</v>
      </c>
      <c r="E1572" t="str">
        <v>No</v>
      </c>
      <c r="F1572" t="str">
        <v>No</v>
      </c>
      <c r="G1572" t="str">
        <v>No</v>
      </c>
      <c r="H1572">
        <v>1</v>
      </c>
      <c r="I1572" t="str">
        <v>No</v>
      </c>
      <c r="J1572" t="str">
        <v>Normal Weight</v>
      </c>
      <c r="K1572" t="str">
        <v>Normal</v>
      </c>
      <c r="L1572" cm="1">
        <f t="array" ref="L1572:Q1572">VLOOKUP(A1572,'Hospitalisation Details'!$A$1:$K$2344,{6,7,8,9,10,11},0)</f>
        <v>6402.29</v>
      </c>
      <c r="M1572" t="str">
        <v>tier - 2</v>
      </c>
      <c r="N1572" t="str">
        <v>tier - 3</v>
      </c>
      <c r="O1572" t="str">
        <v>R1024</v>
      </c>
      <c r="P1572" t="str">
        <v>9-Sep-1987</v>
      </c>
      <c r="Q1572" s="13">
        <v>35.74722222222222</v>
      </c>
    </row>
    <row r="1573" spans="1:17" ht="15.5" x14ac:dyDescent="0.35">
      <c r="A1573" s="7" t="s">
        <v>799</v>
      </c>
      <c r="B1573" t="str">
        <f>VLOOKUP(A1573,'Customer Names'!A1572:D3907,2,0)</f>
        <v>Young</v>
      </c>
      <c r="C1573" cm="1">
        <f t="array" ref="C1573:K1573">VLOOKUP('Health Care'!A1573,'Medical Examinations'!A1572:J3907,{2,3,4,5,6,7,8,9,10},0)</f>
        <v>29.355</v>
      </c>
      <c r="D1573">
        <v>4.33</v>
      </c>
      <c r="E1573" t="str">
        <v>No</v>
      </c>
      <c r="F1573" t="str">
        <v>No</v>
      </c>
      <c r="G1573" t="str">
        <v>No</v>
      </c>
      <c r="H1573">
        <v>0</v>
      </c>
      <c r="I1573" t="str">
        <v>No</v>
      </c>
      <c r="J1573" t="str">
        <v>Over Weight</v>
      </c>
      <c r="K1573" t="str">
        <v>Normal</v>
      </c>
      <c r="L1573" cm="1">
        <f t="array" ref="L1573:Q1573">VLOOKUP(A1573,'Hospitalisation Details'!$A$1:$K$2344,{6,7,8,9,10,11},0)</f>
        <v>6393.6</v>
      </c>
      <c r="M1573" t="str">
        <v>tier - 2</v>
      </c>
      <c r="N1573" t="str">
        <v>tier - 1</v>
      </c>
      <c r="O1573" t="str">
        <v>R1012</v>
      </c>
      <c r="P1573" t="str">
        <v>28-Oct-1982</v>
      </c>
      <c r="Q1573" s="13">
        <v>40.611111111111114</v>
      </c>
    </row>
    <row r="1574" spans="1:17" ht="15.5" x14ac:dyDescent="0.35">
      <c r="A1574" s="7" t="s">
        <v>798</v>
      </c>
      <c r="B1574" t="str">
        <f>VLOOKUP(A1574,'Customer Names'!A1573:D3908,2,0)</f>
        <v>Zywek</v>
      </c>
      <c r="C1574" cm="1">
        <f t="array" ref="C1574:K1574">VLOOKUP('Health Care'!A1574,'Medical Examinations'!A1573:J3908,{2,3,4,5,6,7,8,9,10},0)</f>
        <v>35.49</v>
      </c>
      <c r="D1574">
        <v>5.21</v>
      </c>
      <c r="E1574" t="str">
        <v>Yes</v>
      </c>
      <c r="F1574" t="str">
        <v>No</v>
      </c>
      <c r="G1574" t="str">
        <v>Yes</v>
      </c>
      <c r="H1574">
        <v>1</v>
      </c>
      <c r="I1574" t="str">
        <v>No</v>
      </c>
      <c r="J1574" t="str">
        <v>Obesity</v>
      </c>
      <c r="K1574" t="str">
        <v>Normal</v>
      </c>
      <c r="L1574" cm="1">
        <f t="array" ref="L1574:Q1574">VLOOKUP(A1574,'Hospitalisation Details'!$A$1:$K$2344,{6,7,8,9,10,11},0)</f>
        <v>6389.53</v>
      </c>
      <c r="M1574" t="str">
        <v>tier - 2</v>
      </c>
      <c r="N1574" t="str">
        <v>tier - 2</v>
      </c>
      <c r="O1574" t="str">
        <v>R1021</v>
      </c>
      <c r="P1574" t="str">
        <v>16-Aug-1997</v>
      </c>
      <c r="Q1574" s="13">
        <v>25.81111111111111</v>
      </c>
    </row>
    <row r="1575" spans="1:17" ht="15.5" x14ac:dyDescent="0.35">
      <c r="A1575" s="7" t="s">
        <v>797</v>
      </c>
      <c r="B1575" t="str">
        <f>VLOOKUP(A1575,'Customer Names'!A1574:D3909,2,0)</f>
        <v>Faulkner</v>
      </c>
      <c r="C1575" cm="1">
        <f t="array" ref="C1575:K1575">VLOOKUP('Health Care'!A1575,'Medical Examinations'!A1574:J3909,{2,3,4,5,6,7,8,9,10},0)</f>
        <v>26.315000000000001</v>
      </c>
      <c r="D1575">
        <v>5.89</v>
      </c>
      <c r="E1575" t="str">
        <v>No</v>
      </c>
      <c r="F1575" t="str">
        <v>No</v>
      </c>
      <c r="G1575" t="str">
        <v>No</v>
      </c>
      <c r="H1575">
        <v>0</v>
      </c>
      <c r="I1575" t="str">
        <v>No</v>
      </c>
      <c r="J1575" t="str">
        <v>Over Weight</v>
      </c>
      <c r="K1575" t="str">
        <v>Prediabetes</v>
      </c>
      <c r="L1575" cm="1">
        <f t="array" ref="L1575:Q1575">VLOOKUP(A1575,'Hospitalisation Details'!$A$1:$K$2344,{6,7,8,9,10,11},0)</f>
        <v>6389.38</v>
      </c>
      <c r="M1575" t="str">
        <v>tier - 1</v>
      </c>
      <c r="N1575" t="str">
        <v>tier - 2</v>
      </c>
      <c r="O1575" t="str">
        <v>R1012</v>
      </c>
      <c r="P1575" t="str">
        <v>6-Aug-1982</v>
      </c>
      <c r="Q1575" s="13">
        <v>40.838888888888889</v>
      </c>
    </row>
    <row r="1576" spans="1:17" ht="15.5" x14ac:dyDescent="0.35">
      <c r="A1576" s="7" t="s">
        <v>796</v>
      </c>
      <c r="B1576" t="str">
        <f>VLOOKUP(A1576,'Customer Names'!A1575:D3910,2,0)</f>
        <v>Erspamer</v>
      </c>
      <c r="C1576" cm="1">
        <f t="array" ref="C1576:K1576">VLOOKUP('Health Care'!A1576,'Medical Examinations'!A1575:J3910,{2,3,4,5,6,7,8,9,10},0)</f>
        <v>19.79</v>
      </c>
      <c r="D1576">
        <v>4.8099999999999996</v>
      </c>
      <c r="E1576" t="str">
        <v>Yes</v>
      </c>
      <c r="F1576" t="str">
        <v>No</v>
      </c>
      <c r="G1576" t="str">
        <v>No</v>
      </c>
      <c r="H1576">
        <v>0</v>
      </c>
      <c r="I1576" t="str">
        <v>No</v>
      </c>
      <c r="J1576" t="str">
        <v>Normal Weight</v>
      </c>
      <c r="K1576" t="str">
        <v>Normal</v>
      </c>
      <c r="L1576" cm="1">
        <f t="array" ref="L1576:Q1576">VLOOKUP(A1576,'Hospitalisation Details'!$A$1:$K$2344,{6,7,8,9,10,11},0)</f>
        <v>6374.16</v>
      </c>
      <c r="M1576" t="str">
        <v>tier - 2</v>
      </c>
      <c r="N1576" t="str">
        <v>tier - 2</v>
      </c>
      <c r="O1576" t="str">
        <v>R1013</v>
      </c>
      <c r="P1576" t="str">
        <v>18-Nov-1976</v>
      </c>
      <c r="Q1576" s="13">
        <v>46.555555555555557</v>
      </c>
    </row>
    <row r="1577" spans="1:17" ht="15.5" x14ac:dyDescent="0.35">
      <c r="A1577" s="7" t="s">
        <v>795</v>
      </c>
      <c r="B1577" t="str">
        <f>VLOOKUP(A1577,'Customer Names'!A1576:D3911,2,0)</f>
        <v>Campbell</v>
      </c>
      <c r="C1577" cm="1">
        <f t="array" ref="C1577:K1577">VLOOKUP('Health Care'!A1577,'Medical Examinations'!A1576:J3911,{2,3,4,5,6,7,8,9,10},0)</f>
        <v>40.564999999999998</v>
      </c>
      <c r="D1577">
        <v>5.66</v>
      </c>
      <c r="E1577" t="str">
        <v>No</v>
      </c>
      <c r="F1577" t="str">
        <v>No</v>
      </c>
      <c r="G1577" t="str">
        <v>No</v>
      </c>
      <c r="H1577">
        <v>1</v>
      </c>
      <c r="I1577" t="str">
        <v>No</v>
      </c>
      <c r="J1577" t="str">
        <v>Obesity</v>
      </c>
      <c r="K1577" t="str">
        <v>Normal</v>
      </c>
      <c r="L1577" cm="1">
        <f t="array" ref="L1577:Q1577">VLOOKUP(A1577,'Hospitalisation Details'!$A$1:$K$2344,{6,7,8,9,10,11},0)</f>
        <v>6373.56</v>
      </c>
      <c r="M1577" t="str">
        <v>tier - 2</v>
      </c>
      <c r="N1577" t="str">
        <v>tier - 1</v>
      </c>
      <c r="O1577" t="str">
        <v>R1012</v>
      </c>
      <c r="P1577" t="str">
        <v>13-Aug-1984</v>
      </c>
      <c r="Q1577" s="13">
        <v>38.819444444444443</v>
      </c>
    </row>
    <row r="1578" spans="1:17" ht="15.5" x14ac:dyDescent="0.35">
      <c r="A1578" s="7" t="s">
        <v>794</v>
      </c>
      <c r="B1578" t="str">
        <f>VLOOKUP(A1578,'Customer Names'!A1577:D3912,2,0)</f>
        <v>Addison</v>
      </c>
      <c r="C1578" cm="1">
        <f t="array" ref="C1578:K1578">VLOOKUP('Health Care'!A1578,'Medical Examinations'!A1577:J3912,{2,3,4,5,6,7,8,9,10},0)</f>
        <v>18.03</v>
      </c>
      <c r="D1578">
        <v>10.66</v>
      </c>
      <c r="E1578" t="str">
        <v>Yes</v>
      </c>
      <c r="F1578" t="str">
        <v>No</v>
      </c>
      <c r="G1578" t="str">
        <v>No</v>
      </c>
      <c r="H1578">
        <v>2</v>
      </c>
      <c r="I1578" t="str">
        <v>No</v>
      </c>
      <c r="J1578" t="str">
        <v>under Weight</v>
      </c>
      <c r="K1578" t="str">
        <v>Diabetes</v>
      </c>
      <c r="L1578" cm="1">
        <f t="array" ref="L1578:Q1578">VLOOKUP(A1578,'Hospitalisation Details'!$A$1:$K$2344,{6,7,8,9,10,11},0)</f>
        <v>6367.31</v>
      </c>
      <c r="M1578" t="str">
        <v>tier - 2</v>
      </c>
      <c r="N1578" t="str">
        <v>tier - 1</v>
      </c>
      <c r="O1578" t="str">
        <v>R1013</v>
      </c>
      <c r="P1578" t="str">
        <v>9-Nov-1970</v>
      </c>
      <c r="Q1578" s="13">
        <v>52.580555555555556</v>
      </c>
    </row>
    <row r="1579" spans="1:17" ht="15.5" x14ac:dyDescent="0.35">
      <c r="A1579" s="7" t="s">
        <v>793</v>
      </c>
      <c r="B1579" t="str">
        <f>VLOOKUP(A1579,'Customer Names'!A1578:D3913,2,0)</f>
        <v>Wu</v>
      </c>
      <c r="C1579" cm="1">
        <f t="array" ref="C1579:K1579">VLOOKUP('Health Care'!A1579,'Medical Examinations'!A1578:J3913,{2,3,4,5,6,7,8,9,10},0)</f>
        <v>34.65</v>
      </c>
      <c r="D1579">
        <v>5.98</v>
      </c>
      <c r="E1579" t="str">
        <v>Yes</v>
      </c>
      <c r="F1579" t="str">
        <v>No</v>
      </c>
      <c r="G1579" t="str">
        <v>No</v>
      </c>
      <c r="H1579">
        <v>0</v>
      </c>
      <c r="I1579" t="str">
        <v>No</v>
      </c>
      <c r="J1579" t="str">
        <v>Obesity</v>
      </c>
      <c r="K1579" t="str">
        <v>Prediabetes</v>
      </c>
      <c r="L1579" cm="1">
        <f t="array" ref="L1579:Q1579">VLOOKUP(A1579,'Hospitalisation Details'!$A$1:$K$2344,{6,7,8,9,10,11},0)</f>
        <v>6361.47</v>
      </c>
      <c r="M1579" t="str">
        <v>tier - 2</v>
      </c>
      <c r="N1579" t="str">
        <v>tier - 3</v>
      </c>
      <c r="O1579" t="str">
        <v>R1021</v>
      </c>
      <c r="P1579" t="str">
        <v>7-Jul-1996</v>
      </c>
      <c r="Q1579" s="13">
        <v>26.919444444444444</v>
      </c>
    </row>
    <row r="1580" spans="1:17" ht="15.5" x14ac:dyDescent="0.35">
      <c r="A1580" s="7" t="s">
        <v>792</v>
      </c>
      <c r="B1580" t="str">
        <f>VLOOKUP(A1580,'Customer Names'!A1579:D3914,2,0)</f>
        <v>Millett</v>
      </c>
      <c r="C1580" cm="1">
        <f t="array" ref="C1580:K1580">VLOOKUP('Health Care'!A1580,'Medical Examinations'!A1579:J3914,{2,3,4,5,6,7,8,9,10},0)</f>
        <v>42.94</v>
      </c>
      <c r="D1580">
        <v>4.34</v>
      </c>
      <c r="E1580" t="str">
        <v>No</v>
      </c>
      <c r="F1580" t="str">
        <v>No</v>
      </c>
      <c r="G1580" t="str">
        <v>No</v>
      </c>
      <c r="H1580">
        <v>0</v>
      </c>
      <c r="I1580" t="str">
        <v>No</v>
      </c>
      <c r="J1580" t="str">
        <v>Obesity</v>
      </c>
      <c r="K1580" t="str">
        <v>Normal</v>
      </c>
      <c r="L1580" cm="1">
        <f t="array" ref="L1580:Q1580">VLOOKUP(A1580,'Hospitalisation Details'!$A$1:$K$2344,{6,7,8,9,10,11},0)</f>
        <v>6360.99</v>
      </c>
      <c r="M1580" t="str">
        <v>tier - 2</v>
      </c>
      <c r="N1580" t="str">
        <v>tier - 2</v>
      </c>
      <c r="O1580" t="str">
        <v>R1012</v>
      </c>
      <c r="P1580" t="str">
        <v>24-Jun-1989</v>
      </c>
      <c r="Q1580" s="13">
        <v>33.955555555555556</v>
      </c>
    </row>
    <row r="1581" spans="1:17" ht="15.5" x14ac:dyDescent="0.35">
      <c r="A1581" s="7" t="s">
        <v>791</v>
      </c>
      <c r="B1581" t="str">
        <f>VLOOKUP(A1581,'Customer Names'!A1580:D3915,2,0)</f>
        <v>Bosl</v>
      </c>
      <c r="C1581" cm="1">
        <f t="array" ref="C1581:K1581">VLOOKUP('Health Care'!A1581,'Medical Examinations'!A1580:J3915,{2,3,4,5,6,7,8,9,10},0)</f>
        <v>31.254999999999999</v>
      </c>
      <c r="D1581">
        <v>5.17</v>
      </c>
      <c r="E1581" t="str">
        <v>No</v>
      </c>
      <c r="F1581" t="str">
        <v>No</v>
      </c>
      <c r="G1581" t="str">
        <v>No</v>
      </c>
      <c r="H1581">
        <v>0</v>
      </c>
      <c r="I1581" t="str">
        <v>No</v>
      </c>
      <c r="J1581" t="str">
        <v>Obesity</v>
      </c>
      <c r="K1581" t="str">
        <v>Normal</v>
      </c>
      <c r="L1581" cm="1">
        <f t="array" ref="L1581:Q1581">VLOOKUP(A1581,'Hospitalisation Details'!$A$1:$K$2344,{6,7,8,9,10,11},0)</f>
        <v>6358.78</v>
      </c>
      <c r="M1581" t="str">
        <v>tier - 2</v>
      </c>
      <c r="N1581" t="str">
        <v>tier - 1</v>
      </c>
      <c r="O1581" t="str">
        <v>R1012</v>
      </c>
      <c r="P1581" t="str">
        <v>30-Oct-1980</v>
      </c>
      <c r="Q1581" s="13">
        <v>42.605555555555554</v>
      </c>
    </row>
    <row r="1582" spans="1:17" ht="15.5" x14ac:dyDescent="0.35">
      <c r="A1582" s="7" t="s">
        <v>790</v>
      </c>
      <c r="B1582" t="str">
        <f>VLOOKUP(A1582,'Customer Names'!A1581:D3916,2,0)</f>
        <v>Goldberg</v>
      </c>
      <c r="C1582" cm="1">
        <f t="array" ref="C1582:K1582">VLOOKUP('Health Care'!A1582,'Medical Examinations'!A1581:J3916,{2,3,4,5,6,7,8,9,10},0)</f>
        <v>45.43</v>
      </c>
      <c r="D1582">
        <v>4.2300000000000004</v>
      </c>
      <c r="E1582" t="str">
        <v>Yes</v>
      </c>
      <c r="F1582" t="str">
        <v>No</v>
      </c>
      <c r="G1582" t="str">
        <v>Yes</v>
      </c>
      <c r="H1582">
        <v>1</v>
      </c>
      <c r="I1582" t="str">
        <v>No</v>
      </c>
      <c r="J1582" t="str">
        <v>Obesity</v>
      </c>
      <c r="K1582" t="str">
        <v>Normal</v>
      </c>
      <c r="L1582" cm="1">
        <f t="array" ref="L1582:Q1582">VLOOKUP(A1582,'Hospitalisation Details'!$A$1:$K$2344,{6,7,8,9,10,11},0)</f>
        <v>6356.27</v>
      </c>
      <c r="M1582" t="str">
        <v>tier - 3</v>
      </c>
      <c r="N1582" t="str">
        <v>tier - 2</v>
      </c>
      <c r="O1582" t="str">
        <v>R1013</v>
      </c>
      <c r="P1582" t="str">
        <v>19-Aug-1983</v>
      </c>
      <c r="Q1582" s="13">
        <v>39.802777777777777</v>
      </c>
    </row>
    <row r="1583" spans="1:17" ht="15.5" x14ac:dyDescent="0.35">
      <c r="A1583" s="7" t="s">
        <v>789</v>
      </c>
      <c r="B1583" t="str">
        <f>VLOOKUP(A1583,'Customer Names'!A1582:D3917,2,0)</f>
        <v>Kelley</v>
      </c>
      <c r="C1583" cm="1">
        <f t="array" ref="C1583:K1583">VLOOKUP('Health Care'!A1583,'Medical Examinations'!A1582:J3917,{2,3,4,5,6,7,8,9,10},0)</f>
        <v>32.340000000000003</v>
      </c>
      <c r="D1583">
        <v>4.88</v>
      </c>
      <c r="E1583" t="str">
        <v>Yes</v>
      </c>
      <c r="F1583" t="str">
        <v>No</v>
      </c>
      <c r="G1583" t="str">
        <v>Yes</v>
      </c>
      <c r="H1583">
        <v>1</v>
      </c>
      <c r="I1583" t="str">
        <v>No</v>
      </c>
      <c r="J1583" t="str">
        <v>Obesity</v>
      </c>
      <c r="K1583" t="str">
        <v>Normal</v>
      </c>
      <c r="L1583" cm="1">
        <f t="array" ref="L1583:Q1583">VLOOKUP(A1583,'Hospitalisation Details'!$A$1:$K$2344,{6,7,8,9,10,11},0)</f>
        <v>6338.08</v>
      </c>
      <c r="M1583" t="str">
        <v>tier - 2</v>
      </c>
      <c r="N1583" t="str">
        <v>tier - 1</v>
      </c>
      <c r="O1583" t="str">
        <v>R1013</v>
      </c>
      <c r="P1583" t="str">
        <v>21-Oct-1983</v>
      </c>
      <c r="Q1583" s="13">
        <v>39.630555555555553</v>
      </c>
    </row>
    <row r="1584" spans="1:17" ht="15.5" x14ac:dyDescent="0.35">
      <c r="A1584" s="7" t="s">
        <v>788</v>
      </c>
      <c r="B1584" t="str">
        <f>VLOOKUP(A1584,'Customer Names'!A1583:D3918,2,0)</f>
        <v>Johnston</v>
      </c>
      <c r="C1584" cm="1">
        <f t="array" ref="C1584:K1584">VLOOKUP('Health Care'!A1584,'Medical Examinations'!A1583:J3918,{2,3,4,5,6,7,8,9,10},0)</f>
        <v>25.46</v>
      </c>
      <c r="D1584">
        <v>9.7100000000000009</v>
      </c>
      <c r="E1584" t="str">
        <v>Yes</v>
      </c>
      <c r="F1584" t="str">
        <v>No</v>
      </c>
      <c r="G1584" t="str">
        <v>No</v>
      </c>
      <c r="H1584">
        <v>1</v>
      </c>
      <c r="I1584" t="str">
        <v>No</v>
      </c>
      <c r="J1584" t="str">
        <v>Over Weight</v>
      </c>
      <c r="K1584" t="str">
        <v>Diabetes</v>
      </c>
      <c r="L1584" cm="1">
        <f t="array" ref="L1584:Q1584">VLOOKUP(A1584,'Hospitalisation Details'!$A$1:$K$2344,{6,7,8,9,10,11},0)</f>
        <v>6335.64</v>
      </c>
      <c r="M1584" t="str">
        <v>tier - 2</v>
      </c>
      <c r="N1584" t="str">
        <v>tier - 2</v>
      </c>
      <c r="O1584" t="str">
        <v>R1013</v>
      </c>
      <c r="P1584" t="str">
        <v>25-Sep-1986</v>
      </c>
      <c r="Q1584" s="13">
        <v>36.702777777777776</v>
      </c>
    </row>
    <row r="1585" spans="1:17" ht="15.5" x14ac:dyDescent="0.35">
      <c r="A1585" s="7" t="s">
        <v>787</v>
      </c>
      <c r="B1585" t="str">
        <f>VLOOKUP(A1585,'Customer Names'!A1584:D3919,2,0)</f>
        <v>Keating</v>
      </c>
      <c r="C1585" cm="1">
        <f t="array" ref="C1585:K1585">VLOOKUP('Health Care'!A1585,'Medical Examinations'!A1584:J3919,{2,3,4,5,6,7,8,9,10},0)</f>
        <v>37.145000000000003</v>
      </c>
      <c r="D1585">
        <v>5.32</v>
      </c>
      <c r="E1585" t="str">
        <v>No</v>
      </c>
      <c r="F1585" t="str">
        <v>No</v>
      </c>
      <c r="G1585" t="str">
        <v>No</v>
      </c>
      <c r="H1585">
        <v>0</v>
      </c>
      <c r="I1585" t="str">
        <v>No</v>
      </c>
      <c r="J1585" t="str">
        <v>Obesity</v>
      </c>
      <c r="K1585" t="str">
        <v>Normal</v>
      </c>
      <c r="L1585" cm="1">
        <f t="array" ref="L1585:Q1585">VLOOKUP(A1585,'Hospitalisation Details'!$A$1:$K$2344,{6,7,8,9,10,11},0)</f>
        <v>6334.34</v>
      </c>
      <c r="M1585" t="str">
        <v>tier - 2</v>
      </c>
      <c r="N1585" t="str">
        <v>tier - 2</v>
      </c>
      <c r="O1585" t="str">
        <v>R1024</v>
      </c>
      <c r="P1585" t="str">
        <v>13-Aug-1990</v>
      </c>
      <c r="Q1585" s="13">
        <v>32.819444444444443</v>
      </c>
    </row>
    <row r="1586" spans="1:17" ht="15.5" x14ac:dyDescent="0.35">
      <c r="A1586" s="7" t="s">
        <v>786</v>
      </c>
      <c r="B1586" t="str">
        <f>VLOOKUP(A1586,'Customer Names'!A1585:D3920,2,0)</f>
        <v>Duhon</v>
      </c>
      <c r="C1586" cm="1">
        <f t="array" ref="C1586:K1586">VLOOKUP('Health Care'!A1586,'Medical Examinations'!A1585:J3920,{2,3,4,5,6,7,8,9,10},0)</f>
        <v>30.8</v>
      </c>
      <c r="D1586">
        <v>5.83</v>
      </c>
      <c r="E1586" t="str">
        <v>Yes</v>
      </c>
      <c r="F1586" t="str">
        <v>No</v>
      </c>
      <c r="G1586" t="str">
        <v>No</v>
      </c>
      <c r="H1586">
        <v>0</v>
      </c>
      <c r="I1586" t="str">
        <v>No</v>
      </c>
      <c r="J1586" t="str">
        <v>Obesity</v>
      </c>
      <c r="K1586" t="str">
        <v>Prediabetes</v>
      </c>
      <c r="L1586" cm="1">
        <f t="array" ref="L1586:Q1586">VLOOKUP(A1586,'Hospitalisation Details'!$A$1:$K$2344,{6,7,8,9,10,11},0)</f>
        <v>6313.76</v>
      </c>
      <c r="M1586" t="str">
        <v>tier - 2</v>
      </c>
      <c r="N1586" t="str">
        <v>tier - 1</v>
      </c>
      <c r="O1586" t="str">
        <v>R1013</v>
      </c>
      <c r="P1586" t="str">
        <v>15-Dec-1985</v>
      </c>
      <c r="Q1586" s="13">
        <v>37.480555555555554</v>
      </c>
    </row>
    <row r="1587" spans="1:17" ht="15.5" x14ac:dyDescent="0.35">
      <c r="A1587" s="7" t="s">
        <v>785</v>
      </c>
      <c r="B1587" t="str">
        <f>VLOOKUP(A1587,'Customer Names'!A1586:D3921,2,0)</f>
        <v>Briseno</v>
      </c>
      <c r="C1587" cm="1">
        <f t="array" ref="C1587:K1587">VLOOKUP('Health Care'!A1587,'Medical Examinations'!A1586:J3921,{2,3,4,5,6,7,8,9,10},0)</f>
        <v>29.5</v>
      </c>
      <c r="D1587">
        <v>5.54</v>
      </c>
      <c r="E1587" t="str">
        <v>Yes</v>
      </c>
      <c r="F1587" t="str">
        <v>No</v>
      </c>
      <c r="G1587" t="str">
        <v>No</v>
      </c>
      <c r="H1587">
        <v>0</v>
      </c>
      <c r="I1587" t="str">
        <v>No</v>
      </c>
      <c r="J1587" t="str">
        <v>Over Weight</v>
      </c>
      <c r="K1587" t="str">
        <v>Normal</v>
      </c>
      <c r="L1587" cm="1">
        <f t="array" ref="L1587:Q1587">VLOOKUP(A1587,'Hospitalisation Details'!$A$1:$K$2344,{6,7,8,9,10,11},0)</f>
        <v>6311.95</v>
      </c>
      <c r="M1587" t="str">
        <v>tier - 2</v>
      </c>
      <c r="N1587" t="str">
        <v>tier - 1</v>
      </c>
      <c r="O1587" t="str">
        <v>R1011</v>
      </c>
      <c r="P1587" t="str">
        <v>19-Nov-1985</v>
      </c>
      <c r="Q1587" s="13">
        <v>37.552777777777777</v>
      </c>
    </row>
    <row r="1588" spans="1:17" ht="15.5" x14ac:dyDescent="0.35">
      <c r="A1588" s="7" t="s">
        <v>784</v>
      </c>
      <c r="B1588" t="str">
        <f>VLOOKUP(A1588,'Customer Names'!A1587:D3922,2,0)</f>
        <v>Besse</v>
      </c>
      <c r="C1588" cm="1">
        <f t="array" ref="C1588:K1588">VLOOKUP('Health Care'!A1588,'Medical Examinations'!A1587:J3922,{2,3,4,5,6,7,8,9,10},0)</f>
        <v>43.39</v>
      </c>
      <c r="D1588">
        <v>5.85</v>
      </c>
      <c r="E1588" t="str">
        <v>No</v>
      </c>
      <c r="F1588" t="str">
        <v>Yes</v>
      </c>
      <c r="G1588" t="str">
        <v>No</v>
      </c>
      <c r="H1588">
        <v>1</v>
      </c>
      <c r="I1588" t="str">
        <v>No</v>
      </c>
      <c r="J1588" t="str">
        <v>Obesity</v>
      </c>
      <c r="K1588" t="str">
        <v>Prediabetes</v>
      </c>
      <c r="L1588" cm="1">
        <f t="array" ref="L1588:Q1588">VLOOKUP(A1588,'Hospitalisation Details'!$A$1:$K$2344,{6,7,8,9,10,11},0)</f>
        <v>6311.11</v>
      </c>
      <c r="M1588" t="str">
        <v>tier - 2</v>
      </c>
      <c r="N1588" t="str">
        <v>tier - 2</v>
      </c>
      <c r="O1588" t="str">
        <v>R1011</v>
      </c>
      <c r="P1588" t="str">
        <v>27-Jul-2004</v>
      </c>
      <c r="Q1588" s="13">
        <v>18.863888888888887</v>
      </c>
    </row>
    <row r="1589" spans="1:17" ht="15.5" x14ac:dyDescent="0.35">
      <c r="A1589" s="7" t="s">
        <v>783</v>
      </c>
      <c r="B1589" t="str">
        <f>VLOOKUP(A1589,'Customer Names'!A1588:D3923,2,0)</f>
        <v>Shillings</v>
      </c>
      <c r="C1589" cm="1">
        <f t="array" ref="C1589:K1589">VLOOKUP('Health Care'!A1589,'Medical Examinations'!A1588:J3923,{2,3,4,5,6,7,8,9,10},0)</f>
        <v>15.08</v>
      </c>
      <c r="D1589">
        <v>4.8499999999999996</v>
      </c>
      <c r="E1589" t="str">
        <v>Yes</v>
      </c>
      <c r="F1589" t="str">
        <v>No</v>
      </c>
      <c r="G1589" t="str">
        <v>Yes</v>
      </c>
      <c r="H1589">
        <v>1</v>
      </c>
      <c r="I1589" t="str">
        <v>No</v>
      </c>
      <c r="J1589" t="str">
        <v>under Weight</v>
      </c>
      <c r="K1589" t="str">
        <v>Normal</v>
      </c>
      <c r="L1589" cm="1">
        <f t="array" ref="L1589:Q1589">VLOOKUP(A1589,'Hospitalisation Details'!$A$1:$K$2344,{6,7,8,9,10,11},0)</f>
        <v>6305.61</v>
      </c>
      <c r="M1589" t="str">
        <v>tier - 2</v>
      </c>
      <c r="N1589" t="str">
        <v>tier - 2</v>
      </c>
      <c r="O1589" t="str">
        <v>R1012</v>
      </c>
      <c r="P1589" t="str">
        <v>4-Sep-1969</v>
      </c>
      <c r="Q1589" s="13">
        <v>53.761111111111113</v>
      </c>
    </row>
    <row r="1590" spans="1:17" ht="15.5" x14ac:dyDescent="0.35">
      <c r="A1590" s="7" t="s">
        <v>782</v>
      </c>
      <c r="B1590" t="str">
        <f>VLOOKUP(A1590,'Customer Names'!A1589:D3924,2,0)</f>
        <v>Tate</v>
      </c>
      <c r="C1590" cm="1">
        <f t="array" ref="C1590:K1590">VLOOKUP('Health Care'!A1590,'Medical Examinations'!A1589:J3924,{2,3,4,5,6,7,8,9,10},0)</f>
        <v>20.48</v>
      </c>
      <c r="D1590">
        <v>11.09</v>
      </c>
      <c r="E1590" t="str">
        <v>No</v>
      </c>
      <c r="F1590" t="str">
        <v>No</v>
      </c>
      <c r="G1590" t="str">
        <v>No</v>
      </c>
      <c r="H1590">
        <v>0</v>
      </c>
      <c r="I1590" t="str">
        <v>No</v>
      </c>
      <c r="J1590" t="str">
        <v>Normal Weight</v>
      </c>
      <c r="K1590" t="str">
        <v>Diabetes</v>
      </c>
      <c r="L1590" cm="1">
        <f t="array" ref="L1590:Q1590">VLOOKUP(A1590,'Hospitalisation Details'!$A$1:$K$2344,{6,7,8,9,10,11},0)</f>
        <v>6302.23</v>
      </c>
      <c r="M1590" t="str">
        <v>tier - 2</v>
      </c>
      <c r="N1590" t="str">
        <v>tier - 1</v>
      </c>
      <c r="O1590" t="str">
        <v>R1013</v>
      </c>
      <c r="P1590" t="str">
        <v>17-Sep-1974</v>
      </c>
      <c r="Q1590" s="13">
        <v>48.725000000000001</v>
      </c>
    </row>
    <row r="1591" spans="1:17" ht="15.5" x14ac:dyDescent="0.35">
      <c r="A1591" s="7" t="s">
        <v>781</v>
      </c>
      <c r="B1591" t="str">
        <f>VLOOKUP(A1591,'Customer Names'!A1590:D3925,2,0)</f>
        <v>Arsenault</v>
      </c>
      <c r="C1591" cm="1">
        <f t="array" ref="C1591:K1591">VLOOKUP('Health Care'!A1591,'Medical Examinations'!A1590:J3925,{2,3,4,5,6,7,8,9,10},0)</f>
        <v>34.450000000000003</v>
      </c>
      <c r="D1591">
        <v>5.58</v>
      </c>
      <c r="E1591" t="str">
        <v>Yes</v>
      </c>
      <c r="F1591" t="str">
        <v>No</v>
      </c>
      <c r="G1591" t="str">
        <v>No</v>
      </c>
      <c r="H1591">
        <v>0</v>
      </c>
      <c r="I1591" t="str">
        <v>No</v>
      </c>
      <c r="J1591" t="str">
        <v>Obesity</v>
      </c>
      <c r="K1591" t="str">
        <v>Normal</v>
      </c>
      <c r="L1591" cm="1">
        <f t="array" ref="L1591:Q1591">VLOOKUP(A1591,'Hospitalisation Details'!$A$1:$K$2344,{6,7,8,9,10,11},0)</f>
        <v>6293.63</v>
      </c>
      <c r="M1591" t="str">
        <v>tier - 2</v>
      </c>
      <c r="N1591" t="str">
        <v>tier - 3</v>
      </c>
      <c r="O1591" t="str">
        <v>R1021</v>
      </c>
      <c r="P1591" t="str">
        <v>4-Jul-1996</v>
      </c>
      <c r="Q1591" s="13">
        <v>26.927777777777777</v>
      </c>
    </row>
    <row r="1592" spans="1:17" ht="15.5" x14ac:dyDescent="0.35">
      <c r="A1592" s="7" t="s">
        <v>780</v>
      </c>
      <c r="B1592" t="str">
        <f>VLOOKUP(A1592,'Customer Names'!A1591:D3926,2,0)</f>
        <v>Hengoed</v>
      </c>
      <c r="C1592" cm="1">
        <f t="array" ref="C1592:K1592">VLOOKUP('Health Care'!A1592,'Medical Examinations'!A1591:J3926,{2,3,4,5,6,7,8,9,10},0)</f>
        <v>34.21</v>
      </c>
      <c r="D1592">
        <v>9.7200000000000006</v>
      </c>
      <c r="E1592" t="str">
        <v>Yes</v>
      </c>
      <c r="F1592" t="str">
        <v>No</v>
      </c>
      <c r="G1592" t="str">
        <v>No</v>
      </c>
      <c r="H1592">
        <v>0</v>
      </c>
      <c r="I1592" t="str">
        <v>No</v>
      </c>
      <c r="J1592" t="str">
        <v>Obesity</v>
      </c>
      <c r="K1592" t="str">
        <v>Diabetes</v>
      </c>
      <c r="L1592" cm="1">
        <f t="array" ref="L1592:Q1592">VLOOKUP(A1592,'Hospitalisation Details'!$A$1:$K$2344,{6,7,8,9,10,11},0)</f>
        <v>6289.75</v>
      </c>
      <c r="M1592" t="str">
        <v>tier - 2</v>
      </c>
      <c r="N1592" t="str">
        <v>tier - 3</v>
      </c>
      <c r="O1592" t="str">
        <v>R1013</v>
      </c>
      <c r="P1592" t="str">
        <v>26-Aug-1981</v>
      </c>
      <c r="Q1592" s="13">
        <v>41.783333333333331</v>
      </c>
    </row>
    <row r="1593" spans="1:17" ht="15.5" x14ac:dyDescent="0.35">
      <c r="A1593" s="7" t="s">
        <v>779</v>
      </c>
      <c r="B1593" t="str">
        <f>VLOOKUP(A1593,'Customer Names'!A1592:D3927,2,0)</f>
        <v>Aller</v>
      </c>
      <c r="C1593" cm="1">
        <f t="array" ref="C1593:K1593">VLOOKUP('Health Care'!A1593,'Medical Examinations'!A1592:J3927,{2,3,4,5,6,7,8,9,10},0)</f>
        <v>28.8</v>
      </c>
      <c r="D1593">
        <v>11.41</v>
      </c>
      <c r="E1593" t="str">
        <v>Yes</v>
      </c>
      <c r="F1593" t="str">
        <v>No</v>
      </c>
      <c r="G1593" t="str">
        <v>No</v>
      </c>
      <c r="H1593">
        <v>0</v>
      </c>
      <c r="I1593" t="str">
        <v>No</v>
      </c>
      <c r="J1593" t="str">
        <v>Over Weight</v>
      </c>
      <c r="K1593" t="str">
        <v>Diabetes</v>
      </c>
      <c r="L1593" cm="1">
        <f t="array" ref="L1593:Q1593">VLOOKUP(A1593,'Hospitalisation Details'!$A$1:$K$2344,{6,7,8,9,10,11},0)</f>
        <v>6282.24</v>
      </c>
      <c r="M1593" t="str">
        <v>tier - 2</v>
      </c>
      <c r="N1593" t="str">
        <v>tier - 1</v>
      </c>
      <c r="O1593" t="str">
        <v>R1011</v>
      </c>
      <c r="P1593" t="str">
        <v>24-Nov-1981</v>
      </c>
      <c r="Q1593" s="13">
        <v>41.538888888888891</v>
      </c>
    </row>
    <row r="1594" spans="1:17" ht="15.5" x14ac:dyDescent="0.35">
      <c r="A1594" s="7" t="s">
        <v>778</v>
      </c>
      <c r="B1594" t="str">
        <f>VLOOKUP(A1594,'Customer Names'!A1593:D3928,2,0)</f>
        <v>Pisano</v>
      </c>
      <c r="C1594" cm="1">
        <f t="array" ref="C1594:K1594">VLOOKUP('Health Care'!A1594,'Medical Examinations'!A1593:J3928,{2,3,4,5,6,7,8,9,10},0)</f>
        <v>31.74</v>
      </c>
      <c r="D1594">
        <v>4.46</v>
      </c>
      <c r="E1594" t="str">
        <v>No</v>
      </c>
      <c r="F1594" t="str">
        <v>No</v>
      </c>
      <c r="G1594" t="str">
        <v>Yes</v>
      </c>
      <c r="H1594">
        <v>1</v>
      </c>
      <c r="I1594" t="str">
        <v>No</v>
      </c>
      <c r="J1594" t="str">
        <v>Obesity</v>
      </c>
      <c r="K1594" t="str">
        <v>Normal</v>
      </c>
      <c r="L1594" cm="1">
        <f t="array" ref="L1594:Q1594">VLOOKUP(A1594,'Hospitalisation Details'!$A$1:$K$2344,{6,7,8,9,10,11},0)</f>
        <v>6276.3</v>
      </c>
      <c r="M1594" t="str">
        <v>tier - 2</v>
      </c>
      <c r="N1594" t="str">
        <v>tier - 1</v>
      </c>
      <c r="O1594" t="str">
        <v>R1025</v>
      </c>
      <c r="P1594" t="str">
        <v>16-Oct-1993</v>
      </c>
      <c r="Q1594" s="13">
        <v>29.644444444444446</v>
      </c>
    </row>
    <row r="1595" spans="1:17" ht="15.5" x14ac:dyDescent="0.35">
      <c r="A1595" s="7" t="s">
        <v>777</v>
      </c>
      <c r="B1595" t="str">
        <f>VLOOKUP(A1595,'Customer Names'!A1594:D3929,2,0)</f>
        <v>Sanca</v>
      </c>
      <c r="C1595" cm="1">
        <f t="array" ref="C1595:K1595">VLOOKUP('Health Care'!A1595,'Medical Examinations'!A1594:J3929,{2,3,4,5,6,7,8,9,10},0)</f>
        <v>21.78</v>
      </c>
      <c r="D1595">
        <v>9.31</v>
      </c>
      <c r="E1595" t="str">
        <v>Yes</v>
      </c>
      <c r="F1595" t="str">
        <v>No</v>
      </c>
      <c r="G1595" t="str">
        <v>No</v>
      </c>
      <c r="H1595">
        <v>0</v>
      </c>
      <c r="I1595" t="str">
        <v>No</v>
      </c>
      <c r="J1595" t="str">
        <v>Normal Weight</v>
      </c>
      <c r="K1595" t="str">
        <v>Diabetes</v>
      </c>
      <c r="L1595" cm="1">
        <f t="array" ref="L1595:Q1595">VLOOKUP(A1595,'Hospitalisation Details'!$A$1:$K$2344,{6,7,8,9,10,11},0)</f>
        <v>6272.48</v>
      </c>
      <c r="M1595" t="str">
        <v>tier - 1</v>
      </c>
      <c r="N1595" t="str">
        <v>tier - 3</v>
      </c>
      <c r="O1595" t="str">
        <v>R1013</v>
      </c>
      <c r="P1595" t="str">
        <v>30-Jun-1981</v>
      </c>
      <c r="Q1595" s="13">
        <v>41.93888888888889</v>
      </c>
    </row>
    <row r="1596" spans="1:17" ht="15.5" x14ac:dyDescent="0.35">
      <c r="A1596" s="7" t="s">
        <v>776</v>
      </c>
      <c r="B1596" t="str">
        <f>VLOOKUP(A1596,'Customer Names'!A1595:D3930,2,0)</f>
        <v>Bond</v>
      </c>
      <c r="C1596" cm="1">
        <f t="array" ref="C1596:K1596">VLOOKUP('Health Care'!A1596,'Medical Examinations'!A1595:J3930,{2,3,4,5,6,7,8,9,10},0)</f>
        <v>23.75</v>
      </c>
      <c r="D1596">
        <v>5.03</v>
      </c>
      <c r="E1596" t="str">
        <v>No</v>
      </c>
      <c r="F1596" t="str">
        <v>No</v>
      </c>
      <c r="G1596" t="str">
        <v>No</v>
      </c>
      <c r="H1596">
        <v>1</v>
      </c>
      <c r="I1596" t="str">
        <v>No</v>
      </c>
      <c r="J1596" t="str">
        <v>Normal Weight</v>
      </c>
      <c r="K1596" t="str">
        <v>Normal</v>
      </c>
      <c r="L1596" cm="1">
        <f t="array" ref="L1596:Q1596">VLOOKUP(A1596,'Hospitalisation Details'!$A$1:$K$2344,{6,7,8,9,10,11},0)</f>
        <v>6269.33</v>
      </c>
      <c r="M1596" t="str">
        <v>tier - 2</v>
      </c>
      <c r="N1596" t="str">
        <v>tier - 1</v>
      </c>
      <c r="O1596" t="str">
        <v>R1013</v>
      </c>
      <c r="P1596" t="str">
        <v>25-Sep-1984</v>
      </c>
      <c r="Q1596" s="13">
        <v>38.702777777777776</v>
      </c>
    </row>
    <row r="1597" spans="1:17" ht="15.5" x14ac:dyDescent="0.35">
      <c r="A1597" s="7" t="s">
        <v>775</v>
      </c>
      <c r="B1597" t="str">
        <f>VLOOKUP(A1597,'Customer Names'!A1596:D3931,2,0)</f>
        <v>Carron</v>
      </c>
      <c r="C1597" cm="1">
        <f t="array" ref="C1597:K1597">VLOOKUP('Health Care'!A1597,'Medical Examinations'!A1596:J3931,{2,3,4,5,6,7,8,9,10},0)</f>
        <v>33.21</v>
      </c>
      <c r="D1597">
        <v>5.07</v>
      </c>
      <c r="E1597" t="str">
        <v>Yes</v>
      </c>
      <c r="F1597" t="str">
        <v>No</v>
      </c>
      <c r="G1597" t="str">
        <v>No</v>
      </c>
      <c r="H1597">
        <v>1</v>
      </c>
      <c r="I1597" t="str">
        <v>No</v>
      </c>
      <c r="J1597" t="str">
        <v>Obesity</v>
      </c>
      <c r="K1597" t="str">
        <v>Normal</v>
      </c>
      <c r="L1597" cm="1">
        <f t="array" ref="L1597:Q1597">VLOOKUP(A1597,'Hospitalisation Details'!$A$1:$K$2344,{6,7,8,9,10,11},0)</f>
        <v>6261.2</v>
      </c>
      <c r="M1597" t="str">
        <v>tier - 2</v>
      </c>
      <c r="N1597" t="str">
        <v>tier - 1</v>
      </c>
      <c r="O1597" t="str">
        <v>R1026</v>
      </c>
      <c r="P1597" t="str">
        <v>17-Oct-1995</v>
      </c>
      <c r="Q1597" s="13">
        <v>27.641666666666666</v>
      </c>
    </row>
    <row r="1598" spans="1:17" ht="15.5" x14ac:dyDescent="0.35">
      <c r="A1598" s="7" t="s">
        <v>774</v>
      </c>
      <c r="B1598" t="str">
        <f>VLOOKUP(A1598,'Customer Names'!A1597:D3932,2,0)</f>
        <v>Ellwanger</v>
      </c>
      <c r="C1598" cm="1">
        <f t="array" ref="C1598:K1598">VLOOKUP('Health Care'!A1598,'Medical Examinations'!A1597:J3932,{2,3,4,5,6,7,8,9,10},0)</f>
        <v>17.7</v>
      </c>
      <c r="D1598">
        <v>10.42</v>
      </c>
      <c r="E1598" t="str">
        <v>Yes</v>
      </c>
      <c r="F1598" t="str">
        <v>No</v>
      </c>
      <c r="G1598" t="str">
        <v>No</v>
      </c>
      <c r="H1598">
        <v>2</v>
      </c>
      <c r="I1598" t="str">
        <v>No</v>
      </c>
      <c r="J1598" t="str">
        <v>under Weight</v>
      </c>
      <c r="K1598" t="str">
        <v>Diabetes</v>
      </c>
      <c r="L1598" cm="1">
        <f t="array" ref="L1598:Q1598">VLOOKUP(A1598,'Hospitalisation Details'!$A$1:$K$2344,{6,7,8,9,10,11},0)</f>
        <v>6255.38</v>
      </c>
      <c r="M1598" t="str">
        <v>tier - 2</v>
      </c>
      <c r="N1598" t="str">
        <v>tier - 2</v>
      </c>
      <c r="O1598" t="str">
        <v>R1013</v>
      </c>
      <c r="P1598" t="str">
        <v>11-Oct-1970</v>
      </c>
      <c r="Q1598" s="13">
        <v>52.658333333333331</v>
      </c>
    </row>
    <row r="1599" spans="1:17" ht="15.5" x14ac:dyDescent="0.35">
      <c r="A1599" s="7" t="s">
        <v>773</v>
      </c>
      <c r="B1599" t="str">
        <f>VLOOKUP(A1599,'Customer Names'!A1598:D3933,2,0)</f>
        <v>Hanson</v>
      </c>
      <c r="C1599" cm="1">
        <f t="array" ref="C1599:K1599">VLOOKUP('Health Care'!A1599,'Medical Examinations'!A1598:J3933,{2,3,4,5,6,7,8,9,10},0)</f>
        <v>17.2</v>
      </c>
      <c r="D1599">
        <v>6.45</v>
      </c>
      <c r="E1599" t="str">
        <v>No</v>
      </c>
      <c r="F1599" t="str">
        <v>No</v>
      </c>
      <c r="G1599" t="str">
        <v>No</v>
      </c>
      <c r="H1599">
        <v>2</v>
      </c>
      <c r="I1599" t="str">
        <v>No</v>
      </c>
      <c r="J1599" t="str">
        <v>under Weight</v>
      </c>
      <c r="K1599" t="str">
        <v>Diabetes</v>
      </c>
      <c r="L1599" cm="1">
        <f t="array" ref="L1599:Q1599">VLOOKUP(A1599,'Hospitalisation Details'!$A$1:$K$2344,{6,7,8,9,10,11},0)</f>
        <v>6254.13</v>
      </c>
      <c r="M1599" t="str">
        <v>tier - 2</v>
      </c>
      <c r="N1599" t="str">
        <v>tier - 2</v>
      </c>
      <c r="O1599" t="str">
        <v>R1012</v>
      </c>
      <c r="P1599" t="str">
        <v>8-Sep-1972</v>
      </c>
      <c r="Q1599" s="13">
        <v>50.75</v>
      </c>
    </row>
    <row r="1600" spans="1:17" ht="15.5" x14ac:dyDescent="0.35">
      <c r="A1600" s="7" t="s">
        <v>772</v>
      </c>
      <c r="B1600" t="str">
        <f>VLOOKUP(A1600,'Customer Names'!A1599:D3934,2,0)</f>
        <v>Tucker</v>
      </c>
      <c r="C1600" cm="1">
        <f t="array" ref="C1600:K1600">VLOOKUP('Health Care'!A1600,'Medical Examinations'!A1599:J3934,{2,3,4,5,6,7,8,9,10},0)</f>
        <v>19.21</v>
      </c>
      <c r="D1600">
        <v>5.52</v>
      </c>
      <c r="E1600" t="str">
        <v>No</v>
      </c>
      <c r="F1600" t="str">
        <v>No</v>
      </c>
      <c r="G1600" t="str">
        <v>No</v>
      </c>
      <c r="H1600">
        <v>2</v>
      </c>
      <c r="I1600" t="str">
        <v>No</v>
      </c>
      <c r="J1600" t="str">
        <v>Normal Weight</v>
      </c>
      <c r="K1600" t="str">
        <v>Normal</v>
      </c>
      <c r="L1600" cm="1">
        <f t="array" ref="L1600:Q1600">VLOOKUP(A1600,'Hospitalisation Details'!$A$1:$K$2344,{6,7,8,9,10,11},0)</f>
        <v>6253.85</v>
      </c>
      <c r="M1600" t="str">
        <v>tier - 2</v>
      </c>
      <c r="N1600" t="str">
        <v>tier - 2</v>
      </c>
      <c r="O1600" t="str">
        <v>R1013</v>
      </c>
      <c r="P1600" t="str">
        <v>11-Nov-1972</v>
      </c>
      <c r="Q1600" s="13">
        <v>50.575000000000003</v>
      </c>
    </row>
    <row r="1601" spans="1:17" ht="15.5" x14ac:dyDescent="0.35">
      <c r="A1601" s="7" t="s">
        <v>771</v>
      </c>
      <c r="B1601" t="str">
        <f>VLOOKUP(A1601,'Customer Names'!A1600:D3935,2,0)</f>
        <v>Counts</v>
      </c>
      <c r="C1601" cm="1">
        <f t="array" ref="C1601:K1601">VLOOKUP('Health Care'!A1601,'Medical Examinations'!A1600:J3935,{2,3,4,5,6,7,8,9,10},0)</f>
        <v>23.2</v>
      </c>
      <c r="D1601">
        <v>4.41</v>
      </c>
      <c r="E1601" t="str">
        <v>No</v>
      </c>
      <c r="F1601" t="str">
        <v>No</v>
      </c>
      <c r="G1601" t="str">
        <v>Yes</v>
      </c>
      <c r="H1601">
        <v>1</v>
      </c>
      <c r="I1601" t="str">
        <v>No</v>
      </c>
      <c r="J1601" t="str">
        <v>Normal Weight</v>
      </c>
      <c r="K1601" t="str">
        <v>Normal</v>
      </c>
      <c r="L1601" cm="1">
        <f t="array" ref="L1601:Q1601">VLOOKUP(A1601,'Hospitalisation Details'!$A$1:$K$2344,{6,7,8,9,10,11},0)</f>
        <v>6250.44</v>
      </c>
      <c r="M1601" t="str">
        <v>tier - 2</v>
      </c>
      <c r="N1601" t="str">
        <v>tier - 1</v>
      </c>
      <c r="O1601" t="str">
        <v>R1011</v>
      </c>
      <c r="P1601" t="str">
        <v>10-Oct-1979</v>
      </c>
      <c r="Q1601" s="13">
        <v>43.661111111111111</v>
      </c>
    </row>
    <row r="1602" spans="1:17" ht="15.5" x14ac:dyDescent="0.35">
      <c r="A1602" s="7" t="s">
        <v>770</v>
      </c>
      <c r="B1602" t="str">
        <f>VLOOKUP(A1602,'Customer Names'!A1601:D3936,2,0)</f>
        <v>Carson</v>
      </c>
      <c r="C1602" cm="1">
        <f t="array" ref="C1602:K1602">VLOOKUP('Health Care'!A1602,'Medical Examinations'!A1601:J3936,{2,3,4,5,6,7,8,9,10},0)</f>
        <v>32.5</v>
      </c>
      <c r="D1602">
        <v>4.6900000000000004</v>
      </c>
      <c r="E1602" t="str">
        <v>Yes</v>
      </c>
      <c r="F1602" t="str">
        <v>No</v>
      </c>
      <c r="G1602" t="str">
        <v>Yes</v>
      </c>
      <c r="H1602">
        <v>1</v>
      </c>
      <c r="I1602" t="str">
        <v>No</v>
      </c>
      <c r="J1602" t="str">
        <v>Obesity</v>
      </c>
      <c r="K1602" t="str">
        <v>Normal</v>
      </c>
      <c r="L1602" cm="1">
        <f t="array" ref="L1602:Q1602">VLOOKUP(A1602,'Hospitalisation Details'!$A$1:$K$2344,{6,7,8,9,10,11},0)</f>
        <v>6238.3</v>
      </c>
      <c r="M1602" t="str">
        <v>tier - 2</v>
      </c>
      <c r="N1602" t="str">
        <v>tier - 1</v>
      </c>
      <c r="O1602" t="str">
        <v>R1011</v>
      </c>
      <c r="P1602" t="str">
        <v>11-Aug-1983</v>
      </c>
      <c r="Q1602" s="13">
        <v>39.825000000000003</v>
      </c>
    </row>
    <row r="1603" spans="1:17" ht="15.5" x14ac:dyDescent="0.35">
      <c r="A1603" s="7" t="s">
        <v>769</v>
      </c>
      <c r="B1603" t="str">
        <f>VLOOKUP(A1603,'Customer Names'!A1602:D3937,2,0)</f>
        <v>Haines</v>
      </c>
      <c r="C1603" cm="1">
        <f t="array" ref="C1603:K1603">VLOOKUP('Health Care'!A1603,'Medical Examinations'!A1602:J3937,{2,3,4,5,6,7,8,9,10},0)</f>
        <v>20.9</v>
      </c>
      <c r="D1603">
        <v>6.94</v>
      </c>
      <c r="E1603" t="str">
        <v>No</v>
      </c>
      <c r="F1603" t="str">
        <v>No</v>
      </c>
      <c r="G1603" t="str">
        <v>No</v>
      </c>
      <c r="H1603">
        <v>0</v>
      </c>
      <c r="I1603" t="str">
        <v>No</v>
      </c>
      <c r="J1603" t="str">
        <v>Normal Weight</v>
      </c>
      <c r="K1603" t="str">
        <v>Diabetes</v>
      </c>
      <c r="L1603" cm="1">
        <f t="array" ref="L1603:Q1603">VLOOKUP(A1603,'Hospitalisation Details'!$A$1:$K$2344,{6,7,8,9,10,11},0)</f>
        <v>6236.95</v>
      </c>
      <c r="M1603" t="str">
        <v>tier - 2</v>
      </c>
      <c r="N1603" t="str">
        <v>tier - 2</v>
      </c>
      <c r="O1603" t="str">
        <v>R1013</v>
      </c>
      <c r="P1603" t="str">
        <v>19-Sep-1978</v>
      </c>
      <c r="Q1603" s="13">
        <v>44.719444444444441</v>
      </c>
    </row>
    <row r="1604" spans="1:17" ht="15.5" x14ac:dyDescent="0.35">
      <c r="A1604" s="7" t="s">
        <v>768</v>
      </c>
      <c r="B1604" t="str">
        <f>VLOOKUP(A1604,'Customer Names'!A1603:D3938,2,0)</f>
        <v>Schnabel</v>
      </c>
      <c r="C1604" cm="1">
        <f t="array" ref="C1604:K1604">VLOOKUP('Health Care'!A1604,'Medical Examinations'!A1603:J3938,{2,3,4,5,6,7,8,9,10},0)</f>
        <v>19.11</v>
      </c>
      <c r="D1604">
        <v>4.3499999999999996</v>
      </c>
      <c r="E1604" t="str">
        <v>No</v>
      </c>
      <c r="F1604" t="str">
        <v>No</v>
      </c>
      <c r="G1604" t="str">
        <v>No</v>
      </c>
      <c r="H1604">
        <v>2</v>
      </c>
      <c r="I1604" t="str">
        <v>No</v>
      </c>
      <c r="J1604" t="str">
        <v>Normal Weight</v>
      </c>
      <c r="K1604" t="str">
        <v>Normal</v>
      </c>
      <c r="L1604" cm="1">
        <f t="array" ref="L1604:Q1604">VLOOKUP(A1604,'Hospitalisation Details'!$A$1:$K$2344,{6,7,8,9,10,11},0)</f>
        <v>6219.93</v>
      </c>
      <c r="M1604" t="str">
        <v>tier - 2</v>
      </c>
      <c r="N1604" t="str">
        <v>tier - 2</v>
      </c>
      <c r="O1604" t="str">
        <v>R1013</v>
      </c>
      <c r="P1604" t="str">
        <v>29-Jun-1972</v>
      </c>
      <c r="Q1604" s="13">
        <v>50.94166666666667</v>
      </c>
    </row>
    <row r="1605" spans="1:17" ht="15.5" x14ac:dyDescent="0.35">
      <c r="A1605" s="7" t="s">
        <v>767</v>
      </c>
      <c r="B1605" t="str">
        <f>VLOOKUP(A1605,'Customer Names'!A1604:D3939,2,0)</f>
        <v>Thind</v>
      </c>
      <c r="C1605" cm="1">
        <f t="array" ref="C1605:K1605">VLOOKUP('Health Care'!A1605,'Medical Examinations'!A1604:J3939,{2,3,4,5,6,7,8,9,10},0)</f>
        <v>31.17</v>
      </c>
      <c r="D1605">
        <v>5.28</v>
      </c>
      <c r="E1605" t="str">
        <v>No</v>
      </c>
      <c r="F1605" t="str">
        <v>No</v>
      </c>
      <c r="G1605" t="str">
        <v>No</v>
      </c>
      <c r="H1605">
        <v>1</v>
      </c>
      <c r="I1605" t="str">
        <v>No</v>
      </c>
      <c r="J1605" t="str">
        <v>Obesity</v>
      </c>
      <c r="K1605" t="str">
        <v>Normal</v>
      </c>
      <c r="L1605" cm="1">
        <f t="array" ref="L1605:Q1605">VLOOKUP(A1605,'Hospitalisation Details'!$A$1:$K$2344,{6,7,8,9,10,11},0)</f>
        <v>6208.5</v>
      </c>
      <c r="M1605" t="str">
        <v>tier - 2</v>
      </c>
      <c r="N1605" t="str">
        <v>tier - 1</v>
      </c>
      <c r="O1605" t="str">
        <v>R1021</v>
      </c>
      <c r="P1605" t="str">
        <v>12-Aug-1992</v>
      </c>
      <c r="Q1605" s="13">
        <v>30.822222222222223</v>
      </c>
    </row>
    <row r="1606" spans="1:17" ht="15.5" x14ac:dyDescent="0.35">
      <c r="A1606" s="7" t="s">
        <v>766</v>
      </c>
      <c r="B1606" t="str">
        <f>VLOOKUP(A1606,'Customer Names'!A1605:D3940,2,0)</f>
        <v>Simon</v>
      </c>
      <c r="C1606" cm="1">
        <f t="array" ref="C1606:K1606">VLOOKUP('Health Care'!A1606,'Medical Examinations'!A1605:J3940,{2,3,4,5,6,7,8,9,10},0)</f>
        <v>36.08</v>
      </c>
      <c r="D1606">
        <v>4.29</v>
      </c>
      <c r="E1606" t="str">
        <v>No</v>
      </c>
      <c r="F1606" t="str">
        <v>No</v>
      </c>
      <c r="G1606" t="str">
        <v>No</v>
      </c>
      <c r="H1606">
        <v>0</v>
      </c>
      <c r="I1606" t="str">
        <v>No</v>
      </c>
      <c r="J1606" t="str">
        <v>Obesity</v>
      </c>
      <c r="K1606" t="str">
        <v>Normal</v>
      </c>
      <c r="L1606" cm="1">
        <f t="array" ref="L1606:Q1606">VLOOKUP(A1606,'Hospitalisation Details'!$A$1:$K$2344,{6,7,8,9,10,11},0)</f>
        <v>6207.26</v>
      </c>
      <c r="M1606" t="str">
        <v>tier - 2</v>
      </c>
      <c r="N1606" t="str">
        <v>tier - 2</v>
      </c>
      <c r="O1606" t="str">
        <v>R1026</v>
      </c>
      <c r="P1606" t="str">
        <v>10-Sep-1999</v>
      </c>
      <c r="Q1606" s="13">
        <v>23.744444444444444</v>
      </c>
    </row>
    <row r="1607" spans="1:17" ht="15.5" x14ac:dyDescent="0.35">
      <c r="A1607" s="7" t="s">
        <v>765</v>
      </c>
      <c r="B1607" t="str">
        <f>VLOOKUP(A1607,'Customer Names'!A1606:D3941,2,0)</f>
        <v>Arciniaga</v>
      </c>
      <c r="C1607" cm="1">
        <f t="array" ref="C1607:K1607">VLOOKUP('Health Care'!A1607,'Medical Examinations'!A1606:J3941,{2,3,4,5,6,7,8,9,10},0)</f>
        <v>28.024999999999999</v>
      </c>
      <c r="D1607">
        <v>5.69</v>
      </c>
      <c r="E1607" t="str">
        <v>Yes</v>
      </c>
      <c r="F1607" t="str">
        <v>No</v>
      </c>
      <c r="G1607" t="str">
        <v>No</v>
      </c>
      <c r="H1607">
        <v>0</v>
      </c>
      <c r="I1607" t="str">
        <v>No</v>
      </c>
      <c r="J1607" t="str">
        <v>Over Weight</v>
      </c>
      <c r="K1607" t="str">
        <v>Normal</v>
      </c>
      <c r="L1607" cm="1">
        <f t="array" ref="L1607:Q1607">VLOOKUP(A1607,'Hospitalisation Details'!$A$1:$K$2344,{6,7,8,9,10,11},0)</f>
        <v>6203.9</v>
      </c>
      <c r="M1607" t="str">
        <v>tier - 2</v>
      </c>
      <c r="N1607" t="str">
        <v>tier - 2</v>
      </c>
      <c r="O1607" t="str">
        <v>R1012</v>
      </c>
      <c r="P1607" t="str">
        <v>22-Sep-1985</v>
      </c>
      <c r="Q1607" s="13">
        <v>37.711111111111109</v>
      </c>
    </row>
    <row r="1608" spans="1:17" ht="15.5" x14ac:dyDescent="0.35">
      <c r="A1608" s="7" t="s">
        <v>764</v>
      </c>
      <c r="B1608" t="str">
        <f>VLOOKUP(A1608,'Customer Names'!A1607:D3942,2,0)</f>
        <v>Ryan</v>
      </c>
      <c r="C1608" cm="1">
        <f t="array" ref="C1608:K1608">VLOOKUP('Health Care'!A1608,'Medical Examinations'!A1607:J3942,{2,3,4,5,6,7,8,9,10},0)</f>
        <v>24.32</v>
      </c>
      <c r="D1608">
        <v>5.56</v>
      </c>
      <c r="E1608" t="str">
        <v>Yes</v>
      </c>
      <c r="F1608" t="str">
        <v>No</v>
      </c>
      <c r="G1608" t="str">
        <v>No</v>
      </c>
      <c r="H1608">
        <v>0</v>
      </c>
      <c r="I1608" t="str">
        <v>No</v>
      </c>
      <c r="J1608" t="str">
        <v>Normal Weight</v>
      </c>
      <c r="K1608" t="str">
        <v>Normal</v>
      </c>
      <c r="L1608" cm="1">
        <f t="array" ref="L1608:Q1608">VLOOKUP(A1608,'Hospitalisation Details'!$A$1:$K$2344,{6,7,8,9,10,11},0)</f>
        <v>6198.75</v>
      </c>
      <c r="M1608" t="str">
        <v>tier - 2</v>
      </c>
      <c r="N1608" t="str">
        <v>tier - 1</v>
      </c>
      <c r="O1608" t="str">
        <v>R1012</v>
      </c>
      <c r="P1608" t="str">
        <v>22-Jul-1985</v>
      </c>
      <c r="Q1608" s="13">
        <v>37.87777777777778</v>
      </c>
    </row>
    <row r="1609" spans="1:17" ht="15.5" x14ac:dyDescent="0.35">
      <c r="A1609" s="7" t="s">
        <v>763</v>
      </c>
      <c r="B1609" t="str">
        <f>VLOOKUP(A1609,'Customer Names'!A1608:D3943,2,0)</f>
        <v>Lizak</v>
      </c>
      <c r="C1609" cm="1">
        <f t="array" ref="C1609:K1609">VLOOKUP('Health Care'!A1609,'Medical Examinations'!A1608:J3943,{2,3,4,5,6,7,8,9,10},0)</f>
        <v>38</v>
      </c>
      <c r="D1609">
        <v>5.41</v>
      </c>
      <c r="E1609" t="str">
        <v>Yes</v>
      </c>
      <c r="F1609" t="str">
        <v>No</v>
      </c>
      <c r="G1609" t="str">
        <v>No</v>
      </c>
      <c r="H1609">
        <v>1</v>
      </c>
      <c r="I1609" t="str">
        <v>No</v>
      </c>
      <c r="J1609" t="str">
        <v>Obesity</v>
      </c>
      <c r="K1609" t="str">
        <v>Normal</v>
      </c>
      <c r="L1609" cm="1">
        <f t="array" ref="L1609:Q1609">VLOOKUP(A1609,'Hospitalisation Details'!$A$1:$K$2344,{6,7,8,9,10,11},0)</f>
        <v>6196.45</v>
      </c>
      <c r="M1609" t="str">
        <v>tier - 2</v>
      </c>
      <c r="N1609" t="str">
        <v>tier - 1</v>
      </c>
      <c r="O1609" t="str">
        <v>R1011</v>
      </c>
      <c r="P1609" t="str">
        <v>23-Oct-1988</v>
      </c>
      <c r="Q1609" s="13">
        <v>34.625</v>
      </c>
    </row>
    <row r="1610" spans="1:17" ht="15.5" x14ac:dyDescent="0.35">
      <c r="A1610" s="7" t="s">
        <v>762</v>
      </c>
      <c r="B1610" t="str">
        <f>VLOOKUP(A1610,'Customer Names'!A1609:D3944,2,0)</f>
        <v>Howery</v>
      </c>
      <c r="C1610" cm="1">
        <f t="array" ref="C1610:K1610">VLOOKUP('Health Care'!A1610,'Medical Examinations'!A1609:J3944,{2,3,4,5,6,7,8,9,10},0)</f>
        <v>31.6</v>
      </c>
      <c r="D1610">
        <v>10.85</v>
      </c>
      <c r="E1610" t="str">
        <v>Yes</v>
      </c>
      <c r="F1610" t="str">
        <v>No</v>
      </c>
      <c r="G1610" t="str">
        <v>No</v>
      </c>
      <c r="H1610">
        <v>0</v>
      </c>
      <c r="I1610" t="str">
        <v>No</v>
      </c>
      <c r="J1610" t="str">
        <v>Obesity</v>
      </c>
      <c r="K1610" t="str">
        <v>Diabetes</v>
      </c>
      <c r="L1610" cm="1">
        <f t="array" ref="L1610:Q1610">VLOOKUP(A1610,'Hospitalisation Details'!$A$1:$K$2344,{6,7,8,9,10,11},0)</f>
        <v>6186.13</v>
      </c>
      <c r="M1610" t="str">
        <v>tier - 2</v>
      </c>
      <c r="N1610" t="str">
        <v>tier - 3</v>
      </c>
      <c r="O1610" t="str">
        <v>R1011</v>
      </c>
      <c r="P1610" t="str">
        <v>1-Oct-1981</v>
      </c>
      <c r="Q1610" s="13">
        <v>41.68611111111111</v>
      </c>
    </row>
    <row r="1611" spans="1:17" ht="15.5" x14ac:dyDescent="0.35">
      <c r="A1611" s="7" t="s">
        <v>761</v>
      </c>
      <c r="B1611" t="str">
        <f>VLOOKUP(A1611,'Customer Names'!A1610:D3945,2,0)</f>
        <v>Crain</v>
      </c>
      <c r="C1611" cm="1">
        <f t="array" ref="C1611:K1611">VLOOKUP('Health Care'!A1611,'Medical Examinations'!A1610:J3945,{2,3,4,5,6,7,8,9,10},0)</f>
        <v>31.02</v>
      </c>
      <c r="D1611">
        <v>11.63</v>
      </c>
      <c r="E1611" t="str">
        <v>Yes</v>
      </c>
      <c r="F1611" t="str">
        <v>No</v>
      </c>
      <c r="G1611" t="str">
        <v>No</v>
      </c>
      <c r="H1611">
        <v>0</v>
      </c>
      <c r="I1611" t="str">
        <v>No</v>
      </c>
      <c r="J1611" t="str">
        <v>Obesity</v>
      </c>
      <c r="K1611" t="str">
        <v>Diabetes</v>
      </c>
      <c r="L1611" cm="1">
        <f t="array" ref="L1611:Q1611">VLOOKUP(A1611,'Hospitalisation Details'!$A$1:$K$2344,{6,7,8,9,10,11},0)</f>
        <v>6185.32</v>
      </c>
      <c r="M1611" t="str">
        <v>tier - 2</v>
      </c>
      <c r="N1611" t="str">
        <v>tier - 1</v>
      </c>
      <c r="O1611" t="str">
        <v>R1013</v>
      </c>
      <c r="P1611" t="str">
        <v>22-Nov-1981</v>
      </c>
      <c r="Q1611" s="13">
        <v>41.544444444444444</v>
      </c>
    </row>
    <row r="1612" spans="1:17" ht="15.5" x14ac:dyDescent="0.35">
      <c r="A1612" s="7" t="s">
        <v>760</v>
      </c>
      <c r="B1612" t="str">
        <f>VLOOKUP(A1612,'Customer Names'!A1611:D3946,2,0)</f>
        <v>Hotze</v>
      </c>
      <c r="C1612" cm="1">
        <f t="array" ref="C1612:K1612">VLOOKUP('Health Care'!A1612,'Medical Examinations'!A1611:J3946,{2,3,4,5,6,7,8,9,10},0)</f>
        <v>29.26</v>
      </c>
      <c r="D1612">
        <v>5.68</v>
      </c>
      <c r="E1612" t="str">
        <v>Yes</v>
      </c>
      <c r="F1612" t="str">
        <v>No</v>
      </c>
      <c r="G1612" t="str">
        <v>No</v>
      </c>
      <c r="H1612">
        <v>1</v>
      </c>
      <c r="I1612" t="str">
        <v>No</v>
      </c>
      <c r="J1612" t="str">
        <v>Over Weight</v>
      </c>
      <c r="K1612" t="str">
        <v>Normal</v>
      </c>
      <c r="L1612" cm="1">
        <f t="array" ref="L1612:Q1612">VLOOKUP(A1612,'Hospitalisation Details'!$A$1:$K$2344,{6,7,8,9,10,11},0)</f>
        <v>6184.3</v>
      </c>
      <c r="M1612" t="str">
        <v>tier - 2</v>
      </c>
      <c r="N1612" t="str">
        <v>tier - 3</v>
      </c>
      <c r="O1612" t="str">
        <v>R1013</v>
      </c>
      <c r="P1612" t="str">
        <v>1-Nov-1988</v>
      </c>
      <c r="Q1612" s="13">
        <v>34.602777777777774</v>
      </c>
    </row>
    <row r="1613" spans="1:17" ht="15.5" x14ac:dyDescent="0.35">
      <c r="A1613" s="7" t="s">
        <v>759</v>
      </c>
      <c r="B1613" t="str">
        <f>VLOOKUP(A1613,'Customer Names'!A1612:D3947,2,0)</f>
        <v>Chauhan</v>
      </c>
      <c r="C1613" cm="1">
        <f t="array" ref="C1613:K1613">VLOOKUP('Health Care'!A1613,'Medical Examinations'!A1612:J3947,{2,3,4,5,6,7,8,9,10},0)</f>
        <v>15.09</v>
      </c>
      <c r="D1613">
        <v>7.59</v>
      </c>
      <c r="E1613" t="str">
        <v>Yes</v>
      </c>
      <c r="F1613" t="str">
        <v>No</v>
      </c>
      <c r="G1613" t="str">
        <v>No</v>
      </c>
      <c r="H1613">
        <v>2</v>
      </c>
      <c r="I1613" t="str">
        <v>No</v>
      </c>
      <c r="J1613" t="str">
        <v>under Weight</v>
      </c>
      <c r="K1613" t="str">
        <v>Diabetes</v>
      </c>
      <c r="L1613" cm="1">
        <f t="array" ref="L1613:Q1613">VLOOKUP(A1613,'Hospitalisation Details'!$A$1:$K$2344,{6,7,8,9,10,11},0)</f>
        <v>6183.46</v>
      </c>
      <c r="M1613" t="str">
        <v>tier - 2</v>
      </c>
      <c r="N1613" t="str">
        <v>tier - 2</v>
      </c>
      <c r="O1613" t="str">
        <v>R1012</v>
      </c>
      <c r="P1613" t="str">
        <v>5-Oct-1970</v>
      </c>
      <c r="Q1613" s="13">
        <v>52.674999999999997</v>
      </c>
    </row>
    <row r="1614" spans="1:17" ht="15.5" x14ac:dyDescent="0.35">
      <c r="A1614" s="7" t="s">
        <v>758</v>
      </c>
      <c r="B1614" t="str">
        <f>VLOOKUP(A1614,'Customer Names'!A1613:D3948,2,0)</f>
        <v>Raab</v>
      </c>
      <c r="C1614" cm="1">
        <f t="array" ref="C1614:K1614">VLOOKUP('Health Care'!A1614,'Medical Examinations'!A1613:J3948,{2,3,4,5,6,7,8,9,10},0)</f>
        <v>22.63</v>
      </c>
      <c r="D1614">
        <v>5.09</v>
      </c>
      <c r="E1614" t="str">
        <v>Yes</v>
      </c>
      <c r="F1614" t="str">
        <v>No</v>
      </c>
      <c r="G1614" t="str">
        <v>No</v>
      </c>
      <c r="H1614">
        <v>0</v>
      </c>
      <c r="I1614" t="str">
        <v>No</v>
      </c>
      <c r="J1614" t="str">
        <v>Normal Weight</v>
      </c>
      <c r="K1614" t="str">
        <v>Normal</v>
      </c>
      <c r="L1614" cm="1">
        <f t="array" ref="L1614:Q1614">VLOOKUP(A1614,'Hospitalisation Details'!$A$1:$K$2344,{6,7,8,9,10,11},0)</f>
        <v>6183.32</v>
      </c>
      <c r="M1614" t="str">
        <v>tier - 2</v>
      </c>
      <c r="N1614" t="str">
        <v>tier - 2</v>
      </c>
      <c r="O1614" t="str">
        <v>R1012</v>
      </c>
      <c r="P1614" t="str">
        <v>9-Aug-1985</v>
      </c>
      <c r="Q1614" s="13">
        <v>37.830555555555556</v>
      </c>
    </row>
    <row r="1615" spans="1:17" ht="15.5" x14ac:dyDescent="0.35">
      <c r="A1615" s="7" t="s">
        <v>757</v>
      </c>
      <c r="B1615" t="str">
        <f>VLOOKUP(A1615,'Customer Names'!A1614:D3949,2,0)</f>
        <v>McKown</v>
      </c>
      <c r="C1615" cm="1">
        <f t="array" ref="C1615:K1615">VLOOKUP('Health Care'!A1615,'Medical Examinations'!A1614:J3949,{2,3,4,5,6,7,8,9,10},0)</f>
        <v>23.46</v>
      </c>
      <c r="D1615">
        <v>4.21</v>
      </c>
      <c r="E1615" t="str">
        <v>No</v>
      </c>
      <c r="F1615" t="str">
        <v>No</v>
      </c>
      <c r="G1615" t="str">
        <v>No</v>
      </c>
      <c r="H1615">
        <v>1</v>
      </c>
      <c r="I1615" t="str">
        <v>No</v>
      </c>
      <c r="J1615" t="str">
        <v>Normal Weight</v>
      </c>
      <c r="K1615" t="str">
        <v>Normal</v>
      </c>
      <c r="L1615" cm="1">
        <f t="array" ref="L1615:Q1615">VLOOKUP(A1615,'Hospitalisation Details'!$A$1:$K$2344,{6,7,8,9,10,11},0)</f>
        <v>6170.96</v>
      </c>
      <c r="M1615" t="str">
        <v>tier - 2</v>
      </c>
      <c r="N1615" t="str">
        <v>tier - 1</v>
      </c>
      <c r="O1615" t="str">
        <v>R1013</v>
      </c>
      <c r="P1615" t="str">
        <v>6-Oct-1984</v>
      </c>
      <c r="Q1615" s="13">
        <v>38.672222222222224</v>
      </c>
    </row>
    <row r="1616" spans="1:17" ht="15.5" x14ac:dyDescent="0.35">
      <c r="A1616" s="7" t="s">
        <v>756</v>
      </c>
      <c r="B1616" t="str">
        <f>VLOOKUP(A1616,'Customer Names'!A1615:D3950,2,0)</f>
        <v>Schiemann</v>
      </c>
      <c r="C1616" cm="1">
        <f t="array" ref="C1616:K1616">VLOOKUP('Health Care'!A1616,'Medical Examinations'!A1615:J3950,{2,3,4,5,6,7,8,9,10},0)</f>
        <v>22.56</v>
      </c>
      <c r="D1616">
        <v>4.34</v>
      </c>
      <c r="E1616" t="str">
        <v>Yes</v>
      </c>
      <c r="F1616" t="str">
        <v>No</v>
      </c>
      <c r="G1616" t="str">
        <v>No</v>
      </c>
      <c r="H1616">
        <v>0</v>
      </c>
      <c r="I1616" t="str">
        <v>No</v>
      </c>
      <c r="J1616" t="str">
        <v>Normal Weight</v>
      </c>
      <c r="K1616" t="str">
        <v>Normal</v>
      </c>
      <c r="L1616" cm="1">
        <f t="array" ref="L1616:Q1616">VLOOKUP(A1616,'Hospitalisation Details'!$A$1:$K$2344,{6,7,8,9,10,11},0)</f>
        <v>6159.57</v>
      </c>
      <c r="M1616" t="str">
        <v>tier - 2</v>
      </c>
      <c r="N1616" t="str">
        <v>tier - 1</v>
      </c>
      <c r="O1616" t="str">
        <v>R1012</v>
      </c>
      <c r="P1616" t="str">
        <v>15-Oct-1985</v>
      </c>
      <c r="Q1616" s="13">
        <v>37.647222222222226</v>
      </c>
    </row>
    <row r="1617" spans="1:17" ht="15.5" x14ac:dyDescent="0.35">
      <c r="A1617" s="7" t="s">
        <v>755</v>
      </c>
      <c r="B1617" t="str">
        <f>VLOOKUP(A1617,'Customer Names'!A1616:D3951,2,0)</f>
        <v>Cress</v>
      </c>
      <c r="C1617" cm="1">
        <f t="array" ref="C1617:K1617">VLOOKUP('Health Care'!A1617,'Medical Examinations'!A1616:J3951,{2,3,4,5,6,7,8,9,10},0)</f>
        <v>19.28</v>
      </c>
      <c r="D1617">
        <v>11.85</v>
      </c>
      <c r="E1617" t="str">
        <v>No</v>
      </c>
      <c r="F1617" t="str">
        <v>No</v>
      </c>
      <c r="G1617" t="str">
        <v>No</v>
      </c>
      <c r="H1617">
        <v>2</v>
      </c>
      <c r="I1617" t="str">
        <v>No</v>
      </c>
      <c r="J1617" t="str">
        <v>Normal Weight</v>
      </c>
      <c r="K1617" t="str">
        <v>Diabetes</v>
      </c>
      <c r="L1617" cm="1">
        <f t="array" ref="L1617:Q1617">VLOOKUP(A1617,'Hospitalisation Details'!$A$1:$K$2344,{6,7,8,9,10,11},0)</f>
        <v>6152.05</v>
      </c>
      <c r="M1617" t="str">
        <v>tier - 2</v>
      </c>
      <c r="N1617" t="str">
        <v>tier - 3</v>
      </c>
      <c r="O1617" t="str">
        <v>R1013</v>
      </c>
      <c r="P1617" t="str">
        <v>6-Nov-1973</v>
      </c>
      <c r="Q1617" s="13">
        <v>49.588888888888889</v>
      </c>
    </row>
    <row r="1618" spans="1:17" ht="15.5" x14ac:dyDescent="0.35">
      <c r="A1618" s="7" t="s">
        <v>754</v>
      </c>
      <c r="B1618" t="str">
        <f>VLOOKUP(A1618,'Customer Names'!A1617:D3952,2,0)</f>
        <v>Mawson</v>
      </c>
      <c r="C1618" cm="1">
        <f t="array" ref="C1618:K1618">VLOOKUP('Health Care'!A1618,'Medical Examinations'!A1617:J3952,{2,3,4,5,6,7,8,9,10},0)</f>
        <v>15.37</v>
      </c>
      <c r="D1618">
        <v>9.61</v>
      </c>
      <c r="E1618" t="str">
        <v>Yes</v>
      </c>
      <c r="F1618" t="str">
        <v>No</v>
      </c>
      <c r="G1618" t="str">
        <v>No</v>
      </c>
      <c r="H1618">
        <v>2</v>
      </c>
      <c r="I1618" t="str">
        <v>No</v>
      </c>
      <c r="J1618" t="str">
        <v>under Weight</v>
      </c>
      <c r="K1618" t="str">
        <v>Diabetes</v>
      </c>
      <c r="L1618" cm="1">
        <f t="array" ref="L1618:Q1618">VLOOKUP(A1618,'Hospitalisation Details'!$A$1:$K$2344,{6,7,8,9,10,11},0)</f>
        <v>6147.12</v>
      </c>
      <c r="M1618" t="str">
        <v>tier - 2</v>
      </c>
      <c r="N1618" t="str">
        <v>tier - 3</v>
      </c>
      <c r="O1618" t="str">
        <v>R1012</v>
      </c>
      <c r="P1618" t="str">
        <v>14-Oct-1970</v>
      </c>
      <c r="Q1618" s="13">
        <v>52.65</v>
      </c>
    </row>
    <row r="1619" spans="1:17" ht="15.5" x14ac:dyDescent="0.35">
      <c r="A1619" s="7" t="s">
        <v>753</v>
      </c>
      <c r="B1619" t="str">
        <f>VLOOKUP(A1619,'Customer Names'!A1618:D3953,2,0)</f>
        <v>Wigginton</v>
      </c>
      <c r="C1619" cm="1">
        <f t="array" ref="C1619:K1619">VLOOKUP('Health Care'!A1619,'Medical Examinations'!A1618:J3953,{2,3,4,5,6,7,8,9,10},0)</f>
        <v>18.71</v>
      </c>
      <c r="D1619">
        <v>5.29</v>
      </c>
      <c r="E1619" t="str">
        <v>Yes</v>
      </c>
      <c r="F1619" t="str">
        <v>No</v>
      </c>
      <c r="G1619" t="str">
        <v>No</v>
      </c>
      <c r="H1619">
        <v>0</v>
      </c>
      <c r="I1619" t="str">
        <v>No</v>
      </c>
      <c r="J1619" t="str">
        <v>Normal Weight</v>
      </c>
      <c r="K1619" t="str">
        <v>Normal</v>
      </c>
      <c r="L1619" cm="1">
        <f t="array" ref="L1619:Q1619">VLOOKUP(A1619,'Hospitalisation Details'!$A$1:$K$2344,{6,7,8,9,10,11},0)</f>
        <v>6139.14</v>
      </c>
      <c r="M1619" t="str">
        <v>tier - 2</v>
      </c>
      <c r="N1619" t="str">
        <v>tier - 3</v>
      </c>
      <c r="O1619" t="str">
        <v>R1013</v>
      </c>
      <c r="P1619" t="str">
        <v>12-Dec-1976</v>
      </c>
      <c r="Q1619" s="13">
        <v>46.488888888888887</v>
      </c>
    </row>
    <row r="1620" spans="1:17" ht="15.5" x14ac:dyDescent="0.35">
      <c r="A1620" s="7" t="s">
        <v>752</v>
      </c>
      <c r="B1620" t="str">
        <f>VLOOKUP(A1620,'Customer Names'!A1619:D3954,2,0)</f>
        <v>Wang</v>
      </c>
      <c r="C1620" cm="1">
        <f t="array" ref="C1620:K1620">VLOOKUP('Health Care'!A1620,'Medical Examinations'!A1619:J3954,{2,3,4,5,6,7,8,9,10},0)</f>
        <v>20.61</v>
      </c>
      <c r="D1620">
        <v>6.89</v>
      </c>
      <c r="E1620" t="str">
        <v>No</v>
      </c>
      <c r="F1620" t="str">
        <v>No</v>
      </c>
      <c r="G1620" t="str">
        <v>No</v>
      </c>
      <c r="H1620">
        <v>0</v>
      </c>
      <c r="I1620" t="str">
        <v>No</v>
      </c>
      <c r="J1620" t="str">
        <v>Normal Weight</v>
      </c>
      <c r="K1620" t="str">
        <v>Diabetes</v>
      </c>
      <c r="L1620" cm="1">
        <f t="array" ref="L1620:Q1620">VLOOKUP(A1620,'Hospitalisation Details'!$A$1:$K$2344,{6,7,8,9,10,11},0)</f>
        <v>6138.58</v>
      </c>
      <c r="M1620" t="str">
        <v>tier - 2</v>
      </c>
      <c r="N1620" t="str">
        <v>tier - 1</v>
      </c>
      <c r="O1620" t="str">
        <v>R1013</v>
      </c>
      <c r="P1620" t="str">
        <v>5-Sep-1978</v>
      </c>
      <c r="Q1620" s="13">
        <v>44.758333333333333</v>
      </c>
    </row>
    <row r="1621" spans="1:17" ht="15.5" x14ac:dyDescent="0.35">
      <c r="A1621" s="7" t="s">
        <v>751</v>
      </c>
      <c r="B1621" t="str">
        <f>VLOOKUP(A1621,'Customer Names'!A1620:D3955,2,0)</f>
        <v>Schroeder</v>
      </c>
      <c r="C1621" cm="1">
        <f t="array" ref="C1621:K1621">VLOOKUP('Health Care'!A1621,'Medical Examinations'!A1620:J3955,{2,3,4,5,6,7,8,9,10},0)</f>
        <v>15.99</v>
      </c>
      <c r="D1621">
        <v>4.57</v>
      </c>
      <c r="E1621" t="str">
        <v>Yes</v>
      </c>
      <c r="F1621" t="str">
        <v>No</v>
      </c>
      <c r="G1621" t="str">
        <v>Yes</v>
      </c>
      <c r="H1621">
        <v>1</v>
      </c>
      <c r="I1621" t="str">
        <v>No</v>
      </c>
      <c r="J1621" t="str">
        <v>under Weight</v>
      </c>
      <c r="K1621" t="str">
        <v>Normal</v>
      </c>
      <c r="L1621" cm="1">
        <f t="array" ref="L1621:Q1621">VLOOKUP(A1621,'Hospitalisation Details'!$A$1:$K$2344,{6,7,8,9,10,11},0)</f>
        <v>6138.5</v>
      </c>
      <c r="M1621" t="str">
        <v>tier - 2</v>
      </c>
      <c r="N1621" t="str">
        <v>tier - 2</v>
      </c>
      <c r="O1621" t="str">
        <v>R1011</v>
      </c>
      <c r="P1621" t="str">
        <v>9-Nov-1969</v>
      </c>
      <c r="Q1621" s="13">
        <v>53.580555555555556</v>
      </c>
    </row>
    <row r="1622" spans="1:17" ht="15.5" x14ac:dyDescent="0.35">
      <c r="A1622" s="7" t="s">
        <v>750</v>
      </c>
      <c r="B1622" t="str">
        <f>VLOOKUP(A1622,'Customer Names'!A1621:D3956,2,0)</f>
        <v>Leonard</v>
      </c>
      <c r="C1622" cm="1">
        <f t="array" ref="C1622:K1622">VLOOKUP('Health Care'!A1622,'Medical Examinations'!A1621:J3956,{2,3,4,5,6,7,8,9,10},0)</f>
        <v>33.155000000000001</v>
      </c>
      <c r="D1622">
        <v>4.32</v>
      </c>
      <c r="E1622" t="str">
        <v>No</v>
      </c>
      <c r="F1622" t="str">
        <v>No</v>
      </c>
      <c r="G1622" t="str">
        <v>No</v>
      </c>
      <c r="H1622">
        <v>0</v>
      </c>
      <c r="I1622" t="str">
        <v>No</v>
      </c>
      <c r="J1622" t="str">
        <v>Obesity</v>
      </c>
      <c r="K1622" t="str">
        <v>Normal</v>
      </c>
      <c r="L1622" cm="1">
        <f t="array" ref="L1622:Q1622">VLOOKUP(A1622,'Hospitalisation Details'!$A$1:$K$2344,{6,7,8,9,10,11},0)</f>
        <v>6128.8</v>
      </c>
      <c r="M1622" t="str">
        <v>tier - 2</v>
      </c>
      <c r="N1622" t="str">
        <v>tier - 3</v>
      </c>
      <c r="O1622" t="str">
        <v>R1012</v>
      </c>
      <c r="P1622" t="str">
        <v>18-Aug-1990</v>
      </c>
      <c r="Q1622" s="13">
        <v>32.805555555555557</v>
      </c>
    </row>
    <row r="1623" spans="1:17" ht="15.5" x14ac:dyDescent="0.35">
      <c r="A1623" s="7" t="s">
        <v>749</v>
      </c>
      <c r="B1623" t="str">
        <f>VLOOKUP(A1623,'Customer Names'!A1622:D3957,2,0)</f>
        <v>Tissue</v>
      </c>
      <c r="C1623" cm="1">
        <f t="array" ref="C1623:K1623">VLOOKUP('Health Care'!A1623,'Medical Examinations'!A1622:J3957,{2,3,4,5,6,7,8,9,10},0)</f>
        <v>26.22</v>
      </c>
      <c r="D1623">
        <v>5.57</v>
      </c>
      <c r="E1623" t="str">
        <v>Yes</v>
      </c>
      <c r="F1623" t="str">
        <v>No</v>
      </c>
      <c r="G1623" t="str">
        <v>Yes</v>
      </c>
      <c r="H1623">
        <v>1</v>
      </c>
      <c r="I1623" t="str">
        <v>No</v>
      </c>
      <c r="J1623" t="str">
        <v>Over Weight</v>
      </c>
      <c r="K1623" t="str">
        <v>Normal</v>
      </c>
      <c r="L1623" cm="1">
        <f t="array" ref="L1623:Q1623">VLOOKUP(A1623,'Hospitalisation Details'!$A$1:$K$2344,{6,7,8,9,10,11},0)</f>
        <v>6123.57</v>
      </c>
      <c r="M1623" t="str">
        <v>tier - 3</v>
      </c>
      <c r="N1623" t="str">
        <v>tier - 2</v>
      </c>
      <c r="O1623" t="str">
        <v>R1012</v>
      </c>
      <c r="P1623" t="str">
        <v>16-Nov-1983</v>
      </c>
      <c r="Q1623" s="13">
        <v>39.56111111111111</v>
      </c>
    </row>
    <row r="1624" spans="1:17" ht="15.5" x14ac:dyDescent="0.35">
      <c r="A1624" s="7" t="s">
        <v>748</v>
      </c>
      <c r="B1624" t="str">
        <f>VLOOKUP(A1624,'Customer Names'!A1623:D3958,2,0)</f>
        <v>Wood</v>
      </c>
      <c r="C1624" cm="1">
        <f t="array" ref="C1624:K1624">VLOOKUP('Health Care'!A1624,'Medical Examinations'!A1623:J3958,{2,3,4,5,6,7,8,9,10},0)</f>
        <v>21.85</v>
      </c>
      <c r="D1624">
        <v>5.26</v>
      </c>
      <c r="E1624" t="str">
        <v>Yes</v>
      </c>
      <c r="F1624" t="str">
        <v>No</v>
      </c>
      <c r="G1624" t="str">
        <v>Yes</v>
      </c>
      <c r="H1624">
        <v>1</v>
      </c>
      <c r="I1624" t="str">
        <v>No</v>
      </c>
      <c r="J1624" t="str">
        <v>Normal Weight</v>
      </c>
      <c r="K1624" t="str">
        <v>Normal</v>
      </c>
      <c r="L1624" cm="1">
        <f t="array" ref="L1624:Q1624">VLOOKUP(A1624,'Hospitalisation Details'!$A$1:$K$2344,{6,7,8,9,10,11},0)</f>
        <v>6117.49</v>
      </c>
      <c r="M1624" t="str">
        <v>tier - 2</v>
      </c>
      <c r="N1624" t="str">
        <v>tier - 3</v>
      </c>
      <c r="O1624" t="str">
        <v>R1012</v>
      </c>
      <c r="P1624" t="str">
        <v>11-Aug-1983</v>
      </c>
      <c r="Q1624" s="13">
        <v>39.825000000000003</v>
      </c>
    </row>
    <row r="1625" spans="1:17" ht="15.5" x14ac:dyDescent="0.35">
      <c r="A1625" s="7" t="s">
        <v>747</v>
      </c>
      <c r="B1625" t="str">
        <f>VLOOKUP(A1625,'Customer Names'!A1624:D3959,2,0)</f>
        <v>Denny</v>
      </c>
      <c r="C1625" cm="1">
        <f t="array" ref="C1625:K1625">VLOOKUP('Health Care'!A1625,'Medical Examinations'!A1624:J3959,{2,3,4,5,6,7,8,9,10},0)</f>
        <v>30.495000000000001</v>
      </c>
      <c r="D1625">
        <v>6.25</v>
      </c>
      <c r="E1625" t="str">
        <v>No</v>
      </c>
      <c r="F1625" t="str">
        <v>No</v>
      </c>
      <c r="G1625" t="str">
        <v>No</v>
      </c>
      <c r="H1625">
        <v>0</v>
      </c>
      <c r="I1625" t="str">
        <v>No</v>
      </c>
      <c r="J1625" t="str">
        <v>Obesity</v>
      </c>
      <c r="K1625" t="str">
        <v>Prediabetes</v>
      </c>
      <c r="L1625" cm="1">
        <f t="array" ref="L1625:Q1625">VLOOKUP(A1625,'Hospitalisation Details'!$A$1:$K$2344,{6,7,8,9,10,11},0)</f>
        <v>6113.23</v>
      </c>
      <c r="M1625" t="str">
        <v>tier - 2</v>
      </c>
      <c r="N1625" t="str">
        <v>tier - 2</v>
      </c>
      <c r="O1625" t="str">
        <v>R1024</v>
      </c>
      <c r="P1625" t="str">
        <v>25-Jul-1991</v>
      </c>
      <c r="Q1625" s="13">
        <v>31.869444444444444</v>
      </c>
    </row>
    <row r="1626" spans="1:17" ht="15.5" x14ac:dyDescent="0.35">
      <c r="A1626" s="7" t="s">
        <v>746</v>
      </c>
      <c r="B1626" t="str">
        <f>VLOOKUP(A1626,'Customer Names'!A1625:D3960,2,0)</f>
        <v>Testa</v>
      </c>
      <c r="C1626" cm="1">
        <f t="array" ref="C1626:K1626">VLOOKUP('Health Care'!A1626,'Medical Examinations'!A1625:J3960,{2,3,4,5,6,7,8,9,10},0)</f>
        <v>34.104999999999997</v>
      </c>
      <c r="D1626">
        <v>5.67</v>
      </c>
      <c r="E1626" t="str">
        <v>Yes</v>
      </c>
      <c r="F1626" t="str">
        <v>No</v>
      </c>
      <c r="G1626" t="str">
        <v>No</v>
      </c>
      <c r="H1626">
        <v>0</v>
      </c>
      <c r="I1626" t="str">
        <v>No</v>
      </c>
      <c r="J1626" t="str">
        <v>Obesity</v>
      </c>
      <c r="K1626" t="str">
        <v>Normal</v>
      </c>
      <c r="L1626" cm="1">
        <f t="array" ref="L1626:Q1626">VLOOKUP(A1626,'Hospitalisation Details'!$A$1:$K$2344,{6,7,8,9,10,11},0)</f>
        <v>6112.35</v>
      </c>
      <c r="M1626" t="str">
        <v>tier - 2</v>
      </c>
      <c r="N1626" t="str">
        <v>tier - 1</v>
      </c>
      <c r="O1626" t="str">
        <v>R1012</v>
      </c>
      <c r="P1626" t="str">
        <v>21-Jul-1985</v>
      </c>
      <c r="Q1626" s="13">
        <v>37.880555555555553</v>
      </c>
    </row>
    <row r="1627" spans="1:17" ht="15.5" x14ac:dyDescent="0.35">
      <c r="A1627" s="7" t="s">
        <v>745</v>
      </c>
      <c r="B1627" t="str">
        <f>VLOOKUP(A1627,'Customer Names'!A1626:D3961,2,0)</f>
        <v>Mooney</v>
      </c>
      <c r="C1627" cm="1">
        <f t="array" ref="C1627:K1627">VLOOKUP('Health Care'!A1627,'Medical Examinations'!A1626:J3961,{2,3,4,5,6,7,8,9,10},0)</f>
        <v>32.770000000000003</v>
      </c>
      <c r="D1627">
        <v>4.42</v>
      </c>
      <c r="E1627" t="str">
        <v>Yes</v>
      </c>
      <c r="F1627" t="str">
        <v>No</v>
      </c>
      <c r="G1627" t="str">
        <v>No</v>
      </c>
      <c r="H1627">
        <v>1</v>
      </c>
      <c r="I1627" t="str">
        <v>No</v>
      </c>
      <c r="J1627" t="str">
        <v>Obesity</v>
      </c>
      <c r="K1627" t="str">
        <v>Normal</v>
      </c>
      <c r="L1627" cm="1">
        <f t="array" ref="L1627:Q1627">VLOOKUP(A1627,'Hospitalisation Details'!$A$1:$K$2344,{6,7,8,9,10,11},0)</f>
        <v>6111.95</v>
      </c>
      <c r="M1627" t="str">
        <v>tier - 2</v>
      </c>
      <c r="N1627" t="str">
        <v>tier - 3</v>
      </c>
      <c r="O1627" t="str">
        <v>R1026</v>
      </c>
      <c r="P1627" t="str">
        <v>9-Sep-1995</v>
      </c>
      <c r="Q1627" s="13">
        <v>27.747222222222224</v>
      </c>
    </row>
    <row r="1628" spans="1:17" ht="15.5" x14ac:dyDescent="0.35">
      <c r="A1628" s="7" t="s">
        <v>744</v>
      </c>
      <c r="B1628" t="str">
        <f>VLOOKUP(A1628,'Customer Names'!A1627:D3962,2,0)</f>
        <v>Buchholtz</v>
      </c>
      <c r="C1628" cm="1">
        <f t="array" ref="C1628:K1628">VLOOKUP('Health Care'!A1628,'Medical Examinations'!A1627:J3962,{2,3,4,5,6,7,8,9,10},0)</f>
        <v>16.850000000000001</v>
      </c>
      <c r="D1628">
        <v>11.75</v>
      </c>
      <c r="E1628" t="str">
        <v>Yes</v>
      </c>
      <c r="F1628" t="str">
        <v>No</v>
      </c>
      <c r="G1628" t="str">
        <v>No</v>
      </c>
      <c r="H1628">
        <v>2</v>
      </c>
      <c r="I1628" t="str">
        <v>No</v>
      </c>
      <c r="J1628" t="str">
        <v>under Weight</v>
      </c>
      <c r="K1628" t="str">
        <v>Diabetes</v>
      </c>
      <c r="L1628" cm="1">
        <f t="array" ref="L1628:Q1628">VLOOKUP(A1628,'Hospitalisation Details'!$A$1:$K$2344,{6,7,8,9,10,11},0)</f>
        <v>6098.38</v>
      </c>
      <c r="M1628" t="str">
        <v>tier - 2</v>
      </c>
      <c r="N1628" t="str">
        <v>tier - 2</v>
      </c>
      <c r="O1628" t="str">
        <v>R1013</v>
      </c>
      <c r="P1628" t="str">
        <v>9-Jun-1970</v>
      </c>
      <c r="Q1628" s="13">
        <v>52.99722222222222</v>
      </c>
    </row>
    <row r="1629" spans="1:17" ht="15.5" x14ac:dyDescent="0.35">
      <c r="A1629" s="7" t="s">
        <v>743</v>
      </c>
      <c r="B1629" t="str">
        <f>VLOOKUP(A1629,'Customer Names'!A1628:D3963,2,0)</f>
        <v>Hoyt</v>
      </c>
      <c r="C1629" cm="1">
        <f t="array" ref="C1629:K1629">VLOOKUP('Health Care'!A1629,'Medical Examinations'!A1628:J3963,{2,3,4,5,6,7,8,9,10},0)</f>
        <v>34.700000000000003</v>
      </c>
      <c r="D1629">
        <v>6.06</v>
      </c>
      <c r="E1629" t="str">
        <v>No</v>
      </c>
      <c r="F1629" t="str">
        <v>No</v>
      </c>
      <c r="G1629" t="str">
        <v>No</v>
      </c>
      <c r="H1629">
        <v>1</v>
      </c>
      <c r="I1629" t="str">
        <v>No</v>
      </c>
      <c r="J1629" t="str">
        <v>Obesity</v>
      </c>
      <c r="K1629" t="str">
        <v>Prediabetes</v>
      </c>
      <c r="L1629" cm="1">
        <f t="array" ref="L1629:Q1629">VLOOKUP(A1629,'Hospitalisation Details'!$A$1:$K$2344,{6,7,8,9,10,11},0)</f>
        <v>6082.41</v>
      </c>
      <c r="M1629" t="str">
        <v>tier - 1</v>
      </c>
      <c r="N1629" t="str">
        <v>tier - 2</v>
      </c>
      <c r="O1629" t="str">
        <v>R1011</v>
      </c>
      <c r="P1629" t="str">
        <v>25-Jul-1984</v>
      </c>
      <c r="Q1629" s="13">
        <v>38.869444444444447</v>
      </c>
    </row>
    <row r="1630" spans="1:17" ht="15.5" x14ac:dyDescent="0.35">
      <c r="A1630" s="7" t="s">
        <v>742</v>
      </c>
      <c r="B1630" t="str">
        <f>VLOOKUP(A1630,'Customer Names'!A1629:D3964,2,0)</f>
        <v>Cabada</v>
      </c>
      <c r="C1630" cm="1">
        <f t="array" ref="C1630:K1630">VLOOKUP('Health Care'!A1630,'Medical Examinations'!A1629:J3964,{2,3,4,5,6,7,8,9,10},0)</f>
        <v>37.049999999999997</v>
      </c>
      <c r="D1630">
        <v>5.48</v>
      </c>
      <c r="E1630" t="str">
        <v>No</v>
      </c>
      <c r="F1630" t="str">
        <v>No</v>
      </c>
      <c r="G1630" t="str">
        <v>No</v>
      </c>
      <c r="H1630">
        <v>1</v>
      </c>
      <c r="I1630" t="str">
        <v>No</v>
      </c>
      <c r="J1630" t="str">
        <v>Obesity</v>
      </c>
      <c r="K1630" t="str">
        <v>Normal</v>
      </c>
      <c r="L1630" cm="1">
        <f t="array" ref="L1630:Q1630">VLOOKUP(A1630,'Hospitalisation Details'!$A$1:$K$2344,{6,7,8,9,10,11},0)</f>
        <v>6079.67</v>
      </c>
      <c r="M1630" t="str">
        <v>tier - 1</v>
      </c>
      <c r="N1630" t="str">
        <v>tier - 1</v>
      </c>
      <c r="O1630" t="str">
        <v>R1014</v>
      </c>
      <c r="P1630" t="str">
        <v>14-Oct-1984</v>
      </c>
      <c r="Q1630" s="13">
        <v>38.65</v>
      </c>
    </row>
    <row r="1631" spans="1:17" ht="15.5" x14ac:dyDescent="0.35">
      <c r="A1631" s="7" t="s">
        <v>741</v>
      </c>
      <c r="B1631" t="str">
        <f>VLOOKUP(A1631,'Customer Names'!A1630:D3965,2,0)</f>
        <v>Lobaciute</v>
      </c>
      <c r="C1631" cm="1">
        <f t="array" ref="C1631:K1631">VLOOKUP('Health Care'!A1631,'Medical Examinations'!A1630:J3965,{2,3,4,5,6,7,8,9,10},0)</f>
        <v>18.78</v>
      </c>
      <c r="D1631">
        <v>4.45</v>
      </c>
      <c r="E1631" t="str">
        <v>No</v>
      </c>
      <c r="F1631" t="str">
        <v>No</v>
      </c>
      <c r="G1631" t="str">
        <v>Yes</v>
      </c>
      <c r="H1631">
        <v>1</v>
      </c>
      <c r="I1631" t="str">
        <v>No</v>
      </c>
      <c r="J1631" t="str">
        <v>Normal Weight</v>
      </c>
      <c r="K1631" t="str">
        <v>Normal</v>
      </c>
      <c r="L1631" cm="1">
        <f t="array" ref="L1631:Q1631">VLOOKUP(A1631,'Hospitalisation Details'!$A$1:$K$2344,{6,7,8,9,10,11},0)</f>
        <v>6074.37</v>
      </c>
      <c r="M1631" t="str">
        <v>tier - 2</v>
      </c>
      <c r="N1631" t="str">
        <v>tier - 2</v>
      </c>
      <c r="O1631" t="str">
        <v>R1012</v>
      </c>
      <c r="P1631" t="str">
        <v>8-Aug-1979</v>
      </c>
      <c r="Q1631" s="13">
        <v>43.833333333333336</v>
      </c>
    </row>
    <row r="1632" spans="1:17" ht="15.5" x14ac:dyDescent="0.35">
      <c r="A1632" s="7" t="s">
        <v>740</v>
      </c>
      <c r="B1632" t="str">
        <f>VLOOKUP(A1632,'Customer Names'!A1631:D3966,2,0)</f>
        <v>Dawes</v>
      </c>
      <c r="C1632" cm="1">
        <f t="array" ref="C1632:K1632">VLOOKUP('Health Care'!A1632,'Medical Examinations'!A1631:J3966,{2,3,4,5,6,7,8,9,10},0)</f>
        <v>28.024999999999999</v>
      </c>
      <c r="D1632">
        <v>5</v>
      </c>
      <c r="E1632" t="str">
        <v>No</v>
      </c>
      <c r="F1632" t="str">
        <v>No</v>
      </c>
      <c r="G1632" t="str">
        <v>No</v>
      </c>
      <c r="H1632">
        <v>1</v>
      </c>
      <c r="I1632" t="str">
        <v>No</v>
      </c>
      <c r="J1632" t="str">
        <v>Over Weight</v>
      </c>
      <c r="K1632" t="str">
        <v>Normal</v>
      </c>
      <c r="L1632" cm="1">
        <f t="array" ref="L1632:Q1632">VLOOKUP(A1632,'Hospitalisation Details'!$A$1:$K$2344,{6,7,8,9,10,11},0)</f>
        <v>6067.13</v>
      </c>
      <c r="M1632" t="str">
        <v>tier - 3</v>
      </c>
      <c r="N1632" t="str">
        <v>tier - 1</v>
      </c>
      <c r="O1632" t="str">
        <v>R1016</v>
      </c>
      <c r="P1632" t="str">
        <v>21-Sep-1984</v>
      </c>
      <c r="Q1632" s="13">
        <v>38.713888888888889</v>
      </c>
    </row>
    <row r="1633" spans="1:17" ht="15.5" x14ac:dyDescent="0.35">
      <c r="A1633" s="7" t="s">
        <v>739</v>
      </c>
      <c r="B1633" t="str">
        <f>VLOOKUP(A1633,'Customer Names'!A1632:D3967,2,0)</f>
        <v>Deppen</v>
      </c>
      <c r="C1633" cm="1">
        <f t="array" ref="C1633:K1633">VLOOKUP('Health Care'!A1633,'Medical Examinations'!A1632:J3967,{2,3,4,5,6,7,8,9,10},0)</f>
        <v>35.090000000000003</v>
      </c>
      <c r="D1633">
        <v>5.84</v>
      </c>
      <c r="E1633" t="str">
        <v>No</v>
      </c>
      <c r="F1633" t="str">
        <v>No</v>
      </c>
      <c r="G1633" t="str">
        <v>No</v>
      </c>
      <c r="H1633">
        <v>0</v>
      </c>
      <c r="I1633" t="str">
        <v>No</v>
      </c>
      <c r="J1633" t="str">
        <v>Obesity</v>
      </c>
      <c r="K1633" t="str">
        <v>Prediabetes</v>
      </c>
      <c r="L1633" cm="1">
        <f t="array" ref="L1633:Q1633">VLOOKUP(A1633,'Hospitalisation Details'!$A$1:$K$2344,{6,7,8,9,10,11},0)</f>
        <v>6064.37</v>
      </c>
      <c r="M1633" t="str">
        <v>tier - 2</v>
      </c>
      <c r="N1633" t="str">
        <v>tier - 2</v>
      </c>
      <c r="O1633" t="str">
        <v>R1011</v>
      </c>
      <c r="P1633" t="str">
        <v>8-Nov-1994</v>
      </c>
      <c r="Q1633" s="13">
        <v>28.583333333333332</v>
      </c>
    </row>
    <row r="1634" spans="1:17" ht="15.5" x14ac:dyDescent="0.35">
      <c r="A1634" s="7" t="s">
        <v>738</v>
      </c>
      <c r="B1634" t="str">
        <f>VLOOKUP(A1634,'Customer Names'!A1633:D3968,2,0)</f>
        <v>Oberndorfer</v>
      </c>
      <c r="C1634" cm="1">
        <f t="array" ref="C1634:K1634">VLOOKUP('Health Care'!A1634,'Medical Examinations'!A1633:J3968,{2,3,4,5,6,7,8,9,10},0)</f>
        <v>34.42</v>
      </c>
      <c r="D1634">
        <v>5.21</v>
      </c>
      <c r="E1634" t="str">
        <v>Yes</v>
      </c>
      <c r="F1634" t="str">
        <v>No</v>
      </c>
      <c r="G1634" t="str">
        <v>No</v>
      </c>
      <c r="H1634">
        <v>0</v>
      </c>
      <c r="I1634" t="str">
        <v>No</v>
      </c>
      <c r="J1634" t="str">
        <v>Obesity</v>
      </c>
      <c r="K1634" t="str">
        <v>Normal</v>
      </c>
      <c r="L1634" cm="1">
        <f t="array" ref="L1634:Q1634">VLOOKUP(A1634,'Hospitalisation Details'!$A$1:$K$2344,{6,7,8,9,10,11},0)</f>
        <v>6061.8</v>
      </c>
      <c r="M1634" t="str">
        <v>tier - 2</v>
      </c>
      <c r="N1634" t="str">
        <v>tier - 3</v>
      </c>
      <c r="O1634" t="str">
        <v>R1012</v>
      </c>
      <c r="P1634" t="str">
        <v>28-Jul-1996</v>
      </c>
      <c r="Q1634" s="13">
        <v>26.861111111111111</v>
      </c>
    </row>
    <row r="1635" spans="1:17" ht="15.5" x14ac:dyDescent="0.35">
      <c r="A1635" s="7" t="s">
        <v>737</v>
      </c>
      <c r="B1635" t="str">
        <f>VLOOKUP(A1635,'Customer Names'!A1634:D3969,2,0)</f>
        <v>Hetherington</v>
      </c>
      <c r="C1635" cm="1">
        <f t="array" ref="C1635:K1635">VLOOKUP('Health Care'!A1635,'Medical Examinations'!A1634:J3969,{2,3,4,5,6,7,8,9,10},0)</f>
        <v>29.4</v>
      </c>
      <c r="D1635">
        <v>4.26</v>
      </c>
      <c r="E1635" t="str">
        <v>No</v>
      </c>
      <c r="F1635" t="str">
        <v>No</v>
      </c>
      <c r="G1635" t="str">
        <v>No</v>
      </c>
      <c r="H1635">
        <v>0</v>
      </c>
      <c r="I1635" t="str">
        <v>No</v>
      </c>
      <c r="J1635" t="str">
        <v>Over Weight</v>
      </c>
      <c r="K1635" t="str">
        <v>Normal</v>
      </c>
      <c r="L1635" cm="1">
        <f t="array" ref="L1635:Q1635">VLOOKUP(A1635,'Hospitalisation Details'!$A$1:$K$2344,{6,7,8,9,10,11},0)</f>
        <v>6059.17</v>
      </c>
      <c r="M1635" t="str">
        <v>tier - 2</v>
      </c>
      <c r="N1635" t="str">
        <v>tier - 1</v>
      </c>
      <c r="O1635" t="str">
        <v>R1011</v>
      </c>
      <c r="P1635" t="str">
        <v>16-Aug-1989</v>
      </c>
      <c r="Q1635" s="13">
        <v>33.81111111111111</v>
      </c>
    </row>
    <row r="1636" spans="1:17" ht="15.5" x14ac:dyDescent="0.35">
      <c r="A1636" s="7" t="s">
        <v>736</v>
      </c>
      <c r="B1636" t="str">
        <f>VLOOKUP(A1636,'Customer Names'!A1635:D3970,2,0)</f>
        <v>Murray</v>
      </c>
      <c r="C1636" cm="1">
        <f t="array" ref="C1636:K1636">VLOOKUP('Health Care'!A1636,'Medical Examinations'!A1635:J3970,{2,3,4,5,6,7,8,9,10},0)</f>
        <v>21.31</v>
      </c>
      <c r="D1636">
        <v>4.17</v>
      </c>
      <c r="E1636" t="str">
        <v>No</v>
      </c>
      <c r="F1636" t="str">
        <v>No</v>
      </c>
      <c r="G1636" t="str">
        <v>No</v>
      </c>
      <c r="H1636">
        <v>0</v>
      </c>
      <c r="I1636" t="str">
        <v>No</v>
      </c>
      <c r="J1636" t="str">
        <v>Normal Weight</v>
      </c>
      <c r="K1636" t="str">
        <v>Normal</v>
      </c>
      <c r="L1636" cm="1">
        <f t="array" ref="L1636:Q1636">VLOOKUP(A1636,'Hospitalisation Details'!$A$1:$K$2344,{6,7,8,9,10,11},0)</f>
        <v>5993.62</v>
      </c>
      <c r="M1636" t="str">
        <v>tier - 2</v>
      </c>
      <c r="N1636" t="str">
        <v>tier - 3</v>
      </c>
      <c r="O1636" t="str">
        <v>R1013</v>
      </c>
      <c r="P1636" t="str">
        <v>8-Aug-1980</v>
      </c>
      <c r="Q1636" s="13">
        <v>42.833333333333336</v>
      </c>
    </row>
    <row r="1637" spans="1:17" ht="15.5" x14ac:dyDescent="0.35">
      <c r="A1637" s="7" t="s">
        <v>735</v>
      </c>
      <c r="B1637" t="str">
        <f>VLOOKUP(A1637,'Customer Names'!A1636:D3971,2,0)</f>
        <v>Higden</v>
      </c>
      <c r="C1637" cm="1">
        <f t="array" ref="C1637:K1637">VLOOKUP('Health Care'!A1637,'Medical Examinations'!A1636:J3971,{2,3,4,5,6,7,8,9,10},0)</f>
        <v>19.559999999999999</v>
      </c>
      <c r="D1637">
        <v>11.96</v>
      </c>
      <c r="E1637" t="str">
        <v>No</v>
      </c>
      <c r="F1637" t="str">
        <v>No</v>
      </c>
      <c r="G1637" t="str">
        <v>No</v>
      </c>
      <c r="H1637">
        <v>0</v>
      </c>
      <c r="I1637" t="str">
        <v>No</v>
      </c>
      <c r="J1637" t="str">
        <v>Normal Weight</v>
      </c>
      <c r="K1637" t="str">
        <v>Diabetes</v>
      </c>
      <c r="L1637" cm="1">
        <f t="array" ref="L1637:Q1637">VLOOKUP(A1637,'Hospitalisation Details'!$A$1:$K$2344,{6,7,8,9,10,11},0)</f>
        <v>5990.17</v>
      </c>
      <c r="M1637" t="str">
        <v>tier - 2</v>
      </c>
      <c r="N1637" t="str">
        <v>tier - 2</v>
      </c>
      <c r="O1637" t="str">
        <v>R1013</v>
      </c>
      <c r="P1637" t="str">
        <v>17-Aug-1974</v>
      </c>
      <c r="Q1637" s="13">
        <v>48.80833333333333</v>
      </c>
    </row>
    <row r="1638" spans="1:17" ht="15.5" x14ac:dyDescent="0.35">
      <c r="A1638" s="7" t="s">
        <v>734</v>
      </c>
      <c r="B1638" t="str">
        <f>VLOOKUP(A1638,'Customer Names'!A1637:D3972,2,0)</f>
        <v>Rediger</v>
      </c>
      <c r="C1638" cm="1">
        <f t="array" ref="C1638:K1638">VLOOKUP('Health Care'!A1638,'Medical Examinations'!A1637:J3972,{2,3,4,5,6,7,8,9,10},0)</f>
        <v>37.335000000000001</v>
      </c>
      <c r="D1638">
        <v>6.26</v>
      </c>
      <c r="E1638" t="str">
        <v>Yes</v>
      </c>
      <c r="F1638" t="str">
        <v>No</v>
      </c>
      <c r="G1638" t="str">
        <v>No</v>
      </c>
      <c r="H1638">
        <v>1</v>
      </c>
      <c r="I1638" t="str">
        <v>No</v>
      </c>
      <c r="J1638" t="str">
        <v>Obesity</v>
      </c>
      <c r="K1638" t="str">
        <v>Prediabetes</v>
      </c>
      <c r="L1638" cm="1">
        <f t="array" ref="L1638:Q1638">VLOOKUP(A1638,'Hospitalisation Details'!$A$1:$K$2344,{6,7,8,9,10,11},0)</f>
        <v>5989.52</v>
      </c>
      <c r="M1638" t="str">
        <v>tier - 2</v>
      </c>
      <c r="N1638" t="str">
        <v>tier - 1</v>
      </c>
      <c r="O1638" t="str">
        <v>R1012</v>
      </c>
      <c r="P1638" t="str">
        <v>10-Jun-1988</v>
      </c>
      <c r="Q1638" s="13">
        <v>34.994444444444447</v>
      </c>
    </row>
    <row r="1639" spans="1:17" ht="15.5" x14ac:dyDescent="0.35">
      <c r="A1639" s="7" t="s">
        <v>733</v>
      </c>
      <c r="B1639" t="str">
        <f>VLOOKUP(A1639,'Customer Names'!A1638:D3973,2,0)</f>
        <v>Huff</v>
      </c>
      <c r="C1639" cm="1">
        <f t="array" ref="C1639:K1639">VLOOKUP('Health Care'!A1639,'Medical Examinations'!A1638:J3973,{2,3,4,5,6,7,8,9,10},0)</f>
        <v>19.53</v>
      </c>
      <c r="D1639">
        <v>11.68</v>
      </c>
      <c r="E1639" t="str">
        <v>No</v>
      </c>
      <c r="F1639" t="str">
        <v>No</v>
      </c>
      <c r="G1639" t="str">
        <v>No</v>
      </c>
      <c r="H1639">
        <v>0</v>
      </c>
      <c r="I1639" t="str">
        <v>No</v>
      </c>
      <c r="J1639" t="str">
        <v>Normal Weight</v>
      </c>
      <c r="K1639" t="str">
        <v>Diabetes</v>
      </c>
      <c r="L1639" cm="1">
        <f t="array" ref="L1639:Q1639">VLOOKUP(A1639,'Hospitalisation Details'!$A$1:$K$2344,{6,7,8,9,10,11},0)</f>
        <v>5979.99</v>
      </c>
      <c r="M1639" t="str">
        <v>tier - 2</v>
      </c>
      <c r="N1639" t="str">
        <v>tier - 3</v>
      </c>
      <c r="O1639" t="str">
        <v>R1013</v>
      </c>
      <c r="P1639" t="str">
        <v>11-Oct-1974</v>
      </c>
      <c r="Q1639" s="13">
        <v>48.658333333333331</v>
      </c>
    </row>
    <row r="1640" spans="1:17" ht="15.5" x14ac:dyDescent="0.35">
      <c r="A1640" s="7" t="s">
        <v>732</v>
      </c>
      <c r="B1640" t="str">
        <f>VLOOKUP(A1640,'Customer Names'!A1639:D3974,2,0)</f>
        <v>Hall</v>
      </c>
      <c r="C1640" cm="1">
        <f t="array" ref="C1640:K1640">VLOOKUP('Health Care'!A1640,'Medical Examinations'!A1639:J3974,{2,3,4,5,6,7,8,9,10},0)</f>
        <v>34.1</v>
      </c>
      <c r="D1640">
        <v>5.16</v>
      </c>
      <c r="E1640" t="str">
        <v>No</v>
      </c>
      <c r="F1640" t="str">
        <v>No</v>
      </c>
      <c r="G1640" t="str">
        <v>No</v>
      </c>
      <c r="H1640">
        <v>0</v>
      </c>
      <c r="I1640" t="str">
        <v>No</v>
      </c>
      <c r="J1640" t="str">
        <v>Obesity</v>
      </c>
      <c r="K1640" t="str">
        <v>Normal</v>
      </c>
      <c r="L1640" cm="1">
        <f t="array" ref="L1640:Q1640">VLOOKUP(A1640,'Hospitalisation Details'!$A$1:$K$2344,{6,7,8,9,10,11},0)</f>
        <v>5979.73</v>
      </c>
      <c r="M1640" t="str">
        <v>tier - 2</v>
      </c>
      <c r="N1640" t="str">
        <v>tier - 2</v>
      </c>
      <c r="O1640" t="str">
        <v>R1011</v>
      </c>
      <c r="P1640" t="str">
        <v>10-Oct-1980</v>
      </c>
      <c r="Q1640" s="13">
        <v>42.661111111111111</v>
      </c>
    </row>
    <row r="1641" spans="1:17" ht="15.5" x14ac:dyDescent="0.35">
      <c r="A1641" s="7" t="s">
        <v>731</v>
      </c>
      <c r="B1641" t="str">
        <f>VLOOKUP(A1641,'Customer Names'!A1640:D3975,2,0)</f>
        <v>Grise</v>
      </c>
      <c r="C1641" cm="1">
        <f t="array" ref="C1641:K1641">VLOOKUP('Health Care'!A1641,'Medical Examinations'!A1640:J3975,{2,3,4,5,6,7,8,9,10},0)</f>
        <v>16.5</v>
      </c>
      <c r="D1641">
        <v>6.9</v>
      </c>
      <c r="E1641" t="str">
        <v>Yes</v>
      </c>
      <c r="F1641" t="str">
        <v>No</v>
      </c>
      <c r="G1641" t="str">
        <v>No</v>
      </c>
      <c r="H1641">
        <v>2</v>
      </c>
      <c r="I1641" t="str">
        <v>No</v>
      </c>
      <c r="J1641" t="str">
        <v>under Weight</v>
      </c>
      <c r="K1641" t="str">
        <v>Diabetes</v>
      </c>
      <c r="L1641" cm="1">
        <f t="array" ref="L1641:Q1641">VLOOKUP(A1641,'Hospitalisation Details'!$A$1:$K$2344,{6,7,8,9,10,11},0)</f>
        <v>5979.66</v>
      </c>
      <c r="M1641" t="str">
        <v>tier - 2</v>
      </c>
      <c r="N1641" t="str">
        <v>tier - 3</v>
      </c>
      <c r="O1641" t="str">
        <v>R1013</v>
      </c>
      <c r="P1641" t="str">
        <v>25-Jun-1970</v>
      </c>
      <c r="Q1641" s="13">
        <v>52.952777777777776</v>
      </c>
    </row>
    <row r="1642" spans="1:17" ht="15.5" x14ac:dyDescent="0.35">
      <c r="A1642" s="7" t="s">
        <v>730</v>
      </c>
      <c r="B1642" t="str">
        <f>VLOOKUP(A1642,'Customer Names'!A1641:D3976,2,0)</f>
        <v>Skildum</v>
      </c>
      <c r="C1642" cm="1">
        <f t="array" ref="C1642:K1642">VLOOKUP('Health Care'!A1642,'Medical Examinations'!A1641:J3976,{2,3,4,5,6,7,8,9,10},0)</f>
        <v>30.69</v>
      </c>
      <c r="D1642">
        <v>4.83</v>
      </c>
      <c r="E1642" t="str">
        <v>No</v>
      </c>
      <c r="F1642" t="str">
        <v>No</v>
      </c>
      <c r="G1642" t="str">
        <v>No</v>
      </c>
      <c r="H1642">
        <v>1</v>
      </c>
      <c r="I1642" t="str">
        <v>No</v>
      </c>
      <c r="J1642" t="str">
        <v>Obesity</v>
      </c>
      <c r="K1642" t="str">
        <v>Normal</v>
      </c>
      <c r="L1642" cm="1">
        <f t="array" ref="L1642:Q1642">VLOOKUP(A1642,'Hospitalisation Details'!$A$1:$K$2344,{6,7,8,9,10,11},0)</f>
        <v>5976.83</v>
      </c>
      <c r="M1642" t="str">
        <v>tier - 2</v>
      </c>
      <c r="N1642" t="str">
        <v>tier - 2</v>
      </c>
      <c r="O1642" t="str">
        <v>R1013</v>
      </c>
      <c r="P1642" t="str">
        <v>11-Nov-1984</v>
      </c>
      <c r="Q1642" s="13">
        <v>38.575000000000003</v>
      </c>
    </row>
    <row r="1643" spans="1:17" ht="15.5" x14ac:dyDescent="0.35">
      <c r="A1643" s="7" t="s">
        <v>729</v>
      </c>
      <c r="B1643" t="str">
        <f>VLOOKUP(A1643,'Customer Names'!A1642:D3977,2,0)</f>
        <v>Yang</v>
      </c>
      <c r="C1643" cm="1">
        <f t="array" ref="C1643:K1643">VLOOKUP('Health Care'!A1643,'Medical Examinations'!A1642:J3977,{2,3,4,5,6,7,8,9,10},0)</f>
        <v>28.93</v>
      </c>
      <c r="D1643">
        <v>4.87</v>
      </c>
      <c r="E1643" t="str">
        <v>No</v>
      </c>
      <c r="F1643" t="str">
        <v>No</v>
      </c>
      <c r="G1643" t="str">
        <v>No</v>
      </c>
      <c r="H1643">
        <v>1</v>
      </c>
      <c r="I1643" t="str">
        <v>No</v>
      </c>
      <c r="J1643" t="str">
        <v>Over Weight</v>
      </c>
      <c r="K1643" t="str">
        <v>Normal</v>
      </c>
      <c r="L1643" cm="1">
        <f t="array" ref="L1643:Q1643">VLOOKUP(A1643,'Hospitalisation Details'!$A$1:$K$2344,{6,7,8,9,10,11},0)</f>
        <v>5974.38</v>
      </c>
      <c r="M1643" t="str">
        <v>tier - 2</v>
      </c>
      <c r="N1643" t="str">
        <v>tier - 3</v>
      </c>
      <c r="O1643" t="str">
        <v>R1013</v>
      </c>
      <c r="P1643" t="str">
        <v>19-Sep-1984</v>
      </c>
      <c r="Q1643" s="13">
        <v>38.719444444444441</v>
      </c>
    </row>
    <row r="1644" spans="1:17" ht="15.5" x14ac:dyDescent="0.35">
      <c r="A1644" s="7" t="s">
        <v>728</v>
      </c>
      <c r="B1644" t="str">
        <f>VLOOKUP(A1644,'Customer Names'!A1643:D3978,2,0)</f>
        <v>Fischer-Daly</v>
      </c>
      <c r="C1644" cm="1">
        <f t="array" ref="C1644:K1644">VLOOKUP('Health Care'!A1644,'Medical Examinations'!A1643:J3978,{2,3,4,5,6,7,8,9,10},0)</f>
        <v>38.9</v>
      </c>
      <c r="D1644">
        <v>4.28</v>
      </c>
      <c r="E1644" t="str">
        <v>No</v>
      </c>
      <c r="F1644" t="str">
        <v>No</v>
      </c>
      <c r="G1644" t="str">
        <v>No</v>
      </c>
      <c r="H1644">
        <v>0</v>
      </c>
      <c r="I1644" t="str">
        <v>No</v>
      </c>
      <c r="J1644" t="str">
        <v>Obesity</v>
      </c>
      <c r="K1644" t="str">
        <v>Normal</v>
      </c>
      <c r="L1644" cm="1">
        <f t="array" ref="L1644:Q1644">VLOOKUP(A1644,'Hospitalisation Details'!$A$1:$K$2344,{6,7,8,9,10,11},0)</f>
        <v>5972.38</v>
      </c>
      <c r="M1644" t="str">
        <v>tier - 2</v>
      </c>
      <c r="N1644" t="str">
        <v>tier - 2</v>
      </c>
      <c r="O1644" t="str">
        <v>R1011</v>
      </c>
      <c r="P1644" t="str">
        <v>22-Jul-1989</v>
      </c>
      <c r="Q1644" s="13">
        <v>33.87777777777778</v>
      </c>
    </row>
    <row r="1645" spans="1:17" ht="15.5" x14ac:dyDescent="0.35">
      <c r="A1645" s="7" t="s">
        <v>727</v>
      </c>
      <c r="B1645" t="str">
        <f>VLOOKUP(A1645,'Customer Names'!A1644:D3979,2,0)</f>
        <v>Asher</v>
      </c>
      <c r="C1645" cm="1">
        <f t="array" ref="C1645:K1645">VLOOKUP('Health Care'!A1645,'Medical Examinations'!A1644:J3979,{2,3,4,5,6,7,8,9,10},0)</f>
        <v>26.9</v>
      </c>
      <c r="D1645">
        <v>4.07</v>
      </c>
      <c r="E1645" t="str">
        <v>No</v>
      </c>
      <c r="F1645" t="str">
        <v>No</v>
      </c>
      <c r="G1645" t="str">
        <v>No</v>
      </c>
      <c r="H1645">
        <v>0</v>
      </c>
      <c r="I1645" t="str">
        <v>No</v>
      </c>
      <c r="J1645" t="str">
        <v>Over Weight</v>
      </c>
      <c r="K1645" t="str">
        <v>Normal</v>
      </c>
      <c r="L1645" cm="1">
        <f t="array" ref="L1645:Q1645">VLOOKUP(A1645,'Hospitalisation Details'!$A$1:$K$2344,{6,7,8,9,10,11},0)</f>
        <v>5969.72</v>
      </c>
      <c r="M1645" t="str">
        <v>tier - 3</v>
      </c>
      <c r="N1645" t="str">
        <v>tier - 3</v>
      </c>
      <c r="O1645" t="str">
        <v>R1011</v>
      </c>
      <c r="P1645" t="str">
        <v>21-Jul-1980</v>
      </c>
      <c r="Q1645" s="13">
        <v>42.880555555555553</v>
      </c>
    </row>
    <row r="1646" spans="1:17" ht="15.5" x14ac:dyDescent="0.35">
      <c r="A1646" s="7" t="s">
        <v>726</v>
      </c>
      <c r="B1646" t="str">
        <f>VLOOKUP(A1646,'Customer Names'!A1645:D3980,2,0)</f>
        <v>Zhou</v>
      </c>
      <c r="C1646" cm="1">
        <f t="array" ref="C1646:K1646">VLOOKUP('Health Care'!A1646,'Medical Examinations'!A1645:J3980,{2,3,4,5,6,7,8,9,10},0)</f>
        <v>24.86</v>
      </c>
      <c r="D1646">
        <v>6.23</v>
      </c>
      <c r="E1646" t="str">
        <v>No</v>
      </c>
      <c r="F1646" t="str">
        <v>No</v>
      </c>
      <c r="G1646" t="str">
        <v>No</v>
      </c>
      <c r="H1646">
        <v>0</v>
      </c>
      <c r="I1646" t="str">
        <v>No</v>
      </c>
      <c r="J1646" t="str">
        <v>Normal Weight</v>
      </c>
      <c r="K1646" t="str">
        <v>Prediabetes</v>
      </c>
      <c r="L1646" cm="1">
        <f t="array" ref="L1646:Q1646">VLOOKUP(A1646,'Hospitalisation Details'!$A$1:$K$2344,{6,7,8,9,10,11},0)</f>
        <v>5966.89</v>
      </c>
      <c r="M1646" t="str">
        <v>tier - 2</v>
      </c>
      <c r="N1646" t="str">
        <v>tier - 3</v>
      </c>
      <c r="O1646" t="str">
        <v>R1013</v>
      </c>
      <c r="P1646" t="str">
        <v>5-Aug-1980</v>
      </c>
      <c r="Q1646" s="13">
        <v>42.841666666666669</v>
      </c>
    </row>
    <row r="1647" spans="1:17" ht="15.5" x14ac:dyDescent="0.35">
      <c r="A1647" s="7" t="s">
        <v>725</v>
      </c>
      <c r="B1647" t="str">
        <f>VLOOKUP(A1647,'Customer Names'!A1646:D3981,2,0)</f>
        <v>Rudder</v>
      </c>
      <c r="C1647" cm="1">
        <f t="array" ref="C1647:K1647">VLOOKUP('Health Care'!A1647,'Medical Examinations'!A1646:J3981,{2,3,4,5,6,7,8,9,10},0)</f>
        <v>39.14</v>
      </c>
      <c r="D1647">
        <v>6.24</v>
      </c>
      <c r="E1647" t="str">
        <v>No</v>
      </c>
      <c r="F1647" t="str">
        <v>Yes</v>
      </c>
      <c r="G1647" t="str">
        <v>No</v>
      </c>
      <c r="H1647">
        <v>1</v>
      </c>
      <c r="I1647" t="str">
        <v>No</v>
      </c>
      <c r="J1647" t="str">
        <v>Obesity</v>
      </c>
      <c r="K1647" t="str">
        <v>Prediabetes</v>
      </c>
      <c r="L1647" cm="1">
        <f t="array" ref="L1647:Q1647">VLOOKUP(A1647,'Hospitalisation Details'!$A$1:$K$2344,{6,7,8,9,10,11},0)</f>
        <v>5960.91</v>
      </c>
      <c r="M1647" t="str">
        <v>tier - 2</v>
      </c>
      <c r="N1647" t="str">
        <v>tier - 1</v>
      </c>
      <c r="O1647" t="str">
        <v>R1026</v>
      </c>
      <c r="P1647" t="str">
        <v>15-Jul-2004</v>
      </c>
      <c r="Q1647" s="13">
        <v>18.897222222222222</v>
      </c>
    </row>
    <row r="1648" spans="1:17" ht="15.5" x14ac:dyDescent="0.35">
      <c r="A1648" s="7" t="s">
        <v>724</v>
      </c>
      <c r="B1648" t="str">
        <f>VLOOKUP(A1648,'Customer Names'!A1647:D3982,2,0)</f>
        <v>Cartmell</v>
      </c>
      <c r="C1648" cm="1">
        <f t="array" ref="C1648:K1648">VLOOKUP('Health Care'!A1648,'Medical Examinations'!A1647:J3982,{2,3,4,5,6,7,8,9,10},0)</f>
        <v>39.799999999999997</v>
      </c>
      <c r="D1648">
        <v>6.17</v>
      </c>
      <c r="E1648" t="str">
        <v>No</v>
      </c>
      <c r="F1648" t="str">
        <v>No</v>
      </c>
      <c r="G1648" t="str">
        <v>Yes</v>
      </c>
      <c r="H1648">
        <v>1</v>
      </c>
      <c r="I1648" t="str">
        <v>No</v>
      </c>
      <c r="J1648" t="str">
        <v>Obesity</v>
      </c>
      <c r="K1648" t="str">
        <v>Prediabetes</v>
      </c>
      <c r="L1648" cm="1">
        <f t="array" ref="L1648:Q1648">VLOOKUP(A1648,'Hospitalisation Details'!$A$1:$K$2344,{6,7,8,9,10,11},0)</f>
        <v>5957.35</v>
      </c>
      <c r="M1648" t="str">
        <v>tier - 2</v>
      </c>
      <c r="N1648" t="str">
        <v>tier - 2</v>
      </c>
      <c r="O1648" t="str">
        <v>R1012</v>
      </c>
      <c r="P1648" t="str">
        <v>13-Aug-2003</v>
      </c>
      <c r="Q1648" s="13">
        <v>19.819444444444443</v>
      </c>
    </row>
    <row r="1649" spans="1:17" ht="15.5" x14ac:dyDescent="0.35">
      <c r="A1649" s="7" t="s">
        <v>723</v>
      </c>
      <c r="B1649" t="str">
        <f>VLOOKUP(A1649,'Customer Names'!A1648:D3983,2,0)</f>
        <v>Troland</v>
      </c>
      <c r="C1649" cm="1">
        <f t="array" ref="C1649:K1649">VLOOKUP('Health Care'!A1649,'Medical Examinations'!A1648:J3983,{2,3,4,5,6,7,8,9,10},0)</f>
        <v>34.32</v>
      </c>
      <c r="D1649">
        <v>5.16</v>
      </c>
      <c r="E1649" t="str">
        <v>No</v>
      </c>
      <c r="F1649" t="str">
        <v>No</v>
      </c>
      <c r="G1649" t="str">
        <v>No</v>
      </c>
      <c r="H1649">
        <v>1</v>
      </c>
      <c r="I1649" t="str">
        <v>No</v>
      </c>
      <c r="J1649" t="str">
        <v>Obesity</v>
      </c>
      <c r="K1649" t="str">
        <v>Normal</v>
      </c>
      <c r="L1649" cm="1">
        <f t="array" ref="L1649:Q1649">VLOOKUP(A1649,'Hospitalisation Details'!$A$1:$K$2344,{6,7,8,9,10,11},0)</f>
        <v>5934.38</v>
      </c>
      <c r="M1649" t="str">
        <v>tier - 3</v>
      </c>
      <c r="N1649" t="str">
        <v>tier - 2</v>
      </c>
      <c r="O1649" t="str">
        <v>R1013</v>
      </c>
      <c r="P1649" t="str">
        <v>14-Jul-1987</v>
      </c>
      <c r="Q1649" s="13">
        <v>35.9</v>
      </c>
    </row>
    <row r="1650" spans="1:17" ht="15.5" x14ac:dyDescent="0.35">
      <c r="A1650" s="7" t="s">
        <v>722</v>
      </c>
      <c r="B1650" t="str">
        <f>VLOOKUP(A1650,'Customer Names'!A1649:D3984,2,0)</f>
        <v>Hall</v>
      </c>
      <c r="C1650" cm="1">
        <f t="array" ref="C1650:K1650">VLOOKUP('Health Care'!A1650,'Medical Examinations'!A1649:J3984,{2,3,4,5,6,7,8,9,10},0)</f>
        <v>32.51</v>
      </c>
      <c r="D1650">
        <v>4.3</v>
      </c>
      <c r="E1650" t="str">
        <v>No</v>
      </c>
      <c r="F1650" t="str">
        <v>No</v>
      </c>
      <c r="G1650" t="str">
        <v>No</v>
      </c>
      <c r="H1650">
        <v>0</v>
      </c>
      <c r="I1650" t="str">
        <v>No</v>
      </c>
      <c r="J1650" t="str">
        <v>Obesity</v>
      </c>
      <c r="K1650" t="str">
        <v>Normal</v>
      </c>
      <c r="L1650" cm="1">
        <f t="array" ref="L1650:Q1650">VLOOKUP(A1650,'Hospitalisation Details'!$A$1:$K$2344,{6,7,8,9,10,11},0)</f>
        <v>5927.65</v>
      </c>
      <c r="M1650" t="str">
        <v>tier - 2</v>
      </c>
      <c r="N1650" t="str">
        <v>tier - 1</v>
      </c>
      <c r="O1650" t="str">
        <v>R1012</v>
      </c>
      <c r="P1650" t="str">
        <v>30-Jul-1994</v>
      </c>
      <c r="Q1650" s="13">
        <v>28.855555555555554</v>
      </c>
    </row>
    <row r="1651" spans="1:17" ht="15.5" x14ac:dyDescent="0.35">
      <c r="A1651" s="7" t="s">
        <v>721</v>
      </c>
      <c r="B1651" t="str">
        <f>VLOOKUP(A1651,'Customer Names'!A1650:D3985,2,0)</f>
        <v>Berg</v>
      </c>
      <c r="C1651" cm="1">
        <f t="array" ref="C1651:K1651">VLOOKUP('Health Care'!A1651,'Medical Examinations'!A1650:J3985,{2,3,4,5,6,7,8,9,10},0)</f>
        <v>30.71</v>
      </c>
      <c r="D1651">
        <v>6.14</v>
      </c>
      <c r="E1651" t="str">
        <v>No</v>
      </c>
      <c r="F1651" t="str">
        <v>No</v>
      </c>
      <c r="G1651" t="str">
        <v>Yes</v>
      </c>
      <c r="H1651">
        <v>1</v>
      </c>
      <c r="I1651" t="str">
        <v>No</v>
      </c>
      <c r="J1651" t="str">
        <v>Obesity</v>
      </c>
      <c r="K1651" t="str">
        <v>Prediabetes</v>
      </c>
      <c r="L1651" cm="1">
        <f t="array" ref="L1651:Q1651">VLOOKUP(A1651,'Hospitalisation Details'!$A$1:$K$2344,{6,7,8,9,10,11},0)</f>
        <v>5926.93</v>
      </c>
      <c r="M1651" t="str">
        <v>tier - 2</v>
      </c>
      <c r="N1651" t="str">
        <v>tier - 2</v>
      </c>
      <c r="O1651" t="str">
        <v>R1025</v>
      </c>
      <c r="P1651" t="str">
        <v>13-Aug-1993</v>
      </c>
      <c r="Q1651" s="13">
        <v>29.819444444444443</v>
      </c>
    </row>
    <row r="1652" spans="1:17" ht="15.5" x14ac:dyDescent="0.35">
      <c r="A1652" s="7" t="s">
        <v>720</v>
      </c>
      <c r="B1652" t="str">
        <f>VLOOKUP(A1652,'Customer Names'!A1651:D3986,2,0)</f>
        <v>Engtrakul</v>
      </c>
      <c r="C1652" cm="1">
        <f t="array" ref="C1652:K1652">VLOOKUP('Health Care'!A1652,'Medical Examinations'!A1651:J3986,{2,3,4,5,6,7,8,9,10},0)</f>
        <v>28.9</v>
      </c>
      <c r="D1652">
        <v>5.36</v>
      </c>
      <c r="E1652" t="str">
        <v>No</v>
      </c>
      <c r="F1652" t="str">
        <v>No</v>
      </c>
      <c r="G1652" t="str">
        <v>No</v>
      </c>
      <c r="H1652">
        <v>1</v>
      </c>
      <c r="I1652" t="str">
        <v>No</v>
      </c>
      <c r="J1652" t="str">
        <v>Over Weight</v>
      </c>
      <c r="K1652" t="str">
        <v>Normal</v>
      </c>
      <c r="L1652" cm="1">
        <f t="array" ref="L1652:Q1652">VLOOKUP(A1652,'Hospitalisation Details'!$A$1:$K$2344,{6,7,8,9,10,11},0)</f>
        <v>5926.85</v>
      </c>
      <c r="M1652" t="str">
        <v>tier - 3</v>
      </c>
      <c r="N1652" t="str">
        <v>tier - 3</v>
      </c>
      <c r="O1652" t="str">
        <v>R1011</v>
      </c>
      <c r="P1652" t="str">
        <v>29-Jul-1987</v>
      </c>
      <c r="Q1652" s="13">
        <v>35.858333333333334</v>
      </c>
    </row>
    <row r="1653" spans="1:17" ht="15.5" x14ac:dyDescent="0.35">
      <c r="A1653" s="7" t="s">
        <v>719</v>
      </c>
      <c r="B1653" t="str">
        <f>VLOOKUP(A1653,'Customer Names'!A1652:D3987,2,0)</f>
        <v>Leonhardt</v>
      </c>
      <c r="C1653" cm="1">
        <f t="array" ref="C1653:K1653">VLOOKUP('Health Care'!A1653,'Medical Examinations'!A1652:J3987,{2,3,4,5,6,7,8,9,10},0)</f>
        <v>36.19</v>
      </c>
      <c r="D1653">
        <v>4.3</v>
      </c>
      <c r="E1653" t="str">
        <v>No</v>
      </c>
      <c r="F1653" t="str">
        <v>No</v>
      </c>
      <c r="G1653" t="str">
        <v>No</v>
      </c>
      <c r="H1653">
        <v>0</v>
      </c>
      <c r="I1653" t="str">
        <v>No</v>
      </c>
      <c r="J1653" t="str">
        <v>Obesity</v>
      </c>
      <c r="K1653" t="str">
        <v>Normal</v>
      </c>
      <c r="L1653" cm="1">
        <f t="array" ref="L1653:Q1653">VLOOKUP(A1653,'Hospitalisation Details'!$A$1:$K$2344,{6,7,8,9,10,11},0)</f>
        <v>5920.1</v>
      </c>
      <c r="M1653" t="str">
        <v>tier - 2</v>
      </c>
      <c r="N1653" t="str">
        <v>tier - 1</v>
      </c>
      <c r="O1653" t="str">
        <v>R1013</v>
      </c>
      <c r="P1653" t="str">
        <v>21-Dec-1982</v>
      </c>
      <c r="Q1653" s="13">
        <v>40.463888888888889</v>
      </c>
    </row>
    <row r="1654" spans="1:17" ht="15.5" x14ac:dyDescent="0.35">
      <c r="A1654" s="7" t="s">
        <v>718</v>
      </c>
      <c r="B1654" t="str">
        <f>VLOOKUP(A1654,'Customer Names'!A1653:D3988,2,0)</f>
        <v>Goetz</v>
      </c>
      <c r="C1654" cm="1">
        <f t="array" ref="C1654:K1654">VLOOKUP('Health Care'!A1654,'Medical Examinations'!A1653:J3988,{2,3,4,5,6,7,8,9,10},0)</f>
        <v>29.6</v>
      </c>
      <c r="D1654">
        <v>4.09</v>
      </c>
      <c r="E1654" t="str">
        <v>No</v>
      </c>
      <c r="F1654" t="str">
        <v>No</v>
      </c>
      <c r="G1654" t="str">
        <v>No</v>
      </c>
      <c r="H1654">
        <v>0</v>
      </c>
      <c r="I1654" t="str">
        <v>No</v>
      </c>
      <c r="J1654" t="str">
        <v>Over Weight</v>
      </c>
      <c r="K1654" t="str">
        <v>Normal</v>
      </c>
      <c r="L1654" cm="1">
        <f t="array" ref="L1654:Q1654">VLOOKUP(A1654,'Hospitalisation Details'!$A$1:$K$2344,{6,7,8,9,10,11},0)</f>
        <v>5910.94</v>
      </c>
      <c r="M1654" t="str">
        <v>tier - 2</v>
      </c>
      <c r="N1654" t="str">
        <v>tier - 1</v>
      </c>
      <c r="O1654" t="str">
        <v>R1011</v>
      </c>
      <c r="P1654" t="str">
        <v>8-Jul-1982</v>
      </c>
      <c r="Q1654" s="13">
        <v>40.916666666666664</v>
      </c>
    </row>
    <row r="1655" spans="1:17" ht="15.5" x14ac:dyDescent="0.35">
      <c r="A1655" s="7" t="s">
        <v>717</v>
      </c>
      <c r="B1655" t="str">
        <f>VLOOKUP(A1655,'Customer Names'!A1654:D3989,2,0)</f>
        <v>Cacharelis</v>
      </c>
      <c r="C1655" cm="1">
        <f t="array" ref="C1655:K1655">VLOOKUP('Health Care'!A1655,'Medical Examinations'!A1654:J3989,{2,3,4,5,6,7,8,9,10},0)</f>
        <v>30.95</v>
      </c>
      <c r="D1655">
        <v>6.27</v>
      </c>
      <c r="E1655" t="str">
        <v>No</v>
      </c>
      <c r="F1655" t="str">
        <v>No</v>
      </c>
      <c r="G1655" t="str">
        <v>Yes</v>
      </c>
      <c r="H1655">
        <v>1</v>
      </c>
      <c r="I1655" t="str">
        <v>No</v>
      </c>
      <c r="J1655" t="str">
        <v>Obesity</v>
      </c>
      <c r="K1655" t="str">
        <v>Prediabetes</v>
      </c>
      <c r="L1655" cm="1">
        <f t="array" ref="L1655:Q1655">VLOOKUP(A1655,'Hospitalisation Details'!$A$1:$K$2344,{6,7,8,9,10,11},0)</f>
        <v>5877.02</v>
      </c>
      <c r="M1655" t="str">
        <v>tier - 2</v>
      </c>
      <c r="N1655" t="str">
        <v>tier - 2</v>
      </c>
      <c r="O1655" t="str">
        <v>R1021</v>
      </c>
      <c r="P1655" t="str">
        <v>19-Oct-1993</v>
      </c>
      <c r="Q1655" s="13">
        <v>29.636111111111113</v>
      </c>
    </row>
    <row r="1656" spans="1:17" ht="15.5" x14ac:dyDescent="0.35">
      <c r="A1656" s="7" t="s">
        <v>716</v>
      </c>
      <c r="B1656" t="str">
        <f>VLOOKUP(A1656,'Customer Names'!A1655:D3990,2,0)</f>
        <v>Kariolis</v>
      </c>
      <c r="C1656" cm="1">
        <f t="array" ref="C1656:K1656">VLOOKUP('Health Care'!A1656,'Medical Examinations'!A1655:J3990,{2,3,4,5,6,7,8,9,10},0)</f>
        <v>19.95</v>
      </c>
      <c r="D1656">
        <v>5.39</v>
      </c>
      <c r="E1656" t="str">
        <v>No</v>
      </c>
      <c r="F1656" t="str">
        <v>No</v>
      </c>
      <c r="G1656" t="str">
        <v>No</v>
      </c>
      <c r="H1656">
        <v>1</v>
      </c>
      <c r="I1656" t="str">
        <v>No</v>
      </c>
      <c r="J1656" t="str">
        <v>Normal Weight</v>
      </c>
      <c r="K1656" t="str">
        <v>Normal</v>
      </c>
      <c r="L1656" cm="1">
        <f t="array" ref="L1656:Q1656">VLOOKUP(A1656,'Hospitalisation Details'!$A$1:$K$2344,{6,7,8,9,10,11},0)</f>
        <v>5855.9</v>
      </c>
      <c r="M1656" t="str">
        <v>tier - 2</v>
      </c>
      <c r="N1656" t="str">
        <v>tier - 3</v>
      </c>
      <c r="O1656" t="str">
        <v>R1012</v>
      </c>
      <c r="P1656" t="str">
        <v>22-Nov-1984</v>
      </c>
      <c r="Q1656" s="13">
        <v>38.544444444444444</v>
      </c>
    </row>
    <row r="1657" spans="1:17" ht="15.5" x14ac:dyDescent="0.35">
      <c r="A1657" s="7" t="s">
        <v>715</v>
      </c>
      <c r="B1657" t="str">
        <f>VLOOKUP(A1657,'Customer Names'!A1656:D3991,2,0)</f>
        <v>Zelwin</v>
      </c>
      <c r="C1657" cm="1">
        <f t="array" ref="C1657:K1657">VLOOKUP('Health Care'!A1657,'Medical Examinations'!A1656:J3991,{2,3,4,5,6,7,8,9,10},0)</f>
        <v>23.65</v>
      </c>
      <c r="D1657">
        <v>5.75</v>
      </c>
      <c r="E1657" t="str">
        <v>Yes</v>
      </c>
      <c r="F1657" t="str">
        <v>No</v>
      </c>
      <c r="G1657" t="str">
        <v>No</v>
      </c>
      <c r="H1657">
        <v>0</v>
      </c>
      <c r="I1657" t="str">
        <v>No</v>
      </c>
      <c r="J1657" t="str">
        <v>Normal Weight</v>
      </c>
      <c r="K1657" t="str">
        <v>Prediabetes</v>
      </c>
      <c r="L1657" cm="1">
        <f t="array" ref="L1657:Q1657">VLOOKUP(A1657,'Hospitalisation Details'!$A$1:$K$2344,{6,7,8,9,10,11},0)</f>
        <v>5847.24</v>
      </c>
      <c r="M1657" t="str">
        <v>tier - 2</v>
      </c>
      <c r="N1657" t="str">
        <v>tier - 1</v>
      </c>
      <c r="O1657" t="str">
        <v>R1013</v>
      </c>
      <c r="P1657" t="str">
        <v>18-Jun-1985</v>
      </c>
      <c r="Q1657" s="13">
        <v>37.972222222222221</v>
      </c>
    </row>
    <row r="1658" spans="1:17" ht="15.5" x14ac:dyDescent="0.35">
      <c r="A1658" s="7" t="s">
        <v>714</v>
      </c>
      <c r="B1658" t="str">
        <f>VLOOKUP(A1658,'Customer Names'!A1657:D3992,2,0)</f>
        <v>Barry</v>
      </c>
      <c r="C1658" cm="1">
        <f t="array" ref="C1658:K1658">VLOOKUP('Health Care'!A1658,'Medical Examinations'!A1657:J3992,{2,3,4,5,6,7,8,9,10},0)</f>
        <v>43.34</v>
      </c>
      <c r="D1658">
        <v>4.91</v>
      </c>
      <c r="E1658" t="str">
        <v>No</v>
      </c>
      <c r="F1658" t="str">
        <v>No</v>
      </c>
      <c r="G1658" t="str">
        <v>No</v>
      </c>
      <c r="H1658">
        <v>1</v>
      </c>
      <c r="I1658" t="str">
        <v>No</v>
      </c>
      <c r="J1658" t="str">
        <v>Obesity</v>
      </c>
      <c r="K1658" t="str">
        <v>Normal</v>
      </c>
      <c r="L1658" cm="1">
        <f t="array" ref="L1658:Q1658">VLOOKUP(A1658,'Hospitalisation Details'!$A$1:$K$2344,{6,7,8,9,10,11},0)</f>
        <v>5846.92</v>
      </c>
      <c r="M1658" t="str">
        <v>tier - 2</v>
      </c>
      <c r="N1658" t="str">
        <v>tier - 2</v>
      </c>
      <c r="O1658" t="str">
        <v>R1013</v>
      </c>
      <c r="P1658" t="str">
        <v>30-Sep-1987</v>
      </c>
      <c r="Q1658" s="13">
        <v>35.68888888888889</v>
      </c>
    </row>
    <row r="1659" spans="1:17" ht="15.5" x14ac:dyDescent="0.35">
      <c r="A1659" s="7" t="s">
        <v>713</v>
      </c>
      <c r="B1659" t="str">
        <f>VLOOKUP(A1659,'Customer Names'!A1658:D3993,2,0)</f>
        <v>Bannon</v>
      </c>
      <c r="C1659" cm="1">
        <f t="array" ref="C1659:K1659">VLOOKUP('Health Care'!A1659,'Medical Examinations'!A1658:J3993,{2,3,4,5,6,7,8,9,10},0)</f>
        <v>31.98</v>
      </c>
      <c r="D1659">
        <v>4.46</v>
      </c>
      <c r="E1659" t="str">
        <v>Yes</v>
      </c>
      <c r="F1659" t="str">
        <v>No</v>
      </c>
      <c r="G1659" t="str">
        <v>No</v>
      </c>
      <c r="H1659">
        <v>1</v>
      </c>
      <c r="I1659" t="str">
        <v>No</v>
      </c>
      <c r="J1659" t="str">
        <v>Obesity</v>
      </c>
      <c r="K1659" t="str">
        <v>Normal</v>
      </c>
      <c r="L1659" cm="1">
        <f t="array" ref="L1659:Q1659">VLOOKUP(A1659,'Hospitalisation Details'!$A$1:$K$2344,{6,7,8,9,10,11},0)</f>
        <v>5843.99</v>
      </c>
      <c r="M1659" t="str">
        <v>tier - 2</v>
      </c>
      <c r="N1659" t="str">
        <v>tier - 2</v>
      </c>
      <c r="O1659" t="str">
        <v>R1025</v>
      </c>
      <c r="P1659" t="str">
        <v>20-Aug-1995</v>
      </c>
      <c r="Q1659" s="13">
        <v>27.8</v>
      </c>
    </row>
    <row r="1660" spans="1:17" ht="15.5" x14ac:dyDescent="0.35">
      <c r="A1660" s="7" t="s">
        <v>712</v>
      </c>
      <c r="B1660" t="str">
        <f>VLOOKUP(A1660,'Customer Names'!A1659:D3994,2,0)</f>
        <v>Chang</v>
      </c>
      <c r="C1660" cm="1">
        <f t="array" ref="C1660:K1660">VLOOKUP('Health Care'!A1660,'Medical Examinations'!A1659:J3994,{2,3,4,5,6,7,8,9,10},0)</f>
        <v>35.86</v>
      </c>
      <c r="D1660">
        <v>6.22</v>
      </c>
      <c r="E1660" t="str">
        <v>No</v>
      </c>
      <c r="F1660" t="str">
        <v>No</v>
      </c>
      <c r="G1660" t="str">
        <v>No</v>
      </c>
      <c r="H1660">
        <v>1</v>
      </c>
      <c r="I1660" t="str">
        <v>No</v>
      </c>
      <c r="J1660" t="str">
        <v>Obesity</v>
      </c>
      <c r="K1660" t="str">
        <v>Prediabetes</v>
      </c>
      <c r="L1660" cm="1">
        <f t="array" ref="L1660:Q1660">VLOOKUP(A1660,'Hospitalisation Details'!$A$1:$K$2344,{6,7,8,9,10,11},0)</f>
        <v>5836.52</v>
      </c>
      <c r="M1660" t="str">
        <v>tier - 2</v>
      </c>
      <c r="N1660" t="str">
        <v>tier - 3</v>
      </c>
      <c r="O1660" t="str">
        <v>R1013</v>
      </c>
      <c r="P1660" t="str">
        <v>27-Jul-1987</v>
      </c>
      <c r="Q1660" s="13">
        <v>35.863888888888887</v>
      </c>
    </row>
    <row r="1661" spans="1:17" ht="15.5" x14ac:dyDescent="0.35">
      <c r="A1661" s="7" t="s">
        <v>711</v>
      </c>
      <c r="B1661" t="str">
        <f>VLOOKUP(A1661,'Customer Names'!A1660:D3995,2,0)</f>
        <v>Vetter</v>
      </c>
      <c r="C1661" cm="1">
        <f t="array" ref="C1661:K1661">VLOOKUP('Health Care'!A1661,'Medical Examinations'!A1660:J3995,{2,3,4,5,6,7,8,9,10},0)</f>
        <v>15.2</v>
      </c>
      <c r="D1661">
        <v>8.82</v>
      </c>
      <c r="E1661" t="str">
        <v>No</v>
      </c>
      <c r="F1661" t="str">
        <v>No</v>
      </c>
      <c r="G1661" t="str">
        <v>No</v>
      </c>
      <c r="H1661">
        <v>0</v>
      </c>
      <c r="I1661" t="str">
        <v>No</v>
      </c>
      <c r="J1661" t="str">
        <v>under Weight</v>
      </c>
      <c r="K1661" t="str">
        <v>Diabetes</v>
      </c>
      <c r="L1661" cm="1">
        <f t="array" ref="L1661:Q1661">VLOOKUP(A1661,'Hospitalisation Details'!$A$1:$K$2344,{6,7,8,9,10,11},0)</f>
        <v>5832.6</v>
      </c>
      <c r="M1661" t="str">
        <v>tier - 2</v>
      </c>
      <c r="N1661" t="str">
        <v>tier - 3</v>
      </c>
      <c r="O1661" t="str">
        <v>R1012</v>
      </c>
      <c r="P1661" t="str">
        <v>27-Sep-1971</v>
      </c>
      <c r="Q1661" s="13">
        <v>51.697222222222223</v>
      </c>
    </row>
    <row r="1662" spans="1:17" ht="15.5" x14ac:dyDescent="0.35">
      <c r="A1662" s="7" t="s">
        <v>710</v>
      </c>
      <c r="B1662" t="str">
        <f>VLOOKUP(A1662,'Customer Names'!A1661:D3996,2,0)</f>
        <v>Jablonski</v>
      </c>
      <c r="C1662" cm="1">
        <f t="array" ref="C1662:K1662">VLOOKUP('Health Care'!A1662,'Medical Examinations'!A1661:J3996,{2,3,4,5,6,7,8,9,10},0)</f>
        <v>37.200000000000003</v>
      </c>
      <c r="D1662">
        <v>10.14</v>
      </c>
      <c r="E1662" t="str">
        <v>No</v>
      </c>
      <c r="F1662" t="str">
        <v>No</v>
      </c>
      <c r="G1662" t="str">
        <v>No</v>
      </c>
      <c r="H1662">
        <v>0</v>
      </c>
      <c r="I1662" t="str">
        <v>No</v>
      </c>
      <c r="J1662" t="str">
        <v>Obesity</v>
      </c>
      <c r="K1662" t="str">
        <v>Diabetes</v>
      </c>
      <c r="L1662" cm="1">
        <f t="array" ref="L1662:Q1662">VLOOKUP(A1662,'Hospitalisation Details'!$A$1:$K$2344,{6,7,8,9,10,11},0)</f>
        <v>5816.58</v>
      </c>
      <c r="M1662" t="str">
        <v>tier - 2</v>
      </c>
      <c r="N1662" t="str">
        <v>tier - 2</v>
      </c>
      <c r="O1662" t="str">
        <v>R1026</v>
      </c>
      <c r="P1662" t="str">
        <v>22-Jul-2002</v>
      </c>
      <c r="Q1662" s="13">
        <v>20.877777777777776</v>
      </c>
    </row>
    <row r="1663" spans="1:17" ht="15.5" x14ac:dyDescent="0.35">
      <c r="A1663" s="7" t="s">
        <v>709</v>
      </c>
      <c r="B1663" t="str">
        <f>VLOOKUP(A1663,'Customer Names'!A1662:D3997,2,0)</f>
        <v>Jakubowitch</v>
      </c>
      <c r="C1663" cm="1">
        <f t="array" ref="C1663:K1663">VLOOKUP('Health Care'!A1663,'Medical Examinations'!A1662:J3997,{2,3,4,5,6,7,8,9,10},0)</f>
        <v>17.91</v>
      </c>
      <c r="D1663">
        <v>4.66</v>
      </c>
      <c r="E1663" t="str">
        <v>No</v>
      </c>
      <c r="F1663" t="str">
        <v>No</v>
      </c>
      <c r="G1663" t="str">
        <v>No</v>
      </c>
      <c r="H1663">
        <v>2</v>
      </c>
      <c r="I1663" t="str">
        <v>No</v>
      </c>
      <c r="J1663" t="str">
        <v>under Weight</v>
      </c>
      <c r="K1663" t="str">
        <v>Normal</v>
      </c>
      <c r="L1663" cm="1">
        <f t="array" ref="L1663:Q1663">VLOOKUP(A1663,'Hospitalisation Details'!$A$1:$K$2344,{6,7,8,9,10,11},0)</f>
        <v>5812.9</v>
      </c>
      <c r="M1663" t="str">
        <v>tier - 2</v>
      </c>
      <c r="N1663" t="str">
        <v>tier - 2</v>
      </c>
      <c r="O1663" t="str">
        <v>R1013</v>
      </c>
      <c r="P1663" t="str">
        <v>2-Nov-1972</v>
      </c>
      <c r="Q1663" s="13">
        <v>50.6</v>
      </c>
    </row>
    <row r="1664" spans="1:17" ht="15.5" x14ac:dyDescent="0.35">
      <c r="A1664" s="7" t="s">
        <v>708</v>
      </c>
      <c r="B1664" t="str">
        <f>VLOOKUP(A1664,'Customer Names'!A1663:D3998,2,0)</f>
        <v>Altshuler</v>
      </c>
      <c r="C1664" cm="1">
        <f t="array" ref="C1664:K1664">VLOOKUP('Health Care'!A1664,'Medical Examinations'!A1663:J3998,{2,3,4,5,6,7,8,9,10},0)</f>
        <v>20.76</v>
      </c>
      <c r="D1664">
        <v>6.26</v>
      </c>
      <c r="E1664" t="str">
        <v>No</v>
      </c>
      <c r="F1664" t="str">
        <v>No</v>
      </c>
      <c r="G1664" t="str">
        <v>No</v>
      </c>
      <c r="H1664">
        <v>0</v>
      </c>
      <c r="I1664" t="str">
        <v>No</v>
      </c>
      <c r="J1664" t="str">
        <v>Normal Weight</v>
      </c>
      <c r="K1664" t="str">
        <v>Prediabetes</v>
      </c>
      <c r="L1664" cm="1">
        <f t="array" ref="L1664:Q1664">VLOOKUP(A1664,'Hospitalisation Details'!$A$1:$K$2344,{6,7,8,9,10,11},0)</f>
        <v>5807.06</v>
      </c>
      <c r="M1664" t="str">
        <v>tier - 2</v>
      </c>
      <c r="N1664" t="str">
        <v>tier - 3</v>
      </c>
      <c r="O1664" t="str">
        <v>R1013</v>
      </c>
      <c r="P1664" t="str">
        <v>18-Sep-1980</v>
      </c>
      <c r="Q1664" s="13">
        <v>42.722222222222221</v>
      </c>
    </row>
    <row r="1665" spans="1:17" ht="15.5" x14ac:dyDescent="0.35">
      <c r="A1665" s="7" t="s">
        <v>707</v>
      </c>
      <c r="B1665" t="str">
        <f>VLOOKUP(A1665,'Customer Names'!A1664:D3999,2,0)</f>
        <v>Ugarte</v>
      </c>
      <c r="C1665" cm="1">
        <f t="array" ref="C1665:K1665">VLOOKUP('Health Care'!A1665,'Medical Examinations'!A1664:J3999,{2,3,4,5,6,7,8,9,10},0)</f>
        <v>38.99</v>
      </c>
      <c r="D1665">
        <v>5.21</v>
      </c>
      <c r="E1665" t="str">
        <v>No</v>
      </c>
      <c r="F1665" t="str">
        <v>Yes</v>
      </c>
      <c r="G1665" t="str">
        <v>No</v>
      </c>
      <c r="H1665">
        <v>1</v>
      </c>
      <c r="I1665" t="str">
        <v>No</v>
      </c>
      <c r="J1665" t="str">
        <v>Obesity</v>
      </c>
      <c r="K1665" t="str">
        <v>Normal</v>
      </c>
      <c r="L1665" cm="1">
        <f t="array" ref="L1665:Q1665">VLOOKUP(A1665,'Hospitalisation Details'!$A$1:$K$2344,{6,7,8,9,10,11},0)</f>
        <v>5778.71</v>
      </c>
      <c r="M1665" t="str">
        <v>tier - 2</v>
      </c>
      <c r="N1665" t="str">
        <v>tier - 3</v>
      </c>
      <c r="O1665" t="str">
        <v>R1022</v>
      </c>
      <c r="P1665" t="str">
        <v>1-Nov-2004</v>
      </c>
      <c r="Q1665" s="13">
        <v>18.602777777777778</v>
      </c>
    </row>
    <row r="1666" spans="1:17" ht="15.5" x14ac:dyDescent="0.35">
      <c r="A1666" s="7" t="s">
        <v>706</v>
      </c>
      <c r="B1666" t="str">
        <f>VLOOKUP(A1666,'Customer Names'!A1665:D4000,2,0)</f>
        <v>Tusso</v>
      </c>
      <c r="C1666" cm="1">
        <f t="array" ref="C1666:K1666">VLOOKUP('Health Care'!A1666,'Medical Examinations'!A1665:J4000,{2,3,4,5,6,7,8,9,10},0)</f>
        <v>42.655000000000001</v>
      </c>
      <c r="D1666">
        <v>5.94</v>
      </c>
      <c r="E1666" t="str">
        <v>Yes</v>
      </c>
      <c r="F1666" t="str">
        <v>No</v>
      </c>
      <c r="G1666" t="str">
        <v>Yes</v>
      </c>
      <c r="H1666">
        <v>1</v>
      </c>
      <c r="I1666" t="str">
        <v>No</v>
      </c>
      <c r="J1666" t="str">
        <v>Obesity</v>
      </c>
      <c r="K1666" t="str">
        <v>Prediabetes</v>
      </c>
      <c r="L1666" cm="1">
        <f t="array" ref="L1666:Q1666">VLOOKUP(A1666,'Hospitalisation Details'!$A$1:$K$2344,{6,7,8,9,10,11},0)</f>
        <v>5757.41</v>
      </c>
      <c r="M1666" t="str">
        <v>tier - 2</v>
      </c>
      <c r="N1666" t="str">
        <v>tier - 3</v>
      </c>
      <c r="O1666" t="str">
        <v>R1019</v>
      </c>
      <c r="P1666" t="str">
        <v>30-Aug-1983</v>
      </c>
      <c r="Q1666" s="13">
        <v>39.772222222222226</v>
      </c>
    </row>
    <row r="1667" spans="1:17" ht="15.5" x14ac:dyDescent="0.35">
      <c r="A1667" s="7" t="s">
        <v>705</v>
      </c>
      <c r="B1667" t="str">
        <f>VLOOKUP(A1667,'Customer Names'!A1666:D4001,2,0)</f>
        <v>Johnson</v>
      </c>
      <c r="C1667" cm="1">
        <f t="array" ref="C1667:K1667">VLOOKUP('Health Care'!A1667,'Medical Examinations'!A1666:J4001,{2,3,4,5,6,7,8,9,10},0)</f>
        <v>30.57</v>
      </c>
      <c r="D1667">
        <v>5.34</v>
      </c>
      <c r="E1667" t="str">
        <v>No</v>
      </c>
      <c r="F1667" t="str">
        <v>No</v>
      </c>
      <c r="G1667" t="str">
        <v>Yes</v>
      </c>
      <c r="H1667">
        <v>1</v>
      </c>
      <c r="I1667" t="str">
        <v>No</v>
      </c>
      <c r="J1667" t="str">
        <v>Obesity</v>
      </c>
      <c r="K1667" t="str">
        <v>Normal</v>
      </c>
      <c r="L1667" cm="1">
        <f t="array" ref="L1667:Q1667">VLOOKUP(A1667,'Hospitalisation Details'!$A$1:$K$2344,{6,7,8,9,10,11},0)</f>
        <v>5748.13</v>
      </c>
      <c r="M1667" t="str">
        <v>tier - 2</v>
      </c>
      <c r="N1667" t="str">
        <v>tier - 1</v>
      </c>
      <c r="O1667" t="str">
        <v>R1021</v>
      </c>
      <c r="P1667" t="str">
        <v>10-Jun-1993</v>
      </c>
      <c r="Q1667" s="13">
        <v>29.994444444444444</v>
      </c>
    </row>
    <row r="1668" spans="1:17" ht="15.5" x14ac:dyDescent="0.35">
      <c r="A1668" s="7" t="s">
        <v>704</v>
      </c>
      <c r="B1668" t="str">
        <f>VLOOKUP(A1668,'Customer Names'!A1667:D4002,2,0)</f>
        <v>Landry</v>
      </c>
      <c r="C1668" cm="1">
        <f t="array" ref="C1668:K1668">VLOOKUP('Health Care'!A1668,'Medical Examinations'!A1667:J4002,{2,3,4,5,6,7,8,9,10},0)</f>
        <v>17.7</v>
      </c>
      <c r="D1668">
        <v>6.38</v>
      </c>
      <c r="E1668" t="str">
        <v>No</v>
      </c>
      <c r="F1668" t="str">
        <v>No</v>
      </c>
      <c r="G1668" t="str">
        <v>No</v>
      </c>
      <c r="H1668">
        <v>2</v>
      </c>
      <c r="I1668" t="str">
        <v>No</v>
      </c>
      <c r="J1668" t="str">
        <v>under Weight</v>
      </c>
      <c r="K1668" t="str">
        <v>Prediabetes</v>
      </c>
      <c r="L1668" cm="1">
        <f t="array" ref="L1668:Q1668">VLOOKUP(A1668,'Hospitalisation Details'!$A$1:$K$2344,{6,7,8,9,10,11},0)</f>
        <v>5741.67</v>
      </c>
      <c r="M1668" t="str">
        <v>tier - 2</v>
      </c>
      <c r="N1668" t="str">
        <v>tier - 3</v>
      </c>
      <c r="O1668" t="str">
        <v>R1013</v>
      </c>
      <c r="P1668" t="str">
        <v>21-Aug-1972</v>
      </c>
      <c r="Q1668" s="13">
        <v>50.797222222222224</v>
      </c>
    </row>
    <row r="1669" spans="1:17" ht="15.5" x14ac:dyDescent="0.35">
      <c r="A1669" s="7" t="s">
        <v>703</v>
      </c>
      <c r="B1669" t="str">
        <f>VLOOKUP(A1669,'Customer Names'!A1668:D4003,2,0)</f>
        <v>McDonald</v>
      </c>
      <c r="C1669" cm="1">
        <f t="array" ref="C1669:K1669">VLOOKUP('Health Care'!A1669,'Medical Examinations'!A1668:J4003,{2,3,4,5,6,7,8,9,10},0)</f>
        <v>34.770000000000003</v>
      </c>
      <c r="D1669">
        <v>4.47</v>
      </c>
      <c r="E1669" t="str">
        <v>No</v>
      </c>
      <c r="F1669" t="str">
        <v>No</v>
      </c>
      <c r="G1669" t="str">
        <v>No</v>
      </c>
      <c r="H1669">
        <v>1</v>
      </c>
      <c r="I1669" t="str">
        <v>No</v>
      </c>
      <c r="J1669" t="str">
        <v>Obesity</v>
      </c>
      <c r="K1669" t="str">
        <v>Normal</v>
      </c>
      <c r="L1669" cm="1">
        <f t="array" ref="L1669:Q1669">VLOOKUP(A1669,'Hospitalisation Details'!$A$1:$K$2344,{6,7,8,9,10,11},0)</f>
        <v>5729.01</v>
      </c>
      <c r="M1669" t="str">
        <v>tier - 1</v>
      </c>
      <c r="N1669" t="str">
        <v>tier - 2</v>
      </c>
      <c r="O1669" t="str">
        <v>R1012</v>
      </c>
      <c r="P1669" t="str">
        <v>19-Oct-1987</v>
      </c>
      <c r="Q1669" s="13">
        <v>35.636111111111113</v>
      </c>
    </row>
    <row r="1670" spans="1:17" ht="15.5" x14ac:dyDescent="0.35">
      <c r="A1670" s="7" t="s">
        <v>702</v>
      </c>
      <c r="B1670" t="str">
        <f>VLOOKUP(A1670,'Customer Names'!A1669:D4004,2,0)</f>
        <v>Dunlap</v>
      </c>
      <c r="C1670" cm="1">
        <f t="array" ref="C1670:K1670">VLOOKUP('Health Care'!A1670,'Medical Examinations'!A1669:J4004,{2,3,4,5,6,7,8,9,10},0)</f>
        <v>16.88</v>
      </c>
      <c r="D1670">
        <v>9.9600000000000009</v>
      </c>
      <c r="E1670" t="str">
        <v>No</v>
      </c>
      <c r="F1670" t="str">
        <v>No</v>
      </c>
      <c r="G1670" t="str">
        <v>No</v>
      </c>
      <c r="H1670">
        <v>0</v>
      </c>
      <c r="I1670" t="str">
        <v>No</v>
      </c>
      <c r="J1670" t="str">
        <v>under Weight</v>
      </c>
      <c r="K1670" t="str">
        <v>Diabetes</v>
      </c>
      <c r="L1670" cm="1">
        <f t="array" ref="L1670:Q1670">VLOOKUP(A1670,'Hospitalisation Details'!$A$1:$K$2344,{6,7,8,9,10,11},0)</f>
        <v>5720.38</v>
      </c>
      <c r="M1670" t="str">
        <v>tier - 2</v>
      </c>
      <c r="N1670" t="str">
        <v>tier - 1</v>
      </c>
      <c r="O1670" t="str">
        <v>R1013</v>
      </c>
      <c r="P1670" t="str">
        <v>18-Dec-1971</v>
      </c>
      <c r="Q1670" s="13">
        <v>51.472222222222221</v>
      </c>
    </row>
    <row r="1671" spans="1:17" ht="15.5" x14ac:dyDescent="0.35">
      <c r="A1671" s="7" t="s">
        <v>701</v>
      </c>
      <c r="B1671" t="str">
        <f>VLOOKUP(A1671,'Customer Names'!A1670:D4005,2,0)</f>
        <v>Larue</v>
      </c>
      <c r="C1671" cm="1">
        <f t="array" ref="C1671:K1671">VLOOKUP('Health Care'!A1671,'Medical Examinations'!A1670:J4005,{2,3,4,5,6,7,8,9,10},0)</f>
        <v>40.26</v>
      </c>
      <c r="D1671">
        <v>9.92</v>
      </c>
      <c r="E1671" t="str">
        <v>Yes</v>
      </c>
      <c r="F1671" t="str">
        <v>No</v>
      </c>
      <c r="G1671" t="str">
        <v>No</v>
      </c>
      <c r="H1671">
        <v>0</v>
      </c>
      <c r="I1671" t="str">
        <v>No</v>
      </c>
      <c r="J1671" t="str">
        <v>Obesity</v>
      </c>
      <c r="K1671" t="str">
        <v>Diabetes</v>
      </c>
      <c r="L1671" cm="1">
        <f t="array" ref="L1671:Q1671">VLOOKUP(A1671,'Hospitalisation Details'!$A$1:$K$2344,{6,7,8,9,10,11},0)</f>
        <v>5709.16</v>
      </c>
      <c r="M1671" t="str">
        <v>tier - 3</v>
      </c>
      <c r="N1671" t="str">
        <v>tier - 3</v>
      </c>
      <c r="O1671" t="str">
        <v>R1013</v>
      </c>
      <c r="P1671" t="str">
        <v>30-Aug-1981</v>
      </c>
      <c r="Q1671" s="13">
        <v>41.772222222222226</v>
      </c>
    </row>
    <row r="1672" spans="1:17" ht="15.5" x14ac:dyDescent="0.35">
      <c r="A1672" s="7" t="s">
        <v>700</v>
      </c>
      <c r="B1672" t="str">
        <f>VLOOKUP(A1672,'Customer Names'!A1671:D4006,2,0)</f>
        <v>Hodge</v>
      </c>
      <c r="C1672" cm="1">
        <f t="array" ref="C1672:K1672">VLOOKUP('Health Care'!A1672,'Medical Examinations'!A1671:J4006,{2,3,4,5,6,7,8,9,10},0)</f>
        <v>25.6</v>
      </c>
      <c r="D1672">
        <v>6.03</v>
      </c>
      <c r="E1672" t="str">
        <v>No</v>
      </c>
      <c r="F1672" t="str">
        <v>No</v>
      </c>
      <c r="G1672" t="str">
        <v>Yes</v>
      </c>
      <c r="H1672">
        <v>1</v>
      </c>
      <c r="I1672" t="str">
        <v>No</v>
      </c>
      <c r="J1672" t="str">
        <v>Over Weight</v>
      </c>
      <c r="K1672" t="str">
        <v>Prediabetes</v>
      </c>
      <c r="L1672" cm="1">
        <f t="array" ref="L1672:Q1672">VLOOKUP(A1672,'Hospitalisation Details'!$A$1:$K$2344,{6,7,8,9,10,11},0)</f>
        <v>5708.87</v>
      </c>
      <c r="M1672" t="str">
        <v>tier - 2</v>
      </c>
      <c r="N1672" t="str">
        <v>tier - 1</v>
      </c>
      <c r="O1672" t="str">
        <v>R1011</v>
      </c>
      <c r="P1672" t="str">
        <v>3-Nov-1993</v>
      </c>
      <c r="Q1672" s="13">
        <v>29.597222222222221</v>
      </c>
    </row>
    <row r="1673" spans="1:17" ht="15.5" x14ac:dyDescent="0.35">
      <c r="A1673" s="7" t="s">
        <v>699</v>
      </c>
      <c r="B1673" t="str">
        <f>VLOOKUP(A1673,'Customer Names'!A1672:D4007,2,0)</f>
        <v>Marcus</v>
      </c>
      <c r="C1673" cm="1">
        <f t="array" ref="C1673:K1673">VLOOKUP('Health Care'!A1673,'Medical Examinations'!A1672:J4007,{2,3,4,5,6,7,8,9,10},0)</f>
        <v>33.549999999999997</v>
      </c>
      <c r="D1673">
        <v>10.9</v>
      </c>
      <c r="E1673" t="str">
        <v>Yes</v>
      </c>
      <c r="F1673" t="str">
        <v>No</v>
      </c>
      <c r="G1673" t="str">
        <v>No</v>
      </c>
      <c r="H1673">
        <v>0</v>
      </c>
      <c r="I1673" t="str">
        <v>No</v>
      </c>
      <c r="J1673" t="str">
        <v>Obesity</v>
      </c>
      <c r="K1673" t="str">
        <v>Diabetes</v>
      </c>
      <c r="L1673" cm="1">
        <f t="array" ref="L1673:Q1673">VLOOKUP(A1673,'Hospitalisation Details'!$A$1:$K$2344,{6,7,8,9,10,11},0)</f>
        <v>5699.84</v>
      </c>
      <c r="M1673" t="str">
        <v>tier - 2</v>
      </c>
      <c r="N1673" t="str">
        <v>tier - 3</v>
      </c>
      <c r="O1673" t="str">
        <v>R1013</v>
      </c>
      <c r="P1673" t="str">
        <v>15-Jun-1981</v>
      </c>
      <c r="Q1673" s="13">
        <v>41.980555555555554</v>
      </c>
    </row>
    <row r="1674" spans="1:17" ht="15.5" x14ac:dyDescent="0.35">
      <c r="A1674" s="7" t="s">
        <v>698</v>
      </c>
      <c r="B1674" t="str">
        <f>VLOOKUP(A1674,'Customer Names'!A1673:D4008,2,0)</f>
        <v>Daubert</v>
      </c>
      <c r="C1674" cm="1">
        <f t="array" ref="C1674:K1674">VLOOKUP('Health Care'!A1674,'Medical Examinations'!A1673:J4008,{2,3,4,5,6,7,8,9,10},0)</f>
        <v>16.690000000000001</v>
      </c>
      <c r="D1674">
        <v>10.66</v>
      </c>
      <c r="E1674" t="str">
        <v>No</v>
      </c>
      <c r="F1674" t="str">
        <v>No</v>
      </c>
      <c r="G1674" t="str">
        <v>No</v>
      </c>
      <c r="H1674">
        <v>0</v>
      </c>
      <c r="I1674" t="str">
        <v>No</v>
      </c>
      <c r="J1674" t="str">
        <v>under Weight</v>
      </c>
      <c r="K1674" t="str">
        <v>Diabetes</v>
      </c>
      <c r="L1674" cm="1">
        <f t="array" ref="L1674:Q1674">VLOOKUP(A1674,'Hospitalisation Details'!$A$1:$K$2344,{6,7,8,9,10,11},0)</f>
        <v>5698.74</v>
      </c>
      <c r="M1674" t="str">
        <v>tier - 2</v>
      </c>
      <c r="N1674" t="str">
        <v>tier - 2</v>
      </c>
      <c r="O1674" t="str">
        <v>R1012</v>
      </c>
      <c r="P1674" t="str">
        <v>6-Jul-1974</v>
      </c>
      <c r="Q1674" s="13">
        <v>48.922222222222224</v>
      </c>
    </row>
    <row r="1675" spans="1:17" ht="15.5" x14ac:dyDescent="0.35">
      <c r="A1675" s="7" t="s">
        <v>697</v>
      </c>
      <c r="B1675" t="str">
        <f>VLOOKUP(A1675,'Customer Names'!A1674:D4009,2,0)</f>
        <v>Close</v>
      </c>
      <c r="C1675" cm="1">
        <f t="array" ref="C1675:K1675">VLOOKUP('Health Care'!A1675,'Medical Examinations'!A1674:J4009,{2,3,4,5,6,7,8,9,10},0)</f>
        <v>19.95</v>
      </c>
      <c r="D1675">
        <v>4.05</v>
      </c>
      <c r="E1675" t="str">
        <v>No</v>
      </c>
      <c r="F1675" t="str">
        <v>No</v>
      </c>
      <c r="G1675" t="str">
        <v>No</v>
      </c>
      <c r="H1675">
        <v>1</v>
      </c>
      <c r="I1675" t="str">
        <v>No</v>
      </c>
      <c r="J1675" t="str">
        <v>Normal Weight</v>
      </c>
      <c r="K1675" t="str">
        <v>Normal</v>
      </c>
      <c r="L1675" cm="1">
        <f t="array" ref="L1675:Q1675">VLOOKUP(A1675,'Hospitalisation Details'!$A$1:$K$2344,{6,7,8,9,10,11},0)</f>
        <v>5693.43</v>
      </c>
      <c r="M1675" t="str">
        <v>tier - 2</v>
      </c>
      <c r="N1675" t="str">
        <v>tier - 3</v>
      </c>
      <c r="O1675" t="str">
        <v>R1012</v>
      </c>
      <c r="P1675" t="str">
        <v>3-Nov-1992</v>
      </c>
      <c r="Q1675" s="13">
        <v>30.597222222222221</v>
      </c>
    </row>
    <row r="1676" spans="1:17" ht="15.5" x14ac:dyDescent="0.35">
      <c r="A1676" s="7" t="s">
        <v>696</v>
      </c>
      <c r="B1676" t="str">
        <f>VLOOKUP(A1676,'Customer Names'!A1675:D4010,2,0)</f>
        <v>Roels</v>
      </c>
      <c r="C1676" cm="1">
        <f t="array" ref="C1676:K1676">VLOOKUP('Health Care'!A1676,'Medical Examinations'!A1675:J4010,{2,3,4,5,6,7,8,9,10},0)</f>
        <v>17.55</v>
      </c>
      <c r="D1676">
        <v>4.2300000000000004</v>
      </c>
      <c r="E1676" t="str">
        <v>No</v>
      </c>
      <c r="F1676" t="str">
        <v>No</v>
      </c>
      <c r="G1676" t="str">
        <v>No</v>
      </c>
      <c r="H1676">
        <v>2</v>
      </c>
      <c r="I1676" t="str">
        <v>No</v>
      </c>
      <c r="J1676" t="str">
        <v>under Weight</v>
      </c>
      <c r="K1676" t="str">
        <v>Normal</v>
      </c>
      <c r="L1676" cm="1">
        <f t="array" ref="L1676:Q1676">VLOOKUP(A1676,'Hospitalisation Details'!$A$1:$K$2344,{6,7,8,9,10,11},0)</f>
        <v>5690.79</v>
      </c>
      <c r="M1676" t="str">
        <v>tier - 2</v>
      </c>
      <c r="N1676" t="str">
        <v>tier - 1</v>
      </c>
      <c r="O1676" t="str">
        <v>R1013</v>
      </c>
      <c r="P1676" t="str">
        <v>28-Oct-1972</v>
      </c>
      <c r="Q1676" s="13">
        <v>50.611111111111114</v>
      </c>
    </row>
    <row r="1677" spans="1:17" ht="15.5" x14ac:dyDescent="0.35">
      <c r="A1677" s="7" t="s">
        <v>695</v>
      </c>
      <c r="B1677" t="str">
        <f>VLOOKUP(A1677,'Customer Names'!A1676:D4011,2,0)</f>
        <v>Venosky</v>
      </c>
      <c r="C1677" cm="1">
        <f t="array" ref="C1677:K1677">VLOOKUP('Health Care'!A1677,'Medical Examinations'!A1676:J4011,{2,3,4,5,6,7,8,9,10},0)</f>
        <v>22.01</v>
      </c>
      <c r="D1677">
        <v>5.01</v>
      </c>
      <c r="E1677" t="str">
        <v>No</v>
      </c>
      <c r="F1677" t="str">
        <v>No</v>
      </c>
      <c r="G1677" t="str">
        <v>No</v>
      </c>
      <c r="H1677">
        <v>1</v>
      </c>
      <c r="I1677" t="str">
        <v>No</v>
      </c>
      <c r="J1677" t="str">
        <v>Normal Weight</v>
      </c>
      <c r="K1677" t="str">
        <v>Normal</v>
      </c>
      <c r="L1677" cm="1">
        <f t="array" ref="L1677:Q1677">VLOOKUP(A1677,'Hospitalisation Details'!$A$1:$K$2344,{6,7,8,9,10,11},0)</f>
        <v>5679.13</v>
      </c>
      <c r="M1677" t="str">
        <v>tier - 2</v>
      </c>
      <c r="N1677" t="str">
        <v>tier - 2</v>
      </c>
      <c r="O1677" t="str">
        <v>R1013</v>
      </c>
      <c r="P1677" t="str">
        <v>12-Aug-1984</v>
      </c>
      <c r="Q1677" s="13">
        <v>38.822222222222223</v>
      </c>
    </row>
    <row r="1678" spans="1:17" ht="15.5" x14ac:dyDescent="0.35">
      <c r="A1678" s="7" t="s">
        <v>694</v>
      </c>
      <c r="B1678" t="str">
        <f>VLOOKUP(A1678,'Customer Names'!A1677:D4012,2,0)</f>
        <v>Gosnell</v>
      </c>
      <c r="C1678" cm="1">
        <f t="array" ref="C1678:K1678">VLOOKUP('Health Care'!A1678,'Medical Examinations'!A1677:J4012,{2,3,4,5,6,7,8,9,10},0)</f>
        <v>41.8</v>
      </c>
      <c r="D1678">
        <v>5.82</v>
      </c>
      <c r="E1678" t="str">
        <v>Yes</v>
      </c>
      <c r="F1678" t="str">
        <v>No</v>
      </c>
      <c r="G1678" t="str">
        <v>Yes</v>
      </c>
      <c r="H1678">
        <v>1</v>
      </c>
      <c r="I1678" t="str">
        <v>No</v>
      </c>
      <c r="J1678" t="str">
        <v>Obesity</v>
      </c>
      <c r="K1678" t="str">
        <v>Prediabetes</v>
      </c>
      <c r="L1678" cm="1">
        <f t="array" ref="L1678:Q1678">VLOOKUP(A1678,'Hospitalisation Details'!$A$1:$K$2344,{6,7,8,9,10,11},0)</f>
        <v>5662.23</v>
      </c>
      <c r="M1678" t="str">
        <v>tier - 2</v>
      </c>
      <c r="N1678" t="str">
        <v>tier - 1</v>
      </c>
      <c r="O1678" t="str">
        <v>R1013</v>
      </c>
      <c r="P1678" t="str">
        <v>3-Sep-1983</v>
      </c>
      <c r="Q1678" s="13">
        <v>39.763888888888886</v>
      </c>
    </row>
    <row r="1679" spans="1:17" ht="15.5" x14ac:dyDescent="0.35">
      <c r="A1679" s="7" t="s">
        <v>693</v>
      </c>
      <c r="B1679" t="str">
        <f>VLOOKUP(A1679,'Customer Names'!A1678:D4013,2,0)</f>
        <v>Chewning-Kulick</v>
      </c>
      <c r="C1679" cm="1">
        <f t="array" ref="C1679:K1679">VLOOKUP('Health Care'!A1679,'Medical Examinations'!A1678:J4013,{2,3,4,5,6,7,8,9,10},0)</f>
        <v>19.170000000000002</v>
      </c>
      <c r="D1679">
        <v>7.94</v>
      </c>
      <c r="E1679" t="str">
        <v>No</v>
      </c>
      <c r="F1679" t="str">
        <v>No</v>
      </c>
      <c r="G1679" t="str">
        <v>No</v>
      </c>
      <c r="H1679">
        <v>0</v>
      </c>
      <c r="I1679" t="str">
        <v>No</v>
      </c>
      <c r="J1679" t="str">
        <v>Normal Weight</v>
      </c>
      <c r="K1679" t="str">
        <v>Diabetes</v>
      </c>
      <c r="L1679" cm="1">
        <f t="array" ref="L1679:Q1679">VLOOKUP(A1679,'Hospitalisation Details'!$A$1:$K$2344,{6,7,8,9,10,11},0)</f>
        <v>5650.14</v>
      </c>
      <c r="M1679" t="str">
        <v>tier - 2</v>
      </c>
      <c r="N1679" t="str">
        <v>tier - 1</v>
      </c>
      <c r="O1679" t="str">
        <v>R1013</v>
      </c>
      <c r="P1679" t="str">
        <v>27-Sep-1978</v>
      </c>
      <c r="Q1679" s="13">
        <v>44.697222222222223</v>
      </c>
    </row>
    <row r="1680" spans="1:17" ht="15.5" x14ac:dyDescent="0.35">
      <c r="A1680" s="7" t="s">
        <v>692</v>
      </c>
      <c r="B1680" t="str">
        <f>VLOOKUP(A1680,'Customer Names'!A1679:D4014,2,0)</f>
        <v>McCarron</v>
      </c>
      <c r="C1680" cm="1">
        <f t="array" ref="C1680:K1680">VLOOKUP('Health Care'!A1680,'Medical Examinations'!A1679:J4014,{2,3,4,5,6,7,8,9,10},0)</f>
        <v>32.799999999999997</v>
      </c>
      <c r="D1680">
        <v>6.16</v>
      </c>
      <c r="E1680" t="str">
        <v>Yes</v>
      </c>
      <c r="F1680" t="str">
        <v>No</v>
      </c>
      <c r="G1680" t="str">
        <v>Yes</v>
      </c>
      <c r="H1680">
        <v>1</v>
      </c>
      <c r="I1680" t="str">
        <v>No</v>
      </c>
      <c r="J1680" t="str">
        <v>Obesity</v>
      </c>
      <c r="K1680" t="str">
        <v>Prediabetes</v>
      </c>
      <c r="L1680" cm="1">
        <f t="array" ref="L1680:Q1680">VLOOKUP(A1680,'Hospitalisation Details'!$A$1:$K$2344,{6,7,8,9,10,11},0)</f>
        <v>5649.72</v>
      </c>
      <c r="M1680" t="str">
        <v>tier - 2</v>
      </c>
      <c r="N1680" t="str">
        <v>tier - 3</v>
      </c>
      <c r="O1680" t="str">
        <v>R1011</v>
      </c>
      <c r="P1680" t="str">
        <v>8-Jun-1983</v>
      </c>
      <c r="Q1680" s="13">
        <v>40</v>
      </c>
    </row>
    <row r="1681" spans="1:17" ht="15.5" x14ac:dyDescent="0.35">
      <c r="A1681" s="7" t="s">
        <v>691</v>
      </c>
      <c r="B1681" t="str">
        <f>VLOOKUP(A1681,'Customer Names'!A1680:D4015,2,0)</f>
        <v>Manion</v>
      </c>
      <c r="C1681" cm="1">
        <f t="array" ref="C1681:K1681">VLOOKUP('Health Care'!A1681,'Medical Examinations'!A1680:J4015,{2,3,4,5,6,7,8,9,10},0)</f>
        <v>35.814999999999998</v>
      </c>
      <c r="D1681">
        <v>4.1500000000000004</v>
      </c>
      <c r="E1681" t="str">
        <v>No</v>
      </c>
      <c r="F1681" t="str">
        <v>No</v>
      </c>
      <c r="G1681" t="str">
        <v>No</v>
      </c>
      <c r="H1681">
        <v>1</v>
      </c>
      <c r="I1681" t="str">
        <v>No</v>
      </c>
      <c r="J1681" t="str">
        <v>Obesity</v>
      </c>
      <c r="K1681" t="str">
        <v>Normal</v>
      </c>
      <c r="L1681" cm="1">
        <f t="array" ref="L1681:Q1681">VLOOKUP(A1681,'Hospitalisation Details'!$A$1:$K$2344,{6,7,8,9,10,11},0)</f>
        <v>5630.46</v>
      </c>
      <c r="M1681" t="str">
        <v>tier - 2</v>
      </c>
      <c r="N1681" t="str">
        <v>tier - 3</v>
      </c>
      <c r="O1681" t="str">
        <v>R1012</v>
      </c>
      <c r="P1681" t="str">
        <v>9-Dec-1987</v>
      </c>
      <c r="Q1681" s="13">
        <v>35.49722222222222</v>
      </c>
    </row>
    <row r="1682" spans="1:17" ht="15.5" x14ac:dyDescent="0.35">
      <c r="A1682" s="7" t="s">
        <v>690</v>
      </c>
      <c r="B1682" t="str">
        <f>VLOOKUP(A1682,'Customer Names'!A1681:D4016,2,0)</f>
        <v>Strong</v>
      </c>
      <c r="C1682" cm="1">
        <f t="array" ref="C1682:K1682">VLOOKUP('Health Care'!A1682,'Medical Examinations'!A1681:J4016,{2,3,4,5,6,7,8,9,10},0)</f>
        <v>24.3</v>
      </c>
      <c r="D1682">
        <v>6.23</v>
      </c>
      <c r="E1682" t="str">
        <v>No</v>
      </c>
      <c r="F1682" t="str">
        <v>No</v>
      </c>
      <c r="G1682" t="str">
        <v>No</v>
      </c>
      <c r="H1682">
        <v>0</v>
      </c>
      <c r="I1682" t="str">
        <v>No</v>
      </c>
      <c r="J1682" t="str">
        <v>Normal Weight</v>
      </c>
      <c r="K1682" t="str">
        <v>Prediabetes</v>
      </c>
      <c r="L1682" cm="1">
        <f t="array" ref="L1682:Q1682">VLOOKUP(A1682,'Hospitalisation Details'!$A$1:$K$2344,{6,7,8,9,10,11},0)</f>
        <v>5615.37</v>
      </c>
      <c r="M1682" t="str">
        <v>tier - 2</v>
      </c>
      <c r="N1682" t="str">
        <v>tier - 3</v>
      </c>
      <c r="O1682" t="str">
        <v>R1011</v>
      </c>
      <c r="P1682" t="str">
        <v>15-Nov-1994</v>
      </c>
      <c r="Q1682" s="13">
        <v>28.56388888888889</v>
      </c>
    </row>
    <row r="1683" spans="1:17" ht="15.5" x14ac:dyDescent="0.35">
      <c r="A1683" s="7" t="s">
        <v>689</v>
      </c>
      <c r="B1683" t="str">
        <f>VLOOKUP(A1683,'Customer Names'!A1682:D4017,2,0)</f>
        <v>Leblanc</v>
      </c>
      <c r="C1683" cm="1">
        <f t="array" ref="C1683:K1683">VLOOKUP('Health Care'!A1683,'Medical Examinations'!A1682:J4017,{2,3,4,5,6,7,8,9,10},0)</f>
        <v>19.059999999999999</v>
      </c>
      <c r="D1683">
        <v>7.41</v>
      </c>
      <c r="E1683" t="str">
        <v>No</v>
      </c>
      <c r="F1683" t="str">
        <v>No</v>
      </c>
      <c r="G1683" t="str">
        <v>No</v>
      </c>
      <c r="H1683">
        <v>0</v>
      </c>
      <c r="I1683" t="str">
        <v>No</v>
      </c>
      <c r="J1683" t="str">
        <v>Normal Weight</v>
      </c>
      <c r="K1683" t="str">
        <v>Diabetes</v>
      </c>
      <c r="L1683" cm="1">
        <f t="array" ref="L1683:Q1683">VLOOKUP(A1683,'Hospitalisation Details'!$A$1:$K$2344,{6,7,8,9,10,11},0)</f>
        <v>5612.83</v>
      </c>
      <c r="M1683" t="str">
        <v>tier - 2</v>
      </c>
      <c r="N1683" t="str">
        <v>tier - 3</v>
      </c>
      <c r="O1683" t="str">
        <v>R1013</v>
      </c>
      <c r="P1683" t="str">
        <v>11-Sep-1978</v>
      </c>
      <c r="Q1683" s="13">
        <v>44.741666666666667</v>
      </c>
    </row>
    <row r="1684" spans="1:17" ht="15.5" x14ac:dyDescent="0.35">
      <c r="A1684" s="7" t="s">
        <v>688</v>
      </c>
      <c r="B1684" t="str">
        <f>VLOOKUP(A1684,'Customer Names'!A1683:D4018,2,0)</f>
        <v>Palmer</v>
      </c>
      <c r="C1684" cm="1">
        <f t="array" ref="C1684:K1684">VLOOKUP('Health Care'!A1684,'Medical Examinations'!A1683:J4018,{2,3,4,5,6,7,8,9,10},0)</f>
        <v>33.25</v>
      </c>
      <c r="D1684">
        <v>5.62</v>
      </c>
      <c r="E1684" t="str">
        <v>Yes</v>
      </c>
      <c r="F1684" t="str">
        <v>No</v>
      </c>
      <c r="G1684" t="str">
        <v>No</v>
      </c>
      <c r="H1684">
        <v>1</v>
      </c>
      <c r="I1684" t="str">
        <v>No</v>
      </c>
      <c r="J1684" t="str">
        <v>Obesity</v>
      </c>
      <c r="K1684" t="str">
        <v>Normal</v>
      </c>
      <c r="L1684" cm="1">
        <f t="array" ref="L1684:Q1684">VLOOKUP(A1684,'Hospitalisation Details'!$A$1:$K$2344,{6,7,8,9,10,11},0)</f>
        <v>5594.85</v>
      </c>
      <c r="M1684" t="str">
        <v>tier - 2</v>
      </c>
      <c r="N1684" t="str">
        <v>tier - 3</v>
      </c>
      <c r="O1684" t="str">
        <v>R1024</v>
      </c>
      <c r="P1684" t="str">
        <v>18-Nov-1988</v>
      </c>
      <c r="Q1684" s="13">
        <v>34.555555555555557</v>
      </c>
    </row>
    <row r="1685" spans="1:17" ht="15.5" x14ac:dyDescent="0.35">
      <c r="A1685" s="7" t="s">
        <v>687</v>
      </c>
      <c r="B1685" t="str">
        <f>VLOOKUP(A1685,'Customer Names'!A1684:D4019,2,0)</f>
        <v>Shen</v>
      </c>
      <c r="C1685" cm="1">
        <f t="array" ref="C1685:K1685">VLOOKUP('Health Care'!A1685,'Medical Examinations'!A1684:J4019,{2,3,4,5,6,7,8,9,10},0)</f>
        <v>21.37</v>
      </c>
      <c r="D1685">
        <v>4.54</v>
      </c>
      <c r="E1685" t="str">
        <v>Yes</v>
      </c>
      <c r="F1685" t="str">
        <v>No</v>
      </c>
      <c r="G1685" t="str">
        <v>Yes</v>
      </c>
      <c r="H1685">
        <v>1</v>
      </c>
      <c r="I1685" t="str">
        <v>No</v>
      </c>
      <c r="J1685" t="str">
        <v>Normal Weight</v>
      </c>
      <c r="K1685" t="str">
        <v>Normal</v>
      </c>
      <c r="L1685" cm="1">
        <f t="array" ref="L1685:Q1685">VLOOKUP(A1685,'Hospitalisation Details'!$A$1:$K$2344,{6,7,8,9,10,11},0)</f>
        <v>5587.59</v>
      </c>
      <c r="M1685" t="str">
        <v>tier - 2</v>
      </c>
      <c r="N1685" t="str">
        <v>tier - 1</v>
      </c>
      <c r="O1685" t="str">
        <v>R1013</v>
      </c>
      <c r="P1685" t="str">
        <v>3-Oct-1983</v>
      </c>
      <c r="Q1685" s="13">
        <v>39.680555555555557</v>
      </c>
    </row>
    <row r="1686" spans="1:17" ht="15.5" x14ac:dyDescent="0.35">
      <c r="A1686" s="7" t="s">
        <v>686</v>
      </c>
      <c r="B1686" t="str">
        <f>VLOOKUP(A1686,'Customer Names'!A1685:D4020,2,0)</f>
        <v>Goldsby</v>
      </c>
      <c r="C1686" cm="1">
        <f t="array" ref="C1686:K1686">VLOOKUP('Health Care'!A1686,'Medical Examinations'!A1685:J4020,{2,3,4,5,6,7,8,9,10},0)</f>
        <v>34.43</v>
      </c>
      <c r="D1686">
        <v>8.6199999999999992</v>
      </c>
      <c r="E1686" t="str">
        <v>Yes</v>
      </c>
      <c r="F1686" t="str">
        <v>No</v>
      </c>
      <c r="G1686" t="str">
        <v>No</v>
      </c>
      <c r="H1686">
        <v>1</v>
      </c>
      <c r="I1686" t="str">
        <v>No</v>
      </c>
      <c r="J1686" t="str">
        <v>Obesity</v>
      </c>
      <c r="K1686" t="str">
        <v>Diabetes</v>
      </c>
      <c r="L1686" cm="1">
        <f t="array" ref="L1686:Q1686">VLOOKUP(A1686,'Hospitalisation Details'!$A$1:$K$2344,{6,7,8,9,10,11},0)</f>
        <v>5584.31</v>
      </c>
      <c r="M1686" t="str">
        <v>tier - 3</v>
      </c>
      <c r="N1686" t="str">
        <v>tier - 1</v>
      </c>
      <c r="O1686" t="str">
        <v>R1013</v>
      </c>
      <c r="P1686" t="str">
        <v>21-Nov-1986</v>
      </c>
      <c r="Q1686" s="13">
        <v>36.547222222222224</v>
      </c>
    </row>
    <row r="1687" spans="1:17" ht="15.5" x14ac:dyDescent="0.35">
      <c r="A1687" s="7" t="s">
        <v>685</v>
      </c>
      <c r="B1687" t="str">
        <f>VLOOKUP(A1687,'Customer Names'!A1686:D4021,2,0)</f>
        <v>Whitney</v>
      </c>
      <c r="C1687" cm="1">
        <f t="array" ref="C1687:K1687">VLOOKUP('Health Care'!A1687,'Medical Examinations'!A1686:J4021,{2,3,4,5,6,7,8,9,10},0)</f>
        <v>20.86</v>
      </c>
      <c r="D1687">
        <v>4.3600000000000003</v>
      </c>
      <c r="E1687" t="str">
        <v>Yes</v>
      </c>
      <c r="F1687" t="str">
        <v>No</v>
      </c>
      <c r="G1687" t="str">
        <v>No</v>
      </c>
      <c r="H1687">
        <v>0</v>
      </c>
      <c r="I1687" t="str">
        <v>No</v>
      </c>
      <c r="J1687" t="str">
        <v>Normal Weight</v>
      </c>
      <c r="K1687" t="str">
        <v>Normal</v>
      </c>
      <c r="L1687" cm="1">
        <f t="array" ref="L1687:Q1687">VLOOKUP(A1687,'Hospitalisation Details'!$A$1:$K$2344,{6,7,8,9,10,11},0)</f>
        <v>5582.95</v>
      </c>
      <c r="M1687" t="str">
        <v>tier - 2</v>
      </c>
      <c r="N1687" t="str">
        <v>tier - 1</v>
      </c>
      <c r="O1687" t="str">
        <v>R1012</v>
      </c>
      <c r="P1687" t="str">
        <v>5-Sep-1985</v>
      </c>
      <c r="Q1687" s="13">
        <v>37.758333333333333</v>
      </c>
    </row>
    <row r="1688" spans="1:17" ht="15.5" x14ac:dyDescent="0.35">
      <c r="A1688" s="7" t="s">
        <v>684</v>
      </c>
      <c r="B1688" t="str">
        <f>VLOOKUP(A1688,'Customer Names'!A1687:D4022,2,0)</f>
        <v>Mahoney</v>
      </c>
      <c r="C1688" cm="1">
        <f t="array" ref="C1688:K1688">VLOOKUP('Health Care'!A1688,'Medical Examinations'!A1687:J4022,{2,3,4,5,6,7,8,9,10},0)</f>
        <v>18.34</v>
      </c>
      <c r="D1688">
        <v>10.01</v>
      </c>
      <c r="E1688" t="str">
        <v>No</v>
      </c>
      <c r="F1688" t="str">
        <v>No</v>
      </c>
      <c r="G1688" t="str">
        <v>No</v>
      </c>
      <c r="H1688">
        <v>0</v>
      </c>
      <c r="I1688" t="str">
        <v>No</v>
      </c>
      <c r="J1688" t="str">
        <v>under Weight</v>
      </c>
      <c r="K1688" t="str">
        <v>Diabetes</v>
      </c>
      <c r="L1688" cm="1">
        <f t="array" ref="L1688:Q1688">VLOOKUP(A1688,'Hospitalisation Details'!$A$1:$K$2344,{6,7,8,9,10,11},0)</f>
        <v>5576.35</v>
      </c>
      <c r="M1688" t="str">
        <v>tier - 2</v>
      </c>
      <c r="N1688" t="str">
        <v>tier - 3</v>
      </c>
      <c r="O1688" t="str">
        <v>R1013</v>
      </c>
      <c r="P1688" t="str">
        <v>18-Sep-1974</v>
      </c>
      <c r="Q1688" s="13">
        <v>48.722222222222221</v>
      </c>
    </row>
    <row r="1689" spans="1:17" ht="15.5" x14ac:dyDescent="0.35">
      <c r="A1689" s="7" t="s">
        <v>683</v>
      </c>
      <c r="B1689" t="str">
        <f>VLOOKUP(A1689,'Customer Names'!A1688:D4023,2,0)</f>
        <v>McCracken</v>
      </c>
      <c r="C1689" cm="1">
        <f t="array" ref="C1689:K1689">VLOOKUP('Health Care'!A1689,'Medical Examinations'!A1688:J4023,{2,3,4,5,6,7,8,9,10},0)</f>
        <v>34.15</v>
      </c>
      <c r="D1689">
        <v>5.42</v>
      </c>
      <c r="E1689" t="str">
        <v>No</v>
      </c>
      <c r="F1689" t="str">
        <v>No</v>
      </c>
      <c r="G1689" t="str">
        <v>No</v>
      </c>
      <c r="H1689">
        <v>0</v>
      </c>
      <c r="I1689" t="str">
        <v>No</v>
      </c>
      <c r="J1689" t="str">
        <v>Obesity</v>
      </c>
      <c r="K1689" t="str">
        <v>Normal</v>
      </c>
      <c r="L1689" cm="1">
        <f t="array" ref="L1689:Q1689">VLOOKUP(A1689,'Hospitalisation Details'!$A$1:$K$2344,{6,7,8,9,10,11},0)</f>
        <v>5552.61</v>
      </c>
      <c r="M1689" t="str">
        <v>tier - 2</v>
      </c>
      <c r="N1689" t="str">
        <v>tier - 3</v>
      </c>
      <c r="O1689" t="str">
        <v>R1026</v>
      </c>
      <c r="P1689" t="str">
        <v>22-Sep-1999</v>
      </c>
      <c r="Q1689" s="13">
        <v>23.711111111111112</v>
      </c>
    </row>
    <row r="1690" spans="1:17" ht="15.5" x14ac:dyDescent="0.35">
      <c r="A1690" s="7" t="s">
        <v>682</v>
      </c>
      <c r="B1690" t="str">
        <f>VLOOKUP(A1690,'Customer Names'!A1689:D4024,2,0)</f>
        <v>Spewak</v>
      </c>
      <c r="C1690" cm="1">
        <f t="array" ref="C1690:K1690">VLOOKUP('Health Care'!A1690,'Medical Examinations'!A1689:J4024,{2,3,4,5,6,7,8,9,10},0)</f>
        <v>18.350000000000001</v>
      </c>
      <c r="D1690">
        <v>5.12</v>
      </c>
      <c r="E1690" t="str">
        <v>No</v>
      </c>
      <c r="F1690" t="str">
        <v>No</v>
      </c>
      <c r="G1690" t="str">
        <v>No</v>
      </c>
      <c r="H1690">
        <v>0</v>
      </c>
      <c r="I1690" t="str">
        <v>No</v>
      </c>
      <c r="J1690" t="str">
        <v>under Weight</v>
      </c>
      <c r="K1690" t="str">
        <v>Normal</v>
      </c>
      <c r="L1690" cm="1">
        <f t="array" ref="L1690:Q1690">VLOOKUP(A1690,'Hospitalisation Details'!$A$1:$K$2344,{6,7,8,9,10,11},0)</f>
        <v>5540.35</v>
      </c>
      <c r="M1690" t="str">
        <v>tier - 2</v>
      </c>
      <c r="N1690" t="str">
        <v>tier - 2</v>
      </c>
      <c r="O1690" t="str">
        <v>R1012</v>
      </c>
      <c r="P1690" t="str">
        <v>7-Dec-1980</v>
      </c>
      <c r="Q1690" s="13">
        <v>42.50277777777778</v>
      </c>
    </row>
    <row r="1691" spans="1:17" ht="15.5" x14ac:dyDescent="0.35">
      <c r="A1691" s="7" t="s">
        <v>681</v>
      </c>
      <c r="B1691" t="str">
        <f>VLOOKUP(A1691,'Customer Names'!A1690:D4025,2,0)</f>
        <v>Cottini</v>
      </c>
      <c r="C1691" cm="1">
        <f t="array" ref="C1691:K1691">VLOOKUP('Health Care'!A1691,'Medical Examinations'!A1690:J4025,{2,3,4,5,6,7,8,9,10},0)</f>
        <v>22.13</v>
      </c>
      <c r="D1691">
        <v>9.1999999999999993</v>
      </c>
      <c r="E1691" t="str">
        <v>Yes</v>
      </c>
      <c r="F1691" t="str">
        <v>No</v>
      </c>
      <c r="G1691" t="str">
        <v>No</v>
      </c>
      <c r="H1691">
        <v>0</v>
      </c>
      <c r="I1691" t="str">
        <v>No</v>
      </c>
      <c r="J1691" t="str">
        <v>Normal Weight</v>
      </c>
      <c r="K1691" t="str">
        <v>Diabetes</v>
      </c>
      <c r="L1691" cm="1">
        <f t="array" ref="L1691:Q1691">VLOOKUP(A1691,'Hospitalisation Details'!$A$1:$K$2344,{6,7,8,9,10,11},0)</f>
        <v>5539.4</v>
      </c>
      <c r="M1691" t="str">
        <v>tier - 2</v>
      </c>
      <c r="N1691" t="str">
        <v>tier - 2</v>
      </c>
      <c r="O1691" t="str">
        <v>R1013</v>
      </c>
      <c r="P1691" t="str">
        <v>7-Nov-1981</v>
      </c>
      <c r="Q1691" s="13">
        <v>41.586111111111109</v>
      </c>
    </row>
    <row r="1692" spans="1:17" ht="15.5" x14ac:dyDescent="0.35">
      <c r="A1692" s="7" t="s">
        <v>680</v>
      </c>
      <c r="B1692" t="str">
        <f>VLOOKUP(A1692,'Customer Names'!A1691:D4026,2,0)</f>
        <v>Findlay</v>
      </c>
      <c r="C1692" cm="1">
        <f t="array" ref="C1692:K1692">VLOOKUP('Health Care'!A1692,'Medical Examinations'!A1691:J4026,{2,3,4,5,6,7,8,9,10},0)</f>
        <v>22.51</v>
      </c>
      <c r="D1692">
        <v>6.08</v>
      </c>
      <c r="E1692" t="str">
        <v>Yes</v>
      </c>
      <c r="F1692" t="str">
        <v>No</v>
      </c>
      <c r="G1692" t="str">
        <v>No</v>
      </c>
      <c r="H1692">
        <v>1</v>
      </c>
      <c r="I1692" t="str">
        <v>No</v>
      </c>
      <c r="J1692" t="str">
        <v>Normal Weight</v>
      </c>
      <c r="K1692" t="str">
        <v>Prediabetes</v>
      </c>
      <c r="L1692" cm="1">
        <f t="array" ref="L1692:Q1692">VLOOKUP(A1692,'Hospitalisation Details'!$A$1:$K$2344,{6,7,8,9,10,11},0)</f>
        <v>5503.36</v>
      </c>
      <c r="M1692" t="str">
        <v>tier - 2</v>
      </c>
      <c r="N1692" t="str">
        <v>tier - 2</v>
      </c>
      <c r="O1692" t="str">
        <v>R1012</v>
      </c>
      <c r="P1692" t="str">
        <v>29-Jul-1988</v>
      </c>
      <c r="Q1692" s="13">
        <v>34.858333333333334</v>
      </c>
    </row>
    <row r="1693" spans="1:17" ht="15.5" x14ac:dyDescent="0.35">
      <c r="A1693" s="7" t="s">
        <v>679</v>
      </c>
      <c r="B1693" t="str">
        <f>VLOOKUP(A1693,'Customer Names'!A1692:D4027,2,0)</f>
        <v>Strasburg</v>
      </c>
      <c r="C1693" cm="1">
        <f t="array" ref="C1693:K1693">VLOOKUP('Health Care'!A1693,'Medical Examinations'!A1692:J4027,{2,3,4,5,6,7,8,9,10},0)</f>
        <v>31</v>
      </c>
      <c r="D1693">
        <v>4.7699999999999996</v>
      </c>
      <c r="E1693" t="str">
        <v>No</v>
      </c>
      <c r="F1693" t="str">
        <v>No</v>
      </c>
      <c r="G1693" t="str">
        <v>No</v>
      </c>
      <c r="H1693">
        <v>1</v>
      </c>
      <c r="I1693" t="str">
        <v>No</v>
      </c>
      <c r="J1693" t="str">
        <v>Obesity</v>
      </c>
      <c r="K1693" t="str">
        <v>Normal</v>
      </c>
      <c r="L1693" cm="1">
        <f t="array" ref="L1693:Q1693">VLOOKUP(A1693,'Hospitalisation Details'!$A$1:$K$2344,{6,7,8,9,10,11},0)</f>
        <v>5488.26</v>
      </c>
      <c r="M1693" t="str">
        <v>tier - 2</v>
      </c>
      <c r="N1693" t="str">
        <v>tier - 3</v>
      </c>
      <c r="O1693" t="str">
        <v>R1011</v>
      </c>
      <c r="P1693" t="str">
        <v>17-Aug-1984</v>
      </c>
      <c r="Q1693" s="13">
        <v>38.80833333333333</v>
      </c>
    </row>
    <row r="1694" spans="1:17" ht="15.5" x14ac:dyDescent="0.35">
      <c r="A1694" s="7" t="s">
        <v>678</v>
      </c>
      <c r="B1694" t="str">
        <f>VLOOKUP(A1694,'Customer Names'!A1693:D4028,2,0)</f>
        <v>Adams</v>
      </c>
      <c r="C1694" cm="1">
        <f t="array" ref="C1694:K1694">VLOOKUP('Health Care'!A1694,'Medical Examinations'!A1693:J4028,{2,3,4,5,6,7,8,9,10},0)</f>
        <v>28.27</v>
      </c>
      <c r="D1694">
        <v>4.62</v>
      </c>
      <c r="E1694" t="str">
        <v>No</v>
      </c>
      <c r="F1694" t="str">
        <v>No</v>
      </c>
      <c r="G1694" t="str">
        <v>No</v>
      </c>
      <c r="H1694">
        <v>1</v>
      </c>
      <c r="I1694" t="str">
        <v>No</v>
      </c>
      <c r="J1694" t="str">
        <v>Over Weight</v>
      </c>
      <c r="K1694" t="str">
        <v>Normal</v>
      </c>
      <c r="L1694" cm="1">
        <f t="array" ref="L1694:Q1694">VLOOKUP(A1694,'Hospitalisation Details'!$A$1:$K$2344,{6,7,8,9,10,11},0)</f>
        <v>5484.47</v>
      </c>
      <c r="M1694" t="str">
        <v>tier - 2</v>
      </c>
      <c r="N1694" t="str">
        <v>tier - 2</v>
      </c>
      <c r="O1694" t="str">
        <v>R1013</v>
      </c>
      <c r="P1694" t="str">
        <v>26-Aug-1984</v>
      </c>
      <c r="Q1694" s="13">
        <v>38.783333333333331</v>
      </c>
    </row>
    <row r="1695" spans="1:17" ht="15.5" x14ac:dyDescent="0.35">
      <c r="A1695" s="7" t="s">
        <v>677</v>
      </c>
      <c r="B1695" t="str">
        <f>VLOOKUP(A1695,'Customer Names'!A1694:D4029,2,0)</f>
        <v>Deeter</v>
      </c>
      <c r="C1695" cm="1">
        <f t="array" ref="C1695:K1695">VLOOKUP('Health Care'!A1695,'Medical Examinations'!A1694:J4029,{2,3,4,5,6,7,8,9,10},0)</f>
        <v>29.92</v>
      </c>
      <c r="D1695">
        <v>9.07</v>
      </c>
      <c r="E1695" t="str">
        <v>Yes</v>
      </c>
      <c r="F1695" t="str">
        <v>No</v>
      </c>
      <c r="G1695" t="str">
        <v>No</v>
      </c>
      <c r="H1695">
        <v>1</v>
      </c>
      <c r="I1695" t="str">
        <v>No</v>
      </c>
      <c r="J1695" t="str">
        <v>Obesity</v>
      </c>
      <c r="K1695" t="str">
        <v>Diabetes</v>
      </c>
      <c r="L1695" cm="1">
        <f t="array" ref="L1695:Q1695">VLOOKUP(A1695,'Hospitalisation Details'!$A$1:$K$2344,{6,7,8,9,10,11},0)</f>
        <v>5478.04</v>
      </c>
      <c r="M1695" t="str">
        <v>tier - 2</v>
      </c>
      <c r="N1695" t="str">
        <v>tier - 3</v>
      </c>
      <c r="O1695" t="str">
        <v>R1013</v>
      </c>
      <c r="P1695" t="str">
        <v>30-Sep-1986</v>
      </c>
      <c r="Q1695" s="13">
        <v>36.68888888888889</v>
      </c>
    </row>
    <row r="1696" spans="1:17" ht="15.5" x14ac:dyDescent="0.35">
      <c r="A1696" s="7" t="s">
        <v>676</v>
      </c>
      <c r="B1696" t="str">
        <f>VLOOKUP(A1696,'Customer Names'!A1695:D4030,2,0)</f>
        <v>Arpin</v>
      </c>
      <c r="C1696" cm="1">
        <f t="array" ref="C1696:K1696">VLOOKUP('Health Care'!A1696,'Medical Examinations'!A1695:J4030,{2,3,4,5,6,7,8,9,10},0)</f>
        <v>25.9</v>
      </c>
      <c r="D1696">
        <v>9.1199999999999992</v>
      </c>
      <c r="E1696" t="str">
        <v>Yes</v>
      </c>
      <c r="F1696" t="str">
        <v>No</v>
      </c>
      <c r="G1696" t="str">
        <v>No</v>
      </c>
      <c r="H1696">
        <v>1</v>
      </c>
      <c r="I1696" t="str">
        <v>No</v>
      </c>
      <c r="J1696" t="str">
        <v>Over Weight</v>
      </c>
      <c r="K1696" t="str">
        <v>Diabetes</v>
      </c>
      <c r="L1696" cm="1">
        <f t="array" ref="L1696:Q1696">VLOOKUP(A1696,'Hospitalisation Details'!$A$1:$K$2344,{6,7,8,9,10,11},0)</f>
        <v>5472.45</v>
      </c>
      <c r="M1696" t="str">
        <v>tier - 2</v>
      </c>
      <c r="N1696" t="str">
        <v>tier - 3</v>
      </c>
      <c r="O1696" t="str">
        <v>R1011</v>
      </c>
      <c r="P1696" t="str">
        <v>12-Jul-1986</v>
      </c>
      <c r="Q1696" s="13">
        <v>36.905555555555559</v>
      </c>
    </row>
    <row r="1697" spans="1:17" ht="15.5" x14ac:dyDescent="0.35">
      <c r="A1697" s="7" t="s">
        <v>675</v>
      </c>
      <c r="B1697" t="str">
        <f>VLOOKUP(A1697,'Customer Names'!A1696:D4031,2,0)</f>
        <v>Schoeneck</v>
      </c>
      <c r="C1697" cm="1">
        <f t="array" ref="C1697:K1697">VLOOKUP('Health Care'!A1697,'Medical Examinations'!A1696:J4031,{2,3,4,5,6,7,8,9,10},0)</f>
        <v>27.74</v>
      </c>
      <c r="D1697">
        <v>7.32</v>
      </c>
      <c r="E1697" t="str">
        <v>Yes</v>
      </c>
      <c r="F1697" t="str">
        <v>No</v>
      </c>
      <c r="G1697" t="str">
        <v>No</v>
      </c>
      <c r="H1697">
        <v>1</v>
      </c>
      <c r="I1697" t="str">
        <v>No</v>
      </c>
      <c r="J1697" t="str">
        <v>Over Weight</v>
      </c>
      <c r="K1697" t="str">
        <v>Diabetes</v>
      </c>
      <c r="L1697" cm="1">
        <f t="array" ref="L1697:Q1697">VLOOKUP(A1697,'Hospitalisation Details'!$A$1:$K$2344,{6,7,8,9,10,11},0)</f>
        <v>5469.01</v>
      </c>
      <c r="M1697" t="str">
        <v>tier - 2</v>
      </c>
      <c r="N1697" t="str">
        <v>tier - 2</v>
      </c>
      <c r="O1697" t="str">
        <v>R1024</v>
      </c>
      <c r="P1697" t="str">
        <v>2-Dec-1986</v>
      </c>
      <c r="Q1697" s="13">
        <v>36.516666666666666</v>
      </c>
    </row>
    <row r="1698" spans="1:17" ht="15.5" x14ac:dyDescent="0.35">
      <c r="A1698" s="7" t="s">
        <v>674</v>
      </c>
      <c r="B1698" t="str">
        <f>VLOOKUP(A1698,'Customer Names'!A1697:D4032,2,0)</f>
        <v>Mueller</v>
      </c>
      <c r="C1698" cm="1">
        <f t="array" ref="C1698:K1698">VLOOKUP('Health Care'!A1698,'Medical Examinations'!A1697:J4032,{2,3,4,5,6,7,8,9,10},0)</f>
        <v>17.260000000000002</v>
      </c>
      <c r="D1698">
        <v>11.73</v>
      </c>
      <c r="E1698" t="str">
        <v>No</v>
      </c>
      <c r="F1698" t="str">
        <v>No</v>
      </c>
      <c r="G1698" t="str">
        <v>No</v>
      </c>
      <c r="H1698">
        <v>2</v>
      </c>
      <c r="I1698" t="str">
        <v>No</v>
      </c>
      <c r="J1698" t="str">
        <v>under Weight</v>
      </c>
      <c r="K1698" t="str">
        <v>Diabetes</v>
      </c>
      <c r="L1698" cm="1">
        <f t="array" ref="L1698:Q1698">VLOOKUP(A1698,'Hospitalisation Details'!$A$1:$K$2344,{6,7,8,9,10,11},0)</f>
        <v>5466.88</v>
      </c>
      <c r="M1698" t="str">
        <v>tier - 2</v>
      </c>
      <c r="N1698" t="str">
        <v>tier - 2</v>
      </c>
      <c r="O1698" t="str">
        <v>R1013</v>
      </c>
      <c r="P1698" t="str">
        <v>24-Oct-1973</v>
      </c>
      <c r="Q1698" s="13">
        <v>49.62222222222222</v>
      </c>
    </row>
    <row r="1699" spans="1:17" ht="15.5" x14ac:dyDescent="0.35">
      <c r="A1699" s="7" t="s">
        <v>673</v>
      </c>
      <c r="B1699" t="str">
        <f>VLOOKUP(A1699,'Customer Names'!A1698:D4033,2,0)</f>
        <v>Willits</v>
      </c>
      <c r="C1699" cm="1">
        <f t="array" ref="C1699:K1699">VLOOKUP('Health Care'!A1699,'Medical Examinations'!A1698:J4033,{2,3,4,5,6,7,8,9,10},0)</f>
        <v>19.855</v>
      </c>
      <c r="D1699">
        <v>6.64</v>
      </c>
      <c r="E1699" t="str">
        <v>Yes</v>
      </c>
      <c r="F1699" t="str">
        <v>No</v>
      </c>
      <c r="G1699" t="str">
        <v>No</v>
      </c>
      <c r="H1699">
        <v>1</v>
      </c>
      <c r="I1699" t="str">
        <v>No</v>
      </c>
      <c r="J1699" t="str">
        <v>Normal Weight</v>
      </c>
      <c r="K1699" t="str">
        <v>Diabetes</v>
      </c>
      <c r="L1699" cm="1">
        <f t="array" ref="L1699:Q1699">VLOOKUP(A1699,'Hospitalisation Details'!$A$1:$K$2344,{6,7,8,9,10,11},0)</f>
        <v>5458.05</v>
      </c>
      <c r="M1699" t="str">
        <v>tier - 2</v>
      </c>
      <c r="N1699" t="str">
        <v>tier - 2</v>
      </c>
      <c r="O1699" t="str">
        <v>R1024</v>
      </c>
      <c r="P1699" t="str">
        <v>25-Dec-1986</v>
      </c>
      <c r="Q1699" s="13">
        <v>36.452777777777776</v>
      </c>
    </row>
    <row r="1700" spans="1:17" ht="15.5" x14ac:dyDescent="0.35">
      <c r="A1700" s="7" t="s">
        <v>672</v>
      </c>
      <c r="B1700" t="str">
        <f>VLOOKUP(A1700,'Customer Names'!A1699:D4034,2,0)</f>
        <v>Syring</v>
      </c>
      <c r="C1700" cm="1">
        <f t="array" ref="C1700:K1700">VLOOKUP('Health Care'!A1700,'Medical Examinations'!A1699:J4034,{2,3,4,5,6,7,8,9,10},0)</f>
        <v>41.69</v>
      </c>
      <c r="D1700">
        <v>5.78</v>
      </c>
      <c r="E1700" t="str">
        <v>No</v>
      </c>
      <c r="F1700" t="str">
        <v>No</v>
      </c>
      <c r="G1700" t="str">
        <v>No</v>
      </c>
      <c r="H1700">
        <v>0</v>
      </c>
      <c r="I1700" t="str">
        <v>No</v>
      </c>
      <c r="J1700" t="str">
        <v>Obesity</v>
      </c>
      <c r="K1700" t="str">
        <v>Prediabetes</v>
      </c>
      <c r="L1700" cm="1">
        <f t="array" ref="L1700:Q1700">VLOOKUP(A1700,'Hospitalisation Details'!$A$1:$K$2344,{6,7,8,9,10,11},0)</f>
        <v>5438.75</v>
      </c>
      <c r="M1700" t="str">
        <v>tier - 3</v>
      </c>
      <c r="N1700" t="str">
        <v>tier - 2</v>
      </c>
      <c r="O1700" t="str">
        <v>R1013</v>
      </c>
      <c r="P1700" t="str">
        <v>25-Aug-1982</v>
      </c>
      <c r="Q1700" s="13">
        <v>40.786111111111111</v>
      </c>
    </row>
    <row r="1701" spans="1:17" ht="15.5" x14ac:dyDescent="0.35">
      <c r="A1701" s="7" t="s">
        <v>671</v>
      </c>
      <c r="B1701" t="str">
        <f>VLOOKUP(A1701,'Customer Names'!A1700:D4035,2,0)</f>
        <v>Strike</v>
      </c>
      <c r="C1701" cm="1">
        <f t="array" ref="C1701:K1701">VLOOKUP('Health Care'!A1701,'Medical Examinations'!A1700:J4035,{2,3,4,5,6,7,8,9,10},0)</f>
        <v>16.12</v>
      </c>
      <c r="D1701">
        <v>10.45</v>
      </c>
      <c r="E1701" t="str">
        <v>No</v>
      </c>
      <c r="F1701" t="str">
        <v>No</v>
      </c>
      <c r="G1701" t="str">
        <v>No</v>
      </c>
      <c r="H1701">
        <v>0</v>
      </c>
      <c r="I1701" t="str">
        <v>No</v>
      </c>
      <c r="J1701" t="str">
        <v>under Weight</v>
      </c>
      <c r="K1701" t="str">
        <v>Diabetes</v>
      </c>
      <c r="L1701" cm="1">
        <f t="array" ref="L1701:Q1701">VLOOKUP(A1701,'Hospitalisation Details'!$A$1:$K$2344,{6,7,8,9,10,11},0)</f>
        <v>5428.98</v>
      </c>
      <c r="M1701" t="str">
        <v>tier - 2</v>
      </c>
      <c r="N1701" t="str">
        <v>tier - 2</v>
      </c>
      <c r="O1701" t="str">
        <v>R1012</v>
      </c>
      <c r="P1701" t="str">
        <v>8-Jun-1978</v>
      </c>
      <c r="Q1701" s="13">
        <v>45</v>
      </c>
    </row>
    <row r="1702" spans="1:17" ht="15.5" x14ac:dyDescent="0.35">
      <c r="A1702" s="7" t="s">
        <v>670</v>
      </c>
      <c r="B1702" t="str">
        <f>VLOOKUP(A1702,'Customer Names'!A1701:D4036,2,0)</f>
        <v>Hennigar</v>
      </c>
      <c r="C1702" cm="1">
        <f t="array" ref="C1702:K1702">VLOOKUP('Health Care'!A1702,'Medical Examinations'!A1701:J4036,{2,3,4,5,6,7,8,9,10},0)</f>
        <v>37.43</v>
      </c>
      <c r="D1702">
        <v>4.5199999999999996</v>
      </c>
      <c r="E1702" t="str">
        <v>No</v>
      </c>
      <c r="F1702" t="str">
        <v>No</v>
      </c>
      <c r="G1702" t="str">
        <v>No</v>
      </c>
      <c r="H1702">
        <v>1</v>
      </c>
      <c r="I1702" t="str">
        <v>No</v>
      </c>
      <c r="J1702" t="str">
        <v>Obesity</v>
      </c>
      <c r="K1702" t="str">
        <v>Normal</v>
      </c>
      <c r="L1702" cm="1">
        <f t="array" ref="L1702:Q1702">VLOOKUP(A1702,'Hospitalisation Details'!$A$1:$K$2344,{6,7,8,9,10,11},0)</f>
        <v>5428.73</v>
      </c>
      <c r="M1702" t="str">
        <v>tier - 3</v>
      </c>
      <c r="N1702" t="str">
        <v>tier - 1</v>
      </c>
      <c r="O1702" t="str">
        <v>R1017</v>
      </c>
      <c r="P1702" t="str">
        <v>17-Sep-1992</v>
      </c>
      <c r="Q1702" s="13">
        <v>30.725000000000001</v>
      </c>
    </row>
    <row r="1703" spans="1:17" ht="15.5" x14ac:dyDescent="0.35">
      <c r="A1703" s="7" t="s">
        <v>669</v>
      </c>
      <c r="B1703" t="str">
        <f>VLOOKUP(A1703,'Customer Names'!A1702:D4037,2,0)</f>
        <v>May</v>
      </c>
      <c r="C1703" cm="1">
        <f t="array" ref="C1703:K1703">VLOOKUP('Health Care'!A1703,'Medical Examinations'!A1702:J4037,{2,3,4,5,6,7,8,9,10},0)</f>
        <v>31.065000000000001</v>
      </c>
      <c r="D1703">
        <v>5.71</v>
      </c>
      <c r="E1703" t="str">
        <v>No</v>
      </c>
      <c r="F1703" t="str">
        <v>No</v>
      </c>
      <c r="G1703" t="str">
        <v>No</v>
      </c>
      <c r="H1703">
        <v>0</v>
      </c>
      <c r="I1703" t="str">
        <v>No</v>
      </c>
      <c r="J1703" t="str">
        <v>Obesity</v>
      </c>
      <c r="K1703" t="str">
        <v>Prediabetes</v>
      </c>
      <c r="L1703" cm="1">
        <f t="array" ref="L1703:Q1703">VLOOKUP(A1703,'Hospitalisation Details'!$A$1:$K$2344,{6,7,8,9,10,11},0)</f>
        <v>5425.02</v>
      </c>
      <c r="M1703" t="str">
        <v>tier - 2</v>
      </c>
      <c r="N1703" t="str">
        <v>tier - 1</v>
      </c>
      <c r="O1703" t="str">
        <v>R1012</v>
      </c>
      <c r="P1703" t="str">
        <v>6-Jul-1991</v>
      </c>
      <c r="Q1703" s="13">
        <v>31.922222222222221</v>
      </c>
    </row>
    <row r="1704" spans="1:17" ht="15.5" x14ac:dyDescent="0.35">
      <c r="A1704" s="7" t="s">
        <v>668</v>
      </c>
      <c r="B1704" t="str">
        <f>VLOOKUP(A1704,'Customer Names'!A1703:D4038,2,0)</f>
        <v>Metcalf</v>
      </c>
      <c r="C1704" cm="1">
        <f t="array" ref="C1704:K1704">VLOOKUP('Health Care'!A1704,'Medical Examinations'!A1703:J4038,{2,3,4,5,6,7,8,9,10},0)</f>
        <v>25.08</v>
      </c>
      <c r="D1704">
        <v>4.7699999999999996</v>
      </c>
      <c r="E1704" t="str">
        <v>No</v>
      </c>
      <c r="F1704" t="str">
        <v>No</v>
      </c>
      <c r="G1704" t="str">
        <v>No</v>
      </c>
      <c r="H1704">
        <v>0</v>
      </c>
      <c r="I1704" t="str">
        <v>No</v>
      </c>
      <c r="J1704" t="str">
        <v>Over Weight</v>
      </c>
      <c r="K1704" t="str">
        <v>Normal</v>
      </c>
      <c r="L1704" cm="1">
        <f t="array" ref="L1704:Q1704">VLOOKUP(A1704,'Hospitalisation Details'!$A$1:$K$2344,{6,7,8,9,10,11},0)</f>
        <v>5415.66</v>
      </c>
      <c r="M1704" t="str">
        <v>tier - 2</v>
      </c>
      <c r="N1704" t="str">
        <v>tier - 3</v>
      </c>
      <c r="O1704" t="str">
        <v>R1013</v>
      </c>
      <c r="P1704" t="str">
        <v>27-Sep-1982</v>
      </c>
      <c r="Q1704" s="13">
        <v>40.697222222222223</v>
      </c>
    </row>
    <row r="1705" spans="1:17" ht="15.5" x14ac:dyDescent="0.35">
      <c r="A1705" s="7" t="s">
        <v>667</v>
      </c>
      <c r="B1705" t="str">
        <f>VLOOKUP(A1705,'Customer Names'!A1704:D4039,2,0)</f>
        <v>Tiska</v>
      </c>
      <c r="C1705" cm="1">
        <f t="array" ref="C1705:K1705">VLOOKUP('Health Care'!A1705,'Medical Examinations'!A1704:J4039,{2,3,4,5,6,7,8,9,10},0)</f>
        <v>15.2</v>
      </c>
      <c r="D1705">
        <v>7.81</v>
      </c>
      <c r="E1705" t="str">
        <v>Yes</v>
      </c>
      <c r="F1705" t="str">
        <v>No</v>
      </c>
      <c r="G1705" t="str">
        <v>No</v>
      </c>
      <c r="H1705">
        <v>1</v>
      </c>
      <c r="I1705" t="str">
        <v>No</v>
      </c>
      <c r="J1705" t="str">
        <v>under Weight</v>
      </c>
      <c r="K1705" t="str">
        <v>Diabetes</v>
      </c>
      <c r="L1705" cm="1">
        <f t="array" ref="L1705:Q1705">VLOOKUP(A1705,'Hospitalisation Details'!$A$1:$K$2344,{6,7,8,9,10,11},0)</f>
        <v>5411.99</v>
      </c>
      <c r="M1705" t="str">
        <v>tier - 2</v>
      </c>
      <c r="N1705" t="str">
        <v>tier - 3</v>
      </c>
      <c r="O1705" t="str">
        <v>R1012</v>
      </c>
      <c r="P1705" t="str">
        <v>27-Sep-1975</v>
      </c>
      <c r="Q1705" s="13">
        <v>47.697222222222223</v>
      </c>
    </row>
    <row r="1706" spans="1:17" ht="15.5" x14ac:dyDescent="0.35">
      <c r="A1706" s="7" t="s">
        <v>666</v>
      </c>
      <c r="B1706" t="str">
        <f>VLOOKUP(A1706,'Customer Names'!A1705:D4040,2,0)</f>
        <v>McDonough</v>
      </c>
      <c r="C1706" cm="1">
        <f t="array" ref="C1706:K1706">VLOOKUP('Health Care'!A1706,'Medical Examinations'!A1705:J4040,{2,3,4,5,6,7,8,9,10},0)</f>
        <v>22.34</v>
      </c>
      <c r="D1706">
        <v>5.19</v>
      </c>
      <c r="E1706" t="str">
        <v>Yes</v>
      </c>
      <c r="F1706" t="str">
        <v>No</v>
      </c>
      <c r="G1706" t="str">
        <v>No</v>
      </c>
      <c r="H1706">
        <v>0</v>
      </c>
      <c r="I1706" t="str">
        <v>No</v>
      </c>
      <c r="J1706" t="str">
        <v>Normal Weight</v>
      </c>
      <c r="K1706" t="str">
        <v>Normal</v>
      </c>
      <c r="L1706" cm="1">
        <f t="array" ref="L1706:Q1706">VLOOKUP(A1706,'Hospitalisation Details'!$A$1:$K$2344,{6,7,8,9,10,11},0)</f>
        <v>5402.89</v>
      </c>
      <c r="M1706" t="str">
        <v>tier - 2</v>
      </c>
      <c r="N1706" t="str">
        <v>tier - 1</v>
      </c>
      <c r="O1706" t="str">
        <v>R1013</v>
      </c>
      <c r="P1706" t="str">
        <v>23-Dec-1985</v>
      </c>
      <c r="Q1706" s="13">
        <v>37.458333333333336</v>
      </c>
    </row>
    <row r="1707" spans="1:17" ht="15.5" x14ac:dyDescent="0.35">
      <c r="A1707" s="7" t="s">
        <v>665</v>
      </c>
      <c r="B1707" t="str">
        <f>VLOOKUP(A1707,'Customer Names'!A1706:D4041,2,0)</f>
        <v>Fairley</v>
      </c>
      <c r="C1707" cm="1">
        <f t="array" ref="C1707:K1707">VLOOKUP('Health Care'!A1707,'Medical Examinations'!A1706:J4041,{2,3,4,5,6,7,8,9,10},0)</f>
        <v>40.15</v>
      </c>
      <c r="D1707">
        <v>5.93</v>
      </c>
      <c r="E1707" t="str">
        <v>No</v>
      </c>
      <c r="F1707" t="str">
        <v>No</v>
      </c>
      <c r="G1707" t="str">
        <v>No</v>
      </c>
      <c r="H1707">
        <v>1</v>
      </c>
      <c r="I1707" t="str">
        <v>No</v>
      </c>
      <c r="J1707" t="str">
        <v>Obesity</v>
      </c>
      <c r="K1707" t="str">
        <v>Prediabetes</v>
      </c>
      <c r="L1707" cm="1">
        <f t="array" ref="L1707:Q1707">VLOOKUP(A1707,'Hospitalisation Details'!$A$1:$K$2344,{6,7,8,9,10,11},0)</f>
        <v>5400.98</v>
      </c>
      <c r="M1707" t="str">
        <v>tier - 2</v>
      </c>
      <c r="N1707" t="str">
        <v>tier - 2</v>
      </c>
      <c r="O1707" t="str">
        <v>R1013</v>
      </c>
      <c r="P1707" t="str">
        <v>1-Aug-1984</v>
      </c>
      <c r="Q1707" s="13">
        <v>38.852777777777774</v>
      </c>
    </row>
    <row r="1708" spans="1:17" ht="15.5" x14ac:dyDescent="0.35">
      <c r="A1708" s="7" t="s">
        <v>664</v>
      </c>
      <c r="B1708" t="str">
        <f>VLOOKUP(A1708,'Customer Names'!A1707:D4042,2,0)</f>
        <v>Barnett</v>
      </c>
      <c r="C1708" cm="1">
        <f t="array" ref="C1708:K1708">VLOOKUP('Health Care'!A1708,'Medical Examinations'!A1707:J4042,{2,3,4,5,6,7,8,9,10},0)</f>
        <v>37.729999999999997</v>
      </c>
      <c r="D1708">
        <v>6.29</v>
      </c>
      <c r="E1708" t="str">
        <v>No</v>
      </c>
      <c r="F1708" t="str">
        <v>No</v>
      </c>
      <c r="G1708" t="str">
        <v>No</v>
      </c>
      <c r="H1708">
        <v>1</v>
      </c>
      <c r="I1708" t="str">
        <v>No</v>
      </c>
      <c r="J1708" t="str">
        <v>Obesity</v>
      </c>
      <c r="K1708" t="str">
        <v>Prediabetes</v>
      </c>
      <c r="L1708" cm="1">
        <f t="array" ref="L1708:Q1708">VLOOKUP(A1708,'Hospitalisation Details'!$A$1:$K$2344,{6,7,8,9,10,11},0)</f>
        <v>5397.62</v>
      </c>
      <c r="M1708" t="str">
        <v>tier - 2</v>
      </c>
      <c r="N1708" t="str">
        <v>tier - 2</v>
      </c>
      <c r="O1708" t="str">
        <v>R1013</v>
      </c>
      <c r="P1708" t="str">
        <v>3-Sep-1984</v>
      </c>
      <c r="Q1708" s="13">
        <v>38.763888888888886</v>
      </c>
    </row>
    <row r="1709" spans="1:17" ht="15.5" x14ac:dyDescent="0.35">
      <c r="A1709" s="7" t="s">
        <v>663</v>
      </c>
      <c r="B1709" t="str">
        <f>VLOOKUP(A1709,'Customer Names'!A1708:D4043,2,0)</f>
        <v>Piasta</v>
      </c>
      <c r="C1709" cm="1">
        <f t="array" ref="C1709:K1709">VLOOKUP('Health Care'!A1709,'Medical Examinations'!A1708:J4043,{2,3,4,5,6,7,8,9,10},0)</f>
        <v>25.35</v>
      </c>
      <c r="D1709">
        <v>4.9000000000000004</v>
      </c>
      <c r="E1709" t="str">
        <v>No</v>
      </c>
      <c r="F1709" t="str">
        <v>No</v>
      </c>
      <c r="G1709" t="str">
        <v>No</v>
      </c>
      <c r="H1709">
        <v>0</v>
      </c>
      <c r="I1709" t="str">
        <v>No</v>
      </c>
      <c r="J1709" t="str">
        <v>Over Weight</v>
      </c>
      <c r="K1709" t="str">
        <v>Normal</v>
      </c>
      <c r="L1709" cm="1">
        <f t="array" ref="L1709:Q1709">VLOOKUP(A1709,'Hospitalisation Details'!$A$1:$K$2344,{6,7,8,9,10,11},0)</f>
        <v>5396.44</v>
      </c>
      <c r="M1709" t="str">
        <v>tier - 2</v>
      </c>
      <c r="N1709" t="str">
        <v>tier - 3</v>
      </c>
      <c r="O1709" t="str">
        <v>R1013</v>
      </c>
      <c r="P1709" t="str">
        <v>6-Nov-1989</v>
      </c>
      <c r="Q1709" s="13">
        <v>33.588888888888889</v>
      </c>
    </row>
    <row r="1710" spans="1:17" ht="15.5" x14ac:dyDescent="0.35">
      <c r="A1710" s="7" t="s">
        <v>662</v>
      </c>
      <c r="B1710" t="str">
        <f>VLOOKUP(A1710,'Customer Names'!A1709:D4044,2,0)</f>
        <v>Mueller</v>
      </c>
      <c r="C1710" cm="1">
        <f t="array" ref="C1710:K1710">VLOOKUP('Health Care'!A1710,'Medical Examinations'!A1709:J4044,{2,3,4,5,6,7,8,9,10},0)</f>
        <v>26.41</v>
      </c>
      <c r="D1710">
        <v>5.07</v>
      </c>
      <c r="E1710" t="str">
        <v>Yes</v>
      </c>
      <c r="F1710" t="str">
        <v>No</v>
      </c>
      <c r="G1710" t="str">
        <v>No</v>
      </c>
      <c r="H1710">
        <v>1</v>
      </c>
      <c r="I1710" t="str">
        <v>No</v>
      </c>
      <c r="J1710" t="str">
        <v>Over Weight</v>
      </c>
      <c r="K1710" t="str">
        <v>Normal</v>
      </c>
      <c r="L1710" cm="1">
        <f t="array" ref="L1710:Q1710">VLOOKUP(A1710,'Hospitalisation Details'!$A$1:$K$2344,{6,7,8,9,10,11},0)</f>
        <v>5385.34</v>
      </c>
      <c r="M1710" t="str">
        <v>tier - 2</v>
      </c>
      <c r="N1710" t="str">
        <v>tier - 3</v>
      </c>
      <c r="O1710" t="str">
        <v>R1012</v>
      </c>
      <c r="P1710" t="str">
        <v>8-Aug-1988</v>
      </c>
      <c r="Q1710" s="13">
        <v>34.833333333333336</v>
      </c>
    </row>
    <row r="1711" spans="1:17" ht="15.5" x14ac:dyDescent="0.35">
      <c r="A1711" s="7" t="s">
        <v>661</v>
      </c>
      <c r="B1711" t="str">
        <f>VLOOKUP(A1711,'Customer Names'!A1710:D4045,2,0)</f>
        <v>Olsen</v>
      </c>
      <c r="C1711" cm="1">
        <f t="array" ref="C1711:K1711">VLOOKUP('Health Care'!A1711,'Medical Examinations'!A1710:J4045,{2,3,4,5,6,7,8,9,10},0)</f>
        <v>27.6</v>
      </c>
      <c r="D1711">
        <v>5.33</v>
      </c>
      <c r="E1711" t="str">
        <v>No</v>
      </c>
      <c r="F1711" t="str">
        <v>No</v>
      </c>
      <c r="G1711" t="str">
        <v>No</v>
      </c>
      <c r="H1711">
        <v>1</v>
      </c>
      <c r="I1711" t="str">
        <v>No</v>
      </c>
      <c r="J1711" t="str">
        <v>Over Weight</v>
      </c>
      <c r="K1711" t="str">
        <v>Normal</v>
      </c>
      <c r="L1711" cm="1">
        <f t="array" ref="L1711:Q1711">VLOOKUP(A1711,'Hospitalisation Details'!$A$1:$K$2344,{6,7,8,9,10,11},0)</f>
        <v>5383.54</v>
      </c>
      <c r="M1711" t="str">
        <v>tier - 2</v>
      </c>
      <c r="N1711" t="str">
        <v>tier - 3</v>
      </c>
      <c r="O1711" t="str">
        <v>R1011</v>
      </c>
      <c r="P1711" t="str">
        <v>1-Jun-1984</v>
      </c>
      <c r="Q1711" s="13">
        <v>39.019444444444446</v>
      </c>
    </row>
    <row r="1712" spans="1:17" ht="15.5" x14ac:dyDescent="0.35">
      <c r="A1712" s="7" t="s">
        <v>660</v>
      </c>
      <c r="B1712" t="str">
        <f>VLOOKUP(A1712,'Customer Names'!A1711:D4046,2,0)</f>
        <v>De Jesus</v>
      </c>
      <c r="C1712" cm="1">
        <f t="array" ref="C1712:K1712">VLOOKUP('Health Care'!A1712,'Medical Examinations'!A1711:J4046,{2,3,4,5,6,7,8,9,10},0)</f>
        <v>33.82</v>
      </c>
      <c r="D1712">
        <v>8.93</v>
      </c>
      <c r="E1712" t="str">
        <v>Yes</v>
      </c>
      <c r="F1712" t="str">
        <v>No</v>
      </c>
      <c r="G1712" t="str">
        <v>No</v>
      </c>
      <c r="H1712">
        <v>1</v>
      </c>
      <c r="I1712" t="str">
        <v>No</v>
      </c>
      <c r="J1712" t="str">
        <v>Obesity</v>
      </c>
      <c r="K1712" t="str">
        <v>Diabetes</v>
      </c>
      <c r="L1712" cm="1">
        <f t="array" ref="L1712:Q1712">VLOOKUP(A1712,'Hospitalisation Details'!$A$1:$K$2344,{6,7,8,9,10,11},0)</f>
        <v>5377.46</v>
      </c>
      <c r="M1712" t="str">
        <v>tier - 2</v>
      </c>
      <c r="N1712" t="str">
        <v>tier - 3</v>
      </c>
      <c r="O1712" t="str">
        <v>R1012</v>
      </c>
      <c r="P1712" t="str">
        <v>22-Jul-1986</v>
      </c>
      <c r="Q1712" s="13">
        <v>36.87777777777778</v>
      </c>
    </row>
    <row r="1713" spans="1:17" ht="15.5" x14ac:dyDescent="0.35">
      <c r="A1713" s="7" t="s">
        <v>659</v>
      </c>
      <c r="B1713" t="str">
        <f>VLOOKUP(A1713,'Customer Names'!A1712:D4047,2,0)</f>
        <v>Bartus</v>
      </c>
      <c r="C1713" cm="1">
        <f t="array" ref="C1713:K1713">VLOOKUP('Health Care'!A1713,'Medical Examinations'!A1712:J4047,{2,3,4,5,6,7,8,9,10},0)</f>
        <v>32.9</v>
      </c>
      <c r="D1713">
        <v>4.3499999999999996</v>
      </c>
      <c r="E1713" t="str">
        <v>No</v>
      </c>
      <c r="F1713" t="str">
        <v>No</v>
      </c>
      <c r="G1713" t="str">
        <v>No</v>
      </c>
      <c r="H1713">
        <v>0</v>
      </c>
      <c r="I1713" t="str">
        <v>No</v>
      </c>
      <c r="J1713" t="str">
        <v>Obesity</v>
      </c>
      <c r="K1713" t="str">
        <v>Normal</v>
      </c>
      <c r="L1713" cm="1">
        <f t="array" ref="L1713:Q1713">VLOOKUP(A1713,'Hospitalisation Details'!$A$1:$K$2344,{6,7,8,9,10,11},0)</f>
        <v>5375.04</v>
      </c>
      <c r="M1713" t="str">
        <v>tier - 2</v>
      </c>
      <c r="N1713" t="str">
        <v>tier - 1</v>
      </c>
      <c r="O1713" t="str">
        <v>R1011</v>
      </c>
      <c r="P1713" t="str">
        <v>18-Nov-1989</v>
      </c>
      <c r="Q1713" s="13">
        <v>33.555555555555557</v>
      </c>
    </row>
    <row r="1714" spans="1:17" ht="15.5" x14ac:dyDescent="0.35">
      <c r="A1714" s="7" t="s">
        <v>658</v>
      </c>
      <c r="B1714" t="str">
        <f>VLOOKUP(A1714,'Customer Names'!A1713:D4048,2,0)</f>
        <v>Stevens</v>
      </c>
      <c r="C1714" cm="1">
        <f t="array" ref="C1714:K1714">VLOOKUP('Health Care'!A1714,'Medical Examinations'!A1713:J4048,{2,3,4,5,6,7,8,9,10},0)</f>
        <v>30.875</v>
      </c>
      <c r="D1714">
        <v>9.5399999999999991</v>
      </c>
      <c r="E1714" t="str">
        <v>Yes</v>
      </c>
      <c r="F1714" t="str">
        <v>No</v>
      </c>
      <c r="G1714" t="str">
        <v>No</v>
      </c>
      <c r="H1714">
        <v>1</v>
      </c>
      <c r="I1714" t="str">
        <v>No</v>
      </c>
      <c r="J1714" t="str">
        <v>Obesity</v>
      </c>
      <c r="K1714" t="str">
        <v>Diabetes</v>
      </c>
      <c r="L1714" cm="1">
        <f t="array" ref="L1714:Q1714">VLOOKUP(A1714,'Hospitalisation Details'!$A$1:$K$2344,{6,7,8,9,10,11},0)</f>
        <v>5373.36</v>
      </c>
      <c r="M1714" t="str">
        <v>tier - 2</v>
      </c>
      <c r="N1714" t="str">
        <v>tier - 2</v>
      </c>
      <c r="O1714" t="str">
        <v>R1012</v>
      </c>
      <c r="P1714" t="str">
        <v>1-Jun-1986</v>
      </c>
      <c r="Q1714" s="13">
        <v>37.019444444444446</v>
      </c>
    </row>
    <row r="1715" spans="1:17" ht="15.5" x14ac:dyDescent="0.35">
      <c r="A1715" s="7" t="s">
        <v>657</v>
      </c>
      <c r="B1715" t="str">
        <f>VLOOKUP(A1715,'Customer Names'!A1714:D4049,2,0)</f>
        <v>Rich</v>
      </c>
      <c r="C1715" cm="1">
        <f t="array" ref="C1715:K1715">VLOOKUP('Health Care'!A1715,'Medical Examinations'!A1714:J4049,{2,3,4,5,6,7,8,9,10},0)</f>
        <v>32.64</v>
      </c>
      <c r="D1715">
        <v>5.91</v>
      </c>
      <c r="E1715" t="str">
        <v>No</v>
      </c>
      <c r="F1715" t="str">
        <v>No</v>
      </c>
      <c r="G1715" t="str">
        <v>No</v>
      </c>
      <c r="H1715">
        <v>0</v>
      </c>
      <c r="I1715" t="str">
        <v>No</v>
      </c>
      <c r="J1715" t="str">
        <v>Obesity</v>
      </c>
      <c r="K1715" t="str">
        <v>Prediabetes</v>
      </c>
      <c r="L1715" cm="1">
        <f t="array" ref="L1715:Q1715">VLOOKUP(A1715,'Hospitalisation Details'!$A$1:$K$2344,{6,7,8,9,10,11},0)</f>
        <v>5364.66</v>
      </c>
      <c r="M1715" t="str">
        <v>tier - 2</v>
      </c>
      <c r="N1715" t="str">
        <v>tier - 1</v>
      </c>
      <c r="O1715" t="str">
        <v>R1011</v>
      </c>
      <c r="P1715" t="str">
        <v>7-Dec-1994</v>
      </c>
      <c r="Q1715" s="13">
        <v>28.502777777777776</v>
      </c>
    </row>
    <row r="1716" spans="1:17" ht="15.5" x14ac:dyDescent="0.35">
      <c r="A1716" s="7" t="s">
        <v>656</v>
      </c>
      <c r="B1716" t="str">
        <f>VLOOKUP(A1716,'Customer Names'!A1715:D4050,2,0)</f>
        <v>Fayter</v>
      </c>
      <c r="C1716" cm="1">
        <f t="array" ref="C1716:K1716">VLOOKUP('Health Care'!A1716,'Medical Examinations'!A1715:J4050,{2,3,4,5,6,7,8,9,10},0)</f>
        <v>22.135000000000002</v>
      </c>
      <c r="D1716">
        <v>5.0999999999999996</v>
      </c>
      <c r="E1716" t="str">
        <v>No</v>
      </c>
      <c r="F1716" t="str">
        <v>No</v>
      </c>
      <c r="G1716" t="str">
        <v>No</v>
      </c>
      <c r="H1716">
        <v>0</v>
      </c>
      <c r="I1716" t="str">
        <v>No</v>
      </c>
      <c r="J1716" t="str">
        <v>Normal Weight</v>
      </c>
      <c r="K1716" t="str">
        <v>Normal</v>
      </c>
      <c r="L1716" cm="1">
        <f t="array" ref="L1716:Q1716">VLOOKUP(A1716,'Hospitalisation Details'!$A$1:$K$2344,{6,7,8,9,10,11},0)</f>
        <v>5354.07</v>
      </c>
      <c r="M1716" t="str">
        <v>tier - 2</v>
      </c>
      <c r="N1716" t="str">
        <v>tier - 3</v>
      </c>
      <c r="O1716" t="str">
        <v>R1024</v>
      </c>
      <c r="P1716" t="str">
        <v>7-Nov-1989</v>
      </c>
      <c r="Q1716" s="13">
        <v>33.586111111111109</v>
      </c>
    </row>
    <row r="1717" spans="1:17" ht="15.5" x14ac:dyDescent="0.35">
      <c r="A1717" s="7" t="s">
        <v>655</v>
      </c>
      <c r="B1717" t="str">
        <f>VLOOKUP(A1717,'Customer Names'!A1716:D4051,2,0)</f>
        <v>Parise</v>
      </c>
      <c r="C1717" cm="1">
        <f t="array" ref="C1717:K1717">VLOOKUP('Health Care'!A1717,'Medical Examinations'!A1716:J4051,{2,3,4,5,6,7,8,9,10},0)</f>
        <v>16.53</v>
      </c>
      <c r="D1717">
        <v>5.08</v>
      </c>
      <c r="E1717" t="str">
        <v>No</v>
      </c>
      <c r="F1717" t="str">
        <v>No</v>
      </c>
      <c r="G1717" t="str">
        <v>No</v>
      </c>
      <c r="H1717">
        <v>2</v>
      </c>
      <c r="I1717" t="str">
        <v>No</v>
      </c>
      <c r="J1717" t="str">
        <v>under Weight</v>
      </c>
      <c r="K1717" t="str">
        <v>Normal</v>
      </c>
      <c r="L1717" cm="1">
        <f t="array" ref="L1717:Q1717">VLOOKUP(A1717,'Hospitalisation Details'!$A$1:$K$2344,{6,7,8,9,10,11},0)</f>
        <v>5344.81</v>
      </c>
      <c r="M1717" t="str">
        <v>tier - 2</v>
      </c>
      <c r="N1717" t="str">
        <v>tier - 3</v>
      </c>
      <c r="O1717" t="str">
        <v>R1013</v>
      </c>
      <c r="P1717" t="str">
        <v>15-Dec-1972</v>
      </c>
      <c r="Q1717" s="13">
        <v>50.480555555555554</v>
      </c>
    </row>
    <row r="1718" spans="1:17" ht="15.5" x14ac:dyDescent="0.35">
      <c r="A1718" s="7" t="s">
        <v>654</v>
      </c>
      <c r="B1718" t="str">
        <f>VLOOKUP(A1718,'Customer Names'!A1717:D4052,2,0)</f>
        <v>Andrew</v>
      </c>
      <c r="C1718" cm="1">
        <f t="array" ref="C1718:K1718">VLOOKUP('Health Care'!A1718,'Medical Examinations'!A1717:J4052,{2,3,4,5,6,7,8,9,10},0)</f>
        <v>32.774999999999999</v>
      </c>
      <c r="D1718">
        <v>4.75</v>
      </c>
      <c r="E1718" t="str">
        <v>No</v>
      </c>
      <c r="F1718" t="str">
        <v>No</v>
      </c>
      <c r="G1718" t="str">
        <v>No</v>
      </c>
      <c r="H1718">
        <v>0</v>
      </c>
      <c r="I1718" t="str">
        <v>No</v>
      </c>
      <c r="J1718" t="str">
        <v>Obesity</v>
      </c>
      <c r="K1718" t="str">
        <v>Normal</v>
      </c>
      <c r="L1718" cm="1">
        <f t="array" ref="L1718:Q1718">VLOOKUP(A1718,'Hospitalisation Details'!$A$1:$K$2344,{6,7,8,9,10,11},0)</f>
        <v>5327.4</v>
      </c>
      <c r="M1718" t="str">
        <v>tier - 2</v>
      </c>
      <c r="N1718" t="str">
        <v>tier - 1</v>
      </c>
      <c r="O1718" t="str">
        <v>R1012</v>
      </c>
      <c r="P1718" t="str">
        <v>28-Aug-1991</v>
      </c>
      <c r="Q1718" s="13">
        <v>31.777777777777779</v>
      </c>
    </row>
    <row r="1719" spans="1:17" ht="15.5" x14ac:dyDescent="0.35">
      <c r="A1719" s="7" t="s">
        <v>653</v>
      </c>
      <c r="B1719" t="str">
        <f>VLOOKUP(A1719,'Customer Names'!A1718:D4053,2,0)</f>
        <v>Gryniewicz</v>
      </c>
      <c r="C1719" cm="1">
        <f t="array" ref="C1719:K1719">VLOOKUP('Health Care'!A1719,'Medical Examinations'!A1718:J4053,{2,3,4,5,6,7,8,9,10},0)</f>
        <v>30.9</v>
      </c>
      <c r="D1719">
        <v>6.05</v>
      </c>
      <c r="E1719" t="str">
        <v>No</v>
      </c>
      <c r="F1719" t="str">
        <v>No</v>
      </c>
      <c r="G1719" t="str">
        <v>No</v>
      </c>
      <c r="H1719">
        <v>1</v>
      </c>
      <c r="I1719" t="str">
        <v>No</v>
      </c>
      <c r="J1719" t="str">
        <v>Obesity</v>
      </c>
      <c r="K1719" t="str">
        <v>Prediabetes</v>
      </c>
      <c r="L1719" cm="1">
        <f t="array" ref="L1719:Q1719">VLOOKUP(A1719,'Hospitalisation Details'!$A$1:$K$2344,{6,7,8,9,10,11},0)</f>
        <v>5325.65</v>
      </c>
      <c r="M1719" t="str">
        <v>tier - 2</v>
      </c>
      <c r="N1719" t="str">
        <v>tier - 1</v>
      </c>
      <c r="O1719" t="str">
        <v>R1011</v>
      </c>
      <c r="P1719" t="str">
        <v>18-Jun-1992</v>
      </c>
      <c r="Q1719" s="13">
        <v>30.972222222222221</v>
      </c>
    </row>
    <row r="1720" spans="1:17" ht="15.5" x14ac:dyDescent="0.35">
      <c r="A1720" s="7" t="s">
        <v>652</v>
      </c>
      <c r="B1720" t="str">
        <f>VLOOKUP(A1720,'Customer Names'!A1719:D4054,2,0)</f>
        <v>Panora</v>
      </c>
      <c r="C1720" cm="1">
        <f t="array" ref="C1720:K1720">VLOOKUP('Health Care'!A1720,'Medical Examinations'!A1719:J4054,{2,3,4,5,6,7,8,9,10},0)</f>
        <v>15.58</v>
      </c>
      <c r="D1720">
        <v>11.56</v>
      </c>
      <c r="E1720" t="str">
        <v>No</v>
      </c>
      <c r="F1720" t="str">
        <v>No</v>
      </c>
      <c r="G1720" t="str">
        <v>No</v>
      </c>
      <c r="H1720">
        <v>0</v>
      </c>
      <c r="I1720" t="str">
        <v>No</v>
      </c>
      <c r="J1720" t="str">
        <v>under Weight</v>
      </c>
      <c r="K1720" t="str">
        <v>Diabetes</v>
      </c>
      <c r="L1720" cm="1">
        <f t="array" ref="L1720:Q1720">VLOOKUP(A1720,'Hospitalisation Details'!$A$1:$K$2344,{6,7,8,9,10,11},0)</f>
        <v>5322.24</v>
      </c>
      <c r="M1720" t="str">
        <v>tier - 2</v>
      </c>
      <c r="N1720" t="str">
        <v>tier - 1</v>
      </c>
      <c r="O1720" t="str">
        <v>R1012</v>
      </c>
      <c r="P1720" t="str">
        <v>2-Sep-1974</v>
      </c>
      <c r="Q1720" s="13">
        <v>48.766666666666666</v>
      </c>
    </row>
    <row r="1721" spans="1:17" ht="15.5" x14ac:dyDescent="0.35">
      <c r="A1721" s="7" t="s">
        <v>651</v>
      </c>
      <c r="B1721" t="str">
        <f>VLOOKUP(A1721,'Customer Names'!A1720:D4055,2,0)</f>
        <v>Woodward</v>
      </c>
      <c r="C1721" cm="1">
        <f t="array" ref="C1721:K1721">VLOOKUP('Health Care'!A1721,'Medical Examinations'!A1720:J4055,{2,3,4,5,6,7,8,9,10},0)</f>
        <v>26.315000000000001</v>
      </c>
      <c r="D1721">
        <v>5.76</v>
      </c>
      <c r="E1721" t="str">
        <v>No</v>
      </c>
      <c r="F1721" t="str">
        <v>No</v>
      </c>
      <c r="G1721" t="str">
        <v>No</v>
      </c>
      <c r="H1721">
        <v>0</v>
      </c>
      <c r="I1721" t="str">
        <v>No</v>
      </c>
      <c r="J1721" t="str">
        <v>Over Weight</v>
      </c>
      <c r="K1721" t="str">
        <v>Prediabetes</v>
      </c>
      <c r="L1721" cm="1">
        <f t="array" ref="L1721:Q1721">VLOOKUP(A1721,'Hospitalisation Details'!$A$1:$K$2344,{6,7,8,9,10,11},0)</f>
        <v>5312.17</v>
      </c>
      <c r="M1721" t="str">
        <v>tier - 2</v>
      </c>
      <c r="N1721" t="str">
        <v>tier - 2</v>
      </c>
      <c r="O1721" t="str">
        <v>R1012</v>
      </c>
      <c r="P1721" t="str">
        <v>13-Nov-1994</v>
      </c>
      <c r="Q1721" s="13">
        <v>28.569444444444443</v>
      </c>
    </row>
    <row r="1722" spans="1:17" ht="15.5" x14ac:dyDescent="0.35">
      <c r="A1722" s="7" t="s">
        <v>650</v>
      </c>
      <c r="B1722" t="str">
        <f>VLOOKUP(A1722,'Customer Names'!A1721:D4056,2,0)</f>
        <v>Lambe</v>
      </c>
      <c r="C1722" cm="1">
        <f t="array" ref="C1722:K1722">VLOOKUP('Health Care'!A1722,'Medical Examinations'!A1721:J4056,{2,3,4,5,6,7,8,9,10},0)</f>
        <v>35.61</v>
      </c>
      <c r="D1722">
        <v>5.65</v>
      </c>
      <c r="E1722" t="str">
        <v>No</v>
      </c>
      <c r="F1722" t="str">
        <v>Yes</v>
      </c>
      <c r="G1722" t="str">
        <v>No</v>
      </c>
      <c r="H1722">
        <v>1</v>
      </c>
      <c r="I1722" t="str">
        <v>No</v>
      </c>
      <c r="J1722" t="str">
        <v>Obesity</v>
      </c>
      <c r="K1722" t="str">
        <v>Normal</v>
      </c>
      <c r="L1722" cm="1">
        <f t="array" ref="L1722:Q1722">VLOOKUP(A1722,'Hospitalisation Details'!$A$1:$K$2344,{6,7,8,9,10,11},0)</f>
        <v>5306.7</v>
      </c>
      <c r="M1722" t="str">
        <v>tier - 2</v>
      </c>
      <c r="N1722" t="str">
        <v>tier - 3</v>
      </c>
      <c r="O1722" t="str">
        <v>R1012</v>
      </c>
      <c r="P1722" t="str">
        <v>9-Sep-2000</v>
      </c>
      <c r="Q1722" s="13">
        <v>22.747222222222224</v>
      </c>
    </row>
    <row r="1723" spans="1:17" ht="15.5" x14ac:dyDescent="0.35">
      <c r="A1723" s="7" t="s">
        <v>649</v>
      </c>
      <c r="B1723" t="str">
        <f>VLOOKUP(A1723,'Customer Names'!A1722:D4057,2,0)</f>
        <v>Casto</v>
      </c>
      <c r="C1723" cm="1">
        <f t="array" ref="C1723:K1723">VLOOKUP('Health Care'!A1723,'Medical Examinations'!A1722:J4057,{2,3,4,5,6,7,8,9,10},0)</f>
        <v>37.56</v>
      </c>
      <c r="D1723">
        <v>5.88</v>
      </c>
      <c r="E1723" t="str">
        <v>No</v>
      </c>
      <c r="F1723" t="str">
        <v>Yes</v>
      </c>
      <c r="G1723" t="str">
        <v>No</v>
      </c>
      <c r="H1723">
        <v>1</v>
      </c>
      <c r="I1723" t="str">
        <v>No</v>
      </c>
      <c r="J1723" t="str">
        <v>Obesity</v>
      </c>
      <c r="K1723" t="str">
        <v>Prediabetes</v>
      </c>
      <c r="L1723" cm="1">
        <f t="array" ref="L1723:Q1723">VLOOKUP(A1723,'Hospitalisation Details'!$A$1:$K$2344,{6,7,8,9,10,11},0)</f>
        <v>5293.67</v>
      </c>
      <c r="M1723" t="str">
        <v>tier - 2</v>
      </c>
      <c r="N1723" t="str">
        <v>tier - 2</v>
      </c>
      <c r="O1723" t="str">
        <v>R1022</v>
      </c>
      <c r="P1723" t="str">
        <v>22-Aug-2004</v>
      </c>
      <c r="Q1723" s="13">
        <v>18.794444444444444</v>
      </c>
    </row>
    <row r="1724" spans="1:17" ht="15.5" x14ac:dyDescent="0.35">
      <c r="A1724" s="7" t="s">
        <v>648</v>
      </c>
      <c r="B1724" t="str">
        <f>VLOOKUP(A1724,'Customer Names'!A1723:D4058,2,0)</f>
        <v>Martelli</v>
      </c>
      <c r="C1724" cm="1">
        <f t="array" ref="C1724:K1724">VLOOKUP('Health Care'!A1724,'Medical Examinations'!A1723:J4058,{2,3,4,5,6,7,8,9,10},0)</f>
        <v>15.49</v>
      </c>
      <c r="D1724">
        <v>9.6</v>
      </c>
      <c r="E1724" t="str">
        <v>No</v>
      </c>
      <c r="F1724" t="str">
        <v>No</v>
      </c>
      <c r="G1724" t="str">
        <v>No</v>
      </c>
      <c r="H1724">
        <v>0</v>
      </c>
      <c r="I1724" t="str">
        <v>No</v>
      </c>
      <c r="J1724" t="str">
        <v>under Weight</v>
      </c>
      <c r="K1724" t="str">
        <v>Diabetes</v>
      </c>
      <c r="L1724" cm="1">
        <f t="array" ref="L1724:Q1724">VLOOKUP(A1724,'Hospitalisation Details'!$A$1:$K$2344,{6,7,8,9,10,11},0)</f>
        <v>5291.71</v>
      </c>
      <c r="M1724" t="str">
        <v>tier - 2</v>
      </c>
      <c r="N1724" t="str">
        <v>tier - 2</v>
      </c>
      <c r="O1724" t="str">
        <v>R1012</v>
      </c>
      <c r="P1724" t="str">
        <v>12-Nov-1974</v>
      </c>
      <c r="Q1724" s="13">
        <v>48.572222222222223</v>
      </c>
    </row>
    <row r="1725" spans="1:17" ht="15.5" x14ac:dyDescent="0.35">
      <c r="A1725" s="7" t="s">
        <v>647</v>
      </c>
      <c r="B1725" t="str">
        <f>VLOOKUP(A1725,'Customer Names'!A1724:D4059,2,0)</f>
        <v>Naskret</v>
      </c>
      <c r="C1725" cm="1">
        <f t="array" ref="C1725:K1725">VLOOKUP('Health Care'!A1725,'Medical Examinations'!A1724:J4059,{2,3,4,5,6,7,8,9,10},0)</f>
        <v>23.48</v>
      </c>
      <c r="D1725">
        <v>6.24</v>
      </c>
      <c r="E1725" t="str">
        <v>No</v>
      </c>
      <c r="F1725" t="str">
        <v>No</v>
      </c>
      <c r="G1725" t="str">
        <v>No</v>
      </c>
      <c r="H1725">
        <v>1</v>
      </c>
      <c r="I1725" t="str">
        <v>No</v>
      </c>
      <c r="J1725" t="str">
        <v>Normal Weight</v>
      </c>
      <c r="K1725" t="str">
        <v>Prediabetes</v>
      </c>
      <c r="L1725" cm="1">
        <f t="array" ref="L1725:Q1725">VLOOKUP(A1725,'Hospitalisation Details'!$A$1:$K$2344,{6,7,8,9,10,11},0)</f>
        <v>5275.86</v>
      </c>
      <c r="M1725" t="str">
        <v>tier - 2</v>
      </c>
      <c r="N1725" t="str">
        <v>tier - 2</v>
      </c>
      <c r="O1725" t="str">
        <v>R1013</v>
      </c>
      <c r="P1725" t="str">
        <v>1-Sep-1987</v>
      </c>
      <c r="Q1725" s="13">
        <v>35.769444444444446</v>
      </c>
    </row>
    <row r="1726" spans="1:17" ht="15.5" x14ac:dyDescent="0.35">
      <c r="A1726" s="7" t="s">
        <v>646</v>
      </c>
      <c r="B1726" t="str">
        <f>VLOOKUP(A1726,'Customer Names'!A1725:D4060,2,0)</f>
        <v>Morgan</v>
      </c>
      <c r="C1726" cm="1">
        <f t="array" ref="C1726:K1726">VLOOKUP('Health Care'!A1726,'Medical Examinations'!A1725:J4060,{2,3,4,5,6,7,8,9,10},0)</f>
        <v>30.02</v>
      </c>
      <c r="D1726">
        <v>7.63</v>
      </c>
      <c r="E1726" t="str">
        <v>Yes</v>
      </c>
      <c r="F1726" t="str">
        <v>No</v>
      </c>
      <c r="G1726" t="str">
        <v>No</v>
      </c>
      <c r="H1726">
        <v>1</v>
      </c>
      <c r="I1726" t="str">
        <v>No</v>
      </c>
      <c r="J1726" t="str">
        <v>Obesity</v>
      </c>
      <c r="K1726" t="str">
        <v>Diabetes</v>
      </c>
      <c r="L1726" cm="1">
        <f t="array" ref="L1726:Q1726">VLOOKUP(A1726,'Hospitalisation Details'!$A$1:$K$2344,{6,7,8,9,10,11},0)</f>
        <v>5272.18</v>
      </c>
      <c r="M1726" t="str">
        <v>tier - 2</v>
      </c>
      <c r="N1726" t="str">
        <v>tier - 3</v>
      </c>
      <c r="O1726" t="str">
        <v>R1012</v>
      </c>
      <c r="P1726" t="str">
        <v>20-Oct-1986</v>
      </c>
      <c r="Q1726" s="13">
        <v>36.633333333333333</v>
      </c>
    </row>
    <row r="1727" spans="1:17" ht="15.5" x14ac:dyDescent="0.35">
      <c r="A1727" s="7" t="s">
        <v>645</v>
      </c>
      <c r="B1727" t="str">
        <f>VLOOKUP(A1727,'Customer Names'!A1726:D4061,2,0)</f>
        <v>Maloney</v>
      </c>
      <c r="C1727" cm="1">
        <f t="array" ref="C1727:K1727">VLOOKUP('Health Care'!A1727,'Medical Examinations'!A1726:J4061,{2,3,4,5,6,7,8,9,10},0)</f>
        <v>26.885000000000002</v>
      </c>
      <c r="D1727">
        <v>8.66</v>
      </c>
      <c r="E1727" t="str">
        <v>Yes</v>
      </c>
      <c r="F1727" t="str">
        <v>No</v>
      </c>
      <c r="G1727" t="str">
        <v>No</v>
      </c>
      <c r="H1727">
        <v>1</v>
      </c>
      <c r="I1727" t="str">
        <v>No</v>
      </c>
      <c r="J1727" t="str">
        <v>Over Weight</v>
      </c>
      <c r="K1727" t="str">
        <v>Diabetes</v>
      </c>
      <c r="L1727" cm="1">
        <f t="array" ref="L1727:Q1727">VLOOKUP(A1727,'Hospitalisation Details'!$A$1:$K$2344,{6,7,8,9,10,11},0)</f>
        <v>5267.82</v>
      </c>
      <c r="M1727" t="str">
        <v>tier - 2</v>
      </c>
      <c r="N1727" t="str">
        <v>tier - 2</v>
      </c>
      <c r="O1727" t="str">
        <v>R1012</v>
      </c>
      <c r="P1727" t="str">
        <v>20-Sep-1986</v>
      </c>
      <c r="Q1727" s="13">
        <v>36.716666666666669</v>
      </c>
    </row>
    <row r="1728" spans="1:17" ht="15.5" x14ac:dyDescent="0.35">
      <c r="A1728" s="7" t="s">
        <v>644</v>
      </c>
      <c r="B1728" t="str">
        <f>VLOOKUP(A1728,'Customer Names'!A1727:D4062,2,0)</f>
        <v>Amherst</v>
      </c>
      <c r="C1728" cm="1">
        <f t="array" ref="C1728:K1728">VLOOKUP('Health Care'!A1728,'Medical Examinations'!A1727:J4062,{2,3,4,5,6,7,8,9,10},0)</f>
        <v>25.84</v>
      </c>
      <c r="D1728">
        <v>8.5500000000000007</v>
      </c>
      <c r="E1728" t="str">
        <v>Yes</v>
      </c>
      <c r="F1728" t="str">
        <v>No</v>
      </c>
      <c r="G1728" t="str">
        <v>No</v>
      </c>
      <c r="H1728">
        <v>1</v>
      </c>
      <c r="I1728" t="str">
        <v>No</v>
      </c>
      <c r="J1728" t="str">
        <v>Over Weight</v>
      </c>
      <c r="K1728" t="str">
        <v>Diabetes</v>
      </c>
      <c r="L1728" cm="1">
        <f t="array" ref="L1728:Q1728">VLOOKUP(A1728,'Hospitalisation Details'!$A$1:$K$2344,{6,7,8,9,10,11},0)</f>
        <v>5266.37</v>
      </c>
      <c r="M1728" t="str">
        <v>tier - 2</v>
      </c>
      <c r="N1728" t="str">
        <v>tier - 2</v>
      </c>
      <c r="O1728" t="str">
        <v>R1012</v>
      </c>
      <c r="P1728" t="str">
        <v>25-Oct-1986</v>
      </c>
      <c r="Q1728" s="13">
        <v>36.619444444444447</v>
      </c>
    </row>
    <row r="1729" spans="1:17" ht="15.5" x14ac:dyDescent="0.35">
      <c r="A1729" s="7" t="s">
        <v>643</v>
      </c>
      <c r="B1729" t="str">
        <f>VLOOKUP(A1729,'Customer Names'!A1728:D4063,2,0)</f>
        <v>Davenport</v>
      </c>
      <c r="C1729" cm="1">
        <f t="array" ref="C1729:K1729">VLOOKUP('Health Care'!A1729,'Medical Examinations'!A1728:J4063,{2,3,4,5,6,7,8,9,10},0)</f>
        <v>27.454999999999998</v>
      </c>
      <c r="D1729">
        <v>4.54</v>
      </c>
      <c r="E1729" t="str">
        <v>No</v>
      </c>
      <c r="F1729" t="str">
        <v>No</v>
      </c>
      <c r="G1729" t="str">
        <v>No</v>
      </c>
      <c r="H1729">
        <v>0</v>
      </c>
      <c r="I1729" t="str">
        <v>No</v>
      </c>
      <c r="J1729" t="str">
        <v>Over Weight</v>
      </c>
      <c r="K1729" t="str">
        <v>Normal</v>
      </c>
      <c r="L1729" cm="1">
        <f t="array" ref="L1729:Q1729">VLOOKUP(A1729,'Hospitalisation Details'!$A$1:$K$2344,{6,7,8,9,10,11},0)</f>
        <v>5261.47</v>
      </c>
      <c r="M1729" t="str">
        <v>tier - 2</v>
      </c>
      <c r="N1729" t="str">
        <v>tier - 2</v>
      </c>
      <c r="O1729" t="str">
        <v>R1012</v>
      </c>
      <c r="P1729" t="str">
        <v>19-Jul-1989</v>
      </c>
      <c r="Q1729" s="13">
        <v>33.886111111111113</v>
      </c>
    </row>
    <row r="1730" spans="1:17" ht="15.5" x14ac:dyDescent="0.35">
      <c r="A1730" s="7" t="s">
        <v>642</v>
      </c>
      <c r="B1730" t="str">
        <f>VLOOKUP(A1730,'Customer Names'!A1729:D4064,2,0)</f>
        <v>Johansen</v>
      </c>
      <c r="C1730" cm="1">
        <f t="array" ref="C1730:K1730">VLOOKUP('Health Care'!A1730,'Medical Examinations'!A1729:J4064,{2,3,4,5,6,7,8,9,10},0)</f>
        <v>24.605</v>
      </c>
      <c r="D1730">
        <v>5.7</v>
      </c>
      <c r="E1730" t="str">
        <v>No</v>
      </c>
      <c r="F1730" t="str">
        <v>No</v>
      </c>
      <c r="G1730" t="str">
        <v>No</v>
      </c>
      <c r="H1730">
        <v>0</v>
      </c>
      <c r="I1730" t="str">
        <v>No</v>
      </c>
      <c r="J1730" t="str">
        <v>Normal Weight</v>
      </c>
      <c r="K1730" t="str">
        <v>Prediabetes</v>
      </c>
      <c r="L1730" cm="1">
        <f t="array" ref="L1730:Q1730">VLOOKUP(A1730,'Hospitalisation Details'!$A$1:$K$2344,{6,7,8,9,10,11},0)</f>
        <v>5257.51</v>
      </c>
      <c r="M1730" t="str">
        <v>tier - 2</v>
      </c>
      <c r="N1730" t="str">
        <v>tier - 2</v>
      </c>
      <c r="O1730" t="str">
        <v>R1012</v>
      </c>
      <c r="P1730" t="str">
        <v>25-Nov-1989</v>
      </c>
      <c r="Q1730" s="13">
        <v>33.536111111111111</v>
      </c>
    </row>
    <row r="1731" spans="1:17" ht="15.5" x14ac:dyDescent="0.35">
      <c r="A1731" s="7" t="s">
        <v>641</v>
      </c>
      <c r="B1731" t="str">
        <f>VLOOKUP(A1731,'Customer Names'!A1730:D4065,2,0)</f>
        <v>Bond</v>
      </c>
      <c r="C1731" cm="1">
        <f t="array" ref="C1731:K1731">VLOOKUP('Health Care'!A1731,'Medical Examinations'!A1730:J4065,{2,3,4,5,6,7,8,9,10},0)</f>
        <v>30.8</v>
      </c>
      <c r="D1731">
        <v>5.07</v>
      </c>
      <c r="E1731" t="str">
        <v>No</v>
      </c>
      <c r="F1731" t="str">
        <v>No</v>
      </c>
      <c r="G1731" t="str">
        <v>No</v>
      </c>
      <c r="H1731">
        <v>0</v>
      </c>
      <c r="I1731" t="str">
        <v>No</v>
      </c>
      <c r="J1731" t="str">
        <v>Obesity</v>
      </c>
      <c r="K1731" t="str">
        <v>Normal</v>
      </c>
      <c r="L1731" cm="1">
        <f t="array" ref="L1731:Q1731">VLOOKUP(A1731,'Hospitalisation Details'!$A$1:$K$2344,{6,7,8,9,10,11},0)</f>
        <v>5253.52</v>
      </c>
      <c r="M1731" t="str">
        <v>tier - 3</v>
      </c>
      <c r="N1731" t="str">
        <v>tier - 3</v>
      </c>
      <c r="O1731" t="str">
        <v>R1011</v>
      </c>
      <c r="P1731" t="str">
        <v>6-Jul-1990</v>
      </c>
      <c r="Q1731" s="13">
        <v>32.922222222222224</v>
      </c>
    </row>
    <row r="1732" spans="1:17" ht="15.5" x14ac:dyDescent="0.35">
      <c r="A1732" s="7" t="s">
        <v>640</v>
      </c>
      <c r="B1732" t="str">
        <f>VLOOKUP(A1732,'Customer Names'!A1731:D4066,2,0)</f>
        <v>Reilly</v>
      </c>
      <c r="C1732" cm="1">
        <f t="array" ref="C1732:K1732">VLOOKUP('Health Care'!A1732,'Medical Examinations'!A1731:J4066,{2,3,4,5,6,7,8,9,10},0)</f>
        <v>34.799999999999997</v>
      </c>
      <c r="D1732">
        <v>4.38</v>
      </c>
      <c r="E1732" t="str">
        <v>No</v>
      </c>
      <c r="F1732" t="str">
        <v>No</v>
      </c>
      <c r="G1732" t="str">
        <v>No</v>
      </c>
      <c r="H1732">
        <v>1</v>
      </c>
      <c r="I1732" t="str">
        <v>No</v>
      </c>
      <c r="J1732" t="str">
        <v>Obesity</v>
      </c>
      <c r="K1732" t="str">
        <v>Normal</v>
      </c>
      <c r="L1732" cm="1">
        <f t="array" ref="L1732:Q1732">VLOOKUP(A1732,'Hospitalisation Details'!$A$1:$K$2344,{6,7,8,9,10,11},0)</f>
        <v>5246.05</v>
      </c>
      <c r="M1732" t="str">
        <v>tier - 2</v>
      </c>
      <c r="N1732" t="str">
        <v>tier - 3</v>
      </c>
      <c r="O1732" t="str">
        <v>R1011</v>
      </c>
      <c r="P1732" t="str">
        <v>9-Sep-1987</v>
      </c>
      <c r="Q1732" s="13">
        <v>35.74722222222222</v>
      </c>
    </row>
    <row r="1733" spans="1:17" ht="15.5" x14ac:dyDescent="0.35">
      <c r="A1733" s="7" t="s">
        <v>639</v>
      </c>
      <c r="B1733" t="str">
        <f>VLOOKUP(A1733,'Customer Names'!A1732:D4067,2,0)</f>
        <v>Chandler</v>
      </c>
      <c r="C1733" cm="1">
        <f t="array" ref="C1733:K1733">VLOOKUP('Health Care'!A1733,'Medical Examinations'!A1732:J4067,{2,3,4,5,6,7,8,9,10},0)</f>
        <v>34.21</v>
      </c>
      <c r="D1733">
        <v>4.54</v>
      </c>
      <c r="E1733" t="str">
        <v>No</v>
      </c>
      <c r="F1733" t="str">
        <v>No</v>
      </c>
      <c r="G1733" t="str">
        <v>No</v>
      </c>
      <c r="H1733">
        <v>1</v>
      </c>
      <c r="I1733" t="str">
        <v>No</v>
      </c>
      <c r="J1733" t="str">
        <v>Obesity</v>
      </c>
      <c r="K1733" t="str">
        <v>Normal</v>
      </c>
      <c r="L1733" cm="1">
        <f t="array" ref="L1733:Q1733">VLOOKUP(A1733,'Hospitalisation Details'!$A$1:$K$2344,{6,7,8,9,10,11},0)</f>
        <v>5245.23</v>
      </c>
      <c r="M1733" t="str">
        <v>tier - 2</v>
      </c>
      <c r="N1733" t="str">
        <v>tier - 2</v>
      </c>
      <c r="O1733" t="str">
        <v>R1013</v>
      </c>
      <c r="P1733" t="str">
        <v>5-Jul-1987</v>
      </c>
      <c r="Q1733" s="13">
        <v>35.924999999999997</v>
      </c>
    </row>
    <row r="1734" spans="1:17" ht="15.5" x14ac:dyDescent="0.35">
      <c r="A1734" s="7" t="s">
        <v>638</v>
      </c>
      <c r="B1734" t="str">
        <f>VLOOKUP(A1734,'Customer Names'!A1733:D4068,2,0)</f>
        <v>Kaufmann</v>
      </c>
      <c r="C1734" cm="1">
        <f t="array" ref="C1734:K1734">VLOOKUP('Health Care'!A1734,'Medical Examinations'!A1733:J4068,{2,3,4,5,6,7,8,9,10},0)</f>
        <v>31</v>
      </c>
      <c r="D1734">
        <v>5.38</v>
      </c>
      <c r="E1734" t="str">
        <v>No</v>
      </c>
      <c r="F1734" t="str">
        <v>No</v>
      </c>
      <c r="G1734" t="str">
        <v>No</v>
      </c>
      <c r="H1734">
        <v>1</v>
      </c>
      <c r="I1734" t="str">
        <v>No</v>
      </c>
      <c r="J1734" t="str">
        <v>Obesity</v>
      </c>
      <c r="K1734" t="str">
        <v>Normal</v>
      </c>
      <c r="L1734" cm="1">
        <f t="array" ref="L1734:Q1734">VLOOKUP(A1734,'Hospitalisation Details'!$A$1:$K$2344,{6,7,8,9,10,11},0)</f>
        <v>5240.7700000000004</v>
      </c>
      <c r="M1734" t="str">
        <v>tier - 2</v>
      </c>
      <c r="N1734" t="str">
        <v>tier - 2</v>
      </c>
      <c r="O1734" t="str">
        <v>R1011</v>
      </c>
      <c r="P1734" t="str">
        <v>26-Dec-1987</v>
      </c>
      <c r="Q1734" s="13">
        <v>35.450000000000003</v>
      </c>
    </row>
    <row r="1735" spans="1:17" ht="15.5" x14ac:dyDescent="0.35">
      <c r="A1735" s="7" t="s">
        <v>637</v>
      </c>
      <c r="B1735" t="str">
        <f>VLOOKUP(A1735,'Customer Names'!A1734:D4069,2,0)</f>
        <v>Barnes-Zurkinden</v>
      </c>
      <c r="C1735" cm="1">
        <f t="array" ref="C1735:K1735">VLOOKUP('Health Care'!A1735,'Medical Examinations'!A1734:J4069,{2,3,4,5,6,7,8,9,10},0)</f>
        <v>26.125</v>
      </c>
      <c r="D1735">
        <v>5.55</v>
      </c>
      <c r="E1735" t="str">
        <v>No</v>
      </c>
      <c r="F1735" t="str">
        <v>No</v>
      </c>
      <c r="G1735" t="str">
        <v>No</v>
      </c>
      <c r="H1735">
        <v>1</v>
      </c>
      <c r="I1735" t="str">
        <v>No</v>
      </c>
      <c r="J1735" t="str">
        <v>Over Weight</v>
      </c>
      <c r="K1735" t="str">
        <v>Normal</v>
      </c>
      <c r="L1735" cm="1">
        <f t="array" ref="L1735:Q1735">VLOOKUP(A1735,'Hospitalisation Details'!$A$1:$K$2344,{6,7,8,9,10,11},0)</f>
        <v>5227.99</v>
      </c>
      <c r="M1735" t="str">
        <v>tier - 2</v>
      </c>
      <c r="N1735" t="str">
        <v>tier - 1</v>
      </c>
      <c r="O1735" t="str">
        <v>R1024</v>
      </c>
      <c r="P1735" t="str">
        <v>29-Jun-1987</v>
      </c>
      <c r="Q1735" s="13">
        <v>35.94166666666667</v>
      </c>
    </row>
    <row r="1736" spans="1:17" ht="15.5" x14ac:dyDescent="0.35">
      <c r="A1736" s="7" t="s">
        <v>636</v>
      </c>
      <c r="B1736" t="str">
        <f>VLOOKUP(A1736,'Customer Names'!A1735:D4070,2,0)</f>
        <v>Wolter</v>
      </c>
      <c r="C1736" cm="1">
        <f t="array" ref="C1736:K1736">VLOOKUP('Health Care'!A1736,'Medical Examinations'!A1735:J4070,{2,3,4,5,6,7,8,9,10},0)</f>
        <v>30.13</v>
      </c>
      <c r="D1736">
        <v>4.03</v>
      </c>
      <c r="E1736" t="str">
        <v>Yes</v>
      </c>
      <c r="F1736" t="str">
        <v>No</v>
      </c>
      <c r="G1736" t="str">
        <v>No</v>
      </c>
      <c r="H1736">
        <v>1</v>
      </c>
      <c r="I1736" t="str">
        <v>No</v>
      </c>
      <c r="J1736" t="str">
        <v>Obesity</v>
      </c>
      <c r="K1736" t="str">
        <v>Normal</v>
      </c>
      <c r="L1736" cm="1">
        <f t="array" ref="L1736:Q1736">VLOOKUP(A1736,'Hospitalisation Details'!$A$1:$K$2344,{6,7,8,9,10,11},0)</f>
        <v>5216.4799999999996</v>
      </c>
      <c r="M1736" t="str">
        <v>tier - 2</v>
      </c>
      <c r="N1736" t="str">
        <v>tier - 2</v>
      </c>
      <c r="O1736" t="str">
        <v>R1025</v>
      </c>
      <c r="P1736" t="str">
        <v>6-Jun-1995</v>
      </c>
      <c r="Q1736" s="13">
        <v>28.005555555555556</v>
      </c>
    </row>
    <row r="1737" spans="1:17" ht="15.5" x14ac:dyDescent="0.35">
      <c r="A1737" s="7" t="s">
        <v>635</v>
      </c>
      <c r="B1737" t="str">
        <f>VLOOKUP(A1737,'Customer Names'!A1736:D4071,2,0)</f>
        <v>Pearson</v>
      </c>
      <c r="C1737" cm="1">
        <f t="array" ref="C1737:K1737">VLOOKUP('Health Care'!A1737,'Medical Examinations'!A1736:J4071,{2,3,4,5,6,7,8,9,10},0)</f>
        <v>34.19</v>
      </c>
      <c r="D1737">
        <v>4.1900000000000004</v>
      </c>
      <c r="E1737" t="str">
        <v>No</v>
      </c>
      <c r="F1737" t="str">
        <v>No</v>
      </c>
      <c r="G1737" t="str">
        <v>No</v>
      </c>
      <c r="H1737">
        <v>0</v>
      </c>
      <c r="I1737" t="str">
        <v>No</v>
      </c>
      <c r="J1737" t="str">
        <v>Obesity</v>
      </c>
      <c r="K1737" t="str">
        <v>Normal</v>
      </c>
      <c r="L1737" cm="1">
        <f t="array" ref="L1737:Q1737">VLOOKUP(A1737,'Hospitalisation Details'!$A$1:$K$2344,{6,7,8,9,10,11},0)</f>
        <v>5213.22</v>
      </c>
      <c r="M1737" t="str">
        <v>tier - 2</v>
      </c>
      <c r="N1737" t="str">
        <v>tier - 1</v>
      </c>
      <c r="O1737" t="str">
        <v>R1012</v>
      </c>
      <c r="P1737" t="str">
        <v>1-Dec-1999</v>
      </c>
      <c r="Q1737" s="13">
        <v>23.519444444444446</v>
      </c>
    </row>
    <row r="1738" spans="1:17" ht="15.5" x14ac:dyDescent="0.35">
      <c r="A1738" s="7" t="s">
        <v>634</v>
      </c>
      <c r="B1738" t="str">
        <f>VLOOKUP(A1738,'Customer Names'!A1737:D4072,2,0)</f>
        <v>Thomas</v>
      </c>
      <c r="C1738" cm="1">
        <f t="array" ref="C1738:K1738">VLOOKUP('Health Care'!A1738,'Medical Examinations'!A1737:J4072,{2,3,4,5,6,7,8,9,10},0)</f>
        <v>22.515000000000001</v>
      </c>
      <c r="D1738">
        <v>4.37</v>
      </c>
      <c r="E1738" t="str">
        <v>No</v>
      </c>
      <c r="F1738" t="str">
        <v>No</v>
      </c>
      <c r="G1738" t="str">
        <v>Yes</v>
      </c>
      <c r="H1738">
        <v>1</v>
      </c>
      <c r="I1738" t="str">
        <v>No</v>
      </c>
      <c r="J1738" t="str">
        <v>Normal Weight</v>
      </c>
      <c r="K1738" t="str">
        <v>Normal</v>
      </c>
      <c r="L1738" cm="1">
        <f t="array" ref="L1738:Q1738">VLOOKUP(A1738,'Hospitalisation Details'!$A$1:$K$2344,{6,7,8,9,10,11},0)</f>
        <v>5209.58</v>
      </c>
      <c r="M1738" t="str">
        <v>tier - 3</v>
      </c>
      <c r="N1738" t="str">
        <v>tier - 3</v>
      </c>
      <c r="O1738" t="str">
        <v>R1017</v>
      </c>
      <c r="P1738" t="str">
        <v>17-Jun-1993</v>
      </c>
      <c r="Q1738" s="13">
        <v>29.975000000000001</v>
      </c>
    </row>
    <row r="1739" spans="1:17" ht="15.5" x14ac:dyDescent="0.35">
      <c r="A1739" s="7" t="s">
        <v>633</v>
      </c>
      <c r="B1739" t="str">
        <f>VLOOKUP(A1739,'Customer Names'!A1738:D4073,2,0)</f>
        <v>Leon</v>
      </c>
      <c r="C1739" cm="1">
        <f t="array" ref="C1739:K1739">VLOOKUP('Health Care'!A1739,'Medical Examinations'!A1738:J4073,{2,3,4,5,6,7,8,9,10},0)</f>
        <v>18.239999999999998</v>
      </c>
      <c r="D1739">
        <v>5.31</v>
      </c>
      <c r="E1739" t="str">
        <v>Yes</v>
      </c>
      <c r="F1739" t="str">
        <v>No</v>
      </c>
      <c r="G1739" t="str">
        <v>Yes</v>
      </c>
      <c r="H1739">
        <v>1</v>
      </c>
      <c r="I1739" t="str">
        <v>No</v>
      </c>
      <c r="J1739" t="str">
        <v>under Weight</v>
      </c>
      <c r="K1739" t="str">
        <v>Normal</v>
      </c>
      <c r="L1739" cm="1">
        <f t="array" ref="L1739:Q1739">VLOOKUP(A1739,'Hospitalisation Details'!$A$1:$K$2344,{6,7,8,9,10,11},0)</f>
        <v>5207.97</v>
      </c>
      <c r="M1739" t="str">
        <v>tier - 2</v>
      </c>
      <c r="N1739" t="str">
        <v>tier - 2</v>
      </c>
      <c r="O1739" t="str">
        <v>R1012</v>
      </c>
      <c r="P1739" t="str">
        <v>24-Oct-1983</v>
      </c>
      <c r="Q1739" s="13">
        <v>39.62222222222222</v>
      </c>
    </row>
    <row r="1740" spans="1:17" ht="15.5" x14ac:dyDescent="0.35">
      <c r="A1740" s="7" t="s">
        <v>631</v>
      </c>
      <c r="B1740" t="str">
        <f>VLOOKUP(A1740,'Customer Names'!A1739:D4074,2,0)</f>
        <v>Marriott</v>
      </c>
      <c r="C1740" cm="1">
        <f t="array" ref="C1740:K1740">VLOOKUP('Health Care'!A1740,'Medical Examinations'!A1739:J4074,{2,3,4,5,6,7,8,9,10},0)</f>
        <v>37.28</v>
      </c>
      <c r="D1740">
        <v>4.66</v>
      </c>
      <c r="E1740" t="str">
        <v>No</v>
      </c>
      <c r="F1740" t="str">
        <v>Yes</v>
      </c>
      <c r="G1740" t="str">
        <v>No</v>
      </c>
      <c r="H1740">
        <v>1</v>
      </c>
      <c r="I1740" t="str">
        <v>No</v>
      </c>
      <c r="J1740" t="str">
        <v>Obesity</v>
      </c>
      <c r="K1740" t="str">
        <v>Normal</v>
      </c>
      <c r="L1740" cm="1">
        <f t="array" ref="L1740:Q1740">VLOOKUP(A1740,'Hospitalisation Details'!$A$1:$K$2344,{6,7,8,9,10,11},0)</f>
        <v>5198.6899999999996</v>
      </c>
      <c r="M1740" t="str">
        <v>tier - 2</v>
      </c>
      <c r="N1740" t="str">
        <v>tier - 2</v>
      </c>
      <c r="O1740" t="str">
        <v>R1022</v>
      </c>
      <c r="P1740" t="str">
        <v>6-Jun-2004</v>
      </c>
      <c r="Q1740" s="13">
        <v>19.005555555555556</v>
      </c>
    </row>
    <row r="1741" spans="1:17" ht="15.5" x14ac:dyDescent="0.35">
      <c r="A1741" s="7" t="s">
        <v>630</v>
      </c>
      <c r="B1741" t="str">
        <f>VLOOKUP(A1741,'Customer Names'!A1740:D4075,2,0)</f>
        <v>Wilkins</v>
      </c>
      <c r="C1741" cm="1">
        <f t="array" ref="C1741:K1741">VLOOKUP('Health Care'!A1741,'Medical Examinations'!A1740:J4075,{2,3,4,5,6,7,8,9,10},0)</f>
        <v>18.2</v>
      </c>
      <c r="D1741">
        <v>6.19</v>
      </c>
      <c r="E1741" t="str">
        <v>No</v>
      </c>
      <c r="F1741" t="str">
        <v>No</v>
      </c>
      <c r="G1741" t="str">
        <v>Yes</v>
      </c>
      <c r="H1741">
        <v>1</v>
      </c>
      <c r="I1741" t="str">
        <v>No</v>
      </c>
      <c r="J1741" t="str">
        <v>under Weight</v>
      </c>
      <c r="K1741" t="str">
        <v>Prediabetes</v>
      </c>
      <c r="L1741" cm="1">
        <f t="array" ref="L1741:Q1741">VLOOKUP(A1741,'Hospitalisation Details'!$A$1:$K$2344,{6,7,8,9,10,11},0)</f>
        <v>5195.58</v>
      </c>
      <c r="M1741" t="str">
        <v>tier - 2</v>
      </c>
      <c r="N1741" t="str">
        <v>tier - 2</v>
      </c>
      <c r="O1741" t="str">
        <v>R1013</v>
      </c>
      <c r="P1741" t="str">
        <v>12-Sep-1979</v>
      </c>
      <c r="Q1741" s="13">
        <v>43.738888888888887</v>
      </c>
    </row>
    <row r="1742" spans="1:17" ht="15.5" x14ac:dyDescent="0.35">
      <c r="A1742" s="7" t="s">
        <v>629</v>
      </c>
      <c r="B1742" t="str">
        <f>VLOOKUP(A1742,'Customer Names'!A1741:D4076,2,0)</f>
        <v>Saiter</v>
      </c>
      <c r="C1742" cm="1">
        <f t="array" ref="C1742:K1742">VLOOKUP('Health Care'!A1742,'Medical Examinations'!A1741:J4076,{2,3,4,5,6,7,8,9,10},0)</f>
        <v>20.53</v>
      </c>
      <c r="D1742">
        <v>4.8600000000000003</v>
      </c>
      <c r="E1742" t="str">
        <v>No</v>
      </c>
      <c r="F1742" t="str">
        <v>No</v>
      </c>
      <c r="G1742" t="str">
        <v>No</v>
      </c>
      <c r="H1742">
        <v>1</v>
      </c>
      <c r="I1742" t="str">
        <v>No</v>
      </c>
      <c r="J1742" t="str">
        <v>Normal Weight</v>
      </c>
      <c r="K1742" t="str">
        <v>Normal</v>
      </c>
      <c r="L1742" cm="1">
        <f t="array" ref="L1742:Q1742">VLOOKUP(A1742,'Hospitalisation Details'!$A$1:$K$2344,{6,7,8,9,10,11},0)</f>
        <v>5177.12</v>
      </c>
      <c r="M1742" t="str">
        <v>tier - 2</v>
      </c>
      <c r="N1742" t="str">
        <v>tier - 1</v>
      </c>
      <c r="O1742" t="str">
        <v>R1013</v>
      </c>
      <c r="P1742" t="str">
        <v>16-Oct-1984</v>
      </c>
      <c r="Q1742" s="13">
        <v>38.644444444444446</v>
      </c>
    </row>
    <row r="1743" spans="1:17" ht="15.5" x14ac:dyDescent="0.35">
      <c r="A1743" s="7" t="s">
        <v>628</v>
      </c>
      <c r="B1743" t="str">
        <f>VLOOKUP(A1743,'Customer Names'!A1742:D4077,2,0)</f>
        <v>Winrow</v>
      </c>
      <c r="C1743" cm="1">
        <f t="array" ref="C1743:K1743">VLOOKUP('Health Care'!A1743,'Medical Examinations'!A1742:J4077,{2,3,4,5,6,7,8,9,10},0)</f>
        <v>23.79</v>
      </c>
      <c r="D1743">
        <v>4.74</v>
      </c>
      <c r="E1743" t="str">
        <v>No</v>
      </c>
      <c r="F1743" t="str">
        <v>No</v>
      </c>
      <c r="G1743" t="str">
        <v>No</v>
      </c>
      <c r="H1743">
        <v>0</v>
      </c>
      <c r="I1743" t="str">
        <v>No</v>
      </c>
      <c r="J1743" t="str">
        <v>Normal Weight</v>
      </c>
      <c r="K1743" t="str">
        <v>Normal</v>
      </c>
      <c r="L1743" cm="1">
        <f t="array" ref="L1743:Q1743">VLOOKUP(A1743,'Hospitalisation Details'!$A$1:$K$2344,{6,7,8,9,10,11},0)</f>
        <v>5166.96</v>
      </c>
      <c r="M1743" t="str">
        <v>tier - 2</v>
      </c>
      <c r="N1743" t="str">
        <v>tier - 2</v>
      </c>
      <c r="O1743" t="str">
        <v>R1012</v>
      </c>
      <c r="P1743" t="str">
        <v>29-Aug-1991</v>
      </c>
      <c r="Q1743" s="13">
        <v>31.774999999999999</v>
      </c>
    </row>
    <row r="1744" spans="1:17" ht="15.5" x14ac:dyDescent="0.35">
      <c r="A1744" s="7" t="s">
        <v>627</v>
      </c>
      <c r="B1744" t="str">
        <f>VLOOKUP(A1744,'Customer Names'!A1743:D4078,2,0)</f>
        <v>Gries</v>
      </c>
      <c r="C1744" cm="1">
        <f t="array" ref="C1744:K1744">VLOOKUP('Health Care'!A1744,'Medical Examinations'!A1743:J4078,{2,3,4,5,6,7,8,9,10},0)</f>
        <v>29.8</v>
      </c>
      <c r="D1744">
        <v>6.03</v>
      </c>
      <c r="E1744" t="str">
        <v>No</v>
      </c>
      <c r="F1744" t="str">
        <v>No</v>
      </c>
      <c r="G1744" t="str">
        <v>No</v>
      </c>
      <c r="H1744">
        <v>0</v>
      </c>
      <c r="I1744" t="str">
        <v>No</v>
      </c>
      <c r="J1744" t="str">
        <v>Over Weight</v>
      </c>
      <c r="K1744" t="str">
        <v>Prediabetes</v>
      </c>
      <c r="L1744" cm="1">
        <f t="array" ref="L1744:Q1744">VLOOKUP(A1744,'Hospitalisation Details'!$A$1:$K$2344,{6,7,8,9,10,11},0)</f>
        <v>5152.13</v>
      </c>
      <c r="M1744" t="str">
        <v>tier - 2</v>
      </c>
      <c r="N1744" t="str">
        <v>tier - 2</v>
      </c>
      <c r="O1744" t="str">
        <v>R1011</v>
      </c>
      <c r="P1744" t="str">
        <v>9-Oct-1990</v>
      </c>
      <c r="Q1744" s="13">
        <v>32.663888888888891</v>
      </c>
    </row>
    <row r="1745" spans="1:17" ht="15.5" x14ac:dyDescent="0.35">
      <c r="A1745" s="7" t="s">
        <v>626</v>
      </c>
      <c r="B1745" t="str">
        <f>VLOOKUP(A1745,'Customer Names'!A1744:D4079,2,0)</f>
        <v>Strohschein</v>
      </c>
      <c r="C1745" cm="1">
        <f t="array" ref="C1745:K1745">VLOOKUP('Health Care'!A1745,'Medical Examinations'!A1744:J4079,{2,3,4,5,6,7,8,9,10},0)</f>
        <v>31.54</v>
      </c>
      <c r="D1745">
        <v>4.71</v>
      </c>
      <c r="E1745" t="str">
        <v>No</v>
      </c>
      <c r="F1745" t="str">
        <v>No</v>
      </c>
      <c r="G1745" t="str">
        <v>No</v>
      </c>
      <c r="H1745">
        <v>0</v>
      </c>
      <c r="I1745" t="str">
        <v>No</v>
      </c>
      <c r="J1745" t="str">
        <v>Obesity</v>
      </c>
      <c r="K1745" t="str">
        <v>Normal</v>
      </c>
      <c r="L1745" cm="1">
        <f t="array" ref="L1745:Q1745">VLOOKUP(A1745,'Hospitalisation Details'!$A$1:$K$2344,{6,7,8,9,10,11},0)</f>
        <v>5148.55</v>
      </c>
      <c r="M1745" t="str">
        <v>tier - 2</v>
      </c>
      <c r="N1745" t="str">
        <v>tier - 2</v>
      </c>
      <c r="O1745" t="str">
        <v>R1024</v>
      </c>
      <c r="P1745" t="str">
        <v>22-Aug-1990</v>
      </c>
      <c r="Q1745" s="13">
        <v>32.794444444444444</v>
      </c>
    </row>
    <row r="1746" spans="1:17" ht="15.5" x14ac:dyDescent="0.35">
      <c r="A1746" s="7" t="s">
        <v>625</v>
      </c>
      <c r="B1746" t="str">
        <f>VLOOKUP(A1746,'Customer Names'!A1745:D4080,2,0)</f>
        <v>Berger</v>
      </c>
      <c r="C1746" cm="1">
        <f t="array" ref="C1746:K1746">VLOOKUP('Health Care'!A1746,'Medical Examinations'!A1745:J4080,{2,3,4,5,6,7,8,9,10},0)</f>
        <v>20.82</v>
      </c>
      <c r="D1746">
        <v>5.55</v>
      </c>
      <c r="E1746" t="str">
        <v>No</v>
      </c>
      <c r="F1746" t="str">
        <v>No</v>
      </c>
      <c r="G1746" t="str">
        <v>No</v>
      </c>
      <c r="H1746">
        <v>1</v>
      </c>
      <c r="I1746" t="str">
        <v>No</v>
      </c>
      <c r="J1746" t="str">
        <v>Normal Weight</v>
      </c>
      <c r="K1746" t="str">
        <v>Normal</v>
      </c>
      <c r="L1746" cm="1">
        <f t="array" ref="L1746:Q1746">VLOOKUP(A1746,'Hospitalisation Details'!$A$1:$K$2344,{6,7,8,9,10,11},0)</f>
        <v>5144.18</v>
      </c>
      <c r="M1746" t="str">
        <v>tier - 2</v>
      </c>
      <c r="N1746" t="str">
        <v>tier - 1</v>
      </c>
      <c r="O1746" t="str">
        <v>R1013</v>
      </c>
      <c r="P1746" t="str">
        <v>22-Aug-1984</v>
      </c>
      <c r="Q1746" s="13">
        <v>38.794444444444444</v>
      </c>
    </row>
    <row r="1747" spans="1:17" ht="15.5" x14ac:dyDescent="0.35">
      <c r="A1747" s="7" t="s">
        <v>624</v>
      </c>
      <c r="B1747" t="str">
        <f>VLOOKUP(A1747,'Customer Names'!A1746:D4081,2,0)</f>
        <v>Coogan</v>
      </c>
      <c r="C1747" cm="1">
        <f t="array" ref="C1747:K1747">VLOOKUP('Health Care'!A1747,'Medical Examinations'!A1746:J4081,{2,3,4,5,6,7,8,9,10},0)</f>
        <v>38.83</v>
      </c>
      <c r="D1747">
        <v>4.78</v>
      </c>
      <c r="E1747" t="str">
        <v>No</v>
      </c>
      <c r="F1747" t="str">
        <v>No</v>
      </c>
      <c r="G1747" t="str">
        <v>Yes</v>
      </c>
      <c r="H1747">
        <v>1</v>
      </c>
      <c r="I1747" t="str">
        <v>No</v>
      </c>
      <c r="J1747" t="str">
        <v>Obesity</v>
      </c>
      <c r="K1747" t="str">
        <v>Normal</v>
      </c>
      <c r="L1747" cm="1">
        <f t="array" ref="L1747:Q1747">VLOOKUP(A1747,'Hospitalisation Details'!$A$1:$K$2344,{6,7,8,9,10,11},0)</f>
        <v>5138.26</v>
      </c>
      <c r="M1747" t="str">
        <v>tier - 2</v>
      </c>
      <c r="N1747" t="str">
        <v>tier - 2</v>
      </c>
      <c r="O1747" t="str">
        <v>R1013</v>
      </c>
      <c r="P1747" t="str">
        <v>10-Dec-1993</v>
      </c>
      <c r="Q1747" s="13">
        <v>29.494444444444444</v>
      </c>
    </row>
    <row r="1748" spans="1:17" ht="15.5" x14ac:dyDescent="0.35">
      <c r="A1748" s="7" t="s">
        <v>623</v>
      </c>
      <c r="B1748" t="str">
        <f>VLOOKUP(A1748,'Customer Names'!A1747:D4082,2,0)</f>
        <v>Gagnon</v>
      </c>
      <c r="C1748" cm="1">
        <f t="array" ref="C1748:K1748">VLOOKUP('Health Care'!A1748,'Medical Examinations'!A1747:J4082,{2,3,4,5,6,7,8,9,10},0)</f>
        <v>23.44</v>
      </c>
      <c r="D1748">
        <v>4.6500000000000004</v>
      </c>
      <c r="E1748" t="str">
        <v>Yes</v>
      </c>
      <c r="F1748" t="str">
        <v>No</v>
      </c>
      <c r="G1748" t="str">
        <v>No</v>
      </c>
      <c r="H1748">
        <v>1</v>
      </c>
      <c r="I1748" t="str">
        <v>No</v>
      </c>
      <c r="J1748" t="str">
        <v>Normal Weight</v>
      </c>
      <c r="K1748" t="str">
        <v>Normal</v>
      </c>
      <c r="L1748" cm="1">
        <f t="array" ref="L1748:Q1748">VLOOKUP(A1748,'Hospitalisation Details'!$A$1:$K$2344,{6,7,8,9,10,11},0)</f>
        <v>5136.75</v>
      </c>
      <c r="M1748" t="str">
        <v>tier - 2</v>
      </c>
      <c r="N1748" t="str">
        <v>tier - 1</v>
      </c>
      <c r="O1748" t="str">
        <v>R1013</v>
      </c>
      <c r="P1748" t="str">
        <v>15-Sep-1988</v>
      </c>
      <c r="Q1748" s="13">
        <v>34.730555555555554</v>
      </c>
    </row>
    <row r="1749" spans="1:17" ht="15.5" x14ac:dyDescent="0.35">
      <c r="A1749" s="7" t="s">
        <v>622</v>
      </c>
      <c r="B1749" t="str">
        <f>VLOOKUP(A1749,'Customer Names'!A1748:D4083,2,0)</f>
        <v>Pearson</v>
      </c>
      <c r="C1749" cm="1">
        <f t="array" ref="C1749:K1749">VLOOKUP('Health Care'!A1749,'Medical Examinations'!A1748:J4083,{2,3,4,5,6,7,8,9,10},0)</f>
        <v>24.13</v>
      </c>
      <c r="D1749">
        <v>5.2</v>
      </c>
      <c r="E1749" t="str">
        <v>No</v>
      </c>
      <c r="F1749" t="str">
        <v>No</v>
      </c>
      <c r="G1749" t="str">
        <v>No</v>
      </c>
      <c r="H1749">
        <v>1</v>
      </c>
      <c r="I1749" t="str">
        <v>No</v>
      </c>
      <c r="J1749" t="str">
        <v>Normal Weight</v>
      </c>
      <c r="K1749" t="str">
        <v>Normal</v>
      </c>
      <c r="L1749" cm="1">
        <f t="array" ref="L1749:Q1749">VLOOKUP(A1749,'Hospitalisation Details'!$A$1:$K$2344,{6,7,8,9,10,11},0)</f>
        <v>5125.22</v>
      </c>
      <c r="M1749" t="str">
        <v>tier - 1</v>
      </c>
      <c r="N1749" t="str">
        <v>tier - 2</v>
      </c>
      <c r="O1749" t="str">
        <v>R1012</v>
      </c>
      <c r="P1749" t="str">
        <v>13-Sep-1987</v>
      </c>
      <c r="Q1749" s="13">
        <v>35.736111111111114</v>
      </c>
    </row>
    <row r="1750" spans="1:17" ht="15.5" x14ac:dyDescent="0.35">
      <c r="A1750" s="7" t="s">
        <v>621</v>
      </c>
      <c r="B1750" t="str">
        <f>VLOOKUP(A1750,'Customer Names'!A1749:D4084,2,0)</f>
        <v>Brian</v>
      </c>
      <c r="C1750" cm="1">
        <f t="array" ref="C1750:K1750">VLOOKUP('Health Care'!A1750,'Medical Examinations'!A1749:J4084,{2,3,4,5,6,7,8,9,10},0)</f>
        <v>42.13</v>
      </c>
      <c r="D1750">
        <v>4.54</v>
      </c>
      <c r="E1750" t="str">
        <v>Yes</v>
      </c>
      <c r="F1750" t="str">
        <v>No</v>
      </c>
      <c r="G1750" t="str">
        <v>No</v>
      </c>
      <c r="H1750">
        <v>1</v>
      </c>
      <c r="I1750" t="str">
        <v>No</v>
      </c>
      <c r="J1750" t="str">
        <v>Obesity</v>
      </c>
      <c r="K1750" t="str">
        <v>Normal</v>
      </c>
      <c r="L1750" cm="1">
        <f t="array" ref="L1750:Q1750">VLOOKUP(A1750,'Hospitalisation Details'!$A$1:$K$2344,{6,7,8,9,10,11},0)</f>
        <v>5124.1899999999996</v>
      </c>
      <c r="M1750" t="str">
        <v>tier - 2</v>
      </c>
      <c r="N1750" t="str">
        <v>tier - 3</v>
      </c>
      <c r="O1750" t="str">
        <v>R1013</v>
      </c>
      <c r="P1750" t="str">
        <v>1-Nov-1988</v>
      </c>
      <c r="Q1750" s="13">
        <v>34.602777777777774</v>
      </c>
    </row>
    <row r="1751" spans="1:17" ht="15.5" x14ac:dyDescent="0.35">
      <c r="A1751" s="7" t="s">
        <v>620</v>
      </c>
      <c r="B1751" t="str">
        <f>VLOOKUP(A1751,'Customer Names'!A1750:D4085,2,0)</f>
        <v>Brown</v>
      </c>
      <c r="C1751" cm="1">
        <f t="array" ref="C1751:K1751">VLOOKUP('Health Care'!A1751,'Medical Examinations'!A1750:J4085,{2,3,4,5,6,7,8,9,10},0)</f>
        <v>17.86</v>
      </c>
      <c r="D1751">
        <v>4.1100000000000003</v>
      </c>
      <c r="E1751" t="str">
        <v>No</v>
      </c>
      <c r="F1751" t="str">
        <v>No</v>
      </c>
      <c r="G1751" t="str">
        <v>No</v>
      </c>
      <c r="H1751">
        <v>1</v>
      </c>
      <c r="I1751" t="str">
        <v>No</v>
      </c>
      <c r="J1751" t="str">
        <v>under Weight</v>
      </c>
      <c r="K1751" t="str">
        <v>Normal</v>
      </c>
      <c r="L1751" cm="1">
        <f t="array" ref="L1751:Q1751">VLOOKUP(A1751,'Hospitalisation Details'!$A$1:$K$2344,{6,7,8,9,10,11},0)</f>
        <v>5116.5</v>
      </c>
      <c r="M1751" t="str">
        <v>tier - 2</v>
      </c>
      <c r="N1751" t="str">
        <v>tier - 2</v>
      </c>
      <c r="O1751" t="str">
        <v>R1012</v>
      </c>
      <c r="P1751" t="str">
        <v>18-Nov-1987</v>
      </c>
      <c r="Q1751" s="13">
        <v>35.555555555555557</v>
      </c>
    </row>
    <row r="1752" spans="1:17" ht="15.5" x14ac:dyDescent="0.35">
      <c r="A1752" s="7" t="s">
        <v>619</v>
      </c>
      <c r="B1752" t="str">
        <f>VLOOKUP(A1752,'Customer Names'!A1751:D4086,2,0)</f>
        <v>Fox</v>
      </c>
      <c r="C1752" cm="1">
        <f t="array" ref="C1752:K1752">VLOOKUP('Health Care'!A1752,'Medical Examinations'!A1751:J4086,{2,3,4,5,6,7,8,9,10},0)</f>
        <v>32.78</v>
      </c>
      <c r="D1752">
        <v>4.63</v>
      </c>
      <c r="E1752" t="str">
        <v>No</v>
      </c>
      <c r="F1752" t="str">
        <v>No</v>
      </c>
      <c r="G1752" t="str">
        <v>No</v>
      </c>
      <c r="H1752">
        <v>0</v>
      </c>
      <c r="I1752" t="str">
        <v>No</v>
      </c>
      <c r="J1752" t="str">
        <v>Obesity</v>
      </c>
      <c r="K1752" t="str">
        <v>Normal</v>
      </c>
      <c r="L1752" cm="1">
        <f t="array" ref="L1752:Q1752">VLOOKUP(A1752,'Hospitalisation Details'!$A$1:$K$2344,{6,7,8,9,10,11},0)</f>
        <v>5087.92</v>
      </c>
      <c r="M1752" t="str">
        <v>tier - 2</v>
      </c>
      <c r="N1752" t="str">
        <v>tier - 2</v>
      </c>
      <c r="O1752" t="str">
        <v>R1026</v>
      </c>
      <c r="P1752" t="str">
        <v>19-Jun-1999</v>
      </c>
      <c r="Q1752" s="13">
        <v>23.969444444444445</v>
      </c>
    </row>
    <row r="1753" spans="1:17" ht="15.5" x14ac:dyDescent="0.35">
      <c r="A1753" s="7" t="s">
        <v>618</v>
      </c>
      <c r="B1753" t="str">
        <f>VLOOKUP(A1753,'Customer Names'!A1752:D4087,2,0)</f>
        <v>Traver</v>
      </c>
      <c r="C1753" cm="1">
        <f t="array" ref="C1753:K1753">VLOOKUP('Health Care'!A1753,'Medical Examinations'!A1752:J4087,{2,3,4,5,6,7,8,9,10},0)</f>
        <v>23.9</v>
      </c>
      <c r="D1753">
        <v>6.06</v>
      </c>
      <c r="E1753" t="str">
        <v>Yes</v>
      </c>
      <c r="F1753" t="str">
        <v>No</v>
      </c>
      <c r="G1753" t="str">
        <v>Yes</v>
      </c>
      <c r="H1753">
        <v>1</v>
      </c>
      <c r="I1753" t="str">
        <v>No</v>
      </c>
      <c r="J1753" t="str">
        <v>Normal Weight</v>
      </c>
      <c r="K1753" t="str">
        <v>Prediabetes</v>
      </c>
      <c r="L1753" cm="1">
        <f t="array" ref="L1753:Q1753">VLOOKUP(A1753,'Hospitalisation Details'!$A$1:$K$2344,{6,7,8,9,10,11},0)</f>
        <v>5080.1000000000004</v>
      </c>
      <c r="M1753" t="str">
        <v>tier - 3</v>
      </c>
      <c r="N1753" t="str">
        <v>tier - 2</v>
      </c>
      <c r="O1753" t="str">
        <v>R1011</v>
      </c>
      <c r="P1753" t="str">
        <v>14-Jul-1997</v>
      </c>
      <c r="Q1753" s="13">
        <v>25.9</v>
      </c>
    </row>
    <row r="1754" spans="1:17" ht="15.5" x14ac:dyDescent="0.35">
      <c r="A1754" s="7" t="s">
        <v>617</v>
      </c>
      <c r="B1754" t="str">
        <f>VLOOKUP(A1754,'Customer Names'!A1753:D4088,2,0)</f>
        <v>Quick</v>
      </c>
      <c r="C1754" cm="1">
        <f t="array" ref="C1754:K1754">VLOOKUP('Health Care'!A1754,'Medical Examinations'!A1753:J4088,{2,3,4,5,6,7,8,9,10},0)</f>
        <v>15.47</v>
      </c>
      <c r="D1754">
        <v>8.43</v>
      </c>
      <c r="E1754" t="str">
        <v>No</v>
      </c>
      <c r="F1754" t="str">
        <v>No</v>
      </c>
      <c r="G1754" t="str">
        <v>No</v>
      </c>
      <c r="H1754">
        <v>0</v>
      </c>
      <c r="I1754" t="str">
        <v>No</v>
      </c>
      <c r="J1754" t="str">
        <v>under Weight</v>
      </c>
      <c r="K1754" t="str">
        <v>Diabetes</v>
      </c>
      <c r="L1754" cm="1">
        <f t="array" ref="L1754:Q1754">VLOOKUP(A1754,'Hospitalisation Details'!$A$1:$K$2344,{6,7,8,9,10,11},0)</f>
        <v>5077.1899999999996</v>
      </c>
      <c r="M1754" t="str">
        <v>tier - 2</v>
      </c>
      <c r="N1754" t="str">
        <v>tier - 3</v>
      </c>
      <c r="O1754" t="str">
        <v>R1012</v>
      </c>
      <c r="P1754" t="str">
        <v>22-Nov-1978</v>
      </c>
      <c r="Q1754" s="13">
        <v>44.544444444444444</v>
      </c>
    </row>
    <row r="1755" spans="1:17" ht="15.5" x14ac:dyDescent="0.35">
      <c r="A1755" s="7" t="s">
        <v>616</v>
      </c>
      <c r="B1755" t="str">
        <f>VLOOKUP(A1755,'Customer Names'!A1754:D4089,2,0)</f>
        <v>Scott</v>
      </c>
      <c r="C1755" cm="1">
        <f t="array" ref="C1755:K1755">VLOOKUP('Health Care'!A1755,'Medical Examinations'!A1754:J4089,{2,3,4,5,6,7,8,9,10},0)</f>
        <v>28.54</v>
      </c>
      <c r="D1755">
        <v>5.51</v>
      </c>
      <c r="E1755" t="str">
        <v>No</v>
      </c>
      <c r="F1755" t="str">
        <v>No</v>
      </c>
      <c r="G1755" t="str">
        <v>Yes</v>
      </c>
      <c r="H1755">
        <v>1</v>
      </c>
      <c r="I1755" t="str">
        <v>No</v>
      </c>
      <c r="J1755" t="str">
        <v>Over Weight</v>
      </c>
      <c r="K1755" t="str">
        <v>Normal</v>
      </c>
      <c r="L1755" cm="1">
        <f t="array" ref="L1755:Q1755">VLOOKUP(A1755,'Hospitalisation Details'!$A$1:$K$2344,{6,7,8,9,10,11},0)</f>
        <v>5059.5600000000004</v>
      </c>
      <c r="M1755" t="str">
        <v>tier - 2</v>
      </c>
      <c r="N1755" t="str">
        <v>tier - 1</v>
      </c>
      <c r="O1755" t="str">
        <v>R1021</v>
      </c>
      <c r="P1755" t="str">
        <v>11-Jun-1993</v>
      </c>
      <c r="Q1755" s="13">
        <v>29.991666666666667</v>
      </c>
    </row>
    <row r="1756" spans="1:17" ht="15.5" x14ac:dyDescent="0.35">
      <c r="A1756" s="7" t="s">
        <v>615</v>
      </c>
      <c r="B1756" t="str">
        <f>VLOOKUP(A1756,'Customer Names'!A1755:D4090,2,0)</f>
        <v>Theriot</v>
      </c>
      <c r="C1756" cm="1">
        <f t="array" ref="C1756:K1756">VLOOKUP('Health Care'!A1756,'Medical Examinations'!A1755:J4090,{2,3,4,5,6,7,8,9,10},0)</f>
        <v>18.54</v>
      </c>
      <c r="D1756">
        <v>4.95</v>
      </c>
      <c r="E1756" t="str">
        <v>No</v>
      </c>
      <c r="F1756" t="str">
        <v>No</v>
      </c>
      <c r="G1756" t="str">
        <v>No</v>
      </c>
      <c r="H1756">
        <v>0</v>
      </c>
      <c r="I1756" t="str">
        <v>No</v>
      </c>
      <c r="J1756" t="str">
        <v>Normal Weight</v>
      </c>
      <c r="K1756" t="str">
        <v>Normal</v>
      </c>
      <c r="L1756" cm="1">
        <f t="array" ref="L1756:Q1756">VLOOKUP(A1756,'Hospitalisation Details'!$A$1:$K$2344,{6,7,8,9,10,11},0)</f>
        <v>5054.05</v>
      </c>
      <c r="M1756" t="str">
        <v>tier - 2</v>
      </c>
      <c r="N1756" t="str">
        <v>tier - 2</v>
      </c>
      <c r="O1756" t="str">
        <v>R1013</v>
      </c>
      <c r="P1756" t="str">
        <v>7-Sep-1980</v>
      </c>
      <c r="Q1756" s="13">
        <v>42.75277777777778</v>
      </c>
    </row>
    <row r="1757" spans="1:17" ht="15.5" x14ac:dyDescent="0.35">
      <c r="A1757" s="7" t="s">
        <v>614</v>
      </c>
      <c r="B1757" t="str">
        <f>VLOOKUP(A1757,'Customer Names'!A1756:D4091,2,0)</f>
        <v>Michalis</v>
      </c>
      <c r="C1757" cm="1">
        <f t="array" ref="C1757:K1757">VLOOKUP('Health Care'!A1757,'Medical Examinations'!A1756:J4091,{2,3,4,5,6,7,8,9,10},0)</f>
        <v>32.18</v>
      </c>
      <c r="D1757">
        <v>6.44</v>
      </c>
      <c r="E1757" t="str">
        <v>Yes</v>
      </c>
      <c r="F1757" t="str">
        <v>No</v>
      </c>
      <c r="G1757" t="str">
        <v>Yes</v>
      </c>
      <c r="H1757">
        <v>1</v>
      </c>
      <c r="I1757" t="str">
        <v>No</v>
      </c>
      <c r="J1757" t="str">
        <v>Obesity</v>
      </c>
      <c r="K1757" t="str">
        <v>Diabetes</v>
      </c>
      <c r="L1757" cm="1">
        <f t="array" ref="L1757:Q1757">VLOOKUP(A1757,'Hospitalisation Details'!$A$1:$K$2344,{6,7,8,9,10,11},0)</f>
        <v>5045.1499999999996</v>
      </c>
      <c r="M1757" t="str">
        <v>tier - 2</v>
      </c>
      <c r="N1757" t="str">
        <v>tier - 2</v>
      </c>
      <c r="O1757" t="str">
        <v>R1012</v>
      </c>
      <c r="P1757" t="str">
        <v>29-Jul-1997</v>
      </c>
      <c r="Q1757" s="13">
        <v>25.858333333333334</v>
      </c>
    </row>
    <row r="1758" spans="1:17" ht="15.5" x14ac:dyDescent="0.35">
      <c r="A1758" s="7" t="s">
        <v>613</v>
      </c>
      <c r="B1758" t="str">
        <f>VLOOKUP(A1758,'Customer Names'!A1757:D4092,2,0)</f>
        <v>Hall</v>
      </c>
      <c r="C1758" cm="1">
        <f t="array" ref="C1758:K1758">VLOOKUP('Health Care'!A1758,'Medical Examinations'!A1757:J4092,{2,3,4,5,6,7,8,9,10},0)</f>
        <v>37.380000000000003</v>
      </c>
      <c r="D1758">
        <v>6.05</v>
      </c>
      <c r="E1758" t="str">
        <v>Yes</v>
      </c>
      <c r="F1758" t="str">
        <v>No</v>
      </c>
      <c r="G1758" t="str">
        <v>No</v>
      </c>
      <c r="H1758">
        <v>0</v>
      </c>
      <c r="I1758" t="str">
        <v>No</v>
      </c>
      <c r="J1758" t="str">
        <v>Obesity</v>
      </c>
      <c r="K1758" t="str">
        <v>Prediabetes</v>
      </c>
      <c r="L1758" cm="1">
        <f t="array" ref="L1758:Q1758">VLOOKUP(A1758,'Hospitalisation Details'!$A$1:$K$2344,{6,7,8,9,10,11},0)</f>
        <v>5043.13</v>
      </c>
      <c r="M1758" t="str">
        <v>tier - 2</v>
      </c>
      <c r="N1758" t="str">
        <v>tier - 3</v>
      </c>
      <c r="O1758" t="str">
        <v>R1011</v>
      </c>
      <c r="P1758" t="str">
        <v>16-Oct-2001</v>
      </c>
      <c r="Q1758" s="13">
        <v>21.644444444444446</v>
      </c>
    </row>
    <row r="1759" spans="1:17" ht="15.5" x14ac:dyDescent="0.35">
      <c r="A1759" s="7" t="s">
        <v>612</v>
      </c>
      <c r="B1759" t="str">
        <f>VLOOKUP(A1759,'Customer Names'!A1758:D4093,2,0)</f>
        <v>Tjong Clemons</v>
      </c>
      <c r="C1759" cm="1">
        <f t="array" ref="C1759:K1759">VLOOKUP('Health Care'!A1759,'Medical Examinations'!A1758:J4093,{2,3,4,5,6,7,8,9,10},0)</f>
        <v>31.12</v>
      </c>
      <c r="D1759">
        <v>4.76</v>
      </c>
      <c r="E1759" t="str">
        <v>Yes</v>
      </c>
      <c r="F1759" t="str">
        <v>No</v>
      </c>
      <c r="G1759" t="str">
        <v>Yes</v>
      </c>
      <c r="H1759">
        <v>1</v>
      </c>
      <c r="I1759" t="str">
        <v>No</v>
      </c>
      <c r="J1759" t="str">
        <v>Obesity</v>
      </c>
      <c r="K1759" t="str">
        <v>Normal</v>
      </c>
      <c r="L1759" cm="1">
        <f t="array" ref="L1759:Q1759">VLOOKUP(A1759,'Hospitalisation Details'!$A$1:$K$2344,{6,7,8,9,10,11},0)</f>
        <v>5038.57</v>
      </c>
      <c r="M1759" t="str">
        <v>tier - 2</v>
      </c>
      <c r="N1759" t="str">
        <v>tier - 2</v>
      </c>
      <c r="O1759" t="str">
        <v>R1025</v>
      </c>
      <c r="P1759" t="str">
        <v>4-Dec-1997</v>
      </c>
      <c r="Q1759" s="13">
        <v>25.511111111111113</v>
      </c>
    </row>
    <row r="1760" spans="1:17" ht="15.5" x14ac:dyDescent="0.35">
      <c r="A1760" s="7" t="s">
        <v>611</v>
      </c>
      <c r="B1760" t="str">
        <f>VLOOKUP(A1760,'Customer Names'!A1759:D4094,2,0)</f>
        <v>Palma</v>
      </c>
      <c r="C1760" cm="1">
        <f t="array" ref="C1760:K1760">VLOOKUP('Health Care'!A1760,'Medical Examinations'!A1759:J4094,{2,3,4,5,6,7,8,9,10},0)</f>
        <v>22.01</v>
      </c>
      <c r="D1760">
        <v>6.72</v>
      </c>
      <c r="E1760" t="str">
        <v>Yes</v>
      </c>
      <c r="F1760" t="str">
        <v>No</v>
      </c>
      <c r="G1760" t="str">
        <v>No</v>
      </c>
      <c r="H1760">
        <v>1</v>
      </c>
      <c r="I1760" t="str">
        <v>No</v>
      </c>
      <c r="J1760" t="str">
        <v>Normal Weight</v>
      </c>
      <c r="K1760" t="str">
        <v>Diabetes</v>
      </c>
      <c r="L1760" cm="1">
        <f t="array" ref="L1760:Q1760">VLOOKUP(A1760,'Hospitalisation Details'!$A$1:$K$2344,{6,7,8,9,10,11},0)</f>
        <v>5034.1000000000004</v>
      </c>
      <c r="M1760" t="str">
        <v>tier - 2</v>
      </c>
      <c r="N1760" t="str">
        <v>tier - 2</v>
      </c>
      <c r="O1760" t="str">
        <v>R1013</v>
      </c>
      <c r="P1760" t="str">
        <v>29-Jun-1986</v>
      </c>
      <c r="Q1760" s="13">
        <v>36.94166666666667</v>
      </c>
    </row>
    <row r="1761" spans="1:17" ht="15.5" x14ac:dyDescent="0.35">
      <c r="A1761" s="7" t="s">
        <v>610</v>
      </c>
      <c r="B1761" t="str">
        <f>VLOOKUP(A1761,'Customer Names'!A1760:D4095,2,0)</f>
        <v>Takaoka</v>
      </c>
      <c r="C1761" cm="1">
        <f t="array" ref="C1761:K1761">VLOOKUP('Health Care'!A1761,'Medical Examinations'!A1760:J4095,{2,3,4,5,6,7,8,9,10},0)</f>
        <v>27.645</v>
      </c>
      <c r="D1761">
        <v>5.7</v>
      </c>
      <c r="E1761" t="str">
        <v>No</v>
      </c>
      <c r="F1761" t="str">
        <v>No</v>
      </c>
      <c r="G1761" t="str">
        <v>No</v>
      </c>
      <c r="H1761">
        <v>0</v>
      </c>
      <c r="I1761" t="str">
        <v>No</v>
      </c>
      <c r="J1761" t="str">
        <v>Over Weight</v>
      </c>
      <c r="K1761" t="str">
        <v>Prediabetes</v>
      </c>
      <c r="L1761" cm="1">
        <f t="array" ref="L1761:Q1761">VLOOKUP(A1761,'Hospitalisation Details'!$A$1:$K$2344,{6,7,8,9,10,11},0)</f>
        <v>5031.2700000000004</v>
      </c>
      <c r="M1761" t="str">
        <v>tier - 3</v>
      </c>
      <c r="N1761" t="str">
        <v>tier - 1</v>
      </c>
      <c r="O1761" t="str">
        <v>R1016</v>
      </c>
      <c r="P1761" t="str">
        <v>10-Sep-1991</v>
      </c>
      <c r="Q1761" s="13">
        <v>31.744444444444444</v>
      </c>
    </row>
    <row r="1762" spans="1:17" ht="15.5" x14ac:dyDescent="0.35">
      <c r="A1762" s="7" t="s">
        <v>609</v>
      </c>
      <c r="B1762" t="str">
        <f>VLOOKUP(A1762,'Customer Names'!A1761:D4096,2,0)</f>
        <v>Sherman</v>
      </c>
      <c r="C1762" cm="1">
        <f t="array" ref="C1762:K1762">VLOOKUP('Health Care'!A1762,'Medical Examinations'!A1761:J4096,{2,3,4,5,6,7,8,9,10},0)</f>
        <v>29.64</v>
      </c>
      <c r="D1762">
        <v>5.31</v>
      </c>
      <c r="E1762" t="str">
        <v>Yes</v>
      </c>
      <c r="F1762" t="str">
        <v>No</v>
      </c>
      <c r="G1762" t="str">
        <v>No</v>
      </c>
      <c r="H1762">
        <v>0</v>
      </c>
      <c r="I1762" t="str">
        <v>No</v>
      </c>
      <c r="J1762" t="str">
        <v>Over Weight</v>
      </c>
      <c r="K1762" t="str">
        <v>Normal</v>
      </c>
      <c r="L1762" cm="1">
        <f t="array" ref="L1762:Q1762">VLOOKUP(A1762,'Hospitalisation Details'!$A$1:$K$2344,{6,7,8,9,10,11},0)</f>
        <v>5028.1499999999996</v>
      </c>
      <c r="M1762" t="str">
        <v>tier - 1</v>
      </c>
      <c r="N1762" t="str">
        <v>tier - 2</v>
      </c>
      <c r="O1762" t="str">
        <v>R1012</v>
      </c>
      <c r="P1762" t="str">
        <v>28-Dec-1985</v>
      </c>
      <c r="Q1762" s="13">
        <v>37.444444444444443</v>
      </c>
    </row>
    <row r="1763" spans="1:17" ht="15.5" x14ac:dyDescent="0.35">
      <c r="A1763" s="7" t="s">
        <v>608</v>
      </c>
      <c r="B1763" t="str">
        <f>VLOOKUP(A1763,'Customer Names'!A1762:D4097,2,0)</f>
        <v>Andre</v>
      </c>
      <c r="C1763" cm="1">
        <f t="array" ref="C1763:K1763">VLOOKUP('Health Care'!A1763,'Medical Examinations'!A1762:J4097,{2,3,4,5,6,7,8,9,10},0)</f>
        <v>33.700000000000003</v>
      </c>
      <c r="D1763">
        <v>4.32</v>
      </c>
      <c r="E1763" t="str">
        <v>Yes</v>
      </c>
      <c r="F1763" t="str">
        <v>No</v>
      </c>
      <c r="G1763" t="str">
        <v>No</v>
      </c>
      <c r="H1763">
        <v>1</v>
      </c>
      <c r="I1763" t="str">
        <v>No</v>
      </c>
      <c r="J1763" t="str">
        <v>Obesity</v>
      </c>
      <c r="K1763" t="str">
        <v>Normal</v>
      </c>
      <c r="L1763" cm="1">
        <f t="array" ref="L1763:Q1763">VLOOKUP(A1763,'Hospitalisation Details'!$A$1:$K$2344,{6,7,8,9,10,11},0)</f>
        <v>5012.47</v>
      </c>
      <c r="M1763" t="str">
        <v>tier - 2</v>
      </c>
      <c r="N1763" t="str">
        <v>tier - 3</v>
      </c>
      <c r="O1763" t="str">
        <v>R1011</v>
      </c>
      <c r="P1763" t="str">
        <v>9-Nov-1988</v>
      </c>
      <c r="Q1763" s="13">
        <v>34.580555555555556</v>
      </c>
    </row>
    <row r="1764" spans="1:17" ht="15.5" x14ac:dyDescent="0.35">
      <c r="A1764" s="7" t="s">
        <v>607</v>
      </c>
      <c r="B1764" t="str">
        <f>VLOOKUP(A1764,'Customer Names'!A1763:D4098,2,0)</f>
        <v>Switt</v>
      </c>
      <c r="C1764" cm="1">
        <f t="array" ref="C1764:K1764">VLOOKUP('Health Care'!A1764,'Medical Examinations'!A1763:J4098,{2,3,4,5,6,7,8,9,10},0)</f>
        <v>27.5</v>
      </c>
      <c r="D1764">
        <v>4.2300000000000004</v>
      </c>
      <c r="E1764" t="str">
        <v>Yes</v>
      </c>
      <c r="F1764" t="str">
        <v>No</v>
      </c>
      <c r="G1764" t="str">
        <v>No</v>
      </c>
      <c r="H1764">
        <v>1</v>
      </c>
      <c r="I1764" t="str">
        <v>No</v>
      </c>
      <c r="J1764" t="str">
        <v>Over Weight</v>
      </c>
      <c r="K1764" t="str">
        <v>Normal</v>
      </c>
      <c r="L1764" cm="1">
        <f t="array" ref="L1764:Q1764">VLOOKUP(A1764,'Hospitalisation Details'!$A$1:$K$2344,{6,7,8,9,10,11},0)</f>
        <v>5003.8500000000004</v>
      </c>
      <c r="M1764" t="str">
        <v>tier - 2</v>
      </c>
      <c r="N1764" t="str">
        <v>tier - 3</v>
      </c>
      <c r="O1764" t="str">
        <v>R1011</v>
      </c>
      <c r="P1764" t="str">
        <v>8-Jul-1988</v>
      </c>
      <c r="Q1764" s="13">
        <v>34.916666666666664</v>
      </c>
    </row>
    <row r="1765" spans="1:17" ht="15.5" x14ac:dyDescent="0.35">
      <c r="A1765" s="7" t="s">
        <v>606</v>
      </c>
      <c r="B1765" t="str">
        <f>VLOOKUP(A1765,'Customer Names'!A1764:D4099,2,0)</f>
        <v>Erickson</v>
      </c>
      <c r="C1765" cm="1">
        <f t="array" ref="C1765:K1765">VLOOKUP('Health Care'!A1765,'Medical Examinations'!A1764:J4099,{2,3,4,5,6,7,8,9,10},0)</f>
        <v>16.12</v>
      </c>
      <c r="D1765">
        <v>6.09</v>
      </c>
      <c r="E1765" t="str">
        <v>No</v>
      </c>
      <c r="F1765" t="str">
        <v>No</v>
      </c>
      <c r="G1765" t="str">
        <v>No</v>
      </c>
      <c r="H1765">
        <v>0</v>
      </c>
      <c r="I1765" t="str">
        <v>No</v>
      </c>
      <c r="J1765" t="str">
        <v>under Weight</v>
      </c>
      <c r="K1765" t="str">
        <v>Prediabetes</v>
      </c>
      <c r="L1765" cm="1">
        <f t="array" ref="L1765:Q1765">VLOOKUP(A1765,'Hospitalisation Details'!$A$1:$K$2344,{6,7,8,9,10,11},0)</f>
        <v>5003.7700000000004</v>
      </c>
      <c r="M1765" t="str">
        <v>tier - 2</v>
      </c>
      <c r="N1765" t="str">
        <v>tier - 3</v>
      </c>
      <c r="O1765" t="str">
        <v>R1013</v>
      </c>
      <c r="P1765" t="str">
        <v>9-Jun-1977</v>
      </c>
      <c r="Q1765" s="13">
        <v>45.99722222222222</v>
      </c>
    </row>
    <row r="1766" spans="1:17" ht="15.5" x14ac:dyDescent="0.35">
      <c r="A1766" s="7" t="s">
        <v>605</v>
      </c>
      <c r="B1766" t="str">
        <f>VLOOKUP(A1766,'Customer Names'!A1765:D4100,2,0)</f>
        <v>Miller</v>
      </c>
      <c r="C1766" cm="1">
        <f t="array" ref="C1766:K1766">VLOOKUP('Health Care'!A1766,'Medical Examinations'!A1765:J4100,{2,3,4,5,6,7,8,9,10},0)</f>
        <v>26.73</v>
      </c>
      <c r="D1766">
        <v>4.74</v>
      </c>
      <c r="E1766" t="str">
        <v>Yes</v>
      </c>
      <c r="F1766" t="str">
        <v>No</v>
      </c>
      <c r="G1766" t="str">
        <v>No</v>
      </c>
      <c r="H1766">
        <v>1</v>
      </c>
      <c r="I1766" t="str">
        <v>No</v>
      </c>
      <c r="J1766" t="str">
        <v>Over Weight</v>
      </c>
      <c r="K1766" t="str">
        <v>Normal</v>
      </c>
      <c r="L1766" cm="1">
        <f t="array" ref="L1766:Q1766">VLOOKUP(A1766,'Hospitalisation Details'!$A$1:$K$2344,{6,7,8,9,10,11},0)</f>
        <v>5002.78</v>
      </c>
      <c r="M1766" t="str">
        <v>tier - 2</v>
      </c>
      <c r="N1766" t="str">
        <v>tier - 2</v>
      </c>
      <c r="O1766" t="str">
        <v>R1013</v>
      </c>
      <c r="P1766" t="str">
        <v>4-Sep-1988</v>
      </c>
      <c r="Q1766" s="13">
        <v>34.761111111111113</v>
      </c>
    </row>
    <row r="1767" spans="1:17" ht="15.5" x14ac:dyDescent="0.35">
      <c r="A1767" s="7" t="s">
        <v>604</v>
      </c>
      <c r="B1767" t="str">
        <f>VLOOKUP(A1767,'Customer Names'!A1766:D4101,2,0)</f>
        <v>Whitbeck</v>
      </c>
      <c r="C1767" cm="1">
        <f t="array" ref="C1767:K1767">VLOOKUP('Health Care'!A1767,'Medical Examinations'!A1766:J4101,{2,3,4,5,6,7,8,9,10},0)</f>
        <v>37.25</v>
      </c>
      <c r="D1767">
        <v>6.23</v>
      </c>
      <c r="E1767" t="str">
        <v>Yes</v>
      </c>
      <c r="F1767" t="str">
        <v>No</v>
      </c>
      <c r="G1767" t="str">
        <v>No</v>
      </c>
      <c r="H1767">
        <v>0</v>
      </c>
      <c r="I1767" t="str">
        <v>No</v>
      </c>
      <c r="J1767" t="str">
        <v>Obesity</v>
      </c>
      <c r="K1767" t="str">
        <v>Prediabetes</v>
      </c>
      <c r="L1767" cm="1">
        <f t="array" ref="L1767:Q1767">VLOOKUP(A1767,'Hospitalisation Details'!$A$1:$K$2344,{6,7,8,9,10,11},0)</f>
        <v>4999.04</v>
      </c>
      <c r="M1767" t="str">
        <v>tier - 2</v>
      </c>
      <c r="N1767" t="str">
        <v>tier - 2</v>
      </c>
      <c r="O1767" t="str">
        <v>R1011</v>
      </c>
      <c r="P1767" t="str">
        <v>5-Oct-2001</v>
      </c>
      <c r="Q1767" s="13">
        <v>21.675000000000001</v>
      </c>
    </row>
    <row r="1768" spans="1:17" ht="15.5" x14ac:dyDescent="0.35">
      <c r="A1768" s="7" t="s">
        <v>603</v>
      </c>
      <c r="B1768" t="str">
        <f>VLOOKUP(A1768,'Customer Names'!A1767:D4102,2,0)</f>
        <v>Auer</v>
      </c>
      <c r="C1768" cm="1">
        <f t="array" ref="C1768:K1768">VLOOKUP('Health Care'!A1768,'Medical Examinations'!A1767:J4102,{2,3,4,5,6,7,8,9,10},0)</f>
        <v>23.56</v>
      </c>
      <c r="D1768">
        <v>5.45</v>
      </c>
      <c r="E1768" t="str">
        <v>Yes</v>
      </c>
      <c r="F1768" t="str">
        <v>No</v>
      </c>
      <c r="G1768" t="str">
        <v>No</v>
      </c>
      <c r="H1768">
        <v>1</v>
      </c>
      <c r="I1768" t="str">
        <v>No</v>
      </c>
      <c r="J1768" t="str">
        <v>Normal Weight</v>
      </c>
      <c r="K1768" t="str">
        <v>Normal</v>
      </c>
      <c r="L1768" cm="1">
        <f t="array" ref="L1768:Q1768">VLOOKUP(A1768,'Hospitalisation Details'!$A$1:$K$2344,{6,7,8,9,10,11},0)</f>
        <v>4992.38</v>
      </c>
      <c r="M1768" t="str">
        <v>tier - 2</v>
      </c>
      <c r="N1768" t="str">
        <v>tier - 3</v>
      </c>
      <c r="O1768" t="str">
        <v>R1024</v>
      </c>
      <c r="P1768" t="str">
        <v>24-Jun-1988</v>
      </c>
      <c r="Q1768" s="13">
        <v>34.955555555555556</v>
      </c>
    </row>
    <row r="1769" spans="1:17" ht="15.5" x14ac:dyDescent="0.35">
      <c r="A1769" s="7" t="s">
        <v>602</v>
      </c>
      <c r="B1769" t="str">
        <f>VLOOKUP(A1769,'Customer Names'!A1768:D4103,2,0)</f>
        <v>Attar</v>
      </c>
      <c r="C1769" cm="1">
        <f t="array" ref="C1769:K1769">VLOOKUP('Health Care'!A1769,'Medical Examinations'!A1768:J4103,{2,3,4,5,6,7,8,9,10},0)</f>
        <v>15.84</v>
      </c>
      <c r="D1769">
        <v>10.34</v>
      </c>
      <c r="E1769" t="str">
        <v>No</v>
      </c>
      <c r="F1769" t="str">
        <v>No</v>
      </c>
      <c r="G1769" t="str">
        <v>No</v>
      </c>
      <c r="H1769">
        <v>2</v>
      </c>
      <c r="I1769" t="str">
        <v>No</v>
      </c>
      <c r="J1769" t="str">
        <v>under Weight</v>
      </c>
      <c r="K1769" t="str">
        <v>Diabetes</v>
      </c>
      <c r="L1769" cm="1">
        <f t="array" ref="L1769:Q1769">VLOOKUP(A1769,'Hospitalisation Details'!$A$1:$K$2344,{6,7,8,9,10,11},0)</f>
        <v>4985.22</v>
      </c>
      <c r="M1769" t="str">
        <v>tier - 2</v>
      </c>
      <c r="N1769" t="str">
        <v>tier - 3</v>
      </c>
      <c r="O1769" t="str">
        <v>R1013</v>
      </c>
      <c r="P1769" t="str">
        <v>7-Nov-1973</v>
      </c>
      <c r="Q1769" s="13">
        <v>49.586111111111109</v>
      </c>
    </row>
    <row r="1770" spans="1:17" ht="15.5" x14ac:dyDescent="0.35">
      <c r="A1770" s="7" t="s">
        <v>601</v>
      </c>
      <c r="B1770" t="str">
        <f>VLOOKUP(A1770,'Customer Names'!A1769:D4104,2,0)</f>
        <v>Misuraca</v>
      </c>
      <c r="C1770" cm="1">
        <f t="array" ref="C1770:K1770">VLOOKUP('Health Care'!A1770,'Medical Examinations'!A1769:J4104,{2,3,4,5,6,7,8,9,10},0)</f>
        <v>36.630000000000003</v>
      </c>
      <c r="D1770">
        <v>5.15</v>
      </c>
      <c r="E1770" t="str">
        <v>No</v>
      </c>
      <c r="F1770" t="str">
        <v>No</v>
      </c>
      <c r="G1770" t="str">
        <v>No</v>
      </c>
      <c r="H1770">
        <v>0</v>
      </c>
      <c r="I1770" t="str">
        <v>No</v>
      </c>
      <c r="J1770" t="str">
        <v>Obesity</v>
      </c>
      <c r="K1770" t="str">
        <v>Normal</v>
      </c>
      <c r="L1770" cm="1">
        <f t="array" ref="L1770:Q1770">VLOOKUP(A1770,'Hospitalisation Details'!$A$1:$K$2344,{6,7,8,9,10,11},0)</f>
        <v>4949.76</v>
      </c>
      <c r="M1770" t="str">
        <v>tier - 2</v>
      </c>
      <c r="N1770" t="str">
        <v>tier - 1</v>
      </c>
      <c r="O1770" t="str">
        <v>R1013</v>
      </c>
      <c r="P1770" t="str">
        <v>30-Aug-1991</v>
      </c>
      <c r="Q1770" s="13">
        <v>31.772222222222222</v>
      </c>
    </row>
    <row r="1771" spans="1:17" ht="15.5" x14ac:dyDescent="0.35">
      <c r="A1771" s="7" t="s">
        <v>600</v>
      </c>
      <c r="B1771" t="str">
        <f>VLOOKUP(A1771,'Customer Names'!A1770:D4105,2,0)</f>
        <v>Spannaus</v>
      </c>
      <c r="C1771" cm="1">
        <f t="array" ref="C1771:K1771">VLOOKUP('Health Care'!A1771,'Medical Examinations'!A1770:J4105,{2,3,4,5,6,7,8,9,10},0)</f>
        <v>16.47</v>
      </c>
      <c r="D1771">
        <v>11.72</v>
      </c>
      <c r="E1771" t="str">
        <v>No</v>
      </c>
      <c r="F1771" t="str">
        <v>No</v>
      </c>
      <c r="G1771" t="str">
        <v>No</v>
      </c>
      <c r="H1771">
        <v>0</v>
      </c>
      <c r="I1771" t="str">
        <v>No</v>
      </c>
      <c r="J1771" t="str">
        <v>under Weight</v>
      </c>
      <c r="K1771" t="str">
        <v>Diabetes</v>
      </c>
      <c r="L1771" cm="1">
        <f t="array" ref="L1771:Q1771">VLOOKUP(A1771,'Hospitalisation Details'!$A$1:$K$2344,{6,7,8,9,10,11},0)</f>
        <v>4942.0600000000004</v>
      </c>
      <c r="M1771" t="str">
        <v>tier - 2</v>
      </c>
      <c r="N1771" t="str">
        <v>tier - 2</v>
      </c>
      <c r="O1771" t="str">
        <v>R1013</v>
      </c>
      <c r="P1771" t="str">
        <v>26-Jun-1974</v>
      </c>
      <c r="Q1771" s="13">
        <v>48.95</v>
      </c>
    </row>
    <row r="1772" spans="1:17" ht="15.5" x14ac:dyDescent="0.35">
      <c r="A1772" s="7" t="s">
        <v>599</v>
      </c>
      <c r="B1772" t="str">
        <f>VLOOKUP(A1772,'Customer Names'!A1771:D4106,2,0)</f>
        <v>Tarbiat</v>
      </c>
      <c r="C1772" cm="1">
        <f t="array" ref="C1772:K1772">VLOOKUP('Health Care'!A1772,'Medical Examinations'!A1771:J4106,{2,3,4,5,6,7,8,9,10},0)</f>
        <v>25.8</v>
      </c>
      <c r="D1772">
        <v>5.29</v>
      </c>
      <c r="E1772" t="str">
        <v>No</v>
      </c>
      <c r="F1772" t="str">
        <v>No</v>
      </c>
      <c r="G1772" t="str">
        <v>No</v>
      </c>
      <c r="H1772">
        <v>0</v>
      </c>
      <c r="I1772" t="str">
        <v>No</v>
      </c>
      <c r="J1772" t="str">
        <v>Over Weight</v>
      </c>
      <c r="K1772" t="str">
        <v>Normal</v>
      </c>
      <c r="L1772" cm="1">
        <f t="array" ref="L1772:Q1772">VLOOKUP(A1772,'Hospitalisation Details'!$A$1:$K$2344,{6,7,8,9,10,11},0)</f>
        <v>4934.71</v>
      </c>
      <c r="M1772" t="str">
        <v>tier - 2</v>
      </c>
      <c r="N1772" t="str">
        <v>tier - 3</v>
      </c>
      <c r="O1772" t="str">
        <v>R1011</v>
      </c>
      <c r="P1772" t="str">
        <v>27-Nov-1991</v>
      </c>
      <c r="Q1772" s="13">
        <v>31.530555555555555</v>
      </c>
    </row>
    <row r="1773" spans="1:17" ht="15.5" x14ac:dyDescent="0.35">
      <c r="A1773" s="7" t="s">
        <v>598</v>
      </c>
      <c r="B1773" t="str">
        <f>VLOOKUP(A1773,'Customer Names'!A1772:D4107,2,0)</f>
        <v>Pulkkinen</v>
      </c>
      <c r="C1773" cm="1">
        <f t="array" ref="C1773:K1773">VLOOKUP('Health Care'!A1773,'Medical Examinations'!A1772:J4107,{2,3,4,5,6,7,8,9,10},0)</f>
        <v>23.6</v>
      </c>
      <c r="D1773">
        <v>4.33</v>
      </c>
      <c r="E1773" t="str">
        <v>No</v>
      </c>
      <c r="F1773" t="str">
        <v>No</v>
      </c>
      <c r="G1773" t="str">
        <v>No</v>
      </c>
      <c r="H1773">
        <v>0</v>
      </c>
      <c r="I1773" t="str">
        <v>No</v>
      </c>
      <c r="J1773" t="str">
        <v>Normal Weight</v>
      </c>
      <c r="K1773" t="str">
        <v>Normal</v>
      </c>
      <c r="L1773" cm="1">
        <f t="array" ref="L1773:Q1773">VLOOKUP(A1773,'Hospitalisation Details'!$A$1:$K$2344,{6,7,8,9,10,11},0)</f>
        <v>4931.6499999999996</v>
      </c>
      <c r="M1773" t="str">
        <v>tier - 2</v>
      </c>
      <c r="N1773" t="str">
        <v>tier - 3</v>
      </c>
      <c r="O1773" t="str">
        <v>R1011</v>
      </c>
      <c r="P1773" t="str">
        <v>23-Aug-1991</v>
      </c>
      <c r="Q1773" s="13">
        <v>31.791666666666668</v>
      </c>
    </row>
    <row r="1774" spans="1:17" ht="15.5" x14ac:dyDescent="0.35">
      <c r="A1774" s="7" t="s">
        <v>597</v>
      </c>
      <c r="B1774" t="str">
        <f>VLOOKUP(A1774,'Customer Names'!A1773:D4108,2,0)</f>
        <v>Trnovcova</v>
      </c>
      <c r="C1774" cm="1">
        <f t="array" ref="C1774:K1774">VLOOKUP('Health Care'!A1774,'Medical Examinations'!A1773:J4108,{2,3,4,5,6,7,8,9,10},0)</f>
        <v>32.11</v>
      </c>
      <c r="D1774">
        <v>6.24</v>
      </c>
      <c r="E1774" t="str">
        <v>No</v>
      </c>
      <c r="F1774" t="str">
        <v>No</v>
      </c>
      <c r="G1774" t="str">
        <v>Yes</v>
      </c>
      <c r="H1774">
        <v>1</v>
      </c>
      <c r="I1774" t="str">
        <v>No</v>
      </c>
      <c r="J1774" t="str">
        <v>Obesity</v>
      </c>
      <c r="K1774" t="str">
        <v>Prediabetes</v>
      </c>
      <c r="L1774" cm="1">
        <f t="array" ref="L1774:Q1774">VLOOKUP(A1774,'Hospitalisation Details'!$A$1:$K$2344,{6,7,8,9,10,11},0)</f>
        <v>4922.92</v>
      </c>
      <c r="M1774" t="str">
        <v>tier - 2</v>
      </c>
      <c r="N1774" t="str">
        <v>tier - 2</v>
      </c>
      <c r="O1774" t="str">
        <v>R1012</v>
      </c>
      <c r="P1774" t="str">
        <v>10-Aug-1993</v>
      </c>
      <c r="Q1774" s="13">
        <v>29.827777777777779</v>
      </c>
    </row>
    <row r="1775" spans="1:17" ht="15.5" x14ac:dyDescent="0.35">
      <c r="A1775" s="7" t="s">
        <v>596</v>
      </c>
      <c r="B1775" t="str">
        <f>VLOOKUP(A1775,'Customer Names'!A1774:D4109,2,0)</f>
        <v>Anthony</v>
      </c>
      <c r="C1775" cm="1">
        <f t="array" ref="C1775:K1775">VLOOKUP('Health Care'!A1775,'Medical Examinations'!A1774:J4109,{2,3,4,5,6,7,8,9,10},0)</f>
        <v>30.114999999999998</v>
      </c>
      <c r="D1775">
        <v>11.61</v>
      </c>
      <c r="E1775" t="str">
        <v>No</v>
      </c>
      <c r="F1775" t="str">
        <v>No</v>
      </c>
      <c r="G1775" t="str">
        <v>No</v>
      </c>
      <c r="H1775">
        <v>0</v>
      </c>
      <c r="I1775" t="str">
        <v>No</v>
      </c>
      <c r="J1775" t="str">
        <v>Obesity</v>
      </c>
      <c r="K1775" t="str">
        <v>Diabetes</v>
      </c>
      <c r="L1775" cm="1">
        <f t="array" ref="L1775:Q1775">VLOOKUP(A1775,'Hospitalisation Details'!$A$1:$K$2344,{6,7,8,9,10,11},0)</f>
        <v>4915.0600000000004</v>
      </c>
      <c r="M1775" t="str">
        <v>tier - 2</v>
      </c>
      <c r="N1775" t="str">
        <v>tier - 1</v>
      </c>
      <c r="O1775" t="str">
        <v>R1017</v>
      </c>
      <c r="P1775" t="str">
        <v>21-Aug-2002</v>
      </c>
      <c r="Q1775" s="13">
        <v>20.797222222222221</v>
      </c>
    </row>
    <row r="1776" spans="1:17" ht="15.5" x14ac:dyDescent="0.35">
      <c r="A1776" s="7" t="s">
        <v>595</v>
      </c>
      <c r="B1776" t="str">
        <f>VLOOKUP(A1776,'Customer Names'!A1775:D4110,2,0)</f>
        <v>Hetrick</v>
      </c>
      <c r="C1776" cm="1">
        <f t="array" ref="C1776:K1776">VLOOKUP('Health Care'!A1776,'Medical Examinations'!A1775:J4110,{2,3,4,5,6,7,8,9,10},0)</f>
        <v>20.28</v>
      </c>
      <c r="D1776">
        <v>11.07</v>
      </c>
      <c r="E1776" t="str">
        <v>Yes</v>
      </c>
      <c r="F1776" t="str">
        <v>No</v>
      </c>
      <c r="G1776" t="str">
        <v>No</v>
      </c>
      <c r="H1776">
        <v>0</v>
      </c>
      <c r="I1776" t="str">
        <v>No</v>
      </c>
      <c r="J1776" t="str">
        <v>Normal Weight</v>
      </c>
      <c r="K1776" t="str">
        <v>Diabetes</v>
      </c>
      <c r="L1776" cm="1">
        <f t="array" ref="L1776:Q1776">VLOOKUP(A1776,'Hospitalisation Details'!$A$1:$K$2344,{6,7,8,9,10,11},0)</f>
        <v>4911.8900000000003</v>
      </c>
      <c r="M1776" t="str">
        <v>tier - 2</v>
      </c>
      <c r="N1776" t="str">
        <v>tier - 3</v>
      </c>
      <c r="O1776" t="str">
        <v>R1013</v>
      </c>
      <c r="P1776" t="str">
        <v>18-Oct-1981</v>
      </c>
      <c r="Q1776" s="13">
        <v>41.638888888888886</v>
      </c>
    </row>
    <row r="1777" spans="1:17" ht="15.5" x14ac:dyDescent="0.35">
      <c r="A1777" s="7" t="s">
        <v>594</v>
      </c>
      <c r="B1777" t="str">
        <f>VLOOKUP(A1777,'Customer Names'!A1776:D4111,2,0)</f>
        <v>Stern</v>
      </c>
      <c r="C1777" cm="1">
        <f t="array" ref="C1777:K1777">VLOOKUP('Health Care'!A1777,'Medical Examinations'!A1776:J4111,{2,3,4,5,6,7,8,9,10},0)</f>
        <v>20.234999999999999</v>
      </c>
      <c r="D1777">
        <v>5.19</v>
      </c>
      <c r="E1777" t="str">
        <v>No</v>
      </c>
      <c r="F1777" t="str">
        <v>No</v>
      </c>
      <c r="G1777" t="str">
        <v>Yes</v>
      </c>
      <c r="H1777">
        <v>1</v>
      </c>
      <c r="I1777" t="str">
        <v>No</v>
      </c>
      <c r="J1777" t="str">
        <v>Normal Weight</v>
      </c>
      <c r="K1777" t="str">
        <v>Normal</v>
      </c>
      <c r="L1777" cm="1">
        <f t="array" ref="L1777:Q1777">VLOOKUP(A1777,'Hospitalisation Details'!$A$1:$K$2344,{6,7,8,9,10,11},0)</f>
        <v>4906.41</v>
      </c>
      <c r="M1777" t="str">
        <v>tier - 2</v>
      </c>
      <c r="N1777" t="str">
        <v>tier - 1</v>
      </c>
      <c r="O1777" t="str">
        <v>R1012</v>
      </c>
      <c r="P1777" t="str">
        <v>10-Jul-1993</v>
      </c>
      <c r="Q1777" s="13">
        <v>29.911111111111111</v>
      </c>
    </row>
    <row r="1778" spans="1:17" ht="15.5" x14ac:dyDescent="0.35">
      <c r="A1778" s="7" t="s">
        <v>593</v>
      </c>
      <c r="B1778" t="str">
        <f>VLOOKUP(A1778,'Customer Names'!A1777:D4112,2,0)</f>
        <v>Newman</v>
      </c>
      <c r="C1778" cm="1">
        <f t="array" ref="C1778:K1778">VLOOKUP('Health Care'!A1778,'Medical Examinations'!A1777:J4112,{2,3,4,5,6,7,8,9,10},0)</f>
        <v>25.27</v>
      </c>
      <c r="D1778">
        <v>5.7</v>
      </c>
      <c r="E1778" t="str">
        <v>Yes</v>
      </c>
      <c r="F1778" t="str">
        <v>No</v>
      </c>
      <c r="G1778" t="str">
        <v>No</v>
      </c>
      <c r="H1778">
        <v>1</v>
      </c>
      <c r="I1778" t="str">
        <v>No</v>
      </c>
      <c r="J1778" t="str">
        <v>Over Weight</v>
      </c>
      <c r="K1778" t="str">
        <v>Prediabetes</v>
      </c>
      <c r="L1778" cm="1">
        <f t="array" ref="L1778:Q1778">VLOOKUP(A1778,'Hospitalisation Details'!$A$1:$K$2344,{6,7,8,9,10,11},0)</f>
        <v>4894.75</v>
      </c>
      <c r="M1778" t="str">
        <v>tier - 3</v>
      </c>
      <c r="N1778" t="str">
        <v>tier - 3</v>
      </c>
      <c r="O1778" t="str">
        <v>R1012</v>
      </c>
      <c r="P1778" t="str">
        <v>23-Sep-1988</v>
      </c>
      <c r="Q1778" s="13">
        <v>34.708333333333336</v>
      </c>
    </row>
    <row r="1779" spans="1:17" ht="15.5" x14ac:dyDescent="0.35">
      <c r="A1779" s="7" t="s">
        <v>592</v>
      </c>
      <c r="B1779" t="str">
        <f>VLOOKUP(A1779,'Customer Names'!A1778:D4113,2,0)</f>
        <v>Reasoner</v>
      </c>
      <c r="C1779" cm="1">
        <f t="array" ref="C1779:K1779">VLOOKUP('Health Care'!A1779,'Medical Examinations'!A1778:J4113,{2,3,4,5,6,7,8,9,10},0)</f>
        <v>24.24</v>
      </c>
      <c r="D1779">
        <v>6.15</v>
      </c>
      <c r="E1779" t="str">
        <v>No</v>
      </c>
      <c r="F1779" t="str">
        <v>No</v>
      </c>
      <c r="G1779" t="str">
        <v>No</v>
      </c>
      <c r="H1779">
        <v>0</v>
      </c>
      <c r="I1779" t="str">
        <v>No</v>
      </c>
      <c r="J1779" t="str">
        <v>Normal Weight</v>
      </c>
      <c r="K1779" t="str">
        <v>Prediabetes</v>
      </c>
      <c r="L1779" cm="1">
        <f t="array" ref="L1779:Q1779">VLOOKUP(A1779,'Hospitalisation Details'!$A$1:$K$2344,{6,7,8,9,10,11},0)</f>
        <v>4894.3900000000003</v>
      </c>
      <c r="M1779" t="str">
        <v>tier - 2</v>
      </c>
      <c r="N1779" t="str">
        <v>tier - 3</v>
      </c>
      <c r="O1779" t="str">
        <v>R1013</v>
      </c>
      <c r="P1779" t="str">
        <v>28-Nov-1990</v>
      </c>
      <c r="Q1779" s="13">
        <v>32.527777777777779</v>
      </c>
    </row>
    <row r="1780" spans="1:17" ht="15.5" x14ac:dyDescent="0.35">
      <c r="A1780" s="7" t="s">
        <v>591</v>
      </c>
      <c r="B1780" t="str">
        <f>VLOOKUP(A1780,'Customer Names'!A1779:D4114,2,0)</f>
        <v>Mone</v>
      </c>
      <c r="C1780" cm="1">
        <f t="array" ref="C1780:K1780">VLOOKUP('Health Care'!A1780,'Medical Examinations'!A1779:J4114,{2,3,4,5,6,7,8,9,10},0)</f>
        <v>35.75</v>
      </c>
      <c r="D1780">
        <v>5.07</v>
      </c>
      <c r="E1780" t="str">
        <v>No</v>
      </c>
      <c r="F1780" t="str">
        <v>No</v>
      </c>
      <c r="G1780" t="str">
        <v>No</v>
      </c>
      <c r="H1780">
        <v>0</v>
      </c>
      <c r="I1780" t="str">
        <v>No</v>
      </c>
      <c r="J1780" t="str">
        <v>Obesity</v>
      </c>
      <c r="K1780" t="str">
        <v>Normal</v>
      </c>
      <c r="L1780" cm="1">
        <f t="array" ref="L1780:Q1780">VLOOKUP(A1780,'Hospitalisation Details'!$A$1:$K$2344,{6,7,8,9,10,11},0)</f>
        <v>4890</v>
      </c>
      <c r="M1780" t="str">
        <v>tier - 3</v>
      </c>
      <c r="N1780" t="str">
        <v>tier - 2</v>
      </c>
      <c r="O1780" t="str">
        <v>R1013</v>
      </c>
      <c r="P1780" t="str">
        <v>10-Jul-1989</v>
      </c>
      <c r="Q1780" s="13">
        <v>33.911111111111111</v>
      </c>
    </row>
    <row r="1781" spans="1:17" ht="15.5" x14ac:dyDescent="0.35">
      <c r="A1781" s="7" t="s">
        <v>590</v>
      </c>
      <c r="B1781" t="str">
        <f>VLOOKUP(A1781,'Customer Names'!A1780:D4115,2,0)</f>
        <v>Powers</v>
      </c>
      <c r="C1781" cm="1">
        <f t="array" ref="C1781:K1781">VLOOKUP('Health Care'!A1781,'Medical Examinations'!A1780:J4115,{2,3,4,5,6,7,8,9,10},0)</f>
        <v>29.92</v>
      </c>
      <c r="D1781">
        <v>10.97</v>
      </c>
      <c r="E1781" t="str">
        <v>Yes</v>
      </c>
      <c r="F1781" t="str">
        <v>No</v>
      </c>
      <c r="G1781" t="str">
        <v>No</v>
      </c>
      <c r="H1781">
        <v>1</v>
      </c>
      <c r="I1781" t="str">
        <v>No</v>
      </c>
      <c r="J1781" t="str">
        <v>Obesity</v>
      </c>
      <c r="K1781" t="str">
        <v>Diabetes</v>
      </c>
      <c r="L1781" cm="1">
        <f t="array" ref="L1781:Q1781">VLOOKUP(A1781,'Hospitalisation Details'!$A$1:$K$2344,{6,7,8,9,10,11},0)</f>
        <v>4889.04</v>
      </c>
      <c r="M1781" t="str">
        <v>tier - 2</v>
      </c>
      <c r="N1781" t="str">
        <v>tier - 1</v>
      </c>
      <c r="O1781" t="str">
        <v>R1013</v>
      </c>
      <c r="P1781" t="str">
        <v>27-Oct-1986</v>
      </c>
      <c r="Q1781" s="13">
        <v>36.613888888888887</v>
      </c>
    </row>
    <row r="1782" spans="1:17" ht="15.5" x14ac:dyDescent="0.35">
      <c r="A1782" s="7" t="s">
        <v>589</v>
      </c>
      <c r="B1782" t="str">
        <f>VLOOKUP(A1782,'Customer Names'!A1781:D4116,2,0)</f>
        <v>Ulery</v>
      </c>
      <c r="C1782" cm="1">
        <f t="array" ref="C1782:K1782">VLOOKUP('Health Care'!A1782,'Medical Examinations'!A1781:J4116,{2,3,4,5,6,7,8,9,10},0)</f>
        <v>26.2</v>
      </c>
      <c r="D1782">
        <v>10.93</v>
      </c>
      <c r="E1782" t="str">
        <v>Yes</v>
      </c>
      <c r="F1782" t="str">
        <v>No</v>
      </c>
      <c r="G1782" t="str">
        <v>No</v>
      </c>
      <c r="H1782">
        <v>1</v>
      </c>
      <c r="I1782" t="str">
        <v>No</v>
      </c>
      <c r="J1782" t="str">
        <v>Over Weight</v>
      </c>
      <c r="K1782" t="str">
        <v>Diabetes</v>
      </c>
      <c r="L1782" cm="1">
        <f t="array" ref="L1782:Q1782">VLOOKUP(A1782,'Hospitalisation Details'!$A$1:$K$2344,{6,7,8,9,10,11},0)</f>
        <v>4883.87</v>
      </c>
      <c r="M1782" t="str">
        <v>tier - 2</v>
      </c>
      <c r="N1782" t="str">
        <v>tier - 1</v>
      </c>
      <c r="O1782" t="str">
        <v>R1011</v>
      </c>
      <c r="P1782" t="str">
        <v>23-Dec-1986</v>
      </c>
      <c r="Q1782" s="13">
        <v>36.458333333333336</v>
      </c>
    </row>
    <row r="1783" spans="1:17" ht="15.5" x14ac:dyDescent="0.35">
      <c r="A1783" s="7" t="s">
        <v>588</v>
      </c>
      <c r="B1783" t="str">
        <f>VLOOKUP(A1783,'Customer Names'!A1782:D4117,2,0)</f>
        <v>Haines</v>
      </c>
      <c r="C1783" cm="1">
        <f t="array" ref="C1783:K1783">VLOOKUP('Health Care'!A1783,'Medical Examinations'!A1782:J4117,{2,3,4,5,6,7,8,9,10},0)</f>
        <v>26.695</v>
      </c>
      <c r="D1783">
        <v>4.21</v>
      </c>
      <c r="E1783" t="str">
        <v>Yes</v>
      </c>
      <c r="F1783" t="str">
        <v>No</v>
      </c>
      <c r="G1783" t="str">
        <v>Yes</v>
      </c>
      <c r="H1783">
        <v>1</v>
      </c>
      <c r="I1783" t="str">
        <v>No</v>
      </c>
      <c r="J1783" t="str">
        <v>Over Weight</v>
      </c>
      <c r="K1783" t="str">
        <v>Normal</v>
      </c>
      <c r="L1783" cm="1">
        <f t="array" ref="L1783:Q1783">VLOOKUP(A1783,'Hospitalisation Details'!$A$1:$K$2344,{6,7,8,9,10,11},0)</f>
        <v>4877.9799999999996</v>
      </c>
      <c r="M1783" t="str">
        <v>tier - 2</v>
      </c>
      <c r="N1783" t="str">
        <v>tier - 3</v>
      </c>
      <c r="O1783" t="str">
        <v>R1012</v>
      </c>
      <c r="P1783" t="str">
        <v>29-Sep-1997</v>
      </c>
      <c r="Q1783" s="13">
        <v>25.691666666666666</v>
      </c>
    </row>
    <row r="1784" spans="1:17" ht="15.5" x14ac:dyDescent="0.35">
      <c r="A1784" s="7" t="s">
        <v>587</v>
      </c>
      <c r="B1784" t="str">
        <f>VLOOKUP(A1784,'Customer Names'!A1783:D4118,2,0)</f>
        <v>Airoldi</v>
      </c>
      <c r="C1784" cm="1">
        <f t="array" ref="C1784:K1784">VLOOKUP('Health Care'!A1784,'Medical Examinations'!A1783:J4118,{2,3,4,5,6,7,8,9,10},0)</f>
        <v>23.16</v>
      </c>
      <c r="D1784">
        <v>5.5</v>
      </c>
      <c r="E1784" t="str">
        <v>No</v>
      </c>
      <c r="F1784" t="str">
        <v>No</v>
      </c>
      <c r="G1784" t="str">
        <v>No</v>
      </c>
      <c r="H1784">
        <v>0</v>
      </c>
      <c r="I1784" t="str">
        <v>No</v>
      </c>
      <c r="J1784" t="str">
        <v>Normal Weight</v>
      </c>
      <c r="K1784" t="str">
        <v>Normal</v>
      </c>
      <c r="L1784" cm="1">
        <f t="array" ref="L1784:Q1784">VLOOKUP(A1784,'Hospitalisation Details'!$A$1:$K$2344,{6,7,8,9,10,11},0)</f>
        <v>4859.8900000000003</v>
      </c>
      <c r="M1784" t="str">
        <v>tier - 2</v>
      </c>
      <c r="N1784" t="str">
        <v>tier - 3</v>
      </c>
      <c r="O1784" t="str">
        <v>R1011</v>
      </c>
      <c r="P1784" t="str">
        <v>1-Sep-1989</v>
      </c>
      <c r="Q1784" s="13">
        <v>33.769444444444446</v>
      </c>
    </row>
    <row r="1785" spans="1:17" ht="15.5" x14ac:dyDescent="0.35">
      <c r="A1785" s="7" t="s">
        <v>586</v>
      </c>
      <c r="B1785" t="str">
        <f>VLOOKUP(A1785,'Customer Names'!A1784:D4119,2,0)</f>
        <v>Mattis</v>
      </c>
      <c r="C1785" cm="1">
        <f t="array" ref="C1785:K1785">VLOOKUP('Health Care'!A1785,'Medical Examinations'!A1784:J4119,{2,3,4,5,6,7,8,9,10},0)</f>
        <v>32.585000000000001</v>
      </c>
      <c r="D1785">
        <v>4.93</v>
      </c>
      <c r="E1785" t="str">
        <v>Yes</v>
      </c>
      <c r="F1785" t="str">
        <v>No</v>
      </c>
      <c r="G1785" t="str">
        <v>No</v>
      </c>
      <c r="H1785">
        <v>1</v>
      </c>
      <c r="I1785" t="str">
        <v>No</v>
      </c>
      <c r="J1785" t="str">
        <v>Obesity</v>
      </c>
      <c r="K1785" t="str">
        <v>Normal</v>
      </c>
      <c r="L1785" cm="1">
        <f t="array" ref="L1785:Q1785">VLOOKUP(A1785,'Hospitalisation Details'!$A$1:$K$2344,{6,7,8,9,10,11},0)</f>
        <v>4846.92</v>
      </c>
      <c r="M1785" t="str">
        <v>tier - 2</v>
      </c>
      <c r="N1785" t="str">
        <v>tier - 3</v>
      </c>
      <c r="O1785" t="str">
        <v>R1017</v>
      </c>
      <c r="P1785" t="str">
        <v>27-Dec-1995</v>
      </c>
      <c r="Q1785" s="13">
        <v>27.447222222222223</v>
      </c>
    </row>
    <row r="1786" spans="1:17" ht="15.5" x14ac:dyDescent="0.35">
      <c r="A1786" s="7" t="s">
        <v>585</v>
      </c>
      <c r="B1786" t="str">
        <f>VLOOKUP(A1786,'Customer Names'!A1785:D4120,2,0)</f>
        <v>Cho</v>
      </c>
      <c r="C1786" cm="1">
        <f t="array" ref="C1786:K1786">VLOOKUP('Health Care'!A1786,'Medical Examinations'!A1785:J4120,{2,3,4,5,6,7,8,9,10},0)</f>
        <v>33.97</v>
      </c>
      <c r="D1786">
        <v>5.6</v>
      </c>
      <c r="E1786" t="str">
        <v>Yes</v>
      </c>
      <c r="F1786" t="str">
        <v>No</v>
      </c>
      <c r="G1786" t="str">
        <v>No</v>
      </c>
      <c r="H1786">
        <v>0</v>
      </c>
      <c r="I1786" t="str">
        <v>No</v>
      </c>
      <c r="J1786" t="str">
        <v>Obesity</v>
      </c>
      <c r="K1786" t="str">
        <v>Normal</v>
      </c>
      <c r="L1786" cm="1">
        <f t="array" ref="L1786:Q1786">VLOOKUP(A1786,'Hospitalisation Details'!$A$1:$K$2344,{6,7,8,9,10,11},0)</f>
        <v>4846.53</v>
      </c>
      <c r="M1786" t="str">
        <v>tier - 2</v>
      </c>
      <c r="N1786" t="str">
        <v>tier - 3</v>
      </c>
      <c r="O1786" t="str">
        <v>R1021</v>
      </c>
      <c r="P1786" t="str">
        <v>7-Jun-2001</v>
      </c>
      <c r="Q1786" s="13">
        <v>22.002777777777776</v>
      </c>
    </row>
    <row r="1787" spans="1:17" ht="15.5" x14ac:dyDescent="0.35">
      <c r="A1787" s="7" t="s">
        <v>584</v>
      </c>
      <c r="B1787" t="str">
        <f>VLOOKUP(A1787,'Customer Names'!A1786:D4121,2,0)</f>
        <v>Reumann</v>
      </c>
      <c r="C1787" cm="1">
        <f t="array" ref="C1787:K1787">VLOOKUP('Health Care'!A1787,'Medical Examinations'!A1786:J4121,{2,3,4,5,6,7,8,9,10},0)</f>
        <v>16.57</v>
      </c>
      <c r="D1787">
        <v>9.99</v>
      </c>
      <c r="E1787" t="str">
        <v>No</v>
      </c>
      <c r="F1787" t="str">
        <v>No</v>
      </c>
      <c r="G1787" t="str">
        <v>No</v>
      </c>
      <c r="H1787">
        <v>0</v>
      </c>
      <c r="I1787" t="str">
        <v>No</v>
      </c>
      <c r="J1787" t="str">
        <v>under Weight</v>
      </c>
      <c r="K1787" t="str">
        <v>Diabetes</v>
      </c>
      <c r="L1787" cm="1">
        <f t="array" ref="L1787:Q1787">VLOOKUP(A1787,'Hospitalisation Details'!$A$1:$K$2344,{6,7,8,9,10,11},0)</f>
        <v>4844.67</v>
      </c>
      <c r="M1787" t="str">
        <v>tier - 2</v>
      </c>
      <c r="N1787" t="str">
        <v>tier - 2</v>
      </c>
      <c r="O1787" t="str">
        <v>R1013</v>
      </c>
      <c r="P1787" t="str">
        <v>11-Sep-1974</v>
      </c>
      <c r="Q1787" s="13">
        <v>48.741666666666667</v>
      </c>
    </row>
    <row r="1788" spans="1:17" ht="15.5" x14ac:dyDescent="0.35">
      <c r="A1788" s="7" t="s">
        <v>583</v>
      </c>
      <c r="B1788" t="str">
        <f>VLOOKUP(A1788,'Customer Names'!A1787:D4122,2,0)</f>
        <v>Cooper</v>
      </c>
      <c r="C1788" cm="1">
        <f t="array" ref="C1788:K1788">VLOOKUP('Health Care'!A1788,'Medical Examinations'!A1787:J4122,{2,3,4,5,6,7,8,9,10},0)</f>
        <v>17.55</v>
      </c>
      <c r="D1788">
        <v>5.93</v>
      </c>
      <c r="E1788" t="str">
        <v>No</v>
      </c>
      <c r="F1788" t="str">
        <v>No</v>
      </c>
      <c r="G1788" t="str">
        <v>Yes</v>
      </c>
      <c r="H1788">
        <v>1</v>
      </c>
      <c r="I1788" t="str">
        <v>No</v>
      </c>
      <c r="J1788" t="str">
        <v>under Weight</v>
      </c>
      <c r="K1788" t="str">
        <v>Prediabetes</v>
      </c>
      <c r="L1788" cm="1">
        <f t="array" ref="L1788:Q1788">VLOOKUP(A1788,'Hospitalisation Details'!$A$1:$K$2344,{6,7,8,9,10,11},0)</f>
        <v>4843.79</v>
      </c>
      <c r="M1788" t="str">
        <v>tier - 2</v>
      </c>
      <c r="N1788" t="str">
        <v>tier - 3</v>
      </c>
      <c r="O1788" t="str">
        <v>R1013</v>
      </c>
      <c r="P1788" t="str">
        <v>13-Dec-1979</v>
      </c>
      <c r="Q1788" s="13">
        <v>43.486111111111114</v>
      </c>
    </row>
    <row r="1789" spans="1:17" ht="15.5" x14ac:dyDescent="0.35">
      <c r="A1789" s="7" t="s">
        <v>582</v>
      </c>
      <c r="B1789" t="str">
        <f>VLOOKUP(A1789,'Customer Names'!A1788:D4123,2,0)</f>
        <v>Kennedy</v>
      </c>
      <c r="C1789" cm="1">
        <f t="array" ref="C1789:K1789">VLOOKUP('Health Care'!A1789,'Medical Examinations'!A1788:J4123,{2,3,4,5,6,7,8,9,10},0)</f>
        <v>29.41</v>
      </c>
      <c r="D1789">
        <v>6.29</v>
      </c>
      <c r="E1789" t="str">
        <v>Yes</v>
      </c>
      <c r="F1789" t="str">
        <v>No</v>
      </c>
      <c r="G1789" t="str">
        <v>No</v>
      </c>
      <c r="H1789">
        <v>1</v>
      </c>
      <c r="I1789" t="str">
        <v>No</v>
      </c>
      <c r="J1789" t="str">
        <v>Over Weight</v>
      </c>
      <c r="K1789" t="str">
        <v>Prediabetes</v>
      </c>
      <c r="L1789" cm="1">
        <f t="array" ref="L1789:Q1789">VLOOKUP(A1789,'Hospitalisation Details'!$A$1:$K$2344,{6,7,8,9,10,11},0)</f>
        <v>4840.95</v>
      </c>
      <c r="M1789" t="str">
        <v>tier - 2</v>
      </c>
      <c r="N1789" t="str">
        <v>tier - 1</v>
      </c>
      <c r="O1789" t="str">
        <v>R1021</v>
      </c>
      <c r="P1789" t="str">
        <v>29-Sep-1995</v>
      </c>
      <c r="Q1789" s="13">
        <v>27.691666666666666</v>
      </c>
    </row>
    <row r="1790" spans="1:17" ht="15.5" x14ac:dyDescent="0.35">
      <c r="A1790" s="7" t="s">
        <v>581</v>
      </c>
      <c r="B1790" t="str">
        <f>VLOOKUP(A1790,'Customer Names'!A1789:D4124,2,0)</f>
        <v>Cichon</v>
      </c>
      <c r="C1790" cm="1">
        <f t="array" ref="C1790:K1790">VLOOKUP('Health Care'!A1790,'Medical Examinations'!A1789:J4124,{2,3,4,5,6,7,8,9,10},0)</f>
        <v>17.91</v>
      </c>
      <c r="D1790">
        <v>5.65</v>
      </c>
      <c r="E1790" t="str">
        <v>No</v>
      </c>
      <c r="F1790" t="str">
        <v>No</v>
      </c>
      <c r="G1790" t="str">
        <v>No</v>
      </c>
      <c r="H1790">
        <v>1</v>
      </c>
      <c r="I1790" t="str">
        <v>No</v>
      </c>
      <c r="J1790" t="str">
        <v>under Weight</v>
      </c>
      <c r="K1790" t="str">
        <v>Normal</v>
      </c>
      <c r="L1790" cm="1">
        <f t="array" ref="L1790:Q1790">VLOOKUP(A1790,'Hospitalisation Details'!$A$1:$K$2344,{6,7,8,9,10,11},0)</f>
        <v>4839.18</v>
      </c>
      <c r="M1790" t="str">
        <v>tier - 2</v>
      </c>
      <c r="N1790" t="str">
        <v>tier - 1</v>
      </c>
      <c r="O1790" t="str">
        <v>R1012</v>
      </c>
      <c r="P1790" t="str">
        <v>15-Oct-1984</v>
      </c>
      <c r="Q1790" s="13">
        <v>38.647222222222226</v>
      </c>
    </row>
    <row r="1791" spans="1:17" ht="15.5" x14ac:dyDescent="0.35">
      <c r="A1791" s="7" t="s">
        <v>580</v>
      </c>
      <c r="B1791" t="str">
        <f>VLOOKUP(A1791,'Customer Names'!A1790:D4125,2,0)</f>
        <v>Maroevic</v>
      </c>
      <c r="C1791" cm="1">
        <f t="array" ref="C1791:K1791">VLOOKUP('Health Care'!A1791,'Medical Examinations'!A1790:J4125,{2,3,4,5,6,7,8,9,10},0)</f>
        <v>31.57</v>
      </c>
      <c r="D1791">
        <v>6.15</v>
      </c>
      <c r="E1791" t="str">
        <v>No</v>
      </c>
      <c r="F1791" t="str">
        <v>No</v>
      </c>
      <c r="G1791" t="str">
        <v>No</v>
      </c>
      <c r="H1791">
        <v>1</v>
      </c>
      <c r="I1791" t="str">
        <v>No</v>
      </c>
      <c r="J1791" t="str">
        <v>Obesity</v>
      </c>
      <c r="K1791" t="str">
        <v>Prediabetes</v>
      </c>
      <c r="L1791" cm="1">
        <f t="array" ref="L1791:Q1791">VLOOKUP(A1791,'Hospitalisation Details'!$A$1:$K$2344,{6,7,8,9,10,11},0)</f>
        <v>4837.58</v>
      </c>
      <c r="M1791" t="str">
        <v>tier - 3</v>
      </c>
      <c r="N1791" t="str">
        <v>tier - 2</v>
      </c>
      <c r="O1791" t="str">
        <v>R1013</v>
      </c>
      <c r="P1791" t="str">
        <v>10-Sep-1992</v>
      </c>
      <c r="Q1791" s="13">
        <v>30.744444444444444</v>
      </c>
    </row>
    <row r="1792" spans="1:17" ht="15.5" x14ac:dyDescent="0.35">
      <c r="A1792" s="7" t="s">
        <v>579</v>
      </c>
      <c r="B1792" t="str">
        <f>VLOOKUP(A1792,'Customer Names'!A1791:D4126,2,0)</f>
        <v>Martin</v>
      </c>
      <c r="C1792" cm="1">
        <f t="array" ref="C1792:K1792">VLOOKUP('Health Care'!A1792,'Medical Examinations'!A1791:J4126,{2,3,4,5,6,7,8,9,10},0)</f>
        <v>33.18</v>
      </c>
      <c r="D1792">
        <v>5.22</v>
      </c>
      <c r="E1792" t="str">
        <v>No</v>
      </c>
      <c r="F1792" t="str">
        <v>Yes</v>
      </c>
      <c r="G1792" t="str">
        <v>No</v>
      </c>
      <c r="H1792">
        <v>1</v>
      </c>
      <c r="I1792" t="str">
        <v>No</v>
      </c>
      <c r="J1792" t="str">
        <v>Obesity</v>
      </c>
      <c r="K1792" t="str">
        <v>Normal</v>
      </c>
      <c r="L1792" cm="1">
        <f t="array" ref="L1792:Q1792">VLOOKUP(A1792,'Hospitalisation Details'!$A$1:$K$2344,{6,7,8,9,10,11},0)</f>
        <v>4835.43</v>
      </c>
      <c r="M1792" t="str">
        <v>tier - 2</v>
      </c>
      <c r="N1792" t="str">
        <v>tier - 2</v>
      </c>
      <c r="O1792" t="str">
        <v>R1021</v>
      </c>
      <c r="P1792" t="str">
        <v>11-Dec-2000</v>
      </c>
      <c r="Q1792" s="13">
        <v>22.491666666666667</v>
      </c>
    </row>
    <row r="1793" spans="1:17" ht="15.5" x14ac:dyDescent="0.35">
      <c r="A1793" s="7" t="s">
        <v>578</v>
      </c>
      <c r="B1793" t="str">
        <f>VLOOKUP(A1793,'Customer Names'!A1792:D4127,2,0)</f>
        <v>Schulz</v>
      </c>
      <c r="C1793" cm="1">
        <f t="array" ref="C1793:K1793">VLOOKUP('Health Care'!A1793,'Medical Examinations'!A1792:J4127,{2,3,4,5,6,7,8,9,10},0)</f>
        <v>37</v>
      </c>
      <c r="D1793">
        <v>11.66</v>
      </c>
      <c r="E1793" t="str">
        <v>No</v>
      </c>
      <c r="F1793" t="str">
        <v>No</v>
      </c>
      <c r="G1793" t="str">
        <v>No</v>
      </c>
      <c r="H1793">
        <v>0</v>
      </c>
      <c r="I1793" t="str">
        <v>No</v>
      </c>
      <c r="J1793" t="str">
        <v>Obesity</v>
      </c>
      <c r="K1793" t="str">
        <v>Diabetes</v>
      </c>
      <c r="L1793" cm="1">
        <f t="array" ref="L1793:Q1793">VLOOKUP(A1793,'Hospitalisation Details'!$A$1:$K$2344,{6,7,8,9,10,11},0)</f>
        <v>4830.63</v>
      </c>
      <c r="M1793" t="str">
        <v>tier - 2</v>
      </c>
      <c r="N1793" t="str">
        <v>tier - 1</v>
      </c>
      <c r="O1793" t="str">
        <v>R1011</v>
      </c>
      <c r="P1793" t="str">
        <v>27-Jun-2002</v>
      </c>
      <c r="Q1793" s="13">
        <v>20.947222222222223</v>
      </c>
    </row>
    <row r="1794" spans="1:17" ht="15.5" x14ac:dyDescent="0.35">
      <c r="A1794" s="7" t="s">
        <v>577</v>
      </c>
      <c r="B1794" t="str">
        <f>VLOOKUP(A1794,'Customer Names'!A1793:D4128,2,0)</f>
        <v>Capriolo</v>
      </c>
      <c r="C1794" cm="1">
        <f t="array" ref="C1794:K1794">VLOOKUP('Health Care'!A1794,'Medical Examinations'!A1793:J4128,{2,3,4,5,6,7,8,9,10},0)</f>
        <v>18.905000000000001</v>
      </c>
      <c r="D1794">
        <v>4.91</v>
      </c>
      <c r="E1794" t="str">
        <v>Yes</v>
      </c>
      <c r="F1794" t="str">
        <v>No</v>
      </c>
      <c r="G1794" t="str">
        <v>No</v>
      </c>
      <c r="H1794">
        <v>1</v>
      </c>
      <c r="I1794" t="str">
        <v>No</v>
      </c>
      <c r="J1794" t="str">
        <v>Normal Weight</v>
      </c>
      <c r="K1794" t="str">
        <v>Normal</v>
      </c>
      <c r="L1794" cm="1">
        <f t="array" ref="L1794:Q1794">VLOOKUP(A1794,'Hospitalisation Details'!$A$1:$K$2344,{6,7,8,9,10,11},0)</f>
        <v>4827.8999999999996</v>
      </c>
      <c r="M1794" t="str">
        <v>tier - 1</v>
      </c>
      <c r="N1794" t="str">
        <v>tier - 2</v>
      </c>
      <c r="O1794" t="str">
        <v>UnKnown</v>
      </c>
      <c r="P1794" t="str">
        <v>1-Dec-1995</v>
      </c>
      <c r="Q1794" s="13">
        <v>27.519444444444446</v>
      </c>
    </row>
    <row r="1795" spans="1:17" ht="15.5" x14ac:dyDescent="0.35">
      <c r="A1795" s="7" t="s">
        <v>576</v>
      </c>
      <c r="B1795" t="str">
        <f>VLOOKUP(A1795,'Customer Names'!A1794:D4129,2,0)</f>
        <v>Borleis</v>
      </c>
      <c r="C1795" cm="1">
        <f t="array" ref="C1795:K1795">VLOOKUP('Health Care'!A1795,'Medical Examinations'!A1794:J4129,{2,3,4,5,6,7,8,9,10},0)</f>
        <v>20.03</v>
      </c>
      <c r="D1795">
        <v>9.25</v>
      </c>
      <c r="E1795" t="str">
        <v>Yes</v>
      </c>
      <c r="F1795" t="str">
        <v>No</v>
      </c>
      <c r="G1795" t="str">
        <v>No</v>
      </c>
      <c r="H1795">
        <v>0</v>
      </c>
      <c r="I1795" t="str">
        <v>No</v>
      </c>
      <c r="J1795" t="str">
        <v>Normal Weight</v>
      </c>
      <c r="K1795" t="str">
        <v>Diabetes</v>
      </c>
      <c r="L1795" cm="1">
        <f t="array" ref="L1795:Q1795">VLOOKUP(A1795,'Hospitalisation Details'!$A$1:$K$2344,{6,7,8,9,10,11},0)</f>
        <v>4827.1000000000004</v>
      </c>
      <c r="M1795" t="str">
        <v>tier - 2</v>
      </c>
      <c r="N1795" t="str">
        <v>tier - 1</v>
      </c>
      <c r="O1795" t="str">
        <v>R1013</v>
      </c>
      <c r="P1795" t="str">
        <v>3-Jul-1981</v>
      </c>
      <c r="Q1795" s="13">
        <v>41.930555555555557</v>
      </c>
    </row>
    <row r="1796" spans="1:17" ht="15.5" x14ac:dyDescent="0.35">
      <c r="A1796" s="7" t="s">
        <v>575</v>
      </c>
      <c r="B1796" t="str">
        <f>VLOOKUP(A1796,'Customer Names'!A1795:D4130,2,0)</f>
        <v>Kramer</v>
      </c>
      <c r="C1796" cm="1">
        <f t="array" ref="C1796:K1796">VLOOKUP('Health Care'!A1796,'Medical Examinations'!A1795:J4130,{2,3,4,5,6,7,8,9,10},0)</f>
        <v>16.7</v>
      </c>
      <c r="D1796">
        <v>11.48</v>
      </c>
      <c r="E1796" t="str">
        <v>No</v>
      </c>
      <c r="F1796" t="str">
        <v>No</v>
      </c>
      <c r="G1796" t="str">
        <v>No</v>
      </c>
      <c r="H1796">
        <v>0</v>
      </c>
      <c r="I1796" t="str">
        <v>No</v>
      </c>
      <c r="J1796" t="str">
        <v>under Weight</v>
      </c>
      <c r="K1796" t="str">
        <v>Diabetes</v>
      </c>
      <c r="L1796" cm="1">
        <f t="array" ref="L1796:Q1796">VLOOKUP(A1796,'Hospitalisation Details'!$A$1:$K$2344,{6,7,8,9,10,11},0)</f>
        <v>4812.34</v>
      </c>
      <c r="M1796" t="str">
        <v>tier - 2</v>
      </c>
      <c r="N1796" t="str">
        <v>tier - 3</v>
      </c>
      <c r="O1796" t="str">
        <v>R1013</v>
      </c>
      <c r="P1796" t="str">
        <v>3-Oct-1978</v>
      </c>
      <c r="Q1796" s="13">
        <v>44.680555555555557</v>
      </c>
    </row>
    <row r="1797" spans="1:17" ht="15.5" x14ac:dyDescent="0.35">
      <c r="A1797" s="7" t="s">
        <v>574</v>
      </c>
      <c r="B1797" t="str">
        <f>VLOOKUP(A1797,'Customer Names'!A1796:D4131,2,0)</f>
        <v>Conrad</v>
      </c>
      <c r="C1797" cm="1">
        <f t="array" ref="C1797:K1797">VLOOKUP('Health Care'!A1797,'Medical Examinations'!A1796:J4131,{2,3,4,5,6,7,8,9,10},0)</f>
        <v>39.82</v>
      </c>
      <c r="D1797">
        <v>6.06</v>
      </c>
      <c r="E1797" t="str">
        <v>No</v>
      </c>
      <c r="F1797" t="str">
        <v>No</v>
      </c>
      <c r="G1797" t="str">
        <v>No</v>
      </c>
      <c r="H1797">
        <v>0</v>
      </c>
      <c r="I1797" t="str">
        <v>No</v>
      </c>
      <c r="J1797" t="str">
        <v>Obesity</v>
      </c>
      <c r="K1797" t="str">
        <v>Prediabetes</v>
      </c>
      <c r="L1797" cm="1">
        <f t="array" ref="L1797:Q1797">VLOOKUP(A1797,'Hospitalisation Details'!$A$1:$K$2344,{6,7,8,9,10,11},0)</f>
        <v>4795.66</v>
      </c>
      <c r="M1797" t="str">
        <v>tier - 2</v>
      </c>
      <c r="N1797" t="str">
        <v>tier - 1</v>
      </c>
      <c r="O1797" t="str">
        <v>R1013</v>
      </c>
      <c r="P1797" t="str">
        <v>16-Dec-1989</v>
      </c>
      <c r="Q1797" s="13">
        <v>33.477777777777774</v>
      </c>
    </row>
    <row r="1798" spans="1:17" ht="15.5" x14ac:dyDescent="0.35">
      <c r="A1798" s="7" t="s">
        <v>573</v>
      </c>
      <c r="B1798" t="str">
        <f>VLOOKUP(A1798,'Customer Names'!A1797:D4132,2,0)</f>
        <v>Karakoyunlu</v>
      </c>
      <c r="C1798" cm="1">
        <f t="array" ref="C1798:K1798">VLOOKUP('Health Care'!A1798,'Medical Examinations'!A1797:J4132,{2,3,4,5,6,7,8,9,10},0)</f>
        <v>22.04</v>
      </c>
      <c r="D1798">
        <v>5.86</v>
      </c>
      <c r="E1798" t="str">
        <v>No</v>
      </c>
      <c r="F1798" t="str">
        <v>No</v>
      </c>
      <c r="G1798" t="str">
        <v>No</v>
      </c>
      <c r="H1798">
        <v>1</v>
      </c>
      <c r="I1798" t="str">
        <v>No</v>
      </c>
      <c r="J1798" t="str">
        <v>Normal Weight</v>
      </c>
      <c r="K1798" t="str">
        <v>Prediabetes</v>
      </c>
      <c r="L1798" cm="1">
        <f t="array" ref="L1798:Q1798">VLOOKUP(A1798,'Hospitalisation Details'!$A$1:$K$2344,{6,7,8,9,10,11},0)</f>
        <v>4787.42</v>
      </c>
      <c r="M1798" t="str">
        <v>tier - 2</v>
      </c>
      <c r="N1798" t="str">
        <v>tier - 3</v>
      </c>
      <c r="O1798" t="str">
        <v>R1013</v>
      </c>
      <c r="P1798" t="str">
        <v>22-Jun-1987</v>
      </c>
      <c r="Q1798" s="13">
        <v>35.961111111111109</v>
      </c>
    </row>
    <row r="1799" spans="1:17" ht="15.5" x14ac:dyDescent="0.35">
      <c r="A1799" s="7" t="s">
        <v>572</v>
      </c>
      <c r="B1799" t="str">
        <f>VLOOKUP(A1799,'Customer Names'!A1798:D4133,2,0)</f>
        <v>Desrosiers</v>
      </c>
      <c r="C1799" cm="1">
        <f t="array" ref="C1799:K1799">VLOOKUP('Health Care'!A1799,'Medical Examinations'!A1798:J4133,{2,3,4,5,6,7,8,9,10},0)</f>
        <v>28.27</v>
      </c>
      <c r="D1799">
        <v>5.33</v>
      </c>
      <c r="E1799" t="str">
        <v>No</v>
      </c>
      <c r="F1799" t="str">
        <v>No</v>
      </c>
      <c r="G1799" t="str">
        <v>No</v>
      </c>
      <c r="H1799">
        <v>0</v>
      </c>
      <c r="I1799" t="str">
        <v>No</v>
      </c>
      <c r="J1799" t="str">
        <v>Over Weight</v>
      </c>
      <c r="K1799" t="str">
        <v>Normal</v>
      </c>
      <c r="L1799" cm="1">
        <f t="array" ref="L1799:Q1799">VLOOKUP(A1799,'Hospitalisation Details'!$A$1:$K$2344,{6,7,8,9,10,11},0)</f>
        <v>4779.6000000000004</v>
      </c>
      <c r="M1799" t="str">
        <v>tier - 2</v>
      </c>
      <c r="N1799" t="str">
        <v>tier - 3</v>
      </c>
      <c r="O1799" t="str">
        <v>R1013</v>
      </c>
      <c r="P1799" t="str">
        <v>9-Dec-1989</v>
      </c>
      <c r="Q1799" s="13">
        <v>33.49722222222222</v>
      </c>
    </row>
    <row r="1800" spans="1:17" ht="15.5" x14ac:dyDescent="0.35">
      <c r="A1800" s="7" t="s">
        <v>571</v>
      </c>
      <c r="B1800" t="str">
        <f>VLOOKUP(A1800,'Customer Names'!A1799:D4134,2,0)</f>
        <v>O'Mara</v>
      </c>
      <c r="C1800" cm="1">
        <f t="array" ref="C1800:K1800">VLOOKUP('Health Care'!A1800,'Medical Examinations'!A1799:J4134,{2,3,4,5,6,7,8,9,10},0)</f>
        <v>18.5</v>
      </c>
      <c r="D1800">
        <v>5.33</v>
      </c>
      <c r="E1800" t="str">
        <v>No</v>
      </c>
      <c r="F1800" t="str">
        <v>No</v>
      </c>
      <c r="G1800" t="str">
        <v>No</v>
      </c>
      <c r="H1800">
        <v>0</v>
      </c>
      <c r="I1800" t="str">
        <v>No</v>
      </c>
      <c r="J1800" t="str">
        <v>Normal Weight</v>
      </c>
      <c r="K1800" t="str">
        <v>Normal</v>
      </c>
      <c r="L1800" cm="1">
        <f t="array" ref="L1800:Q1800">VLOOKUP(A1800,'Hospitalisation Details'!$A$1:$K$2344,{6,7,8,9,10,11},0)</f>
        <v>4766.0200000000004</v>
      </c>
      <c r="M1800" t="str">
        <v>tier - 2</v>
      </c>
      <c r="N1800" t="str">
        <v>tier - 3</v>
      </c>
      <c r="O1800" t="str">
        <v>R1011</v>
      </c>
      <c r="P1800" t="str">
        <v>1-Aug-1989</v>
      </c>
      <c r="Q1800" s="13">
        <v>33.852777777777774</v>
      </c>
    </row>
    <row r="1801" spans="1:17" ht="15.5" x14ac:dyDescent="0.35">
      <c r="A1801" s="7" t="s">
        <v>570</v>
      </c>
      <c r="B1801" t="str">
        <f>VLOOKUP(A1801,'Customer Names'!A1800:D4135,2,0)</f>
        <v>Shabot Marcos</v>
      </c>
      <c r="C1801" cm="1">
        <f t="array" ref="C1801:K1801">VLOOKUP('Health Care'!A1801,'Medical Examinations'!A1800:J4135,{2,3,4,5,6,7,8,9,10},0)</f>
        <v>38.6</v>
      </c>
      <c r="D1801">
        <v>6.02</v>
      </c>
      <c r="E1801" t="str">
        <v>No</v>
      </c>
      <c r="F1801" t="str">
        <v>No</v>
      </c>
      <c r="G1801" t="str">
        <v>No</v>
      </c>
      <c r="H1801">
        <v>1</v>
      </c>
      <c r="I1801" t="str">
        <v>No</v>
      </c>
      <c r="J1801" t="str">
        <v>Obesity</v>
      </c>
      <c r="K1801" t="str">
        <v>Prediabetes</v>
      </c>
      <c r="L1801" cm="1">
        <f t="array" ref="L1801:Q1801">VLOOKUP(A1801,'Hospitalisation Details'!$A$1:$K$2344,{6,7,8,9,10,11},0)</f>
        <v>4762.33</v>
      </c>
      <c r="M1801" t="str">
        <v>tier - 3</v>
      </c>
      <c r="N1801" t="str">
        <v>tier - 3</v>
      </c>
      <c r="O1801" t="str">
        <v>R1011</v>
      </c>
      <c r="P1801" t="str">
        <v>27-Sep-1987</v>
      </c>
      <c r="Q1801" s="13">
        <v>35.697222222222223</v>
      </c>
    </row>
    <row r="1802" spans="1:17" ht="15.5" x14ac:dyDescent="0.35">
      <c r="A1802" s="7" t="s">
        <v>569</v>
      </c>
      <c r="B1802" t="str">
        <f>VLOOKUP(A1802,'Customer Names'!A1801:D4136,2,0)</f>
        <v>Comment</v>
      </c>
      <c r="C1802" cm="1">
        <f t="array" ref="C1802:K1802">VLOOKUP('Health Care'!A1802,'Medical Examinations'!A1801:J4136,{2,3,4,5,6,7,8,9,10},0)</f>
        <v>43.12</v>
      </c>
      <c r="D1802">
        <v>6.25</v>
      </c>
      <c r="E1802" t="str">
        <v>No</v>
      </c>
      <c r="F1802" t="str">
        <v>No</v>
      </c>
      <c r="G1802" t="str">
        <v>No</v>
      </c>
      <c r="H1802">
        <v>1</v>
      </c>
      <c r="I1802" t="str">
        <v>No</v>
      </c>
      <c r="J1802" t="str">
        <v>Obesity</v>
      </c>
      <c r="K1802" t="str">
        <v>Prediabetes</v>
      </c>
      <c r="L1802" cm="1">
        <f t="array" ref="L1802:Q1802">VLOOKUP(A1802,'Hospitalisation Details'!$A$1:$K$2344,{6,7,8,9,10,11},0)</f>
        <v>4753.6400000000003</v>
      </c>
      <c r="M1802" t="str">
        <v>tier - 2</v>
      </c>
      <c r="N1802" t="str">
        <v>tier - 3</v>
      </c>
      <c r="O1802" t="str">
        <v>R1013</v>
      </c>
      <c r="P1802" t="str">
        <v>16-Aug-1992</v>
      </c>
      <c r="Q1802" s="13">
        <v>30.81111111111111</v>
      </c>
    </row>
    <row r="1803" spans="1:17" ht="15.5" x14ac:dyDescent="0.35">
      <c r="A1803" s="7" t="s">
        <v>568</v>
      </c>
      <c r="B1803" t="str">
        <f>VLOOKUP(A1803,'Customer Names'!A1802:D4137,2,0)</f>
        <v>Moss</v>
      </c>
      <c r="C1803" cm="1">
        <f t="array" ref="C1803:K1803">VLOOKUP('Health Care'!A1803,'Medical Examinations'!A1802:J4137,{2,3,4,5,6,7,8,9,10},0)</f>
        <v>30.5</v>
      </c>
      <c r="D1803">
        <v>4.8099999999999996</v>
      </c>
      <c r="E1803" t="str">
        <v>No</v>
      </c>
      <c r="F1803" t="str">
        <v>No</v>
      </c>
      <c r="G1803" t="str">
        <v>No</v>
      </c>
      <c r="H1803">
        <v>1</v>
      </c>
      <c r="I1803" t="str">
        <v>No</v>
      </c>
      <c r="J1803" t="str">
        <v>Obesity</v>
      </c>
      <c r="K1803" t="str">
        <v>Normal</v>
      </c>
      <c r="L1803" cm="1">
        <f t="array" ref="L1803:Q1803">VLOOKUP(A1803,'Hospitalisation Details'!$A$1:$K$2344,{6,7,8,9,10,11},0)</f>
        <v>4751.07</v>
      </c>
      <c r="M1803" t="str">
        <v>tier - 3</v>
      </c>
      <c r="N1803" t="str">
        <v>tier - 1</v>
      </c>
      <c r="O1803" t="str">
        <v>R1011</v>
      </c>
      <c r="P1803" t="str">
        <v>22-Nov-1987</v>
      </c>
      <c r="Q1803" s="13">
        <v>35.544444444444444</v>
      </c>
    </row>
    <row r="1804" spans="1:17" ht="15.5" x14ac:dyDescent="0.35">
      <c r="A1804" s="7" t="s">
        <v>567</v>
      </c>
      <c r="B1804" t="str">
        <f>VLOOKUP(A1804,'Customer Names'!A1803:D4138,2,0)</f>
        <v>Guzman</v>
      </c>
      <c r="C1804" cm="1">
        <f t="array" ref="C1804:K1804">VLOOKUP('Health Care'!A1804,'Medical Examinations'!A1803:J4138,{2,3,4,5,6,7,8,9,10},0)</f>
        <v>27.61</v>
      </c>
      <c r="D1804">
        <v>4.5999999999999996</v>
      </c>
      <c r="E1804" t="str">
        <v>No</v>
      </c>
      <c r="F1804" t="str">
        <v>No</v>
      </c>
      <c r="G1804" t="str">
        <v>No</v>
      </c>
      <c r="H1804">
        <v>1</v>
      </c>
      <c r="I1804" t="str">
        <v>No</v>
      </c>
      <c r="J1804" t="str">
        <v>Over Weight</v>
      </c>
      <c r="K1804" t="str">
        <v>Normal</v>
      </c>
      <c r="L1804" cm="1">
        <f t="array" ref="L1804:Q1804">VLOOKUP(A1804,'Hospitalisation Details'!$A$1:$K$2344,{6,7,8,9,10,11},0)</f>
        <v>4747.05</v>
      </c>
      <c r="M1804" t="str">
        <v>tier - 2</v>
      </c>
      <c r="N1804" t="str">
        <v>tier - 2</v>
      </c>
      <c r="O1804" t="str">
        <v>R1013</v>
      </c>
      <c r="P1804" t="str">
        <v>2-Sep-1987</v>
      </c>
      <c r="Q1804" s="13">
        <v>35.766666666666666</v>
      </c>
    </row>
    <row r="1805" spans="1:17" ht="15.5" x14ac:dyDescent="0.35">
      <c r="A1805" s="7" t="s">
        <v>566</v>
      </c>
      <c r="B1805" t="str">
        <f>VLOOKUP(A1805,'Customer Names'!A1804:D4139,2,0)</f>
        <v>Cox</v>
      </c>
      <c r="C1805" cm="1">
        <f t="array" ref="C1805:K1805">VLOOKUP('Health Care'!A1805,'Medical Examinations'!A1804:J4139,{2,3,4,5,6,7,8,9,10},0)</f>
        <v>27.1</v>
      </c>
      <c r="D1805">
        <v>5.08</v>
      </c>
      <c r="E1805" t="str">
        <v>No</v>
      </c>
      <c r="F1805" t="str">
        <v>No</v>
      </c>
      <c r="G1805" t="str">
        <v>No</v>
      </c>
      <c r="H1805">
        <v>1</v>
      </c>
      <c r="I1805" t="str">
        <v>No</v>
      </c>
      <c r="J1805" t="str">
        <v>Over Weight</v>
      </c>
      <c r="K1805" t="str">
        <v>Normal</v>
      </c>
      <c r="L1805" cm="1">
        <f t="array" ref="L1805:Q1805">VLOOKUP(A1805,'Hospitalisation Details'!$A$1:$K$2344,{6,7,8,9,10,11},0)</f>
        <v>4746.34</v>
      </c>
      <c r="M1805" t="str">
        <v>tier - 2</v>
      </c>
      <c r="N1805" t="str">
        <v>tier - 2</v>
      </c>
      <c r="O1805" t="str">
        <v>R1011</v>
      </c>
      <c r="P1805" t="str">
        <v>5-Jun-1987</v>
      </c>
      <c r="Q1805" s="13">
        <v>36.008333333333333</v>
      </c>
    </row>
    <row r="1806" spans="1:17" ht="15.5" x14ac:dyDescent="0.35">
      <c r="A1806" s="7" t="s">
        <v>565</v>
      </c>
      <c r="B1806" t="str">
        <f>VLOOKUP(A1806,'Customer Names'!A1805:D4140,2,0)</f>
        <v>Clash</v>
      </c>
      <c r="C1806" cm="1">
        <f t="array" ref="C1806:K1806">VLOOKUP('Health Care'!A1806,'Medical Examinations'!A1805:J4140,{2,3,4,5,6,7,8,9,10},0)</f>
        <v>35.93</v>
      </c>
      <c r="D1806">
        <v>5.43</v>
      </c>
      <c r="E1806" t="str">
        <v>No</v>
      </c>
      <c r="F1806" t="str">
        <v>Yes</v>
      </c>
      <c r="G1806" t="str">
        <v>No</v>
      </c>
      <c r="H1806">
        <v>1</v>
      </c>
      <c r="I1806" t="str">
        <v>No</v>
      </c>
      <c r="J1806" t="str">
        <v>Obesity</v>
      </c>
      <c r="K1806" t="str">
        <v>Normal</v>
      </c>
      <c r="L1806" cm="1">
        <f t="array" ref="L1806:Q1806">VLOOKUP(A1806,'Hospitalisation Details'!$A$1:$K$2344,{6,7,8,9,10,11},0)</f>
        <v>4740.78</v>
      </c>
      <c r="M1806" t="str">
        <v>tier - 2</v>
      </c>
      <c r="N1806" t="str">
        <v>tier - 3</v>
      </c>
      <c r="O1806" t="str">
        <v>R1021</v>
      </c>
      <c r="P1806" t="str">
        <v>24-Nov-2004</v>
      </c>
      <c r="Q1806" s="13">
        <v>18.538888888888888</v>
      </c>
    </row>
    <row r="1807" spans="1:17" ht="15.5" x14ac:dyDescent="0.35">
      <c r="A1807" s="7" t="s">
        <v>564</v>
      </c>
      <c r="B1807" t="str">
        <f>VLOOKUP(A1807,'Customer Names'!A1806:D4141,2,0)</f>
        <v>Blankenship</v>
      </c>
      <c r="C1807" cm="1">
        <f t="array" ref="C1807:K1807">VLOOKUP('Health Care'!A1807,'Medical Examinations'!A1806:J4141,{2,3,4,5,6,7,8,9,10},0)</f>
        <v>32.68</v>
      </c>
      <c r="D1807">
        <v>5.44</v>
      </c>
      <c r="E1807" t="str">
        <v>No</v>
      </c>
      <c r="F1807" t="str">
        <v>No</v>
      </c>
      <c r="G1807" t="str">
        <v>No</v>
      </c>
      <c r="H1807">
        <v>0</v>
      </c>
      <c r="I1807" t="str">
        <v>No</v>
      </c>
      <c r="J1807" t="str">
        <v>Obesity</v>
      </c>
      <c r="K1807" t="str">
        <v>Normal</v>
      </c>
      <c r="L1807" cm="1">
        <f t="array" ref="L1807:Q1807">VLOOKUP(A1807,'Hospitalisation Details'!$A$1:$K$2344,{6,7,8,9,10,11},0)</f>
        <v>4738.2700000000004</v>
      </c>
      <c r="M1807" t="str">
        <v>tier - 2</v>
      </c>
      <c r="N1807" t="str">
        <v>tier - 3</v>
      </c>
      <c r="O1807" t="str">
        <v>R1012</v>
      </c>
      <c r="P1807" t="str">
        <v>12-Oct-1991</v>
      </c>
      <c r="Q1807" s="13">
        <v>31.655555555555555</v>
      </c>
    </row>
    <row r="1808" spans="1:17" ht="15.5" x14ac:dyDescent="0.35">
      <c r="A1808" s="7" t="s">
        <v>563</v>
      </c>
      <c r="B1808" t="str">
        <f>VLOOKUP(A1808,'Customer Names'!A1807:D4142,2,0)</f>
        <v>Lloyd</v>
      </c>
      <c r="C1808" cm="1">
        <f t="array" ref="C1808:K1808">VLOOKUP('Health Care'!A1808,'Medical Examinations'!A1807:J4142,{2,3,4,5,6,7,8,9,10},0)</f>
        <v>20.74</v>
      </c>
      <c r="D1808">
        <v>11.69</v>
      </c>
      <c r="E1808" t="str">
        <v>Yes</v>
      </c>
      <c r="F1808" t="str">
        <v>No</v>
      </c>
      <c r="G1808" t="str">
        <v>No</v>
      </c>
      <c r="H1808">
        <v>1</v>
      </c>
      <c r="I1808" t="str">
        <v>No</v>
      </c>
      <c r="J1808" t="str">
        <v>Normal Weight</v>
      </c>
      <c r="K1808" t="str">
        <v>Diabetes</v>
      </c>
      <c r="L1808" cm="1">
        <f t="array" ref="L1808:Q1808">VLOOKUP(A1808,'Hospitalisation Details'!$A$1:$K$2344,{6,7,8,9,10,11},0)</f>
        <v>4734.6400000000003</v>
      </c>
      <c r="M1808" t="str">
        <v>tier - 2</v>
      </c>
      <c r="N1808" t="str">
        <v>tier - 1</v>
      </c>
      <c r="O1808" t="str">
        <v>R1013</v>
      </c>
      <c r="P1808" t="str">
        <v>5-Sep-1986</v>
      </c>
      <c r="Q1808" s="13">
        <v>36.758333333333333</v>
      </c>
    </row>
    <row r="1809" spans="1:17" ht="15.5" x14ac:dyDescent="0.35">
      <c r="A1809" s="7" t="s">
        <v>562</v>
      </c>
      <c r="B1809" t="str">
        <f>VLOOKUP(A1809,'Customer Names'!A1808:D4143,2,0)</f>
        <v>Kong</v>
      </c>
      <c r="C1809" cm="1">
        <f t="array" ref="C1809:K1809">VLOOKUP('Health Care'!A1809,'Medical Examinations'!A1808:J4143,{2,3,4,5,6,7,8,9,10},0)</f>
        <v>15.57</v>
      </c>
      <c r="D1809">
        <v>6.07</v>
      </c>
      <c r="E1809" t="str">
        <v>No</v>
      </c>
      <c r="F1809" t="str">
        <v>No</v>
      </c>
      <c r="G1809" t="str">
        <v>No</v>
      </c>
      <c r="H1809">
        <v>0</v>
      </c>
      <c r="I1809" t="str">
        <v>No</v>
      </c>
      <c r="J1809" t="str">
        <v>under Weight</v>
      </c>
      <c r="K1809" t="str">
        <v>Prediabetes</v>
      </c>
      <c r="L1809" cm="1">
        <f t="array" ref="L1809:Q1809">VLOOKUP(A1809,'Hospitalisation Details'!$A$1:$K$2344,{6,7,8,9,10,11},0)</f>
        <v>4728.71</v>
      </c>
      <c r="M1809" t="str">
        <v>tier - 2</v>
      </c>
      <c r="N1809" t="str">
        <v>tier - 3</v>
      </c>
      <c r="O1809" t="str">
        <v>R1012</v>
      </c>
      <c r="P1809" t="str">
        <v>2-Jul-1980</v>
      </c>
      <c r="Q1809" s="13">
        <v>42.93333333333333</v>
      </c>
    </row>
    <row r="1810" spans="1:17" ht="15.5" x14ac:dyDescent="0.35">
      <c r="A1810" s="7" t="s">
        <v>561</v>
      </c>
      <c r="B1810" t="str">
        <f>VLOOKUP(A1810,'Customer Names'!A1809:D4144,2,0)</f>
        <v>Benson</v>
      </c>
      <c r="C1810" cm="1">
        <f t="array" ref="C1810:K1810">VLOOKUP('Health Care'!A1810,'Medical Examinations'!A1809:J4144,{2,3,4,5,6,7,8,9,10},0)</f>
        <v>23.844999999999999</v>
      </c>
      <c r="D1810">
        <v>4.3600000000000003</v>
      </c>
      <c r="E1810" t="str">
        <v>No</v>
      </c>
      <c r="F1810" t="str">
        <v>No</v>
      </c>
      <c r="G1810" t="str">
        <v>No</v>
      </c>
      <c r="H1810">
        <v>0</v>
      </c>
      <c r="I1810" t="str">
        <v>No</v>
      </c>
      <c r="J1810" t="str">
        <v>Normal Weight</v>
      </c>
      <c r="K1810" t="str">
        <v>Normal</v>
      </c>
      <c r="L1810" cm="1">
        <f t="array" ref="L1810:Q1810">VLOOKUP(A1810,'Hospitalisation Details'!$A$1:$K$2344,{6,7,8,9,10,11},0)</f>
        <v>4719.74</v>
      </c>
      <c r="M1810" t="str">
        <v>tier - 2</v>
      </c>
      <c r="N1810" t="str">
        <v>tier - 1</v>
      </c>
      <c r="O1810" t="str">
        <v>R1012</v>
      </c>
      <c r="P1810" t="str">
        <v>12-Aug-1994</v>
      </c>
      <c r="Q1810" s="13">
        <v>28.822222222222223</v>
      </c>
    </row>
    <row r="1811" spans="1:17" ht="15.5" x14ac:dyDescent="0.35">
      <c r="A1811" s="7" t="s">
        <v>560</v>
      </c>
      <c r="B1811" t="str">
        <f>VLOOKUP(A1811,'Customer Names'!A1810:D4145,2,0)</f>
        <v>Huntington</v>
      </c>
      <c r="C1811" cm="1">
        <f t="array" ref="C1811:K1811">VLOOKUP('Health Care'!A1811,'Medical Examinations'!A1810:J4145,{2,3,4,5,6,7,8,9,10},0)</f>
        <v>22.895</v>
      </c>
      <c r="D1811">
        <v>5.24</v>
      </c>
      <c r="E1811" t="str">
        <v>No</v>
      </c>
      <c r="F1811" t="str">
        <v>No</v>
      </c>
      <c r="G1811" t="str">
        <v>No</v>
      </c>
      <c r="H1811">
        <v>1</v>
      </c>
      <c r="I1811" t="str">
        <v>No</v>
      </c>
      <c r="J1811" t="str">
        <v>Normal Weight</v>
      </c>
      <c r="K1811" t="str">
        <v>Normal</v>
      </c>
      <c r="L1811" cm="1">
        <f t="array" ref="L1811:Q1811">VLOOKUP(A1811,'Hospitalisation Details'!$A$1:$K$2344,{6,7,8,9,10,11},0)</f>
        <v>4719.5200000000004</v>
      </c>
      <c r="M1811" t="str">
        <v>tier - 2</v>
      </c>
      <c r="N1811" t="str">
        <v>tier - 2</v>
      </c>
      <c r="O1811" t="str">
        <v>R1024</v>
      </c>
      <c r="P1811" t="str">
        <v>28-Sep-1992</v>
      </c>
      <c r="Q1811" s="13">
        <v>30.694444444444443</v>
      </c>
    </row>
    <row r="1812" spans="1:17" ht="15.5" x14ac:dyDescent="0.35">
      <c r="A1812" s="7" t="s">
        <v>559</v>
      </c>
      <c r="B1812" t="str">
        <f>VLOOKUP(A1812,'Customer Names'!A1811:D4146,2,0)</f>
        <v>Kendall</v>
      </c>
      <c r="C1812" cm="1">
        <f t="array" ref="C1812:K1812">VLOOKUP('Health Care'!A1812,'Medical Examinations'!A1811:J4146,{2,3,4,5,6,7,8,9,10},0)</f>
        <v>21.945</v>
      </c>
      <c r="D1812">
        <v>5.37</v>
      </c>
      <c r="E1812" t="str">
        <v>No</v>
      </c>
      <c r="F1812" t="str">
        <v>No</v>
      </c>
      <c r="G1812" t="str">
        <v>No</v>
      </c>
      <c r="H1812">
        <v>1</v>
      </c>
      <c r="I1812" t="str">
        <v>No</v>
      </c>
      <c r="J1812" t="str">
        <v>Normal Weight</v>
      </c>
      <c r="K1812" t="str">
        <v>Normal</v>
      </c>
      <c r="L1812" cm="1">
        <f t="array" ref="L1812:Q1812">VLOOKUP(A1812,'Hospitalisation Details'!$A$1:$K$2344,{6,7,8,9,10,11},0)</f>
        <v>4718.2</v>
      </c>
      <c r="M1812" t="str">
        <v>tier - 2</v>
      </c>
      <c r="N1812" t="str">
        <v>tier - 3</v>
      </c>
      <c r="O1812" t="str">
        <v>R1024</v>
      </c>
      <c r="P1812" t="str">
        <v>9-Oct-1992</v>
      </c>
      <c r="Q1812" s="13">
        <v>30.663888888888888</v>
      </c>
    </row>
    <row r="1813" spans="1:17" ht="15.5" x14ac:dyDescent="0.35">
      <c r="A1813" s="7" t="s">
        <v>558</v>
      </c>
      <c r="B1813" t="str">
        <f>VLOOKUP(A1813,'Customer Names'!A1812:D4147,2,0)</f>
        <v>Gast</v>
      </c>
      <c r="C1813" cm="1">
        <f t="array" ref="C1813:K1813">VLOOKUP('Health Care'!A1813,'Medical Examinations'!A1812:J4147,{2,3,4,5,6,7,8,9,10},0)</f>
        <v>19.47</v>
      </c>
      <c r="D1813">
        <v>6.6</v>
      </c>
      <c r="E1813" t="str">
        <v>Yes</v>
      </c>
      <c r="F1813" t="str">
        <v>No</v>
      </c>
      <c r="G1813" t="str">
        <v>No</v>
      </c>
      <c r="H1813">
        <v>0</v>
      </c>
      <c r="I1813" t="str">
        <v>No</v>
      </c>
      <c r="J1813" t="str">
        <v>Normal Weight</v>
      </c>
      <c r="K1813" t="str">
        <v>Diabetes</v>
      </c>
      <c r="L1813" cm="1">
        <f t="array" ref="L1813:Q1813">VLOOKUP(A1813,'Hospitalisation Details'!$A$1:$K$2344,{6,7,8,9,10,11},0)</f>
        <v>4712.12</v>
      </c>
      <c r="M1813" t="str">
        <v>tier - 2</v>
      </c>
      <c r="N1813" t="str">
        <v>tier - 3</v>
      </c>
      <c r="O1813" t="str">
        <v>R1011</v>
      </c>
      <c r="P1813" t="str">
        <v>12-Aug-1981</v>
      </c>
      <c r="Q1813" s="13">
        <v>41.822222222222223</v>
      </c>
    </row>
    <row r="1814" spans="1:17" ht="15.5" x14ac:dyDescent="0.35">
      <c r="A1814" s="7" t="s">
        <v>557</v>
      </c>
      <c r="B1814" t="str">
        <f>VLOOKUP(A1814,'Customer Names'!A1813:D4148,2,0)</f>
        <v>Scanlin</v>
      </c>
      <c r="C1814" cm="1">
        <f t="array" ref="C1814:K1814">VLOOKUP('Health Care'!A1814,'Medical Examinations'!A1813:J4148,{2,3,4,5,6,7,8,9,10},0)</f>
        <v>15.61</v>
      </c>
      <c r="D1814">
        <v>5.77</v>
      </c>
      <c r="E1814" t="str">
        <v>No</v>
      </c>
      <c r="F1814" t="str">
        <v>No</v>
      </c>
      <c r="G1814" t="str">
        <v>No</v>
      </c>
      <c r="H1814">
        <v>0</v>
      </c>
      <c r="I1814" t="str">
        <v>No</v>
      </c>
      <c r="J1814" t="str">
        <v>under Weight</v>
      </c>
      <c r="K1814" t="str">
        <v>Prediabetes</v>
      </c>
      <c r="L1814" cm="1">
        <f t="array" ref="L1814:Q1814">VLOOKUP(A1814,'Hospitalisation Details'!$A$1:$K$2344,{6,7,8,9,10,11},0)</f>
        <v>4699.47</v>
      </c>
      <c r="M1814" t="str">
        <v>tier - 2</v>
      </c>
      <c r="N1814" t="str">
        <v>tier - 3</v>
      </c>
      <c r="O1814" t="str">
        <v>R1013</v>
      </c>
      <c r="P1814" t="str">
        <v>4-Dec-1977</v>
      </c>
      <c r="Q1814" s="13">
        <v>45.511111111111113</v>
      </c>
    </row>
    <row r="1815" spans="1:17" ht="15.5" x14ac:dyDescent="0.35">
      <c r="A1815" s="7" t="s">
        <v>556</v>
      </c>
      <c r="B1815" t="str">
        <f>VLOOKUP(A1815,'Customer Names'!A1814:D4149,2,0)</f>
        <v>Philbrook</v>
      </c>
      <c r="C1815" cm="1">
        <f t="array" ref="C1815:K1815">VLOOKUP('Health Care'!A1815,'Medical Examinations'!A1814:J4149,{2,3,4,5,6,7,8,9,10},0)</f>
        <v>28.6</v>
      </c>
      <c r="D1815">
        <v>6.08</v>
      </c>
      <c r="E1815" t="str">
        <v>No</v>
      </c>
      <c r="F1815" t="str">
        <v>No</v>
      </c>
      <c r="G1815" t="str">
        <v>Yes</v>
      </c>
      <c r="H1815">
        <v>1</v>
      </c>
      <c r="I1815" t="str">
        <v>No</v>
      </c>
      <c r="J1815" t="str">
        <v>Over Weight</v>
      </c>
      <c r="K1815" t="str">
        <v>Prediabetes</v>
      </c>
      <c r="L1815" cm="1">
        <f t="array" ref="L1815:Q1815">VLOOKUP(A1815,'Hospitalisation Details'!$A$1:$K$2344,{6,7,8,9,10,11},0)</f>
        <v>4687.8</v>
      </c>
      <c r="M1815" t="str">
        <v>tier - 2</v>
      </c>
      <c r="N1815" t="str">
        <v>tier - 3</v>
      </c>
      <c r="O1815" t="str">
        <v>R1011</v>
      </c>
      <c r="P1815" t="str">
        <v>22-Jun-2003</v>
      </c>
      <c r="Q1815" s="13">
        <v>19.961111111111112</v>
      </c>
    </row>
    <row r="1816" spans="1:17" ht="15.5" x14ac:dyDescent="0.35">
      <c r="A1816" s="7" t="s">
        <v>555</v>
      </c>
      <c r="B1816" t="str">
        <f>VLOOKUP(A1816,'Customer Names'!A1815:D4150,2,0)</f>
        <v>Cowan</v>
      </c>
      <c r="C1816" cm="1">
        <f t="array" ref="C1816:K1816">VLOOKUP('Health Care'!A1816,'Medical Examinations'!A1815:J4150,{2,3,4,5,6,7,8,9,10},0)</f>
        <v>46.53</v>
      </c>
      <c r="D1816">
        <v>4.16</v>
      </c>
      <c r="E1816" t="str">
        <v>No</v>
      </c>
      <c r="F1816" t="str">
        <v>No</v>
      </c>
      <c r="G1816" t="str">
        <v>No</v>
      </c>
      <c r="H1816">
        <v>0</v>
      </c>
      <c r="I1816" t="str">
        <v>No</v>
      </c>
      <c r="J1816" t="str">
        <v>Obesity</v>
      </c>
      <c r="K1816" t="str">
        <v>Normal</v>
      </c>
      <c r="L1816" cm="1">
        <f t="array" ref="L1816:Q1816">VLOOKUP(A1816,'Hospitalisation Details'!$A$1:$K$2344,{6,7,8,9,10,11},0)</f>
        <v>4686.3900000000003</v>
      </c>
      <c r="M1816" t="str">
        <v>tier - 3</v>
      </c>
      <c r="N1816" t="str">
        <v>tier - 3</v>
      </c>
      <c r="O1816" t="str">
        <v>R1013</v>
      </c>
      <c r="P1816" t="str">
        <v>4-Sep-1990</v>
      </c>
      <c r="Q1816" s="13">
        <v>32.761111111111113</v>
      </c>
    </row>
    <row r="1817" spans="1:17" ht="15.5" x14ac:dyDescent="0.35">
      <c r="A1817" s="7" t="s">
        <v>554</v>
      </c>
      <c r="B1817" t="str">
        <f>VLOOKUP(A1817,'Customer Names'!A1816:D4151,2,0)</f>
        <v>Sousa</v>
      </c>
      <c r="C1817" cm="1">
        <f t="array" ref="C1817:K1817">VLOOKUP('Health Care'!A1817,'Medical Examinations'!A1816:J4151,{2,3,4,5,6,7,8,9,10},0)</f>
        <v>34.99</v>
      </c>
      <c r="D1817">
        <v>5.0999999999999996</v>
      </c>
      <c r="E1817" t="str">
        <v>No</v>
      </c>
      <c r="F1817" t="str">
        <v>No</v>
      </c>
      <c r="G1817" t="str">
        <v>Yes</v>
      </c>
      <c r="H1817">
        <v>1</v>
      </c>
      <c r="I1817" t="str">
        <v>No</v>
      </c>
      <c r="J1817" t="str">
        <v>Obesity</v>
      </c>
      <c r="K1817" t="str">
        <v>Normal</v>
      </c>
      <c r="L1817" cm="1">
        <f t="array" ref="L1817:Q1817">VLOOKUP(A1817,'Hospitalisation Details'!$A$1:$K$2344,{6,7,8,9,10,11},0)</f>
        <v>4678.8</v>
      </c>
      <c r="M1817" t="str">
        <v>tier - 2</v>
      </c>
      <c r="N1817" t="str">
        <v>tier - 1</v>
      </c>
      <c r="O1817" t="str">
        <v>R1021</v>
      </c>
      <c r="P1817" t="str">
        <v>4-Oct-2003</v>
      </c>
      <c r="Q1817" s="13">
        <v>19.677777777777777</v>
      </c>
    </row>
    <row r="1818" spans="1:17" ht="15.5" x14ac:dyDescent="0.35">
      <c r="A1818" s="7" t="s">
        <v>553</v>
      </c>
      <c r="B1818" t="str">
        <f>VLOOKUP(A1818,'Customer Names'!A1817:D4152,2,0)</f>
        <v>Stanton</v>
      </c>
      <c r="C1818" cm="1">
        <f t="array" ref="C1818:K1818">VLOOKUP('Health Care'!A1818,'Medical Examinations'!A1817:J4152,{2,3,4,5,6,7,8,9,10},0)</f>
        <v>17.05</v>
      </c>
      <c r="D1818">
        <v>5.3</v>
      </c>
      <c r="E1818" t="str">
        <v>No</v>
      </c>
      <c r="F1818" t="str">
        <v>No</v>
      </c>
      <c r="G1818" t="str">
        <v>Yes</v>
      </c>
      <c r="H1818">
        <v>1</v>
      </c>
      <c r="I1818" t="str">
        <v>No</v>
      </c>
      <c r="J1818" t="str">
        <v>under Weight</v>
      </c>
      <c r="K1818" t="str">
        <v>Normal</v>
      </c>
      <c r="L1818" cm="1">
        <f t="array" ref="L1818:Q1818">VLOOKUP(A1818,'Hospitalisation Details'!$A$1:$K$2344,{6,7,8,9,10,11},0)</f>
        <v>4674.2</v>
      </c>
      <c r="M1818" t="str">
        <v>tier - 2</v>
      </c>
      <c r="N1818" t="str">
        <v>tier - 1</v>
      </c>
      <c r="O1818" t="str">
        <v>R1013</v>
      </c>
      <c r="P1818" t="str">
        <v>18-Oct-1979</v>
      </c>
      <c r="Q1818" s="13">
        <v>43.638888888888886</v>
      </c>
    </row>
    <row r="1819" spans="1:17" ht="15.5" x14ac:dyDescent="0.35">
      <c r="A1819" s="7" t="s">
        <v>552</v>
      </c>
      <c r="B1819" t="str">
        <f>VLOOKUP(A1819,'Customer Names'!A1818:D4153,2,0)</f>
        <v>Mollak</v>
      </c>
      <c r="C1819" cm="1">
        <f t="array" ref="C1819:K1819">VLOOKUP('Health Care'!A1819,'Medical Examinations'!A1818:J4153,{2,3,4,5,6,7,8,9,10},0)</f>
        <v>37.18</v>
      </c>
      <c r="D1819">
        <v>4.9000000000000004</v>
      </c>
      <c r="E1819" t="str">
        <v>No</v>
      </c>
      <c r="F1819" t="str">
        <v>No</v>
      </c>
      <c r="G1819" t="str">
        <v>No</v>
      </c>
      <c r="H1819">
        <v>0</v>
      </c>
      <c r="I1819" t="str">
        <v>No</v>
      </c>
      <c r="J1819" t="str">
        <v>Obesity</v>
      </c>
      <c r="K1819" t="str">
        <v>Normal</v>
      </c>
      <c r="L1819" cm="1">
        <f t="array" ref="L1819:Q1819">VLOOKUP(A1819,'Hospitalisation Details'!$A$1:$K$2344,{6,7,8,9,10,11},0)</f>
        <v>4673.3900000000003</v>
      </c>
      <c r="M1819" t="str">
        <v>tier - 2</v>
      </c>
      <c r="N1819" t="str">
        <v>tier - 1</v>
      </c>
      <c r="O1819" t="str">
        <v>R1013</v>
      </c>
      <c r="P1819" t="str">
        <v>13-Jul-1990</v>
      </c>
      <c r="Q1819" s="13">
        <v>32.902777777777779</v>
      </c>
    </row>
    <row r="1820" spans="1:17" ht="15.5" x14ac:dyDescent="0.35">
      <c r="A1820" s="7" t="s">
        <v>551</v>
      </c>
      <c r="B1820" t="str">
        <f>VLOOKUP(A1820,'Customer Names'!A1819:D4154,2,0)</f>
        <v>Bell</v>
      </c>
      <c r="C1820" cm="1">
        <f t="array" ref="C1820:K1820">VLOOKUP('Health Care'!A1820,'Medical Examinations'!A1819:J4154,{2,3,4,5,6,7,8,9,10},0)</f>
        <v>35.200000000000003</v>
      </c>
      <c r="D1820">
        <v>5.55</v>
      </c>
      <c r="E1820" t="str">
        <v>No</v>
      </c>
      <c r="F1820" t="str">
        <v>No</v>
      </c>
      <c r="G1820" t="str">
        <v>No</v>
      </c>
      <c r="H1820">
        <v>0</v>
      </c>
      <c r="I1820" t="str">
        <v>No</v>
      </c>
      <c r="J1820" t="str">
        <v>Obesity</v>
      </c>
      <c r="K1820" t="str">
        <v>Normal</v>
      </c>
      <c r="L1820" cm="1">
        <f t="array" ref="L1820:Q1820">VLOOKUP(A1820,'Hospitalisation Details'!$A$1:$K$2344,{6,7,8,9,10,11},0)</f>
        <v>4670.6400000000003</v>
      </c>
      <c r="M1820" t="str">
        <v>tier - 2</v>
      </c>
      <c r="N1820" t="str">
        <v>tier - 2</v>
      </c>
      <c r="O1820" t="str">
        <v>R1011</v>
      </c>
      <c r="P1820" t="str">
        <v>26-Sep-1990</v>
      </c>
      <c r="Q1820" s="13">
        <v>32.700000000000003</v>
      </c>
    </row>
    <row r="1821" spans="1:17" ht="15.5" x14ac:dyDescent="0.35">
      <c r="A1821" s="7" t="s">
        <v>550</v>
      </c>
      <c r="B1821" t="str">
        <f>VLOOKUP(A1821,'Customer Names'!A1820:D4155,2,0)</f>
        <v>Weston</v>
      </c>
      <c r="C1821" cm="1">
        <f t="array" ref="C1821:K1821">VLOOKUP('Health Care'!A1821,'Medical Examinations'!A1820:J4155,{2,3,4,5,6,7,8,9,10},0)</f>
        <v>37.335000000000001</v>
      </c>
      <c r="D1821">
        <v>4.95</v>
      </c>
      <c r="E1821" t="str">
        <v>No</v>
      </c>
      <c r="F1821" t="str">
        <v>No</v>
      </c>
      <c r="G1821" t="str">
        <v>No</v>
      </c>
      <c r="H1821">
        <v>0</v>
      </c>
      <c r="I1821" t="str">
        <v>No</v>
      </c>
      <c r="J1821" t="str">
        <v>Obesity</v>
      </c>
      <c r="K1821" t="str">
        <v>Normal</v>
      </c>
      <c r="L1821" cm="1">
        <f t="array" ref="L1821:Q1821">VLOOKUP(A1821,'Hospitalisation Details'!$A$1:$K$2344,{6,7,8,9,10,11},0)</f>
        <v>4667.6099999999997</v>
      </c>
      <c r="M1821" t="str">
        <v>tier - 3</v>
      </c>
      <c r="N1821" t="str">
        <v>tier - 3</v>
      </c>
      <c r="O1821" t="str">
        <v>R1016</v>
      </c>
      <c r="P1821" t="str">
        <v>5-Aug-1990</v>
      </c>
      <c r="Q1821" s="13">
        <v>32.841666666666669</v>
      </c>
    </row>
    <row r="1822" spans="1:17" ht="15.5" x14ac:dyDescent="0.35">
      <c r="A1822" s="7" t="s">
        <v>549</v>
      </c>
      <c r="B1822" t="str">
        <f>VLOOKUP(A1822,'Customer Names'!A1821:D4156,2,0)</f>
        <v>Rabuzzi</v>
      </c>
      <c r="C1822" cm="1">
        <f t="array" ref="C1822:K1822">VLOOKUP('Health Care'!A1822,'Medical Examinations'!A1821:J4156,{2,3,4,5,6,7,8,9,10},0)</f>
        <v>27.265000000000001</v>
      </c>
      <c r="D1822">
        <v>6.46</v>
      </c>
      <c r="E1822" t="str">
        <v>Yes</v>
      </c>
      <c r="F1822" t="str">
        <v>No</v>
      </c>
      <c r="G1822" t="str">
        <v>No</v>
      </c>
      <c r="H1822">
        <v>0</v>
      </c>
      <c r="I1822" t="str">
        <v>No</v>
      </c>
      <c r="J1822" t="str">
        <v>Over Weight</v>
      </c>
      <c r="K1822" t="str">
        <v>Diabetes</v>
      </c>
      <c r="L1822" cm="1">
        <f t="array" ref="L1822:Q1822">VLOOKUP(A1822,'Hospitalisation Details'!$A$1:$K$2344,{6,7,8,9,10,11},0)</f>
        <v>4661.29</v>
      </c>
      <c r="M1822" t="str">
        <v>tier - 2</v>
      </c>
      <c r="N1822" t="str">
        <v>tier - 1</v>
      </c>
      <c r="O1822" t="str">
        <v>R1017</v>
      </c>
      <c r="P1822" t="str">
        <v>25-Oct-1996</v>
      </c>
      <c r="Q1822" s="13">
        <v>26.619444444444444</v>
      </c>
    </row>
    <row r="1823" spans="1:17" ht="15.5" x14ac:dyDescent="0.35">
      <c r="A1823" s="7" t="s">
        <v>548</v>
      </c>
      <c r="B1823" t="str">
        <f>VLOOKUP(A1823,'Customer Names'!A1822:D4157,2,0)</f>
        <v>Hendrix</v>
      </c>
      <c r="C1823" cm="1">
        <f t="array" ref="C1823:K1823">VLOOKUP('Health Care'!A1823,'Medical Examinations'!A1822:J4157,{2,3,4,5,6,7,8,9,10},0)</f>
        <v>30.8</v>
      </c>
      <c r="D1823">
        <v>4.9000000000000004</v>
      </c>
      <c r="E1823" t="str">
        <v>Yes</v>
      </c>
      <c r="F1823" t="str">
        <v>No</v>
      </c>
      <c r="G1823" t="str">
        <v>No</v>
      </c>
      <c r="H1823">
        <v>0</v>
      </c>
      <c r="I1823" t="str">
        <v>No</v>
      </c>
      <c r="J1823" t="str">
        <v>Obesity</v>
      </c>
      <c r="K1823" t="str">
        <v>Normal</v>
      </c>
      <c r="L1823" cm="1">
        <f t="array" ref="L1823:Q1823">VLOOKUP(A1823,'Hospitalisation Details'!$A$1:$K$2344,{6,7,8,9,10,11},0)</f>
        <v>4646.76</v>
      </c>
      <c r="M1823" t="str">
        <v>tier - 1</v>
      </c>
      <c r="N1823" t="str">
        <v>tier - 1</v>
      </c>
      <c r="O1823" t="str">
        <v>R1011</v>
      </c>
      <c r="P1823" t="str">
        <v>22-Jun-1985</v>
      </c>
      <c r="Q1823" s="13">
        <v>37.961111111111109</v>
      </c>
    </row>
    <row r="1824" spans="1:17" ht="15.5" x14ac:dyDescent="0.35">
      <c r="A1824" s="7" t="s">
        <v>547</v>
      </c>
      <c r="B1824" t="str">
        <f>VLOOKUP(A1824,'Customer Names'!A1823:D4158,2,0)</f>
        <v>Van Nielen</v>
      </c>
      <c r="C1824" cm="1">
        <f t="array" ref="C1824:K1824">VLOOKUP('Health Care'!A1824,'Medical Examinations'!A1823:J4158,{2,3,4,5,6,7,8,9,10},0)</f>
        <v>30.21</v>
      </c>
      <c r="D1824">
        <v>5.21</v>
      </c>
      <c r="E1824" t="str">
        <v>No</v>
      </c>
      <c r="F1824" t="str">
        <v>No</v>
      </c>
      <c r="G1824" t="str">
        <v>No</v>
      </c>
      <c r="H1824">
        <v>1</v>
      </c>
      <c r="I1824" t="str">
        <v>No</v>
      </c>
      <c r="J1824" t="str">
        <v>Obesity</v>
      </c>
      <c r="K1824" t="str">
        <v>Normal</v>
      </c>
      <c r="L1824" cm="1">
        <f t="array" ref="L1824:Q1824">VLOOKUP(A1824,'Hospitalisation Details'!$A$1:$K$2344,{6,7,8,9,10,11},0)</f>
        <v>4618.08</v>
      </c>
      <c r="M1824" t="str">
        <v>tier - 2</v>
      </c>
      <c r="N1824" t="str">
        <v>tier - 1</v>
      </c>
      <c r="O1824" t="str">
        <v>R1012</v>
      </c>
      <c r="P1824" t="str">
        <v>29-Jun-1998</v>
      </c>
      <c r="Q1824" s="13">
        <v>24.941666666666666</v>
      </c>
    </row>
    <row r="1825" spans="1:17" ht="15.5" x14ac:dyDescent="0.35">
      <c r="A1825" s="7" t="s">
        <v>546</v>
      </c>
      <c r="B1825" t="str">
        <f>VLOOKUP(A1825,'Customer Names'!A1824:D4159,2,0)</f>
        <v>Blanton</v>
      </c>
      <c r="C1825" cm="1">
        <f t="array" ref="C1825:K1825">VLOOKUP('Health Care'!A1825,'Medical Examinations'!A1824:J4159,{2,3,4,5,6,7,8,9,10},0)</f>
        <v>35.340000000000003</v>
      </c>
      <c r="D1825">
        <v>4.13</v>
      </c>
      <c r="E1825" t="str">
        <v>No</v>
      </c>
      <c r="F1825" t="str">
        <v>Yes</v>
      </c>
      <c r="G1825" t="str">
        <v>No</v>
      </c>
      <c r="H1825">
        <v>1</v>
      </c>
      <c r="I1825" t="str">
        <v>No</v>
      </c>
      <c r="J1825" t="str">
        <v>Obesity</v>
      </c>
      <c r="K1825" t="str">
        <v>Normal</v>
      </c>
      <c r="L1825" cm="1">
        <f t="array" ref="L1825:Q1825">VLOOKUP(A1825,'Hospitalisation Details'!$A$1:$K$2344,{6,7,8,9,10,11},0)</f>
        <v>4608.03</v>
      </c>
      <c r="M1825" t="str">
        <v>tier - 2</v>
      </c>
      <c r="N1825" t="str">
        <v>tier - 3</v>
      </c>
      <c r="O1825" t="str">
        <v>R1011</v>
      </c>
      <c r="P1825" t="str">
        <v>2-Jul-2000</v>
      </c>
      <c r="Q1825" s="13">
        <v>22.933333333333334</v>
      </c>
    </row>
    <row r="1826" spans="1:17" ht="15.5" x14ac:dyDescent="0.35">
      <c r="A1826" s="7" t="s">
        <v>545</v>
      </c>
      <c r="B1826" t="str">
        <f>VLOOKUP(A1826,'Customer Names'!A1825:D4160,2,0)</f>
        <v>Schout</v>
      </c>
      <c r="C1826" cm="1">
        <f t="array" ref="C1826:K1826">VLOOKUP('Health Care'!A1826,'Medical Examinations'!A1825:J4160,{2,3,4,5,6,7,8,9,10},0)</f>
        <v>26.695</v>
      </c>
      <c r="D1826">
        <v>5.28</v>
      </c>
      <c r="E1826" t="str">
        <v>No</v>
      </c>
      <c r="F1826" t="str">
        <v>No</v>
      </c>
      <c r="G1826" t="str">
        <v>No</v>
      </c>
      <c r="H1826">
        <v>0</v>
      </c>
      <c r="I1826" t="str">
        <v>No</v>
      </c>
      <c r="J1826" t="str">
        <v>Over Weight</v>
      </c>
      <c r="K1826" t="str">
        <v>Normal</v>
      </c>
      <c r="L1826" cm="1">
        <f t="array" ref="L1826:Q1826">VLOOKUP(A1826,'Hospitalisation Details'!$A$1:$K$2344,{6,7,8,9,10,11},0)</f>
        <v>4571.41</v>
      </c>
      <c r="M1826" t="str">
        <v>tier - 2</v>
      </c>
      <c r="N1826" t="str">
        <v>tier - 2</v>
      </c>
      <c r="O1826" t="str">
        <v>R1012</v>
      </c>
      <c r="P1826" t="str">
        <v>18-Sep-1989</v>
      </c>
      <c r="Q1826" s="13">
        <v>33.722222222222221</v>
      </c>
    </row>
    <row r="1827" spans="1:17" ht="15.5" x14ac:dyDescent="0.35">
      <c r="A1827" s="7" t="s">
        <v>544</v>
      </c>
      <c r="B1827" t="str">
        <f>VLOOKUP(A1827,'Customer Names'!A1826:D4161,2,0)</f>
        <v>Schmaltz</v>
      </c>
      <c r="C1827" cm="1">
        <f t="array" ref="C1827:K1827">VLOOKUP('Health Care'!A1827,'Medical Examinations'!A1826:J4161,{2,3,4,5,6,7,8,9,10},0)</f>
        <v>29.355</v>
      </c>
      <c r="D1827">
        <v>4.68</v>
      </c>
      <c r="E1827" t="str">
        <v>Yes</v>
      </c>
      <c r="F1827" t="str">
        <v>No</v>
      </c>
      <c r="G1827" t="str">
        <v>No</v>
      </c>
      <c r="H1827">
        <v>0</v>
      </c>
      <c r="I1827" t="str">
        <v>No</v>
      </c>
      <c r="J1827" t="str">
        <v>Over Weight</v>
      </c>
      <c r="K1827" t="str">
        <v>Normal</v>
      </c>
      <c r="L1827" cm="1">
        <f t="array" ref="L1827:Q1827">VLOOKUP(A1827,'Hospitalisation Details'!$A$1:$K$2344,{6,7,8,9,10,11},0)</f>
        <v>4564.1899999999996</v>
      </c>
      <c r="M1827" t="str">
        <v>tier - 2</v>
      </c>
      <c r="N1827" t="str">
        <v>tier - 2</v>
      </c>
      <c r="O1827" t="str">
        <v>R1024</v>
      </c>
      <c r="P1827" t="str">
        <v>25-Dec-1996</v>
      </c>
      <c r="Q1827" s="13">
        <v>26.452777777777779</v>
      </c>
    </row>
    <row r="1828" spans="1:17" ht="15.5" x14ac:dyDescent="0.35">
      <c r="A1828" s="7" t="s">
        <v>543</v>
      </c>
      <c r="B1828" t="str">
        <f>VLOOKUP(A1828,'Customer Names'!A1827:D4162,2,0)</f>
        <v>Eagen</v>
      </c>
      <c r="C1828" cm="1">
        <f t="array" ref="C1828:K1828">VLOOKUP('Health Care'!A1828,'Medical Examinations'!A1827:J4162,{2,3,4,5,6,7,8,9,10},0)</f>
        <v>29.59</v>
      </c>
      <c r="D1828">
        <v>4.0599999999999996</v>
      </c>
      <c r="E1828" t="str">
        <v>No</v>
      </c>
      <c r="F1828" t="str">
        <v>No</v>
      </c>
      <c r="G1828" t="str">
        <v>No</v>
      </c>
      <c r="H1828">
        <v>0</v>
      </c>
      <c r="I1828" t="str">
        <v>No</v>
      </c>
      <c r="J1828" t="str">
        <v>Over Weight</v>
      </c>
      <c r="K1828" t="str">
        <v>Normal</v>
      </c>
      <c r="L1828" cm="1">
        <f t="array" ref="L1828:Q1828">VLOOKUP(A1828,'Hospitalisation Details'!$A$1:$K$2344,{6,7,8,9,10,11},0)</f>
        <v>4562.84</v>
      </c>
      <c r="M1828" t="str">
        <v>tier - 2</v>
      </c>
      <c r="N1828" t="str">
        <v>tier - 2</v>
      </c>
      <c r="O1828" t="str">
        <v>R1013</v>
      </c>
      <c r="P1828" t="str">
        <v>20-Sep-1990</v>
      </c>
      <c r="Q1828" s="13">
        <v>32.716666666666669</v>
      </c>
    </row>
    <row r="1829" spans="1:17" ht="15.5" x14ac:dyDescent="0.35">
      <c r="A1829" s="7" t="s">
        <v>542</v>
      </c>
      <c r="B1829" t="str">
        <f>VLOOKUP(A1829,'Customer Names'!A1828:D4163,2,0)</f>
        <v>Rotramel</v>
      </c>
      <c r="C1829" cm="1">
        <f t="array" ref="C1829:K1829">VLOOKUP('Health Care'!A1829,'Medical Examinations'!A1828:J4163,{2,3,4,5,6,7,8,9,10},0)</f>
        <v>31.35</v>
      </c>
      <c r="D1829">
        <v>4.2</v>
      </c>
      <c r="E1829" t="str">
        <v>No</v>
      </c>
      <c r="F1829" t="str">
        <v>Yes</v>
      </c>
      <c r="G1829" t="str">
        <v>No</v>
      </c>
      <c r="H1829">
        <v>1</v>
      </c>
      <c r="I1829" t="str">
        <v>No</v>
      </c>
      <c r="J1829" t="str">
        <v>Obesity</v>
      </c>
      <c r="K1829" t="str">
        <v>Normal</v>
      </c>
      <c r="L1829" cm="1">
        <f t="array" ref="L1829:Q1829">VLOOKUP(A1829,'Hospitalisation Details'!$A$1:$K$2344,{6,7,8,9,10,11},0)</f>
        <v>4561.1899999999996</v>
      </c>
      <c r="M1829" t="str">
        <v>tier - 2</v>
      </c>
      <c r="N1829" t="str">
        <v>tier - 2</v>
      </c>
      <c r="O1829" t="str">
        <v>R1024</v>
      </c>
      <c r="P1829" t="str">
        <v>22-Dec-2004</v>
      </c>
      <c r="Q1829" s="13">
        <v>18.461111111111112</v>
      </c>
    </row>
    <row r="1830" spans="1:17" ht="15.5" x14ac:dyDescent="0.35">
      <c r="A1830" s="7" t="s">
        <v>541</v>
      </c>
      <c r="B1830" t="str">
        <f>VLOOKUP(A1830,'Customer Names'!A1829:D4164,2,0)</f>
        <v>Prevost</v>
      </c>
      <c r="C1830" cm="1">
        <f t="array" ref="C1830:K1830">VLOOKUP('Health Care'!A1830,'Medical Examinations'!A1829:J4164,{2,3,4,5,6,7,8,9,10},0)</f>
        <v>20.52</v>
      </c>
      <c r="D1830">
        <v>4.83</v>
      </c>
      <c r="E1830" t="str">
        <v>No</v>
      </c>
      <c r="F1830" t="str">
        <v>No</v>
      </c>
      <c r="G1830" t="str">
        <v>No</v>
      </c>
      <c r="H1830">
        <v>0</v>
      </c>
      <c r="I1830" t="str">
        <v>No</v>
      </c>
      <c r="J1830" t="str">
        <v>Normal Weight</v>
      </c>
      <c r="K1830" t="str">
        <v>Normal</v>
      </c>
      <c r="L1830" cm="1">
        <f t="array" ref="L1830:Q1830">VLOOKUP(A1830,'Hospitalisation Details'!$A$1:$K$2344,{6,7,8,9,10,11},0)</f>
        <v>4544.2299999999996</v>
      </c>
      <c r="M1830" t="str">
        <v>tier - 2</v>
      </c>
      <c r="N1830" t="str">
        <v>tier - 1</v>
      </c>
      <c r="O1830" t="str">
        <v>R1024</v>
      </c>
      <c r="P1830" t="str">
        <v>17-Nov-1990</v>
      </c>
      <c r="Q1830" s="13">
        <v>32.55833333333333</v>
      </c>
    </row>
    <row r="1831" spans="1:17" ht="15.5" x14ac:dyDescent="0.35">
      <c r="A1831" s="7" t="s">
        <v>540</v>
      </c>
      <c r="B1831" t="str">
        <f>VLOOKUP(A1831,'Customer Names'!A1830:D4165,2,0)</f>
        <v>Boyd</v>
      </c>
      <c r="C1831" cm="1">
        <f t="array" ref="C1831:K1831">VLOOKUP('Health Care'!A1831,'Medical Examinations'!A1830:J4165,{2,3,4,5,6,7,8,9,10},0)</f>
        <v>42.9</v>
      </c>
      <c r="D1831">
        <v>4.87</v>
      </c>
      <c r="E1831" t="str">
        <v>Yes</v>
      </c>
      <c r="F1831" t="str">
        <v>No</v>
      </c>
      <c r="G1831" t="str">
        <v>No</v>
      </c>
      <c r="H1831">
        <v>1</v>
      </c>
      <c r="I1831" t="str">
        <v>No</v>
      </c>
      <c r="J1831" t="str">
        <v>Obesity</v>
      </c>
      <c r="K1831" t="str">
        <v>Normal</v>
      </c>
      <c r="L1831" cm="1">
        <f t="array" ref="L1831:Q1831">VLOOKUP(A1831,'Hospitalisation Details'!$A$1:$K$2344,{6,7,8,9,10,11},0)</f>
        <v>4536.26</v>
      </c>
      <c r="M1831" t="str">
        <v>tier - 2</v>
      </c>
      <c r="N1831" t="str">
        <v>tier - 2</v>
      </c>
      <c r="O1831" t="str">
        <v>R1011</v>
      </c>
      <c r="P1831" t="str">
        <v>13-Jun-1988</v>
      </c>
      <c r="Q1831" s="13">
        <v>34.986111111111114</v>
      </c>
    </row>
    <row r="1832" spans="1:17" ht="15.5" x14ac:dyDescent="0.35">
      <c r="A1832" s="7" t="s">
        <v>539</v>
      </c>
      <c r="B1832" t="str">
        <f>VLOOKUP(A1832,'Customer Names'!A1831:D4166,2,0)</f>
        <v>Dawes</v>
      </c>
      <c r="C1832" cm="1">
        <f t="array" ref="C1832:K1832">VLOOKUP('Health Care'!A1832,'Medical Examinations'!A1831:J4166,{2,3,4,5,6,7,8,9,10},0)</f>
        <v>24.6</v>
      </c>
      <c r="D1832">
        <v>5.86</v>
      </c>
      <c r="E1832" t="str">
        <v>No</v>
      </c>
      <c r="F1832" t="str">
        <v>No</v>
      </c>
      <c r="G1832" t="str">
        <v>Yes</v>
      </c>
      <c r="H1832">
        <v>1</v>
      </c>
      <c r="I1832" t="str">
        <v>No</v>
      </c>
      <c r="J1832" t="str">
        <v>Normal Weight</v>
      </c>
      <c r="K1832" t="str">
        <v>Prediabetes</v>
      </c>
      <c r="L1832" cm="1">
        <f t="array" ref="L1832:Q1832">VLOOKUP(A1832,'Hospitalisation Details'!$A$1:$K$2344,{6,7,8,9,10,11},0)</f>
        <v>4529.4799999999996</v>
      </c>
      <c r="M1832" t="str">
        <v>tier - 2</v>
      </c>
      <c r="N1832" t="str">
        <v>tier - 1</v>
      </c>
      <c r="O1832" t="str">
        <v>R1011</v>
      </c>
      <c r="P1832" t="str">
        <v>29-Jun-1993</v>
      </c>
      <c r="Q1832" s="13">
        <v>29.941666666666666</v>
      </c>
    </row>
    <row r="1833" spans="1:17" ht="15.5" x14ac:dyDescent="0.35">
      <c r="A1833" s="7" t="s">
        <v>538</v>
      </c>
      <c r="B1833" t="str">
        <f>VLOOKUP(A1833,'Customer Names'!A1832:D4167,2,0)</f>
        <v>Jennings</v>
      </c>
      <c r="C1833" cm="1">
        <f t="array" ref="C1833:K1833">VLOOKUP('Health Care'!A1833,'Medical Examinations'!A1832:J4167,{2,3,4,5,6,7,8,9,10},0)</f>
        <v>28.405000000000001</v>
      </c>
      <c r="D1833">
        <v>4.12</v>
      </c>
      <c r="E1833" t="str">
        <v>No</v>
      </c>
      <c r="F1833" t="str">
        <v>No</v>
      </c>
      <c r="G1833" t="str">
        <v>No</v>
      </c>
      <c r="H1833">
        <v>1</v>
      </c>
      <c r="I1833" t="str">
        <v>No</v>
      </c>
      <c r="J1833" t="str">
        <v>Over Weight</v>
      </c>
      <c r="K1833" t="str">
        <v>Normal</v>
      </c>
      <c r="L1833" cm="1">
        <f t="array" ref="L1833:Q1833">VLOOKUP(A1833,'Hospitalisation Details'!$A$1:$K$2344,{6,7,8,9,10,11},0)</f>
        <v>4527.18</v>
      </c>
      <c r="M1833" t="str">
        <v>tier - 2</v>
      </c>
      <c r="N1833" t="str">
        <v>tier - 2</v>
      </c>
      <c r="O1833" t="str">
        <v>R1012</v>
      </c>
      <c r="P1833" t="str">
        <v>13-Aug-1992</v>
      </c>
      <c r="Q1833" s="13">
        <v>30.819444444444443</v>
      </c>
    </row>
    <row r="1834" spans="1:17" ht="15.5" x14ac:dyDescent="0.35">
      <c r="A1834" s="7" t="s">
        <v>537</v>
      </c>
      <c r="B1834" t="str">
        <f>VLOOKUP(A1834,'Customer Names'!A1833:D4168,2,0)</f>
        <v>Nyambaso</v>
      </c>
      <c r="C1834" cm="1">
        <f t="array" ref="C1834:K1834">VLOOKUP('Health Care'!A1834,'Medical Examinations'!A1833:J4168,{2,3,4,5,6,7,8,9,10},0)</f>
        <v>34.674999999999997</v>
      </c>
      <c r="D1834">
        <v>5.71</v>
      </c>
      <c r="E1834" t="str">
        <v>Yes</v>
      </c>
      <c r="F1834" t="str">
        <v>No</v>
      </c>
      <c r="G1834" t="str">
        <v>No</v>
      </c>
      <c r="H1834">
        <v>1</v>
      </c>
      <c r="I1834" t="str">
        <v>No</v>
      </c>
      <c r="J1834" t="str">
        <v>Obesity</v>
      </c>
      <c r="K1834" t="str">
        <v>Prediabetes</v>
      </c>
      <c r="L1834" cm="1">
        <f t="array" ref="L1834:Q1834">VLOOKUP(A1834,'Hospitalisation Details'!$A$1:$K$2344,{6,7,8,9,10,11},0)</f>
        <v>4518.83</v>
      </c>
      <c r="M1834" t="str">
        <v>tier - 2</v>
      </c>
      <c r="N1834" t="str">
        <v>tier - 2</v>
      </c>
      <c r="O1834" t="str">
        <v>R1017</v>
      </c>
      <c r="P1834" t="str">
        <v>21-Dec-1988</v>
      </c>
      <c r="Q1834" s="13">
        <v>34.463888888888889</v>
      </c>
    </row>
    <row r="1835" spans="1:17" ht="15.5" x14ac:dyDescent="0.35">
      <c r="A1835" s="7" t="s">
        <v>536</v>
      </c>
      <c r="B1835" t="str">
        <f>VLOOKUP(A1835,'Customer Names'!A1834:D4169,2,0)</f>
        <v>Shaffer</v>
      </c>
      <c r="C1835" cm="1">
        <f t="array" ref="C1835:K1835">VLOOKUP('Health Care'!A1835,'Medical Examinations'!A1834:J4169,{2,3,4,5,6,7,8,9,10},0)</f>
        <v>18.850000000000001</v>
      </c>
      <c r="D1835">
        <v>6.03</v>
      </c>
      <c r="E1835" t="str">
        <v>No</v>
      </c>
      <c r="F1835" t="str">
        <v>No</v>
      </c>
      <c r="G1835" t="str">
        <v>No</v>
      </c>
      <c r="H1835">
        <v>1</v>
      </c>
      <c r="I1835" t="str">
        <v>No</v>
      </c>
      <c r="J1835" t="str">
        <v>Normal Weight</v>
      </c>
      <c r="K1835" t="str">
        <v>Prediabetes</v>
      </c>
      <c r="L1835" cm="1">
        <f t="array" ref="L1835:Q1835">VLOOKUP(A1835,'Hospitalisation Details'!$A$1:$K$2344,{6,7,8,9,10,11},0)</f>
        <v>4518.7700000000004</v>
      </c>
      <c r="M1835" t="str">
        <v>tier - 2</v>
      </c>
      <c r="N1835" t="str">
        <v>tier - 3</v>
      </c>
      <c r="O1835" t="str">
        <v>R1012</v>
      </c>
      <c r="P1835" t="str">
        <v>5-Dec-1987</v>
      </c>
      <c r="Q1835" s="13">
        <v>35.508333333333333</v>
      </c>
    </row>
    <row r="1836" spans="1:17" ht="15.5" x14ac:dyDescent="0.35">
      <c r="A1836" s="7" t="s">
        <v>534</v>
      </c>
      <c r="B1836" t="str">
        <f>VLOOKUP(A1836,'Customer Names'!A1835:D4170,2,0)</f>
        <v>Corkum</v>
      </c>
      <c r="C1836" cm="1">
        <f t="array" ref="C1836:K1836">VLOOKUP('Health Care'!A1836,'Medical Examinations'!A1835:J4170,{2,3,4,5,6,7,8,9,10},0)</f>
        <v>34.130000000000003</v>
      </c>
      <c r="D1836">
        <v>5.65</v>
      </c>
      <c r="E1836" t="str">
        <v>No</v>
      </c>
      <c r="F1836" t="str">
        <v>No</v>
      </c>
      <c r="G1836" t="str">
        <v>Yes</v>
      </c>
      <c r="H1836">
        <v>1</v>
      </c>
      <c r="I1836" t="str">
        <v>No</v>
      </c>
      <c r="J1836" t="str">
        <v>Obesity</v>
      </c>
      <c r="K1836" t="str">
        <v>Normal</v>
      </c>
      <c r="L1836" cm="1">
        <f t="array" ref="L1836:Q1836">VLOOKUP(A1836,'Hospitalisation Details'!$A$1:$K$2344,{6,7,8,9,10,11},0)</f>
        <v>4518.3999999999996</v>
      </c>
      <c r="M1836" t="str">
        <v>tier - 2</v>
      </c>
      <c r="N1836" t="str">
        <v>tier - 3</v>
      </c>
      <c r="O1836" t="str">
        <v>R1026</v>
      </c>
      <c r="P1836" t="str">
        <v>2-Oct-2003</v>
      </c>
      <c r="Q1836" s="13">
        <v>19.683333333333334</v>
      </c>
    </row>
    <row r="1837" spans="1:17" ht="15.5" x14ac:dyDescent="0.35">
      <c r="A1837" s="7" t="s">
        <v>533</v>
      </c>
      <c r="B1837" t="str">
        <f>VLOOKUP(A1837,'Customer Names'!A1836:D4171,2,0)</f>
        <v>Pedersen</v>
      </c>
      <c r="C1837" cm="1">
        <f t="array" ref="C1837:K1837">VLOOKUP('Health Care'!A1837,'Medical Examinations'!A1836:J4171,{2,3,4,5,6,7,8,9,10},0)</f>
        <v>17.34</v>
      </c>
      <c r="D1837">
        <v>5.05</v>
      </c>
      <c r="E1837" t="str">
        <v>No</v>
      </c>
      <c r="F1837" t="str">
        <v>No</v>
      </c>
      <c r="G1837" t="str">
        <v>No</v>
      </c>
      <c r="H1837">
        <v>0</v>
      </c>
      <c r="I1837" t="str">
        <v>No</v>
      </c>
      <c r="J1837" t="str">
        <v>under Weight</v>
      </c>
      <c r="K1837" t="str">
        <v>Normal</v>
      </c>
      <c r="L1837" cm="1">
        <f t="array" ref="L1837:Q1837">VLOOKUP(A1837,'Hospitalisation Details'!$A$1:$K$2344,{6,7,8,9,10,11},0)</f>
        <v>4515.71</v>
      </c>
      <c r="M1837" t="str">
        <v>tier - 2</v>
      </c>
      <c r="N1837" t="str">
        <v>tier - 3</v>
      </c>
      <c r="O1837" t="str">
        <v>R1013</v>
      </c>
      <c r="P1837" t="str">
        <v>16-Jun-1980</v>
      </c>
      <c r="Q1837" s="13">
        <v>42.977777777777774</v>
      </c>
    </row>
    <row r="1838" spans="1:17" ht="15.5" x14ac:dyDescent="0.35">
      <c r="A1838" s="7" t="s">
        <v>532</v>
      </c>
      <c r="B1838" t="str">
        <f>VLOOKUP(A1838,'Customer Names'!A1837:D4172,2,0)</f>
        <v>Melo</v>
      </c>
      <c r="C1838" cm="1">
        <f t="array" ref="C1838:K1838">VLOOKUP('Health Care'!A1838,'Medical Examinations'!A1837:J4172,{2,3,4,5,6,7,8,9,10},0)</f>
        <v>17.440000000000001</v>
      </c>
      <c r="D1838">
        <v>6.26</v>
      </c>
      <c r="E1838" t="str">
        <v>No</v>
      </c>
      <c r="F1838" t="str">
        <v>No</v>
      </c>
      <c r="G1838" t="str">
        <v>No</v>
      </c>
      <c r="H1838">
        <v>0</v>
      </c>
      <c r="I1838" t="str">
        <v>No</v>
      </c>
      <c r="J1838" t="str">
        <v>under Weight</v>
      </c>
      <c r="K1838" t="str">
        <v>Prediabetes</v>
      </c>
      <c r="L1838" cm="1">
        <f t="array" ref="L1838:Q1838">VLOOKUP(A1838,'Hospitalisation Details'!$A$1:$K$2344,{6,7,8,9,10,11},0)</f>
        <v>4511.41</v>
      </c>
      <c r="M1838" t="str">
        <v>tier - 2</v>
      </c>
      <c r="N1838" t="str">
        <v>tier - 3</v>
      </c>
      <c r="O1838" t="str">
        <v>R1013</v>
      </c>
      <c r="P1838" t="str">
        <v>27-Sep-1982</v>
      </c>
      <c r="Q1838" s="13">
        <v>40.697222222222223</v>
      </c>
    </row>
    <row r="1839" spans="1:17" ht="15.5" x14ac:dyDescent="0.35">
      <c r="A1839" s="7" t="s">
        <v>531</v>
      </c>
      <c r="B1839" t="str">
        <f>VLOOKUP(A1839,'Customer Names'!A1838:D4173,2,0)</f>
        <v>Sakamoto</v>
      </c>
      <c r="C1839" cm="1">
        <f t="array" ref="C1839:K1839">VLOOKUP('Health Care'!A1839,'Medical Examinations'!A1838:J4173,{2,3,4,5,6,7,8,9,10},0)</f>
        <v>33.659999999999997</v>
      </c>
      <c r="D1839">
        <v>4.08</v>
      </c>
      <c r="E1839" t="str">
        <v>Yes</v>
      </c>
      <c r="F1839" t="str">
        <v>No</v>
      </c>
      <c r="G1839" t="str">
        <v>Yes</v>
      </c>
      <c r="H1839">
        <v>1</v>
      </c>
      <c r="I1839" t="str">
        <v>No</v>
      </c>
      <c r="J1839" t="str">
        <v>Obesity</v>
      </c>
      <c r="K1839" t="str">
        <v>Normal</v>
      </c>
      <c r="L1839" cm="1">
        <f t="array" ref="L1839:Q1839">VLOOKUP(A1839,'Hospitalisation Details'!$A$1:$K$2344,{6,7,8,9,10,11},0)</f>
        <v>4504.66</v>
      </c>
      <c r="M1839" t="str">
        <v>tier - 1</v>
      </c>
      <c r="N1839" t="str">
        <v>tier - 2</v>
      </c>
      <c r="O1839" t="str">
        <v>R1013</v>
      </c>
      <c r="P1839" t="str">
        <v>13-Oct-1997</v>
      </c>
      <c r="Q1839" s="13">
        <v>25.652777777777779</v>
      </c>
    </row>
    <row r="1840" spans="1:17" ht="15.5" x14ac:dyDescent="0.35">
      <c r="A1840" s="7" t="s">
        <v>530</v>
      </c>
      <c r="B1840" t="str">
        <f>VLOOKUP(A1840,'Customer Names'!A1839:D4174,2,0)</f>
        <v>McMahon</v>
      </c>
      <c r="C1840" cm="1">
        <f t="array" ref="C1840:K1840">VLOOKUP('Health Care'!A1840,'Medical Examinations'!A1839:J4174,{2,3,4,5,6,7,8,9,10},0)</f>
        <v>21.375</v>
      </c>
      <c r="D1840">
        <v>6.19</v>
      </c>
      <c r="E1840" t="str">
        <v>Yes</v>
      </c>
      <c r="F1840" t="str">
        <v>No</v>
      </c>
      <c r="G1840" t="str">
        <v>No</v>
      </c>
      <c r="H1840">
        <v>1</v>
      </c>
      <c r="I1840" t="str">
        <v>No</v>
      </c>
      <c r="J1840" t="str">
        <v>Normal Weight</v>
      </c>
      <c r="K1840" t="str">
        <v>Prediabetes</v>
      </c>
      <c r="L1840" cm="1">
        <f t="array" ref="L1840:Q1840">VLOOKUP(A1840,'Hospitalisation Details'!$A$1:$K$2344,{6,7,8,9,10,11},0)</f>
        <v>4500.34</v>
      </c>
      <c r="M1840" t="str">
        <v>tier - 2</v>
      </c>
      <c r="N1840" t="str">
        <v>tier - 1</v>
      </c>
      <c r="O1840" t="str">
        <v>R1017</v>
      </c>
      <c r="P1840" t="str">
        <v>26-Jun-1988</v>
      </c>
      <c r="Q1840" s="13">
        <v>34.950000000000003</v>
      </c>
    </row>
    <row r="1841" spans="1:17" ht="15.5" x14ac:dyDescent="0.35">
      <c r="A1841" s="7" t="s">
        <v>529</v>
      </c>
      <c r="B1841" t="str">
        <f>VLOOKUP(A1841,'Customer Names'!A1840:D4175,2,0)</f>
        <v>Harris</v>
      </c>
      <c r="C1841" cm="1">
        <f t="array" ref="C1841:K1841">VLOOKUP('Health Care'!A1841,'Medical Examinations'!A1840:J4175,{2,3,4,5,6,7,8,9,10},0)</f>
        <v>27.14</v>
      </c>
      <c r="D1841">
        <v>6.01</v>
      </c>
      <c r="E1841" t="str">
        <v>No</v>
      </c>
      <c r="F1841" t="str">
        <v>No</v>
      </c>
      <c r="G1841" t="str">
        <v>No</v>
      </c>
      <c r="H1841">
        <v>1</v>
      </c>
      <c r="I1841" t="str">
        <v>No</v>
      </c>
      <c r="J1841" t="str">
        <v>Over Weight</v>
      </c>
      <c r="K1841" t="str">
        <v>Prediabetes</v>
      </c>
      <c r="L1841" cm="1">
        <f t="array" ref="L1841:Q1841">VLOOKUP(A1841,'Hospitalisation Details'!$A$1:$K$2344,{6,7,8,9,10,11},0)</f>
        <v>4488.58</v>
      </c>
      <c r="M1841" t="str">
        <v>tier - 2</v>
      </c>
      <c r="N1841" t="str">
        <v>tier - 3</v>
      </c>
      <c r="O1841" t="str">
        <v>R1012</v>
      </c>
      <c r="P1841" t="str">
        <v>12-Jul-1992</v>
      </c>
      <c r="Q1841" s="13">
        <v>30.905555555555555</v>
      </c>
    </row>
    <row r="1842" spans="1:17" ht="15.5" x14ac:dyDescent="0.35">
      <c r="A1842" s="7" t="s">
        <v>528</v>
      </c>
      <c r="B1842" t="str">
        <f>VLOOKUP(A1842,'Customer Names'!A1841:D4176,2,0)</f>
        <v>Lombardo</v>
      </c>
      <c r="C1842" cm="1">
        <f t="array" ref="C1842:K1842">VLOOKUP('Health Care'!A1842,'Medical Examinations'!A1841:J4176,{2,3,4,5,6,7,8,9,10},0)</f>
        <v>35.78</v>
      </c>
      <c r="D1842">
        <v>6.07</v>
      </c>
      <c r="E1842" t="str">
        <v>No</v>
      </c>
      <c r="F1842" t="str">
        <v>Yes</v>
      </c>
      <c r="G1842" t="str">
        <v>No</v>
      </c>
      <c r="H1842">
        <v>1</v>
      </c>
      <c r="I1842" t="str">
        <v>No</v>
      </c>
      <c r="J1842" t="str">
        <v>Obesity</v>
      </c>
      <c r="K1842" t="str">
        <v>Prediabetes</v>
      </c>
      <c r="L1842" cm="1">
        <f t="array" ref="L1842:Q1842">VLOOKUP(A1842,'Hospitalisation Details'!$A$1:$K$2344,{6,7,8,9,10,11},0)</f>
        <v>4468.25</v>
      </c>
      <c r="M1842" t="str">
        <v>tier - 2</v>
      </c>
      <c r="N1842" t="str">
        <v>tier - 2</v>
      </c>
      <c r="O1842" t="str">
        <v>R1012</v>
      </c>
      <c r="P1842" t="str">
        <v>18-Jul-2004</v>
      </c>
      <c r="Q1842" s="13">
        <v>18.888888888888889</v>
      </c>
    </row>
    <row r="1843" spans="1:17" ht="15.5" x14ac:dyDescent="0.35">
      <c r="A1843" s="7" t="s">
        <v>527</v>
      </c>
      <c r="B1843" t="str">
        <f>VLOOKUP(A1843,'Customer Names'!A1842:D4177,2,0)</f>
        <v>Bode</v>
      </c>
      <c r="C1843" cm="1">
        <f t="array" ref="C1843:K1843">VLOOKUP('Health Care'!A1843,'Medical Examinations'!A1842:J4177,{2,3,4,5,6,7,8,9,10},0)</f>
        <v>34.96</v>
      </c>
      <c r="D1843">
        <v>5.63</v>
      </c>
      <c r="E1843" t="str">
        <v>No</v>
      </c>
      <c r="F1843" t="str">
        <v>No</v>
      </c>
      <c r="G1843" t="str">
        <v>No</v>
      </c>
      <c r="H1843">
        <v>0</v>
      </c>
      <c r="I1843" t="str">
        <v>No</v>
      </c>
      <c r="J1843" t="str">
        <v>Obesity</v>
      </c>
      <c r="K1843" t="str">
        <v>Normal</v>
      </c>
      <c r="L1843" cm="1">
        <f t="array" ref="L1843:Q1843">VLOOKUP(A1843,'Hospitalisation Details'!$A$1:$K$2344,{6,7,8,9,10,11},0)</f>
        <v>4466.62</v>
      </c>
      <c r="M1843" t="str">
        <v>tier - 2</v>
      </c>
      <c r="N1843" t="str">
        <v>tier - 2</v>
      </c>
      <c r="O1843" t="str">
        <v>R1012</v>
      </c>
      <c r="P1843" t="str">
        <v>20-Nov-1999</v>
      </c>
      <c r="Q1843" s="13">
        <v>23.55</v>
      </c>
    </row>
    <row r="1844" spans="1:17" ht="15.5" x14ac:dyDescent="0.35">
      <c r="A1844" s="7" t="s">
        <v>526</v>
      </c>
      <c r="B1844" t="str">
        <f>VLOOKUP(A1844,'Customer Names'!A1843:D4178,2,0)</f>
        <v>Johnson</v>
      </c>
      <c r="C1844" cm="1">
        <f t="array" ref="C1844:K1844">VLOOKUP('Health Care'!A1844,'Medical Examinations'!A1843:J4178,{2,3,4,5,6,7,8,9,10},0)</f>
        <v>38.39</v>
      </c>
      <c r="D1844">
        <v>6.05</v>
      </c>
      <c r="E1844" t="str">
        <v>No</v>
      </c>
      <c r="F1844" t="str">
        <v>No</v>
      </c>
      <c r="G1844" t="str">
        <v>No</v>
      </c>
      <c r="H1844">
        <v>0</v>
      </c>
      <c r="I1844" t="str">
        <v>No</v>
      </c>
      <c r="J1844" t="str">
        <v>Obesity</v>
      </c>
      <c r="K1844" t="str">
        <v>Prediabetes</v>
      </c>
      <c r="L1844" cm="1">
        <f t="array" ref="L1844:Q1844">VLOOKUP(A1844,'Hospitalisation Details'!$A$1:$K$2344,{6,7,8,9,10,11},0)</f>
        <v>4463.21</v>
      </c>
      <c r="M1844" t="str">
        <v>tier - 3</v>
      </c>
      <c r="N1844" t="str">
        <v>tier - 3</v>
      </c>
      <c r="O1844" t="str">
        <v>R1013</v>
      </c>
      <c r="P1844" t="str">
        <v>4-Jul-1991</v>
      </c>
      <c r="Q1844" s="13">
        <v>31.927777777777777</v>
      </c>
    </row>
    <row r="1845" spans="1:17" ht="15.5" x14ac:dyDescent="0.35">
      <c r="A1845" s="7" t="s">
        <v>525</v>
      </c>
      <c r="B1845" t="str">
        <f>VLOOKUP(A1845,'Customer Names'!A1844:D4179,2,0)</f>
        <v>Norcross</v>
      </c>
      <c r="C1845" cm="1">
        <f t="array" ref="C1845:K1845">VLOOKUP('Health Care'!A1845,'Medical Examinations'!A1844:J4179,{2,3,4,5,6,7,8,9,10},0)</f>
        <v>33.82</v>
      </c>
      <c r="D1845">
        <v>4.6500000000000004</v>
      </c>
      <c r="E1845" t="str">
        <v>No</v>
      </c>
      <c r="F1845" t="str">
        <v>No</v>
      </c>
      <c r="G1845" t="str">
        <v>No</v>
      </c>
      <c r="H1845">
        <v>0</v>
      </c>
      <c r="I1845" t="str">
        <v>No</v>
      </c>
      <c r="J1845" t="str">
        <v>Obesity</v>
      </c>
      <c r="K1845" t="str">
        <v>Normal</v>
      </c>
      <c r="L1845" cm="1">
        <f t="array" ref="L1845:Q1845">VLOOKUP(A1845,'Hospitalisation Details'!$A$1:$K$2344,{6,7,8,9,10,11},0)</f>
        <v>4462.72</v>
      </c>
      <c r="M1845" t="str">
        <v>tier - 2</v>
      </c>
      <c r="N1845" t="str">
        <v>tier - 3</v>
      </c>
      <c r="O1845" t="str">
        <v>R1012</v>
      </c>
      <c r="P1845" t="str">
        <v>15-Jul-1990</v>
      </c>
      <c r="Q1845" s="13">
        <v>32.897222222222226</v>
      </c>
    </row>
    <row r="1846" spans="1:17" ht="15.5" x14ac:dyDescent="0.35">
      <c r="A1846" s="7" t="s">
        <v>524</v>
      </c>
      <c r="B1846" t="str">
        <f>VLOOKUP(A1846,'Customer Names'!A1845:D4180,2,0)</f>
        <v>Lazrus</v>
      </c>
      <c r="C1846" cm="1">
        <f t="array" ref="C1846:K1846">VLOOKUP('Health Care'!A1846,'Medical Examinations'!A1845:J4180,{2,3,4,5,6,7,8,9,10},0)</f>
        <v>27.835000000000001</v>
      </c>
      <c r="D1846">
        <v>5.37</v>
      </c>
      <c r="E1846" t="str">
        <v>No</v>
      </c>
      <c r="F1846" t="str">
        <v>No</v>
      </c>
      <c r="G1846" t="str">
        <v>No</v>
      </c>
      <c r="H1846">
        <v>0</v>
      </c>
      <c r="I1846" t="str">
        <v>No</v>
      </c>
      <c r="J1846" t="str">
        <v>Over Weight</v>
      </c>
      <c r="K1846" t="str">
        <v>Normal</v>
      </c>
      <c r="L1846" cm="1">
        <f t="array" ref="L1846:Q1846">VLOOKUP(A1846,'Hospitalisation Details'!$A$1:$K$2344,{6,7,8,9,10,11},0)</f>
        <v>4454.3999999999996</v>
      </c>
      <c r="M1846" t="str">
        <v>tier - 2</v>
      </c>
      <c r="N1846" t="str">
        <v>tier - 3</v>
      </c>
      <c r="O1846" t="str">
        <v>R1012</v>
      </c>
      <c r="P1846" t="str">
        <v>8-Aug-1990</v>
      </c>
      <c r="Q1846" s="13">
        <v>32.833333333333336</v>
      </c>
    </row>
    <row r="1847" spans="1:17" ht="15.5" x14ac:dyDescent="0.35">
      <c r="A1847" s="7" t="s">
        <v>523</v>
      </c>
      <c r="B1847" t="str">
        <f>VLOOKUP(A1847,'Customer Names'!A1846:D4181,2,0)</f>
        <v>Tsegay</v>
      </c>
      <c r="C1847" cm="1">
        <f t="array" ref="C1847:K1847">VLOOKUP('Health Care'!A1847,'Medical Examinations'!A1846:J4181,{2,3,4,5,6,7,8,9,10},0)</f>
        <v>33</v>
      </c>
      <c r="D1847">
        <v>5.39</v>
      </c>
      <c r="E1847" t="str">
        <v>No</v>
      </c>
      <c r="F1847" t="str">
        <v>No</v>
      </c>
      <c r="G1847" t="str">
        <v>No</v>
      </c>
      <c r="H1847">
        <v>0</v>
      </c>
      <c r="I1847" t="str">
        <v>No</v>
      </c>
      <c r="J1847" t="str">
        <v>Obesity</v>
      </c>
      <c r="K1847" t="str">
        <v>Normal</v>
      </c>
      <c r="L1847" cm="1">
        <f t="array" ref="L1847:Q1847">VLOOKUP(A1847,'Hospitalisation Details'!$A$1:$K$2344,{6,7,8,9,10,11},0)</f>
        <v>4449.46</v>
      </c>
      <c r="M1847" t="str">
        <v>tier - 1</v>
      </c>
      <c r="N1847" t="str">
        <v>tier - 2</v>
      </c>
      <c r="O1847" t="str">
        <v>R1013</v>
      </c>
      <c r="P1847" t="str">
        <v>28-Jun-1994</v>
      </c>
      <c r="Q1847" s="13">
        <v>28.944444444444443</v>
      </c>
    </row>
    <row r="1848" spans="1:17" ht="15.5" x14ac:dyDescent="0.35">
      <c r="A1848" s="7" t="s">
        <v>522</v>
      </c>
      <c r="B1848" t="str">
        <f>VLOOKUP(A1848,'Customer Names'!A1847:D4182,2,0)</f>
        <v>Schneider</v>
      </c>
      <c r="C1848" cm="1">
        <f t="array" ref="C1848:K1848">VLOOKUP('Health Care'!A1848,'Medical Examinations'!A1847:J4182,{2,3,4,5,6,7,8,9,10},0)</f>
        <v>26.885000000000002</v>
      </c>
      <c r="D1848">
        <v>5.86</v>
      </c>
      <c r="E1848" t="str">
        <v>No</v>
      </c>
      <c r="F1848" t="str">
        <v>No</v>
      </c>
      <c r="G1848" t="str">
        <v>No</v>
      </c>
      <c r="H1848">
        <v>0</v>
      </c>
      <c r="I1848" t="str">
        <v>No</v>
      </c>
      <c r="J1848" t="str">
        <v>Over Weight</v>
      </c>
      <c r="K1848" t="str">
        <v>Prediabetes</v>
      </c>
      <c r="L1848" cm="1">
        <f t="array" ref="L1848:Q1848">VLOOKUP(A1848,'Hospitalisation Details'!$A$1:$K$2344,{6,7,8,9,10,11},0)</f>
        <v>4441.21</v>
      </c>
      <c r="M1848" t="str">
        <v>tier - 1</v>
      </c>
      <c r="N1848" t="str">
        <v>tier - 2</v>
      </c>
      <c r="O1848" t="str">
        <v>R1014</v>
      </c>
      <c r="P1848" t="str">
        <v>3-Sep-1991</v>
      </c>
      <c r="Q1848" s="13">
        <v>31.763888888888889</v>
      </c>
    </row>
    <row r="1849" spans="1:17" ht="15.5" x14ac:dyDescent="0.35">
      <c r="A1849" s="7" t="s">
        <v>521</v>
      </c>
      <c r="B1849" t="str">
        <f>VLOOKUP(A1849,'Customer Names'!A1848:D4183,2,0)</f>
        <v>Loreto</v>
      </c>
      <c r="C1849" cm="1">
        <f t="array" ref="C1849:K1849">VLOOKUP('Health Care'!A1849,'Medical Examinations'!A1848:J4183,{2,3,4,5,6,7,8,9,10},0)</f>
        <v>29.26</v>
      </c>
      <c r="D1849">
        <v>4.4400000000000004</v>
      </c>
      <c r="E1849" t="str">
        <v>No</v>
      </c>
      <c r="F1849" t="str">
        <v>No</v>
      </c>
      <c r="G1849" t="str">
        <v>No</v>
      </c>
      <c r="H1849">
        <v>0</v>
      </c>
      <c r="I1849" t="str">
        <v>No</v>
      </c>
      <c r="J1849" t="str">
        <v>Over Weight</v>
      </c>
      <c r="K1849" t="str">
        <v>Normal</v>
      </c>
      <c r="L1849" cm="1">
        <f t="array" ref="L1849:Q1849">VLOOKUP(A1849,'Hospitalisation Details'!$A$1:$K$2344,{6,7,8,9,10,11},0)</f>
        <v>4438.26</v>
      </c>
      <c r="M1849" t="str">
        <v>tier - 2</v>
      </c>
      <c r="N1849" t="str">
        <v>tier - 3</v>
      </c>
      <c r="O1849" t="str">
        <v>R1017</v>
      </c>
      <c r="P1849" t="str">
        <v>24-Oct-1994</v>
      </c>
      <c r="Q1849" s="13">
        <v>28.622222222222224</v>
      </c>
    </row>
    <row r="1850" spans="1:17" ht="15.5" x14ac:dyDescent="0.35">
      <c r="A1850" s="7" t="s">
        <v>520</v>
      </c>
      <c r="B1850" t="str">
        <f>VLOOKUP(A1850,'Customer Names'!A1849:D4184,2,0)</f>
        <v>Callahan</v>
      </c>
      <c r="C1850" cm="1">
        <f t="array" ref="C1850:K1850">VLOOKUP('Health Care'!A1850,'Medical Examinations'!A1849:J4184,{2,3,4,5,6,7,8,9,10},0)</f>
        <v>26.98</v>
      </c>
      <c r="D1850">
        <v>4.41</v>
      </c>
      <c r="E1850" t="str">
        <v>No</v>
      </c>
      <c r="F1850" t="str">
        <v>No</v>
      </c>
      <c r="G1850" t="str">
        <v>No</v>
      </c>
      <c r="H1850">
        <v>0</v>
      </c>
      <c r="I1850" t="str">
        <v>No</v>
      </c>
      <c r="J1850" t="str">
        <v>Over Weight</v>
      </c>
      <c r="K1850" t="str">
        <v>Normal</v>
      </c>
      <c r="L1850" cm="1">
        <f t="array" ref="L1850:Q1850">VLOOKUP(A1850,'Hospitalisation Details'!$A$1:$K$2344,{6,7,8,9,10,11},0)</f>
        <v>4435.09</v>
      </c>
      <c r="M1850" t="str">
        <v>tier - 3</v>
      </c>
      <c r="N1850" t="str">
        <v>tier - 2</v>
      </c>
      <c r="O1850" t="str">
        <v>R1016</v>
      </c>
      <c r="P1850" t="str">
        <v>8-Oct-1994</v>
      </c>
      <c r="Q1850" s="13">
        <v>28.666666666666668</v>
      </c>
    </row>
    <row r="1851" spans="1:17" ht="15.5" x14ac:dyDescent="0.35">
      <c r="A1851" s="7" t="s">
        <v>519</v>
      </c>
      <c r="B1851" t="str">
        <f>VLOOKUP(A1851,'Customer Names'!A1850:D4185,2,0)</f>
        <v>Timko</v>
      </c>
      <c r="C1851" cm="1">
        <f t="array" ref="C1851:K1851">VLOOKUP('Health Care'!A1851,'Medical Examinations'!A1850:J4185,{2,3,4,5,6,7,8,9,10},0)</f>
        <v>32.11</v>
      </c>
      <c r="D1851">
        <v>5.19</v>
      </c>
      <c r="E1851" t="str">
        <v>No</v>
      </c>
      <c r="F1851" t="str">
        <v>No</v>
      </c>
      <c r="G1851" t="str">
        <v>Yes</v>
      </c>
      <c r="H1851">
        <v>1</v>
      </c>
      <c r="I1851" t="str">
        <v>No</v>
      </c>
      <c r="J1851" t="str">
        <v>Obesity</v>
      </c>
      <c r="K1851" t="str">
        <v>Normal</v>
      </c>
      <c r="L1851" cm="1">
        <f t="array" ref="L1851:Q1851">VLOOKUP(A1851,'Hospitalisation Details'!$A$1:$K$2344,{6,7,8,9,10,11},0)</f>
        <v>4433.92</v>
      </c>
      <c r="M1851" t="str">
        <v>tier - 2</v>
      </c>
      <c r="N1851" t="str">
        <v>tier - 2</v>
      </c>
      <c r="O1851" t="str">
        <v>R1012</v>
      </c>
      <c r="P1851" t="str">
        <v>23-Dec-1993</v>
      </c>
      <c r="Q1851" s="13">
        <v>29.458333333333332</v>
      </c>
    </row>
    <row r="1852" spans="1:17" ht="15.5" x14ac:dyDescent="0.35">
      <c r="A1852" s="7" t="s">
        <v>518</v>
      </c>
      <c r="B1852" t="str">
        <f>VLOOKUP(A1852,'Customer Names'!A1851:D4186,2,0)</f>
        <v>Achatz</v>
      </c>
      <c r="C1852" cm="1">
        <f t="array" ref="C1852:K1852">VLOOKUP('Health Care'!A1852,'Medical Examinations'!A1851:J4186,{2,3,4,5,6,7,8,9,10},0)</f>
        <v>31.73</v>
      </c>
      <c r="D1852">
        <v>5.16</v>
      </c>
      <c r="E1852" t="str">
        <v>No</v>
      </c>
      <c r="F1852" t="str">
        <v>No</v>
      </c>
      <c r="G1852" t="str">
        <v>Yes</v>
      </c>
      <c r="H1852">
        <v>1</v>
      </c>
      <c r="I1852" t="str">
        <v>No</v>
      </c>
      <c r="J1852" t="str">
        <v>Obesity</v>
      </c>
      <c r="K1852" t="str">
        <v>Normal</v>
      </c>
      <c r="L1852" cm="1">
        <f t="array" ref="L1852:Q1852">VLOOKUP(A1852,'Hospitalisation Details'!$A$1:$K$2344,{6,7,8,9,10,11},0)</f>
        <v>4433.3900000000003</v>
      </c>
      <c r="M1852" t="str">
        <v>tier - 2</v>
      </c>
      <c r="N1852" t="str">
        <v>tier - 3</v>
      </c>
      <c r="O1852" t="str">
        <v>R1012</v>
      </c>
      <c r="P1852" t="str">
        <v>4-Sep-1993</v>
      </c>
      <c r="Q1852" s="13">
        <v>29.761111111111113</v>
      </c>
    </row>
    <row r="1853" spans="1:17" ht="15.5" x14ac:dyDescent="0.35">
      <c r="A1853" s="7" t="s">
        <v>517</v>
      </c>
      <c r="B1853" t="str">
        <f>VLOOKUP(A1853,'Customer Names'!A1852:D4187,2,0)</f>
        <v>Horwitz</v>
      </c>
      <c r="C1853" cm="1">
        <f t="array" ref="C1853:K1853">VLOOKUP('Health Care'!A1853,'Medical Examinations'!A1852:J4187,{2,3,4,5,6,7,8,9,10},0)</f>
        <v>22.515000000000001</v>
      </c>
      <c r="D1853">
        <v>4.24</v>
      </c>
      <c r="E1853" t="str">
        <v>No</v>
      </c>
      <c r="F1853" t="str">
        <v>No</v>
      </c>
      <c r="G1853" t="str">
        <v>No</v>
      </c>
      <c r="H1853">
        <v>0</v>
      </c>
      <c r="I1853" t="str">
        <v>No</v>
      </c>
      <c r="J1853" t="str">
        <v>Normal Weight</v>
      </c>
      <c r="K1853" t="str">
        <v>Normal</v>
      </c>
      <c r="L1853" cm="1">
        <f t="array" ref="L1853:Q1853">VLOOKUP(A1853,'Hospitalisation Details'!$A$1:$K$2344,{6,7,8,9,10,11},0)</f>
        <v>4428.8900000000003</v>
      </c>
      <c r="M1853" t="str">
        <v>tier - 3</v>
      </c>
      <c r="N1853" t="str">
        <v>tier - 1</v>
      </c>
      <c r="O1853" t="str">
        <v>R1017</v>
      </c>
      <c r="P1853" t="str">
        <v>29-Dec-1994</v>
      </c>
      <c r="Q1853" s="13">
        <v>28.441666666666666</v>
      </c>
    </row>
    <row r="1854" spans="1:17" ht="15.5" x14ac:dyDescent="0.35">
      <c r="A1854" s="7" t="s">
        <v>515</v>
      </c>
      <c r="B1854" t="str">
        <f>VLOOKUP(A1854,'Customer Names'!A1853:D4188,2,0)</f>
        <v>Gordyan</v>
      </c>
      <c r="C1854" cm="1">
        <f t="array" ref="C1854:K1854">VLOOKUP('Health Care'!A1854,'Medical Examinations'!A1853:J4188,{2,3,4,5,6,7,8,9,10},0)</f>
        <v>25.9</v>
      </c>
      <c r="D1854">
        <v>5.45</v>
      </c>
      <c r="E1854" t="str">
        <v>No</v>
      </c>
      <c r="F1854" t="str">
        <v>No</v>
      </c>
      <c r="G1854" t="str">
        <v>No</v>
      </c>
      <c r="H1854">
        <v>1</v>
      </c>
      <c r="I1854" t="str">
        <v>No</v>
      </c>
      <c r="J1854" t="str">
        <v>Over Weight</v>
      </c>
      <c r="K1854" t="str">
        <v>Normal</v>
      </c>
      <c r="L1854" cm="1">
        <f t="array" ref="L1854:Q1854">VLOOKUP(A1854,'Hospitalisation Details'!$A$1:$K$2344,{6,7,8,9,10,11},0)</f>
        <v>4420.95</v>
      </c>
      <c r="M1854" t="str">
        <v>tier - 2</v>
      </c>
      <c r="N1854" t="str">
        <v>tier - 3</v>
      </c>
      <c r="O1854" t="str">
        <v>R1020</v>
      </c>
      <c r="P1854" t="str">
        <v>15-Aug-1992</v>
      </c>
      <c r="Q1854" s="13">
        <v>30.81388888888889</v>
      </c>
    </row>
    <row r="1855" spans="1:17" ht="15.5" x14ac:dyDescent="0.35">
      <c r="A1855" s="7" t="s">
        <v>514</v>
      </c>
      <c r="B1855" t="str">
        <f>VLOOKUP(A1855,'Customer Names'!A1854:D4189,2,0)</f>
        <v>Hetherington</v>
      </c>
      <c r="C1855" cm="1">
        <f t="array" ref="C1855:K1855">VLOOKUP('Health Care'!A1855,'Medical Examinations'!A1854:J4189,{2,3,4,5,6,7,8,9,10},0)</f>
        <v>27.72</v>
      </c>
      <c r="D1855">
        <v>5.03</v>
      </c>
      <c r="E1855" t="str">
        <v>Yes</v>
      </c>
      <c r="F1855" t="str">
        <v>No</v>
      </c>
      <c r="G1855" t="str">
        <v>No</v>
      </c>
      <c r="H1855">
        <v>1</v>
      </c>
      <c r="I1855" t="str">
        <v>No</v>
      </c>
      <c r="J1855" t="str">
        <v>Over Weight</v>
      </c>
      <c r="K1855" t="str">
        <v>Normal</v>
      </c>
      <c r="L1855" cm="1">
        <f t="array" ref="L1855:Q1855">VLOOKUP(A1855,'Hospitalisation Details'!$A$1:$K$2344,{6,7,8,9,10,11},0)</f>
        <v>4415.16</v>
      </c>
      <c r="M1855" t="str">
        <v>tier - 2</v>
      </c>
      <c r="N1855" t="str">
        <v>tier - 1</v>
      </c>
      <c r="O1855" t="str">
        <v>R1013</v>
      </c>
      <c r="P1855" t="str">
        <v>16-Sep-1988</v>
      </c>
      <c r="Q1855" s="13">
        <v>34.727777777777774</v>
      </c>
    </row>
    <row r="1856" spans="1:17" ht="15.5" x14ac:dyDescent="0.35">
      <c r="A1856" s="7" t="s">
        <v>513</v>
      </c>
      <c r="B1856" t="str">
        <f>VLOOKUP(A1856,'Customer Names'!A1855:D4190,2,0)</f>
        <v>Thompson</v>
      </c>
      <c r="C1856" cm="1">
        <f t="array" ref="C1856:K1856">VLOOKUP('Health Care'!A1856,'Medical Examinations'!A1855:J4190,{2,3,4,5,6,7,8,9,10},0)</f>
        <v>31.5</v>
      </c>
      <c r="D1856">
        <v>9.6199999999999992</v>
      </c>
      <c r="E1856" t="str">
        <v>Yes</v>
      </c>
      <c r="F1856" t="str">
        <v>No</v>
      </c>
      <c r="G1856" t="str">
        <v>No</v>
      </c>
      <c r="H1856">
        <v>1</v>
      </c>
      <c r="I1856" t="str">
        <v>No</v>
      </c>
      <c r="J1856" t="str">
        <v>Obesity</v>
      </c>
      <c r="K1856" t="str">
        <v>Diabetes</v>
      </c>
      <c r="L1856" cm="1">
        <f t="array" ref="L1856:Q1856">VLOOKUP(A1856,'Hospitalisation Details'!$A$1:$K$2344,{6,7,8,9,10,11},0)</f>
        <v>4402.2299999999996</v>
      </c>
      <c r="M1856" t="str">
        <v>tier - 2</v>
      </c>
      <c r="N1856" t="str">
        <v>tier - 2</v>
      </c>
      <c r="O1856" t="str">
        <v>R1011</v>
      </c>
      <c r="P1856" t="str">
        <v>13-Jul-1986</v>
      </c>
      <c r="Q1856" s="13">
        <v>36.902777777777779</v>
      </c>
    </row>
    <row r="1857" spans="1:17" ht="15.5" x14ac:dyDescent="0.35">
      <c r="A1857" s="7" t="s">
        <v>512</v>
      </c>
      <c r="B1857" t="str">
        <f>VLOOKUP(A1857,'Customer Names'!A1856:D4191,2,0)</f>
        <v>Battoo</v>
      </c>
      <c r="C1857" cm="1">
        <f t="array" ref="C1857:K1857">VLOOKUP('Health Care'!A1857,'Medical Examinations'!A1856:J4191,{2,3,4,5,6,7,8,9,10},0)</f>
        <v>29.7</v>
      </c>
      <c r="D1857">
        <v>6.77</v>
      </c>
      <c r="E1857" t="str">
        <v>Yes</v>
      </c>
      <c r="F1857" t="str">
        <v>No</v>
      </c>
      <c r="G1857" t="str">
        <v>No</v>
      </c>
      <c r="H1857">
        <v>1</v>
      </c>
      <c r="I1857" t="str">
        <v>No</v>
      </c>
      <c r="J1857" t="str">
        <v>Over Weight</v>
      </c>
      <c r="K1857" t="str">
        <v>Diabetes</v>
      </c>
      <c r="L1857" cm="1">
        <f t="array" ref="L1857:Q1857">VLOOKUP(A1857,'Hospitalisation Details'!$A$1:$K$2344,{6,7,8,9,10,11},0)</f>
        <v>4399.7299999999996</v>
      </c>
      <c r="M1857" t="str">
        <v>tier - 3</v>
      </c>
      <c r="N1857" t="str">
        <v>tier - 2</v>
      </c>
      <c r="O1857" t="str">
        <v>R1013</v>
      </c>
      <c r="P1857" t="str">
        <v>11-Aug-1986</v>
      </c>
      <c r="Q1857" s="13">
        <v>36.825000000000003</v>
      </c>
    </row>
    <row r="1858" spans="1:17" ht="15.5" x14ac:dyDescent="0.35">
      <c r="A1858" s="7" t="s">
        <v>511</v>
      </c>
      <c r="B1858" t="str">
        <f>VLOOKUP(A1858,'Customer Names'!A1857:D4192,2,0)</f>
        <v>Barker</v>
      </c>
      <c r="C1858" cm="1">
        <f t="array" ref="C1858:K1858">VLOOKUP('Health Care'!A1858,'Medical Examinations'!A1857:J4192,{2,3,4,5,6,7,8,9,10},0)</f>
        <v>21.26</v>
      </c>
      <c r="D1858">
        <v>5.36</v>
      </c>
      <c r="E1858" t="str">
        <v>Yes</v>
      </c>
      <c r="F1858" t="str">
        <v>No</v>
      </c>
      <c r="G1858" t="str">
        <v>No</v>
      </c>
      <c r="H1858">
        <v>1</v>
      </c>
      <c r="I1858" t="str">
        <v>No</v>
      </c>
      <c r="J1858" t="str">
        <v>Normal Weight</v>
      </c>
      <c r="K1858" t="str">
        <v>Normal</v>
      </c>
      <c r="L1858" cm="1">
        <f t="array" ref="L1858:Q1858">VLOOKUP(A1858,'Hospitalisation Details'!$A$1:$K$2344,{6,7,8,9,10,11},0)</f>
        <v>4397.3100000000004</v>
      </c>
      <c r="M1858" t="str">
        <v>tier - 2</v>
      </c>
      <c r="N1858" t="str">
        <v>tier - 2</v>
      </c>
      <c r="O1858" t="str">
        <v>R1013</v>
      </c>
      <c r="P1858" t="str">
        <v>18-Jul-1988</v>
      </c>
      <c r="Q1858" s="13">
        <v>34.888888888888886</v>
      </c>
    </row>
    <row r="1859" spans="1:17" ht="15.5" x14ac:dyDescent="0.35">
      <c r="A1859" s="7" t="s">
        <v>510</v>
      </c>
      <c r="B1859" t="str">
        <f>VLOOKUP(A1859,'Customer Names'!A1858:D4193,2,0)</f>
        <v>Saarnilehto</v>
      </c>
      <c r="C1859" cm="1">
        <f t="array" ref="C1859:K1859">VLOOKUP('Health Care'!A1859,'Medical Examinations'!A1858:J4193,{2,3,4,5,6,7,8,9,10},0)</f>
        <v>17.09</v>
      </c>
      <c r="D1859">
        <v>5.69</v>
      </c>
      <c r="E1859" t="str">
        <v>No</v>
      </c>
      <c r="F1859" t="str">
        <v>No</v>
      </c>
      <c r="G1859" t="str">
        <v>No</v>
      </c>
      <c r="H1859">
        <v>0</v>
      </c>
      <c r="I1859" t="str">
        <v>No</v>
      </c>
      <c r="J1859" t="str">
        <v>under Weight</v>
      </c>
      <c r="K1859" t="str">
        <v>Normal</v>
      </c>
      <c r="L1859" cm="1">
        <f t="array" ref="L1859:Q1859">VLOOKUP(A1859,'Hospitalisation Details'!$A$1:$K$2344,{6,7,8,9,10,11},0)</f>
        <v>4392.7</v>
      </c>
      <c r="M1859" t="str">
        <v>tier - 2</v>
      </c>
      <c r="N1859" t="str">
        <v>tier - 2</v>
      </c>
      <c r="O1859" t="str">
        <v>R1013</v>
      </c>
      <c r="P1859" t="str">
        <v>29-Jun-1982</v>
      </c>
      <c r="Q1859" s="13">
        <v>40.94166666666667</v>
      </c>
    </row>
    <row r="1860" spans="1:17" ht="15.5" x14ac:dyDescent="0.35">
      <c r="A1860" s="7" t="s">
        <v>509</v>
      </c>
      <c r="B1860" t="str">
        <f>VLOOKUP(A1860,'Customer Names'!A1859:D4194,2,0)</f>
        <v>Morton</v>
      </c>
      <c r="C1860" cm="1">
        <f t="array" ref="C1860:K1860">VLOOKUP('Health Care'!A1860,'Medical Examinations'!A1859:J4194,{2,3,4,5,6,7,8,9,10},0)</f>
        <v>24.3</v>
      </c>
      <c r="D1860">
        <v>4.9000000000000004</v>
      </c>
      <c r="E1860" t="str">
        <v>Yes</v>
      </c>
      <c r="F1860" t="str">
        <v>No</v>
      </c>
      <c r="G1860" t="str">
        <v>Yes</v>
      </c>
      <c r="H1860">
        <v>1</v>
      </c>
      <c r="I1860" t="str">
        <v>No</v>
      </c>
      <c r="J1860" t="str">
        <v>Normal Weight</v>
      </c>
      <c r="K1860" t="str">
        <v>Normal</v>
      </c>
      <c r="L1860" cm="1">
        <f t="array" ref="L1860:Q1860">VLOOKUP(A1860,'Hospitalisation Details'!$A$1:$K$2344,{6,7,8,9,10,11},0)</f>
        <v>4391.6499999999996</v>
      </c>
      <c r="M1860" t="str">
        <v>tier - 2</v>
      </c>
      <c r="N1860" t="str">
        <v>tier - 2</v>
      </c>
      <c r="O1860" t="str">
        <v>R1011</v>
      </c>
      <c r="P1860" t="str">
        <v>29-Nov-1997</v>
      </c>
      <c r="Q1860" s="13">
        <v>25.524999999999999</v>
      </c>
    </row>
    <row r="1861" spans="1:17" ht="15.5" x14ac:dyDescent="0.35">
      <c r="A1861" s="7" t="s">
        <v>508</v>
      </c>
      <c r="B1861" t="str">
        <f>VLOOKUP(A1861,'Customer Names'!A1860:D4195,2,0)</f>
        <v>Thomas</v>
      </c>
      <c r="C1861" cm="1">
        <f t="array" ref="C1861:K1861">VLOOKUP('Health Care'!A1861,'Medical Examinations'!A1860:J4195,{2,3,4,5,6,7,8,9,10},0)</f>
        <v>29.734999999999999</v>
      </c>
      <c r="D1861">
        <v>5.78</v>
      </c>
      <c r="E1861" t="str">
        <v>No</v>
      </c>
      <c r="F1861" t="str">
        <v>No</v>
      </c>
      <c r="G1861" t="str">
        <v>No</v>
      </c>
      <c r="H1861">
        <v>0</v>
      </c>
      <c r="I1861" t="str">
        <v>No</v>
      </c>
      <c r="J1861" t="str">
        <v>Over Weight</v>
      </c>
      <c r="K1861" t="str">
        <v>Prediabetes</v>
      </c>
      <c r="L1861" cm="1">
        <f t="array" ref="L1861:Q1861">VLOOKUP(A1861,'Hospitalisation Details'!$A$1:$K$2344,{6,7,8,9,10,11},0)</f>
        <v>4357.04</v>
      </c>
      <c r="M1861" t="str">
        <v>tier - 2</v>
      </c>
      <c r="N1861" t="str">
        <v>tier - 3</v>
      </c>
      <c r="O1861" t="str">
        <v>R1012</v>
      </c>
      <c r="P1861" t="str">
        <v>28-Aug-1990</v>
      </c>
      <c r="Q1861" s="13">
        <v>32.777777777777779</v>
      </c>
    </row>
    <row r="1862" spans="1:17" ht="15.5" x14ac:dyDescent="0.35">
      <c r="A1862" s="7" t="s">
        <v>507</v>
      </c>
      <c r="B1862" t="str">
        <f>VLOOKUP(A1862,'Customer Names'!A1861:D4196,2,0)</f>
        <v>Hillman</v>
      </c>
      <c r="C1862" cm="1">
        <f t="array" ref="C1862:K1862">VLOOKUP('Health Care'!A1862,'Medical Examinations'!A1861:J4196,{2,3,4,5,6,7,8,9,10},0)</f>
        <v>29.26</v>
      </c>
      <c r="D1862">
        <v>4.7</v>
      </c>
      <c r="E1862" t="str">
        <v>No</v>
      </c>
      <c r="F1862" t="str">
        <v>No</v>
      </c>
      <c r="G1862" t="str">
        <v>No</v>
      </c>
      <c r="H1862">
        <v>0</v>
      </c>
      <c r="I1862" t="str">
        <v>No</v>
      </c>
      <c r="J1862" t="str">
        <v>Over Weight</v>
      </c>
      <c r="K1862" t="str">
        <v>Normal</v>
      </c>
      <c r="L1862" cm="1">
        <f t="array" ref="L1862:Q1862">VLOOKUP(A1862,'Hospitalisation Details'!$A$1:$K$2344,{6,7,8,9,10,11},0)</f>
        <v>4350.51</v>
      </c>
      <c r="M1862" t="str">
        <v>tier - 2</v>
      </c>
      <c r="N1862" t="str">
        <v>tier - 2</v>
      </c>
      <c r="O1862" t="str">
        <v>R1013</v>
      </c>
      <c r="P1862" t="str">
        <v>13-Sep-1991</v>
      </c>
      <c r="Q1862" s="13">
        <v>31.736111111111111</v>
      </c>
    </row>
    <row r="1863" spans="1:17" ht="15.5" x14ac:dyDescent="0.35">
      <c r="A1863" s="7" t="s">
        <v>506</v>
      </c>
      <c r="B1863" t="str">
        <f>VLOOKUP(A1863,'Customer Names'!A1862:D4197,2,0)</f>
        <v>Edwards</v>
      </c>
      <c r="C1863" cm="1">
        <f t="array" ref="C1863:K1863">VLOOKUP('Health Care'!A1863,'Medical Examinations'!A1862:J4197,{2,3,4,5,6,7,8,9,10},0)</f>
        <v>33</v>
      </c>
      <c r="D1863">
        <v>6.28</v>
      </c>
      <c r="E1863" t="str">
        <v>No</v>
      </c>
      <c r="F1863" t="str">
        <v>No</v>
      </c>
      <c r="G1863" t="str">
        <v>No</v>
      </c>
      <c r="H1863">
        <v>0</v>
      </c>
      <c r="I1863" t="str">
        <v>No</v>
      </c>
      <c r="J1863" t="str">
        <v>Obesity</v>
      </c>
      <c r="K1863" t="str">
        <v>Prediabetes</v>
      </c>
      <c r="L1863" cm="1">
        <f t="array" ref="L1863:Q1863">VLOOKUP(A1863,'Hospitalisation Details'!$A$1:$K$2344,{6,7,8,9,10,11},0)</f>
        <v>4349.46</v>
      </c>
      <c r="M1863" t="str">
        <v>tier - 2</v>
      </c>
      <c r="N1863" t="str">
        <v>tier - 2</v>
      </c>
      <c r="O1863" t="str">
        <v>R1013</v>
      </c>
      <c r="P1863" t="str">
        <v>1-Nov-1994</v>
      </c>
      <c r="Q1863" s="13">
        <v>28.602777777777778</v>
      </c>
    </row>
    <row r="1864" spans="1:17" ht="15.5" x14ac:dyDescent="0.35">
      <c r="A1864" s="7" t="s">
        <v>505</v>
      </c>
      <c r="B1864" t="str">
        <f>VLOOKUP(A1864,'Customer Names'!A1863:D4198,2,0)</f>
        <v>Bartel</v>
      </c>
      <c r="C1864" cm="1">
        <f t="array" ref="C1864:K1864">VLOOKUP('Health Care'!A1864,'Medical Examinations'!A1863:J4198,{2,3,4,5,6,7,8,9,10},0)</f>
        <v>31.065000000000001</v>
      </c>
      <c r="D1864">
        <v>4.2300000000000004</v>
      </c>
      <c r="E1864" t="str">
        <v>No</v>
      </c>
      <c r="F1864" t="str">
        <v>No</v>
      </c>
      <c r="G1864" t="str">
        <v>No</v>
      </c>
      <c r="H1864">
        <v>0</v>
      </c>
      <c r="I1864" t="str">
        <v>No</v>
      </c>
      <c r="J1864" t="str">
        <v>Obesity</v>
      </c>
      <c r="K1864" t="str">
        <v>Normal</v>
      </c>
      <c r="L1864" cm="1">
        <f t="array" ref="L1864:Q1864">VLOOKUP(A1864,'Hospitalisation Details'!$A$1:$K$2344,{6,7,8,9,10,11},0)</f>
        <v>4347.0200000000004</v>
      </c>
      <c r="M1864" t="str">
        <v>tier - 2</v>
      </c>
      <c r="N1864" t="str">
        <v>tier - 1</v>
      </c>
      <c r="O1864" t="str">
        <v>R1024</v>
      </c>
      <c r="P1864" t="str">
        <v>1-Jun-1991</v>
      </c>
      <c r="Q1864" s="13">
        <v>32.019444444444446</v>
      </c>
    </row>
    <row r="1865" spans="1:17" ht="15.5" x14ac:dyDescent="0.35">
      <c r="A1865" s="7" t="s">
        <v>504</v>
      </c>
      <c r="B1865" t="str">
        <f>VLOOKUP(A1865,'Customer Names'!A1864:D4199,2,0)</f>
        <v>Potekhina</v>
      </c>
      <c r="C1865" cm="1">
        <f t="array" ref="C1865:K1865">VLOOKUP('Health Care'!A1865,'Medical Examinations'!A1864:J4199,{2,3,4,5,6,7,8,9,10},0)</f>
        <v>26.51</v>
      </c>
      <c r="D1865">
        <v>6.17</v>
      </c>
      <c r="E1865" t="str">
        <v>No</v>
      </c>
      <c r="F1865" t="str">
        <v>No</v>
      </c>
      <c r="G1865" t="str">
        <v>No</v>
      </c>
      <c r="H1865">
        <v>0</v>
      </c>
      <c r="I1865" t="str">
        <v>No</v>
      </c>
      <c r="J1865" t="str">
        <v>Over Weight</v>
      </c>
      <c r="K1865" t="str">
        <v>Prediabetes</v>
      </c>
      <c r="L1865" cm="1">
        <f t="array" ref="L1865:Q1865">VLOOKUP(A1865,'Hospitalisation Details'!$A$1:$K$2344,{6,7,8,9,10,11},0)</f>
        <v>4340.4399999999996</v>
      </c>
      <c r="M1865" t="str">
        <v>tier - 2</v>
      </c>
      <c r="N1865" t="str">
        <v>tier - 1</v>
      </c>
      <c r="O1865" t="str">
        <v>R1013</v>
      </c>
      <c r="P1865" t="str">
        <v>26-Oct-1994</v>
      </c>
      <c r="Q1865" s="13">
        <v>28.616666666666667</v>
      </c>
    </row>
    <row r="1866" spans="1:17" ht="15.5" x14ac:dyDescent="0.35">
      <c r="A1866" s="7" t="s">
        <v>503</v>
      </c>
      <c r="B1866" t="str">
        <f>VLOOKUP(A1866,'Customer Names'!A1865:D4200,2,0)</f>
        <v>Kelly</v>
      </c>
      <c r="C1866" cm="1">
        <f t="array" ref="C1866:K1866">VLOOKUP('Health Care'!A1866,'Medical Examinations'!A1865:J4200,{2,3,4,5,6,7,8,9,10},0)</f>
        <v>28.88</v>
      </c>
      <c r="D1866">
        <v>4.96</v>
      </c>
      <c r="E1866" t="str">
        <v>No</v>
      </c>
      <c r="F1866" t="str">
        <v>No</v>
      </c>
      <c r="G1866" t="str">
        <v>No</v>
      </c>
      <c r="H1866">
        <v>0</v>
      </c>
      <c r="I1866" t="str">
        <v>No</v>
      </c>
      <c r="J1866" t="str">
        <v>Over Weight</v>
      </c>
      <c r="K1866" t="str">
        <v>Normal</v>
      </c>
      <c r="L1866" cm="1">
        <f t="array" ref="L1866:Q1866">VLOOKUP(A1866,'Hospitalisation Details'!$A$1:$K$2344,{6,7,8,9,10,11},0)</f>
        <v>4337.74</v>
      </c>
      <c r="M1866" t="str">
        <v>tier - 2</v>
      </c>
      <c r="N1866" t="str">
        <v>tier - 1</v>
      </c>
      <c r="O1866" t="str">
        <v>R1024</v>
      </c>
      <c r="P1866" t="str">
        <v>2-Nov-1994</v>
      </c>
      <c r="Q1866" s="13">
        <v>28.6</v>
      </c>
    </row>
    <row r="1867" spans="1:17" ht="15.5" x14ac:dyDescent="0.35">
      <c r="A1867" s="7" t="s">
        <v>502</v>
      </c>
      <c r="B1867" t="str">
        <f>VLOOKUP(A1867,'Customer Names'!A1866:D4201,2,0)</f>
        <v>Lapp</v>
      </c>
      <c r="C1867" cm="1">
        <f t="array" ref="C1867:K1867">VLOOKUP('Health Care'!A1867,'Medical Examinations'!A1866:J4201,{2,3,4,5,6,7,8,9,10},0)</f>
        <v>35.814999999999998</v>
      </c>
      <c r="D1867">
        <v>5.1100000000000003</v>
      </c>
      <c r="E1867" t="str">
        <v>Yes</v>
      </c>
      <c r="F1867" t="str">
        <v>No</v>
      </c>
      <c r="G1867" t="str">
        <v>No</v>
      </c>
      <c r="H1867">
        <v>1</v>
      </c>
      <c r="I1867" t="str">
        <v>No</v>
      </c>
      <c r="J1867" t="str">
        <v>Obesity</v>
      </c>
      <c r="K1867" t="str">
        <v>Normal</v>
      </c>
      <c r="L1867" cm="1">
        <f t="array" ref="L1867:Q1867">VLOOKUP(A1867,'Hospitalisation Details'!$A$1:$K$2344,{6,7,8,9,10,11},0)</f>
        <v>4320.41</v>
      </c>
      <c r="M1867" t="str">
        <v>tier - 2</v>
      </c>
      <c r="N1867" t="str">
        <v>tier - 1</v>
      </c>
      <c r="O1867" t="str">
        <v>R1012</v>
      </c>
      <c r="P1867" t="str">
        <v>19-Dec-1988</v>
      </c>
      <c r="Q1867" s="13">
        <v>34.469444444444441</v>
      </c>
    </row>
    <row r="1868" spans="1:17" ht="15.5" x14ac:dyDescent="0.35">
      <c r="A1868" s="7" t="s">
        <v>501</v>
      </c>
      <c r="B1868" t="str">
        <f>VLOOKUP(A1868,'Customer Names'!A1867:D4202,2,0)</f>
        <v>Burke</v>
      </c>
      <c r="C1868" cm="1">
        <f t="array" ref="C1868:K1868">VLOOKUP('Health Care'!A1868,'Medical Examinations'!A1867:J4202,{2,3,4,5,6,7,8,9,10},0)</f>
        <v>21.28</v>
      </c>
      <c r="D1868">
        <v>4.05</v>
      </c>
      <c r="E1868" t="str">
        <v>No</v>
      </c>
      <c r="F1868" t="str">
        <v>Yes</v>
      </c>
      <c r="G1868" t="str">
        <v>No</v>
      </c>
      <c r="H1868">
        <v>1</v>
      </c>
      <c r="I1868" t="str">
        <v>No</v>
      </c>
      <c r="J1868" t="str">
        <v>Normal Weight</v>
      </c>
      <c r="K1868" t="str">
        <v>Normal</v>
      </c>
      <c r="L1868" cm="1">
        <f t="array" ref="L1868:Q1868">VLOOKUP(A1868,'Hospitalisation Details'!$A$1:$K$2344,{6,7,8,9,10,11},0)</f>
        <v>4296.2700000000004</v>
      </c>
      <c r="M1868" t="str">
        <v>tier - 2</v>
      </c>
      <c r="N1868" t="str">
        <v>tier - 3</v>
      </c>
      <c r="O1868" t="str">
        <v>R1012</v>
      </c>
      <c r="P1868" t="str">
        <v>25-Nov-2000</v>
      </c>
      <c r="Q1868" s="13">
        <v>22.536111111111111</v>
      </c>
    </row>
    <row r="1869" spans="1:17" ht="15.5" x14ac:dyDescent="0.35">
      <c r="A1869" s="7" t="s">
        <v>500</v>
      </c>
      <c r="B1869" t="str">
        <f>VLOOKUP(A1869,'Customer Names'!A1868:D4203,2,0)</f>
        <v>Barry</v>
      </c>
      <c r="C1869" cm="1">
        <f t="array" ref="C1869:K1869">VLOOKUP('Health Care'!A1869,'Medical Examinations'!A1868:J4203,{2,3,4,5,6,7,8,9,10},0)</f>
        <v>33.81</v>
      </c>
      <c r="D1869">
        <v>6.49</v>
      </c>
      <c r="E1869" t="str">
        <v>No</v>
      </c>
      <c r="F1869" t="str">
        <v>No</v>
      </c>
      <c r="G1869" t="str">
        <v>Yes</v>
      </c>
      <c r="H1869">
        <v>1</v>
      </c>
      <c r="I1869" t="str">
        <v>No</v>
      </c>
      <c r="J1869" t="str">
        <v>Obesity</v>
      </c>
      <c r="K1869" t="str">
        <v>Diabetes</v>
      </c>
      <c r="L1869" cm="1">
        <f t="array" ref="L1869:Q1869">VLOOKUP(A1869,'Hospitalisation Details'!$A$1:$K$2344,{6,7,8,9,10,11},0)</f>
        <v>4278.55</v>
      </c>
      <c r="M1869" t="str">
        <v>tier - 2</v>
      </c>
      <c r="N1869" t="str">
        <v>tier - 1</v>
      </c>
      <c r="O1869" t="str">
        <v>R1021</v>
      </c>
      <c r="P1869" t="str">
        <v>8-Jun-2003</v>
      </c>
      <c r="Q1869" s="13">
        <v>20</v>
      </c>
    </row>
    <row r="1870" spans="1:17" ht="15.5" x14ac:dyDescent="0.35">
      <c r="A1870" s="7" t="s">
        <v>499</v>
      </c>
      <c r="B1870" t="str">
        <f>VLOOKUP(A1870,'Customer Names'!A1869:D4204,2,0)</f>
        <v>McCormick</v>
      </c>
      <c r="C1870" cm="1">
        <f t="array" ref="C1870:K1870">VLOOKUP('Health Care'!A1870,'Medical Examinations'!A1869:J4204,{2,3,4,5,6,7,8,9,10},0)</f>
        <v>44.22</v>
      </c>
      <c r="D1870">
        <v>4.1900000000000004</v>
      </c>
      <c r="E1870" t="str">
        <v>No</v>
      </c>
      <c r="F1870" t="str">
        <v>No</v>
      </c>
      <c r="G1870" t="str">
        <v>No</v>
      </c>
      <c r="H1870">
        <v>1</v>
      </c>
      <c r="I1870" t="str">
        <v>No</v>
      </c>
      <c r="J1870" t="str">
        <v>Obesity</v>
      </c>
      <c r="K1870" t="str">
        <v>Normal</v>
      </c>
      <c r="L1870" cm="1">
        <f t="array" ref="L1870:Q1870">VLOOKUP(A1870,'Hospitalisation Details'!$A$1:$K$2344,{6,7,8,9,10,11},0)</f>
        <v>4266.17</v>
      </c>
      <c r="M1870" t="str">
        <v>tier - 3</v>
      </c>
      <c r="N1870" t="str">
        <v>tier - 2</v>
      </c>
      <c r="O1870" t="str">
        <v>R1013</v>
      </c>
      <c r="P1870" t="str">
        <v>18-Jun-1992</v>
      </c>
      <c r="Q1870" s="13">
        <v>30.972222222222221</v>
      </c>
    </row>
    <row r="1871" spans="1:17" ht="15.5" x14ac:dyDescent="0.35">
      <c r="A1871" s="7" t="s">
        <v>498</v>
      </c>
      <c r="B1871" t="str">
        <f>VLOOKUP(A1871,'Customer Names'!A1870:D4205,2,0)</f>
        <v>McElroy</v>
      </c>
      <c r="C1871" cm="1">
        <f t="array" ref="C1871:K1871">VLOOKUP('Health Care'!A1871,'Medical Examinations'!A1870:J4205,{2,3,4,5,6,7,8,9,10},0)</f>
        <v>15.46</v>
      </c>
      <c r="D1871">
        <v>4.99</v>
      </c>
      <c r="E1871" t="str">
        <v>Yes</v>
      </c>
      <c r="F1871" t="str">
        <v>No</v>
      </c>
      <c r="G1871" t="str">
        <v>Yes</v>
      </c>
      <c r="H1871">
        <v>1</v>
      </c>
      <c r="I1871" t="str">
        <v>No</v>
      </c>
      <c r="J1871" t="str">
        <v>under Weight</v>
      </c>
      <c r="K1871" t="str">
        <v>Normal</v>
      </c>
      <c r="L1871" cm="1">
        <f t="array" ref="L1871:Q1871">VLOOKUP(A1871,'Hospitalisation Details'!$A$1:$K$2344,{6,7,8,9,10,11},0)</f>
        <v>4265.01</v>
      </c>
      <c r="M1871" t="str">
        <v>tier - 2</v>
      </c>
      <c r="N1871" t="str">
        <v>tier - 1</v>
      </c>
      <c r="O1871" t="str">
        <v>R1012</v>
      </c>
      <c r="P1871" t="str">
        <v>20-Nov-1983</v>
      </c>
      <c r="Q1871" s="13">
        <v>39.549999999999997</v>
      </c>
    </row>
    <row r="1872" spans="1:17" ht="15.5" x14ac:dyDescent="0.35">
      <c r="A1872" s="7" t="s">
        <v>497</v>
      </c>
      <c r="B1872" t="str">
        <f>VLOOKUP(A1872,'Customer Names'!A1871:D4206,2,0)</f>
        <v>Coffed</v>
      </c>
      <c r="C1872" cm="1">
        <f t="array" ref="C1872:K1872">VLOOKUP('Health Care'!A1872,'Medical Examinations'!A1871:J4206,{2,3,4,5,6,7,8,9,10},0)</f>
        <v>30.3</v>
      </c>
      <c r="D1872">
        <v>4.7699999999999996</v>
      </c>
      <c r="E1872" t="str">
        <v>Yes</v>
      </c>
      <c r="F1872" t="str">
        <v>No</v>
      </c>
      <c r="G1872" t="str">
        <v>No</v>
      </c>
      <c r="H1872">
        <v>1</v>
      </c>
      <c r="I1872" t="str">
        <v>No</v>
      </c>
      <c r="J1872" t="str">
        <v>Obesity</v>
      </c>
      <c r="K1872" t="str">
        <v>Normal</v>
      </c>
      <c r="L1872" cm="1">
        <f t="array" ref="L1872:Q1872">VLOOKUP(A1872,'Hospitalisation Details'!$A$1:$K$2344,{6,7,8,9,10,11},0)</f>
        <v>4260.74</v>
      </c>
      <c r="M1872" t="str">
        <v>tier - 3</v>
      </c>
      <c r="N1872" t="str">
        <v>tier - 2</v>
      </c>
      <c r="O1872" t="str">
        <v>R1011</v>
      </c>
      <c r="P1872" t="str">
        <v>14-Oct-1995</v>
      </c>
      <c r="Q1872" s="13">
        <v>27.65</v>
      </c>
    </row>
    <row r="1873" spans="1:17" ht="15.5" x14ac:dyDescent="0.35">
      <c r="A1873" s="7" t="s">
        <v>496</v>
      </c>
      <c r="B1873" t="str">
        <f>VLOOKUP(A1873,'Customer Names'!A1872:D4207,2,0)</f>
        <v>Estes</v>
      </c>
      <c r="C1873" cm="1">
        <f t="array" ref="C1873:K1873">VLOOKUP('Health Care'!A1873,'Medical Examinations'!A1872:J4207,{2,3,4,5,6,7,8,9,10},0)</f>
        <v>16.670000000000002</v>
      </c>
      <c r="D1873">
        <v>5.46</v>
      </c>
      <c r="E1873" t="str">
        <v>No</v>
      </c>
      <c r="F1873" t="str">
        <v>No</v>
      </c>
      <c r="G1873" t="str">
        <v>No</v>
      </c>
      <c r="H1873">
        <v>0</v>
      </c>
      <c r="I1873" t="str">
        <v>No</v>
      </c>
      <c r="J1873" t="str">
        <v>under Weight</v>
      </c>
      <c r="K1873" t="str">
        <v>Normal</v>
      </c>
      <c r="L1873" cm="1">
        <f t="array" ref="L1873:Q1873">VLOOKUP(A1873,'Hospitalisation Details'!$A$1:$K$2344,{6,7,8,9,10,11},0)</f>
        <v>4250.24</v>
      </c>
      <c r="M1873" t="str">
        <v>tier - 2</v>
      </c>
      <c r="N1873" t="str">
        <v>tier - 3</v>
      </c>
      <c r="O1873" t="str">
        <v>R1013</v>
      </c>
      <c r="P1873" t="str">
        <v>16-Jun-1982</v>
      </c>
      <c r="Q1873" s="13">
        <v>40.977777777777774</v>
      </c>
    </row>
    <row r="1874" spans="1:17" ht="15.5" x14ac:dyDescent="0.35">
      <c r="A1874" s="7" t="s">
        <v>495</v>
      </c>
      <c r="B1874" t="str">
        <f>VLOOKUP(A1874,'Customer Names'!A1873:D4208,2,0)</f>
        <v>Miles</v>
      </c>
      <c r="C1874" cm="1">
        <f t="array" ref="C1874:K1874">VLOOKUP('Health Care'!A1874,'Medical Examinations'!A1873:J4208,{2,3,4,5,6,7,8,9,10},0)</f>
        <v>28.594999999999999</v>
      </c>
      <c r="D1874">
        <v>5.43</v>
      </c>
      <c r="E1874" t="str">
        <v>No</v>
      </c>
      <c r="F1874" t="str">
        <v>No</v>
      </c>
      <c r="G1874" t="str">
        <v>No</v>
      </c>
      <c r="H1874">
        <v>0</v>
      </c>
      <c r="I1874" t="str">
        <v>No</v>
      </c>
      <c r="J1874" t="str">
        <v>Over Weight</v>
      </c>
      <c r="K1874" t="str">
        <v>Normal</v>
      </c>
      <c r="L1874" cm="1">
        <f t="array" ref="L1874:Q1874">VLOOKUP(A1874,'Hospitalisation Details'!$A$1:$K$2344,{6,7,8,9,10,11},0)</f>
        <v>4243.59</v>
      </c>
      <c r="M1874" t="str">
        <v>tier - 3</v>
      </c>
      <c r="N1874" t="str">
        <v>tier - 1</v>
      </c>
      <c r="O1874" t="str">
        <v>R1012</v>
      </c>
      <c r="P1874" t="str">
        <v>1-Dec-1991</v>
      </c>
      <c r="Q1874" s="13">
        <v>31.519444444444446</v>
      </c>
    </row>
    <row r="1875" spans="1:17" ht="15.5" x14ac:dyDescent="0.35">
      <c r="A1875" s="7" t="s">
        <v>494</v>
      </c>
      <c r="B1875" t="str">
        <f>VLOOKUP(A1875,'Customer Names'!A1874:D4209,2,0)</f>
        <v>Zamore</v>
      </c>
      <c r="C1875" cm="1">
        <f t="array" ref="C1875:K1875">VLOOKUP('Health Care'!A1875,'Medical Examinations'!A1874:J4209,{2,3,4,5,6,7,8,9,10},0)</f>
        <v>25.934999999999999</v>
      </c>
      <c r="D1875">
        <v>4.29</v>
      </c>
      <c r="E1875" t="str">
        <v>No</v>
      </c>
      <c r="F1875" t="str">
        <v>No</v>
      </c>
      <c r="G1875" t="str">
        <v>No</v>
      </c>
      <c r="H1875">
        <v>0</v>
      </c>
      <c r="I1875" t="str">
        <v>No</v>
      </c>
      <c r="J1875" t="str">
        <v>Over Weight</v>
      </c>
      <c r="K1875" t="str">
        <v>Normal</v>
      </c>
      <c r="L1875" cm="1">
        <f t="array" ref="L1875:Q1875">VLOOKUP(A1875,'Hospitalisation Details'!$A$1:$K$2344,{6,7,8,9,10,11},0)</f>
        <v>4239.8900000000003</v>
      </c>
      <c r="M1875" t="str">
        <v>tier - 2</v>
      </c>
      <c r="N1875" t="str">
        <v>tier - 2</v>
      </c>
      <c r="O1875" t="str">
        <v>R1012</v>
      </c>
      <c r="P1875" t="str">
        <v>3-Nov-1991</v>
      </c>
      <c r="Q1875" s="13">
        <v>31.597222222222221</v>
      </c>
    </row>
    <row r="1876" spans="1:17" ht="15.5" x14ac:dyDescent="0.35">
      <c r="A1876" s="7" t="s">
        <v>493</v>
      </c>
      <c r="B1876" t="str">
        <f>VLOOKUP(A1876,'Customer Names'!A1875:D4210,2,0)</f>
        <v>Donaghy</v>
      </c>
      <c r="C1876" cm="1">
        <f t="array" ref="C1876:K1876">VLOOKUP('Health Care'!A1876,'Medical Examinations'!A1875:J4210,{2,3,4,5,6,7,8,9,10},0)</f>
        <v>27.645</v>
      </c>
      <c r="D1876">
        <v>5.25</v>
      </c>
      <c r="E1876" t="str">
        <v>No</v>
      </c>
      <c r="F1876" t="str">
        <v>No</v>
      </c>
      <c r="G1876" t="str">
        <v>No</v>
      </c>
      <c r="H1876">
        <v>1</v>
      </c>
      <c r="I1876" t="str">
        <v>No</v>
      </c>
      <c r="J1876" t="str">
        <v>Over Weight</v>
      </c>
      <c r="K1876" t="str">
        <v>Normal</v>
      </c>
      <c r="L1876" cm="1">
        <f t="array" ref="L1876:Q1876">VLOOKUP(A1876,'Hospitalisation Details'!$A$1:$K$2344,{6,7,8,9,10,11},0)</f>
        <v>4237.13</v>
      </c>
      <c r="M1876" t="str">
        <v>tier - 3</v>
      </c>
      <c r="N1876" t="str">
        <v>tier - 1</v>
      </c>
      <c r="O1876" t="str">
        <v>R1016</v>
      </c>
      <c r="P1876" t="str">
        <v>27-Jun-1992</v>
      </c>
      <c r="Q1876" s="13">
        <v>30.947222222222223</v>
      </c>
    </row>
    <row r="1877" spans="1:17" ht="15.5" x14ac:dyDescent="0.35">
      <c r="A1877" s="7" t="s">
        <v>492</v>
      </c>
      <c r="B1877" t="str">
        <f>VLOOKUP(A1877,'Customer Names'!A1876:D4211,2,0)</f>
        <v>Kennedy</v>
      </c>
      <c r="C1877" cm="1">
        <f t="array" ref="C1877:K1877">VLOOKUP('Health Care'!A1877,'Medical Examinations'!A1876:J4211,{2,3,4,5,6,7,8,9,10},0)</f>
        <v>30.1</v>
      </c>
      <c r="D1877">
        <v>4.04</v>
      </c>
      <c r="E1877" t="str">
        <v>No</v>
      </c>
      <c r="F1877" t="str">
        <v>No</v>
      </c>
      <c r="G1877" t="str">
        <v>No</v>
      </c>
      <c r="H1877">
        <v>1</v>
      </c>
      <c r="I1877" t="str">
        <v>No</v>
      </c>
      <c r="J1877" t="str">
        <v>Obesity</v>
      </c>
      <c r="K1877" t="str">
        <v>Normal</v>
      </c>
      <c r="L1877" cm="1">
        <f t="array" ref="L1877:Q1877">VLOOKUP(A1877,'Hospitalisation Details'!$A$1:$K$2344,{6,7,8,9,10,11},0)</f>
        <v>4234.93</v>
      </c>
      <c r="M1877" t="str">
        <v>tier - 2</v>
      </c>
      <c r="N1877" t="str">
        <v>tier - 1</v>
      </c>
      <c r="O1877" t="str">
        <v>R1011</v>
      </c>
      <c r="P1877" t="str">
        <v>14-Dec-1998</v>
      </c>
      <c r="Q1877" s="13">
        <v>24.483333333333334</v>
      </c>
    </row>
    <row r="1878" spans="1:17" ht="15.5" x14ac:dyDescent="0.35">
      <c r="A1878" s="7" t="s">
        <v>491</v>
      </c>
      <c r="B1878" t="str">
        <f>VLOOKUP(A1878,'Customer Names'!A1877:D4212,2,0)</f>
        <v>Fiorini</v>
      </c>
      <c r="C1878" cm="1">
        <f t="array" ref="C1878:K1878">VLOOKUP('Health Care'!A1878,'Medical Examinations'!A1877:J4212,{2,3,4,5,6,7,8,9,10},0)</f>
        <v>26.79</v>
      </c>
      <c r="D1878">
        <v>5</v>
      </c>
      <c r="E1878" t="str">
        <v>Yes</v>
      </c>
      <c r="F1878" t="str">
        <v>No</v>
      </c>
      <c r="G1878" t="str">
        <v>Yes</v>
      </c>
      <c r="H1878">
        <v>1</v>
      </c>
      <c r="I1878" t="str">
        <v>No</v>
      </c>
      <c r="J1878" t="str">
        <v>Over Weight</v>
      </c>
      <c r="K1878" t="str">
        <v>Normal</v>
      </c>
      <c r="L1878" cm="1">
        <f t="array" ref="L1878:Q1878">VLOOKUP(A1878,'Hospitalisation Details'!$A$1:$K$2344,{6,7,8,9,10,11},0)</f>
        <v>4189.1099999999997</v>
      </c>
      <c r="M1878" t="str">
        <v>tier - 2</v>
      </c>
      <c r="N1878" t="str">
        <v>tier - 2</v>
      </c>
      <c r="O1878" t="str">
        <v>R1012</v>
      </c>
      <c r="P1878" t="str">
        <v>6-Sep-1997</v>
      </c>
      <c r="Q1878" s="13">
        <v>25.755555555555556</v>
      </c>
    </row>
    <row r="1879" spans="1:17" ht="15.5" x14ac:dyDescent="0.35">
      <c r="A1879" s="7" t="s">
        <v>490</v>
      </c>
      <c r="B1879" t="str">
        <f>VLOOKUP(A1879,'Customer Names'!A1878:D4213,2,0)</f>
        <v>Alexander</v>
      </c>
      <c r="C1879" cm="1">
        <f t="array" ref="C1879:K1879">VLOOKUP('Health Care'!A1879,'Medical Examinations'!A1878:J4213,{2,3,4,5,6,7,8,9,10},0)</f>
        <v>27.1</v>
      </c>
      <c r="D1879">
        <v>4.01</v>
      </c>
      <c r="E1879" t="str">
        <v>Yes</v>
      </c>
      <c r="F1879" t="str">
        <v>No</v>
      </c>
      <c r="G1879" t="str">
        <v>No</v>
      </c>
      <c r="H1879">
        <v>1</v>
      </c>
      <c r="I1879" t="str">
        <v>No</v>
      </c>
      <c r="J1879" t="str">
        <v>Over Weight</v>
      </c>
      <c r="K1879" t="str">
        <v>Normal</v>
      </c>
      <c r="L1879" cm="1">
        <f t="array" ref="L1879:Q1879">VLOOKUP(A1879,'Hospitalisation Details'!$A$1:$K$2344,{6,7,8,9,10,11},0)</f>
        <v>4188.7299999999996</v>
      </c>
      <c r="M1879" t="str">
        <v>tier - 2</v>
      </c>
      <c r="N1879" t="str">
        <v>tier - 2</v>
      </c>
      <c r="O1879" t="str">
        <v>R1025</v>
      </c>
      <c r="P1879" t="str">
        <v>3-Oct-1995</v>
      </c>
      <c r="Q1879" s="13">
        <v>27.680555555555557</v>
      </c>
    </row>
    <row r="1880" spans="1:17" ht="15.5" x14ac:dyDescent="0.35">
      <c r="A1880" s="7" t="s">
        <v>489</v>
      </c>
      <c r="B1880" t="str">
        <f>VLOOKUP(A1880,'Customer Names'!A1879:D4214,2,0)</f>
        <v>Watkins</v>
      </c>
      <c r="C1880" cm="1">
        <f t="array" ref="C1880:K1880">VLOOKUP('Health Care'!A1880,'Medical Examinations'!A1879:J4214,{2,3,4,5,6,7,8,9,10},0)</f>
        <v>24.31</v>
      </c>
      <c r="D1880">
        <v>5.4</v>
      </c>
      <c r="E1880" t="str">
        <v>No</v>
      </c>
      <c r="F1880" t="str">
        <v>No</v>
      </c>
      <c r="G1880" t="str">
        <v>No</v>
      </c>
      <c r="H1880">
        <v>0</v>
      </c>
      <c r="I1880" t="str">
        <v>No</v>
      </c>
      <c r="J1880" t="str">
        <v>Normal Weight</v>
      </c>
      <c r="K1880" t="str">
        <v>Normal</v>
      </c>
      <c r="L1880" cm="1">
        <f t="array" ref="L1880:Q1880">VLOOKUP(A1880,'Hospitalisation Details'!$A$1:$K$2344,{6,7,8,9,10,11},0)</f>
        <v>4185.1000000000004</v>
      </c>
      <c r="M1880" t="str">
        <v>tier - 2</v>
      </c>
      <c r="N1880" t="str">
        <v>tier - 3</v>
      </c>
      <c r="O1880" t="str">
        <v>R1013</v>
      </c>
      <c r="P1880" t="str">
        <v>25-Jun-1989</v>
      </c>
      <c r="Q1880" s="13">
        <v>33.952777777777776</v>
      </c>
    </row>
    <row r="1881" spans="1:17" ht="15.5" x14ac:dyDescent="0.35">
      <c r="A1881" s="7" t="s">
        <v>488</v>
      </c>
      <c r="B1881" t="str">
        <f>VLOOKUP(A1881,'Customer Names'!A1880:D4215,2,0)</f>
        <v>Cassel</v>
      </c>
      <c r="C1881" cm="1">
        <f t="array" ref="C1881:K1881">VLOOKUP('Health Care'!A1881,'Medical Examinations'!A1880:J4215,{2,3,4,5,6,7,8,9,10},0)</f>
        <v>15.53</v>
      </c>
      <c r="D1881">
        <v>5.81</v>
      </c>
      <c r="E1881" t="str">
        <v>No</v>
      </c>
      <c r="F1881" t="str">
        <v>No</v>
      </c>
      <c r="G1881" t="str">
        <v>No</v>
      </c>
      <c r="H1881">
        <v>1</v>
      </c>
      <c r="I1881" t="str">
        <v>No</v>
      </c>
      <c r="J1881" t="str">
        <v>under Weight</v>
      </c>
      <c r="K1881" t="str">
        <v>Prediabetes</v>
      </c>
      <c r="L1881" cm="1">
        <f t="array" ref="L1881:Q1881">VLOOKUP(A1881,'Hospitalisation Details'!$A$1:$K$2344,{6,7,8,9,10,11},0)</f>
        <v>4163.21</v>
      </c>
      <c r="M1881" t="str">
        <v>tier - 2</v>
      </c>
      <c r="N1881" t="str">
        <v>tier - 2</v>
      </c>
      <c r="O1881" t="str">
        <v>R1012</v>
      </c>
      <c r="P1881" t="str">
        <v>16-Sep-1984</v>
      </c>
      <c r="Q1881" s="13">
        <v>38.727777777777774</v>
      </c>
    </row>
    <row r="1882" spans="1:17" ht="15.5" x14ac:dyDescent="0.35">
      <c r="A1882" s="7" t="s">
        <v>487</v>
      </c>
      <c r="B1882" t="str">
        <f>VLOOKUP(A1882,'Customer Names'!A1881:D4216,2,0)</f>
        <v>Ferguson</v>
      </c>
      <c r="C1882" cm="1">
        <f t="array" ref="C1882:K1882">VLOOKUP('Health Care'!A1882,'Medical Examinations'!A1881:J4216,{2,3,4,5,6,7,8,9,10},0)</f>
        <v>30.7</v>
      </c>
      <c r="D1882">
        <v>5.82</v>
      </c>
      <c r="E1882" t="str">
        <v>No</v>
      </c>
      <c r="F1882" t="str">
        <v>No</v>
      </c>
      <c r="G1882" t="str">
        <v>No</v>
      </c>
      <c r="H1882">
        <v>1</v>
      </c>
      <c r="I1882" t="str">
        <v>No</v>
      </c>
      <c r="J1882" t="str">
        <v>Obesity</v>
      </c>
      <c r="K1882" t="str">
        <v>Prediabetes</v>
      </c>
      <c r="L1882" cm="1">
        <f t="array" ref="L1882:Q1882">VLOOKUP(A1882,'Hospitalisation Details'!$A$1:$K$2344,{6,7,8,9,10,11},0)</f>
        <v>4154.97</v>
      </c>
      <c r="M1882" t="str">
        <v>tier - 2</v>
      </c>
      <c r="N1882" t="str">
        <v>tier - 1</v>
      </c>
      <c r="O1882" t="str">
        <v>R1012</v>
      </c>
      <c r="P1882" t="str">
        <v>26-Nov-1998</v>
      </c>
      <c r="Q1882" s="13">
        <v>24.533333333333335</v>
      </c>
    </row>
    <row r="1883" spans="1:17" ht="15.5" x14ac:dyDescent="0.35">
      <c r="A1883" s="7" t="s">
        <v>486</v>
      </c>
      <c r="B1883" t="str">
        <f>VLOOKUP(A1883,'Customer Names'!A1882:D4217,2,0)</f>
        <v>O'Sullivan</v>
      </c>
      <c r="C1883" cm="1">
        <f t="array" ref="C1883:K1883">VLOOKUP('Health Care'!A1883,'Medical Examinations'!A1882:J4217,{2,3,4,5,6,7,8,9,10},0)</f>
        <v>33.33</v>
      </c>
      <c r="D1883">
        <v>4.82</v>
      </c>
      <c r="E1883" t="str">
        <v>No</v>
      </c>
      <c r="F1883" t="str">
        <v>No</v>
      </c>
      <c r="G1883" t="str">
        <v>No</v>
      </c>
      <c r="H1883">
        <v>1</v>
      </c>
      <c r="I1883" t="str">
        <v>No</v>
      </c>
      <c r="J1883" t="str">
        <v>Obesity</v>
      </c>
      <c r="K1883" t="str">
        <v>Normal</v>
      </c>
      <c r="L1883" cm="1">
        <f t="array" ref="L1883:Q1883">VLOOKUP(A1883,'Hospitalisation Details'!$A$1:$K$2344,{6,7,8,9,10,11},0)</f>
        <v>4151.03</v>
      </c>
      <c r="M1883" t="str">
        <v>tier - 2</v>
      </c>
      <c r="N1883" t="str">
        <v>tier - 2</v>
      </c>
      <c r="O1883" t="str">
        <v>R1013</v>
      </c>
      <c r="P1883" t="str">
        <v>4-Aug-1992</v>
      </c>
      <c r="Q1883" s="13">
        <v>30.844444444444445</v>
      </c>
    </row>
    <row r="1884" spans="1:17" ht="15.5" x14ac:dyDescent="0.35">
      <c r="A1884" s="7" t="s">
        <v>485</v>
      </c>
      <c r="B1884" t="str">
        <f>VLOOKUP(A1884,'Customer Names'!A1883:D4218,2,0)</f>
        <v>Chepkirui</v>
      </c>
      <c r="C1884" cm="1">
        <f t="array" ref="C1884:K1884">VLOOKUP('Health Care'!A1884,'Medical Examinations'!A1883:J4218,{2,3,4,5,6,7,8,9,10},0)</f>
        <v>32.4</v>
      </c>
      <c r="D1884">
        <v>5.08</v>
      </c>
      <c r="E1884" t="str">
        <v>No</v>
      </c>
      <c r="F1884" t="str">
        <v>No</v>
      </c>
      <c r="G1884" t="str">
        <v>No</v>
      </c>
      <c r="H1884">
        <v>1</v>
      </c>
      <c r="I1884" t="str">
        <v>No</v>
      </c>
      <c r="J1884" t="str">
        <v>Obesity</v>
      </c>
      <c r="K1884" t="str">
        <v>Normal</v>
      </c>
      <c r="L1884" cm="1">
        <f t="array" ref="L1884:Q1884">VLOOKUP(A1884,'Hospitalisation Details'!$A$1:$K$2344,{6,7,8,9,10,11},0)</f>
        <v>4149.74</v>
      </c>
      <c r="M1884" t="str">
        <v>tier - 2</v>
      </c>
      <c r="N1884" t="str">
        <v>tier - 1</v>
      </c>
      <c r="O1884" t="str">
        <v>R1011</v>
      </c>
      <c r="P1884" t="str">
        <v>28-Jun-1992</v>
      </c>
      <c r="Q1884" s="13">
        <v>30.944444444444443</v>
      </c>
    </row>
    <row r="1885" spans="1:17" ht="15.5" x14ac:dyDescent="0.35">
      <c r="A1885" s="7" t="s">
        <v>484</v>
      </c>
      <c r="B1885" t="str">
        <f>VLOOKUP(A1885,'Customer Names'!A1884:D4219,2,0)</f>
        <v>Gurney</v>
      </c>
      <c r="C1885" cm="1">
        <f t="array" ref="C1885:K1885">VLOOKUP('Health Care'!A1885,'Medical Examinations'!A1884:J4219,{2,3,4,5,6,7,8,9,10},0)</f>
        <v>27.93</v>
      </c>
      <c r="D1885">
        <v>5.59</v>
      </c>
      <c r="E1885" t="str">
        <v>No</v>
      </c>
      <c r="F1885" t="str">
        <v>No</v>
      </c>
      <c r="G1885" t="str">
        <v>No</v>
      </c>
      <c r="H1885">
        <v>1</v>
      </c>
      <c r="I1885" t="str">
        <v>No</v>
      </c>
      <c r="J1885" t="str">
        <v>Over Weight</v>
      </c>
      <c r="K1885" t="str">
        <v>Normal</v>
      </c>
      <c r="L1885" cm="1">
        <f t="array" ref="L1885:Q1885">VLOOKUP(A1885,'Hospitalisation Details'!$A$1:$K$2344,{6,7,8,9,10,11},0)</f>
        <v>4137.5200000000004</v>
      </c>
      <c r="M1885" t="str">
        <v>tier - 2</v>
      </c>
      <c r="N1885" t="str">
        <v>tier - 3</v>
      </c>
      <c r="O1885" t="str">
        <v>R1024</v>
      </c>
      <c r="P1885" t="str">
        <v>18-Jun-1992</v>
      </c>
      <c r="Q1885" s="13">
        <v>30.972222222222221</v>
      </c>
    </row>
    <row r="1886" spans="1:17" ht="15.5" x14ac:dyDescent="0.35">
      <c r="A1886" s="7" t="s">
        <v>483</v>
      </c>
      <c r="B1886" t="str">
        <f>VLOOKUP(A1886,'Customer Names'!A1885:D4220,2,0)</f>
        <v>Francis</v>
      </c>
      <c r="C1886" cm="1">
        <f t="array" ref="C1886:K1886">VLOOKUP('Health Care'!A1886,'Medical Examinations'!A1885:J4220,{2,3,4,5,6,7,8,9,10},0)</f>
        <v>21.754999999999999</v>
      </c>
      <c r="D1886">
        <v>5.12</v>
      </c>
      <c r="E1886" t="str">
        <v>No</v>
      </c>
      <c r="F1886" t="str">
        <v>No</v>
      </c>
      <c r="G1886" t="str">
        <v>No</v>
      </c>
      <c r="H1886">
        <v>0</v>
      </c>
      <c r="I1886" t="str">
        <v>No</v>
      </c>
      <c r="J1886" t="str">
        <v>Normal Weight</v>
      </c>
      <c r="K1886" t="str">
        <v>Normal</v>
      </c>
      <c r="L1886" cm="1">
        <f t="array" ref="L1886:Q1886">VLOOKUP(A1886,'Hospitalisation Details'!$A$1:$K$2344,{6,7,8,9,10,11},0)</f>
        <v>4134.08</v>
      </c>
      <c r="M1886" t="str">
        <v>tier - 2</v>
      </c>
      <c r="N1886" t="str">
        <v>tier - 1</v>
      </c>
      <c r="O1886" t="str">
        <v>R1012</v>
      </c>
      <c r="P1886" t="str">
        <v>6-Aug-1991</v>
      </c>
      <c r="Q1886" s="13">
        <v>31.838888888888889</v>
      </c>
    </row>
    <row r="1887" spans="1:17" ht="15.5" x14ac:dyDescent="0.35">
      <c r="A1887" s="7" t="s">
        <v>482</v>
      </c>
      <c r="B1887" t="str">
        <f>VLOOKUP(A1887,'Customer Names'!A1886:D4221,2,0)</f>
        <v>Gruca</v>
      </c>
      <c r="C1887" cm="1">
        <f t="array" ref="C1887:K1887">VLOOKUP('Health Care'!A1887,'Medical Examinations'!A1886:J4221,{2,3,4,5,6,7,8,9,10},0)</f>
        <v>25.934999999999999</v>
      </c>
      <c r="D1887">
        <v>4.95</v>
      </c>
      <c r="E1887" t="str">
        <v>No</v>
      </c>
      <c r="F1887" t="str">
        <v>No</v>
      </c>
      <c r="G1887" t="str">
        <v>No</v>
      </c>
      <c r="H1887">
        <v>0</v>
      </c>
      <c r="I1887" t="str">
        <v>No</v>
      </c>
      <c r="J1887" t="str">
        <v>Over Weight</v>
      </c>
      <c r="K1887" t="str">
        <v>Normal</v>
      </c>
      <c r="L1887" cm="1">
        <f t="array" ref="L1887:Q1887">VLOOKUP(A1887,'Hospitalisation Details'!$A$1:$K$2344,{6,7,8,9,10,11},0)</f>
        <v>4133.6400000000003</v>
      </c>
      <c r="M1887" t="str">
        <v>tier - 2</v>
      </c>
      <c r="N1887" t="str">
        <v>tier - 3</v>
      </c>
      <c r="O1887" t="str">
        <v>R1012</v>
      </c>
      <c r="P1887" t="str">
        <v>21-Aug-1994</v>
      </c>
      <c r="Q1887" s="13">
        <v>28.797222222222221</v>
      </c>
    </row>
    <row r="1888" spans="1:17" ht="15.5" x14ac:dyDescent="0.35">
      <c r="A1888" s="7" t="s">
        <v>481</v>
      </c>
      <c r="B1888" t="str">
        <f>VLOOKUP(A1888,'Customer Names'!A1887:D4222,2,0)</f>
        <v>Rojas Alvarez</v>
      </c>
      <c r="C1888" cm="1">
        <f t="array" ref="C1888:K1888">VLOOKUP('Health Care'!A1888,'Medical Examinations'!A1887:J4222,{2,3,4,5,6,7,8,9,10},0)</f>
        <v>31.5</v>
      </c>
      <c r="D1888">
        <v>6.16</v>
      </c>
      <c r="E1888" t="str">
        <v>No</v>
      </c>
      <c r="F1888" t="str">
        <v>No</v>
      </c>
      <c r="G1888" t="str">
        <v>No</v>
      </c>
      <c r="H1888">
        <v>0</v>
      </c>
      <c r="I1888" t="str">
        <v>No</v>
      </c>
      <c r="J1888" t="str">
        <v>Obesity</v>
      </c>
      <c r="K1888" t="str">
        <v>Prediabetes</v>
      </c>
      <c r="L1888" cm="1">
        <f t="array" ref="L1888:Q1888">VLOOKUP(A1888,'Hospitalisation Details'!$A$1:$K$2344,{6,7,8,9,10,11},0)</f>
        <v>4076.5</v>
      </c>
      <c r="M1888" t="str">
        <v>tier - 2</v>
      </c>
      <c r="N1888" t="str">
        <v>tier - 3</v>
      </c>
      <c r="O1888" t="str">
        <v>R1011</v>
      </c>
      <c r="P1888" t="str">
        <v>14-Dec-1990</v>
      </c>
      <c r="Q1888" s="13">
        <v>32.483333333333334</v>
      </c>
    </row>
    <row r="1889" spans="1:17" ht="15.5" x14ac:dyDescent="0.35">
      <c r="A1889" s="7" t="s">
        <v>480</v>
      </c>
      <c r="B1889" t="str">
        <f>VLOOKUP(A1889,'Customer Names'!A1888:D4223,2,0)</f>
        <v>Denton</v>
      </c>
      <c r="C1889" cm="1">
        <f t="array" ref="C1889:K1889">VLOOKUP('Health Care'!A1889,'Medical Examinations'!A1888:J4223,{2,3,4,5,6,7,8,9,10},0)</f>
        <v>30.03</v>
      </c>
      <c r="D1889">
        <v>6.41</v>
      </c>
      <c r="E1889" t="str">
        <v>No</v>
      </c>
      <c r="F1889" t="str">
        <v>No</v>
      </c>
      <c r="G1889" t="str">
        <v>No</v>
      </c>
      <c r="H1889">
        <v>0</v>
      </c>
      <c r="I1889" t="str">
        <v>No</v>
      </c>
      <c r="J1889" t="str">
        <v>Obesity</v>
      </c>
      <c r="K1889" t="str">
        <v>Diabetes</v>
      </c>
      <c r="L1889" cm="1">
        <f t="array" ref="L1889:Q1889">VLOOKUP(A1889,'Hospitalisation Details'!$A$1:$K$2344,{6,7,8,9,10,11},0)</f>
        <v>4074.45</v>
      </c>
      <c r="M1889" t="str">
        <v>tier - 3</v>
      </c>
      <c r="N1889" t="str">
        <v>tier - 2</v>
      </c>
      <c r="O1889" t="str">
        <v>R1013</v>
      </c>
      <c r="P1889" t="str">
        <v>1-Dec-1990</v>
      </c>
      <c r="Q1889" s="13">
        <v>32.519444444444446</v>
      </c>
    </row>
    <row r="1890" spans="1:17" ht="15.5" x14ac:dyDescent="0.35">
      <c r="A1890" s="7" t="s">
        <v>479</v>
      </c>
      <c r="B1890" t="str">
        <f>VLOOKUP(A1890,'Customer Names'!A1889:D4224,2,0)</f>
        <v>Mason</v>
      </c>
      <c r="C1890" cm="1">
        <f t="array" ref="C1890:K1890">VLOOKUP('Health Care'!A1890,'Medical Examinations'!A1889:J4224,{2,3,4,5,6,7,8,9,10},0)</f>
        <v>33.479999999999997</v>
      </c>
      <c r="D1890">
        <v>8.94</v>
      </c>
      <c r="E1890" t="str">
        <v>No</v>
      </c>
      <c r="F1890" t="str">
        <v>No</v>
      </c>
      <c r="G1890" t="str">
        <v>No</v>
      </c>
      <c r="H1890">
        <v>0</v>
      </c>
      <c r="I1890" t="str">
        <v>No</v>
      </c>
      <c r="J1890" t="str">
        <v>Obesity</v>
      </c>
      <c r="K1890" t="str">
        <v>Diabetes</v>
      </c>
      <c r="L1890" cm="1">
        <f t="array" ref="L1890:Q1890">VLOOKUP(A1890,'Hospitalisation Details'!$A$1:$K$2344,{6,7,8,9,10,11},0)</f>
        <v>4070.51</v>
      </c>
      <c r="M1890" t="str">
        <v>tier - 2</v>
      </c>
      <c r="N1890" t="str">
        <v>tier - 1</v>
      </c>
      <c r="O1890" t="str">
        <v>R1012</v>
      </c>
      <c r="P1890" t="str">
        <v>18-Oct-2002</v>
      </c>
      <c r="Q1890" s="13">
        <v>20.638888888888889</v>
      </c>
    </row>
    <row r="1891" spans="1:17" ht="15.5" x14ac:dyDescent="0.35">
      <c r="A1891" s="7" t="s">
        <v>478</v>
      </c>
      <c r="B1891" t="str">
        <f>VLOOKUP(A1891,'Customer Names'!A1890:D4225,2,0)</f>
        <v>Trout</v>
      </c>
      <c r="C1891" cm="1">
        <f t="array" ref="C1891:K1891">VLOOKUP('Health Care'!A1891,'Medical Examinations'!A1890:J4225,{2,3,4,5,6,7,8,9,10},0)</f>
        <v>16.510000000000002</v>
      </c>
      <c r="D1891">
        <v>4.42</v>
      </c>
      <c r="E1891" t="str">
        <v>Yes</v>
      </c>
      <c r="F1891" t="str">
        <v>No</v>
      </c>
      <c r="G1891" t="str">
        <v>Yes</v>
      </c>
      <c r="H1891">
        <v>1</v>
      </c>
      <c r="I1891" t="str">
        <v>No</v>
      </c>
      <c r="J1891" t="str">
        <v>under Weight</v>
      </c>
      <c r="K1891" t="str">
        <v>Normal</v>
      </c>
      <c r="L1891" cm="1">
        <f t="array" ref="L1891:Q1891">VLOOKUP(A1891,'Hospitalisation Details'!$A$1:$K$2344,{6,7,8,9,10,11},0)</f>
        <v>4070.42</v>
      </c>
      <c r="M1891" t="str">
        <v>tier - 2</v>
      </c>
      <c r="N1891" t="str">
        <v>tier - 1</v>
      </c>
      <c r="O1891" t="str">
        <v>R1013</v>
      </c>
      <c r="P1891" t="str">
        <v>16-Sep-1983</v>
      </c>
      <c r="Q1891" s="13">
        <v>39.727777777777774</v>
      </c>
    </row>
    <row r="1892" spans="1:17" ht="15.5" x14ac:dyDescent="0.35">
      <c r="A1892" s="7" t="s">
        <v>477</v>
      </c>
      <c r="B1892" t="str">
        <f>VLOOKUP(A1892,'Customer Names'!A1891:D4226,2,0)</f>
        <v>Gilbert</v>
      </c>
      <c r="C1892" cm="1">
        <f t="array" ref="C1892:K1892">VLOOKUP('Health Care'!A1892,'Medical Examinations'!A1891:J4226,{2,3,4,5,6,7,8,9,10},0)</f>
        <v>33.155000000000001</v>
      </c>
      <c r="D1892">
        <v>5.3</v>
      </c>
      <c r="E1892" t="str">
        <v>Yes</v>
      </c>
      <c r="F1892" t="str">
        <v>No</v>
      </c>
      <c r="G1892" t="str">
        <v>No</v>
      </c>
      <c r="H1892">
        <v>1</v>
      </c>
      <c r="I1892" t="str">
        <v>No</v>
      </c>
      <c r="J1892" t="str">
        <v>Obesity</v>
      </c>
      <c r="K1892" t="str">
        <v>Normal</v>
      </c>
      <c r="L1892" cm="1">
        <f t="array" ref="L1892:Q1892">VLOOKUP(A1892,'Hospitalisation Details'!$A$1:$K$2344,{6,7,8,9,10,11},0)</f>
        <v>4058.71</v>
      </c>
      <c r="M1892" t="str">
        <v>tier - 3</v>
      </c>
      <c r="N1892" t="str">
        <v>tier - 3</v>
      </c>
      <c r="O1892" t="str">
        <v>R1012</v>
      </c>
      <c r="P1892" t="str">
        <v>14-Sep-1995</v>
      </c>
      <c r="Q1892" s="13">
        <v>27.733333333333334</v>
      </c>
    </row>
    <row r="1893" spans="1:17" ht="15.5" x14ac:dyDescent="0.35">
      <c r="A1893" s="7" t="s">
        <v>476</v>
      </c>
      <c r="B1893" t="str">
        <f>VLOOKUP(A1893,'Customer Names'!A1892:D4227,2,0)</f>
        <v>Chong</v>
      </c>
      <c r="C1893" cm="1">
        <f t="array" ref="C1893:K1893">VLOOKUP('Health Care'!A1893,'Medical Examinations'!A1892:J4227,{2,3,4,5,6,7,8,9,10},0)</f>
        <v>37.29</v>
      </c>
      <c r="D1893">
        <v>4.6399999999999997</v>
      </c>
      <c r="E1893" t="str">
        <v>No</v>
      </c>
      <c r="F1893" t="str">
        <v>No</v>
      </c>
      <c r="G1893" t="str">
        <v>Yes</v>
      </c>
      <c r="H1893">
        <v>1</v>
      </c>
      <c r="I1893" t="str">
        <v>No</v>
      </c>
      <c r="J1893" t="str">
        <v>Obesity</v>
      </c>
      <c r="K1893" t="str">
        <v>Normal</v>
      </c>
      <c r="L1893" cm="1">
        <f t="array" ref="L1893:Q1893">VLOOKUP(A1893,'Hospitalisation Details'!$A$1:$K$2344,{6,7,8,9,10,11},0)</f>
        <v>4058.12</v>
      </c>
      <c r="M1893" t="str">
        <v>tier - 2</v>
      </c>
      <c r="N1893" t="str">
        <v>tier - 1</v>
      </c>
      <c r="O1893" t="str">
        <v>R1013</v>
      </c>
      <c r="P1893" t="str">
        <v>13-Aug-1993</v>
      </c>
      <c r="Q1893" s="13">
        <v>29.819444444444443</v>
      </c>
    </row>
    <row r="1894" spans="1:17" ht="15.5" x14ac:dyDescent="0.35">
      <c r="A1894" s="7" t="s">
        <v>475</v>
      </c>
      <c r="B1894" t="str">
        <f>VLOOKUP(A1894,'Customer Names'!A1893:D4228,2,0)</f>
        <v>Henry</v>
      </c>
      <c r="C1894" cm="1">
        <f t="array" ref="C1894:K1894">VLOOKUP('Health Care'!A1894,'Medical Examinations'!A1893:J4228,{2,3,4,5,6,7,8,9,10},0)</f>
        <v>20.23</v>
      </c>
      <c r="D1894">
        <v>6.16</v>
      </c>
      <c r="E1894" t="str">
        <v>Yes</v>
      </c>
      <c r="F1894" t="str">
        <v>No</v>
      </c>
      <c r="G1894" t="str">
        <v>No</v>
      </c>
      <c r="H1894">
        <v>1</v>
      </c>
      <c r="I1894" t="str">
        <v>No</v>
      </c>
      <c r="J1894" t="str">
        <v>Normal Weight</v>
      </c>
      <c r="K1894" t="str">
        <v>Prediabetes</v>
      </c>
      <c r="L1894" cm="1">
        <f t="array" ref="L1894:Q1894">VLOOKUP(A1894,'Hospitalisation Details'!$A$1:$K$2344,{6,7,8,9,10,11},0)</f>
        <v>4047.94</v>
      </c>
      <c r="M1894" t="str">
        <v>tier - 2</v>
      </c>
      <c r="N1894" t="str">
        <v>tier - 1</v>
      </c>
      <c r="O1894" t="str">
        <v>R1013</v>
      </c>
      <c r="P1894" t="str">
        <v>30-Nov-1988</v>
      </c>
      <c r="Q1894" s="13">
        <v>34.522222222222226</v>
      </c>
    </row>
    <row r="1895" spans="1:17" ht="15.5" x14ac:dyDescent="0.35">
      <c r="A1895" s="7" t="s">
        <v>474</v>
      </c>
      <c r="B1895" t="str">
        <f>VLOOKUP(A1895,'Customer Names'!A1894:D4229,2,0)</f>
        <v>Brenneman</v>
      </c>
      <c r="C1895" cm="1">
        <f t="array" ref="C1895:K1895">VLOOKUP('Health Care'!A1895,'Medical Examinations'!A1894:J4229,{2,3,4,5,6,7,8,9,10},0)</f>
        <v>28.975000000000001</v>
      </c>
      <c r="D1895">
        <v>4.12</v>
      </c>
      <c r="E1895" t="str">
        <v>No</v>
      </c>
      <c r="F1895" t="str">
        <v>No</v>
      </c>
      <c r="G1895" t="str">
        <v>Yes</v>
      </c>
      <c r="H1895">
        <v>1</v>
      </c>
      <c r="I1895" t="str">
        <v>No</v>
      </c>
      <c r="J1895" t="str">
        <v>Over Weight</v>
      </c>
      <c r="K1895" t="str">
        <v>Normal</v>
      </c>
      <c r="L1895" cm="1">
        <f t="array" ref="L1895:Q1895">VLOOKUP(A1895,'Hospitalisation Details'!$A$1:$K$2344,{6,7,8,9,10,11},0)</f>
        <v>4040.56</v>
      </c>
      <c r="M1895" t="str">
        <v>tier - 3</v>
      </c>
      <c r="N1895" t="str">
        <v>tier - 3</v>
      </c>
      <c r="O1895" t="str">
        <v>R1015</v>
      </c>
      <c r="P1895" t="str">
        <v>26-Dec-1993</v>
      </c>
      <c r="Q1895" s="13">
        <v>29.45</v>
      </c>
    </row>
    <row r="1896" spans="1:17" ht="15.5" x14ac:dyDescent="0.35">
      <c r="A1896" s="7" t="s">
        <v>473</v>
      </c>
      <c r="B1896" t="str">
        <f>VLOOKUP(A1896,'Customer Names'!A1895:D4230,2,0)</f>
        <v>Kemp</v>
      </c>
      <c r="C1896" cm="1">
        <f t="array" ref="C1896:K1896">VLOOKUP('Health Care'!A1896,'Medical Examinations'!A1895:J4230,{2,3,4,5,6,7,8,9,10},0)</f>
        <v>16.420000000000002</v>
      </c>
      <c r="D1896">
        <v>5.77</v>
      </c>
      <c r="E1896" t="str">
        <v>Yes</v>
      </c>
      <c r="F1896" t="str">
        <v>No</v>
      </c>
      <c r="G1896" t="str">
        <v>Yes</v>
      </c>
      <c r="H1896">
        <v>1</v>
      </c>
      <c r="I1896" t="str">
        <v>No</v>
      </c>
      <c r="J1896" t="str">
        <v>under Weight</v>
      </c>
      <c r="K1896" t="str">
        <v>Prediabetes</v>
      </c>
      <c r="L1896" cm="1">
        <f t="array" ref="L1896:Q1896">VLOOKUP(A1896,'Hospitalisation Details'!$A$1:$K$2344,{6,7,8,9,10,11},0)</f>
        <v>4039.9</v>
      </c>
      <c r="M1896" t="str">
        <v>tier - 2</v>
      </c>
      <c r="N1896" t="str">
        <v>tier - 1</v>
      </c>
      <c r="O1896" t="str">
        <v>R1013</v>
      </c>
      <c r="P1896" t="str">
        <v>10-Nov-1983</v>
      </c>
      <c r="Q1896" s="13">
        <v>39.577777777777776</v>
      </c>
    </row>
    <row r="1897" spans="1:17" ht="15.5" x14ac:dyDescent="0.35">
      <c r="A1897" s="7" t="s">
        <v>472</v>
      </c>
      <c r="B1897" t="str">
        <f>VLOOKUP(A1897,'Customer Names'!A1896:D4231,2,0)</f>
        <v>Wilson</v>
      </c>
      <c r="C1897" cm="1">
        <f t="array" ref="C1897:K1897">VLOOKUP('Health Care'!A1897,'Medical Examinations'!A1896:J4231,{2,3,4,5,6,7,8,9,10},0)</f>
        <v>17.559999999999999</v>
      </c>
      <c r="D1897">
        <v>6.2</v>
      </c>
      <c r="E1897" t="str">
        <v>No</v>
      </c>
      <c r="F1897" t="str">
        <v>No</v>
      </c>
      <c r="G1897" t="str">
        <v>No</v>
      </c>
      <c r="H1897">
        <v>1</v>
      </c>
      <c r="I1897" t="str">
        <v>No</v>
      </c>
      <c r="J1897" t="str">
        <v>under Weight</v>
      </c>
      <c r="K1897" t="str">
        <v>Prediabetes</v>
      </c>
      <c r="L1897" cm="1">
        <f t="array" ref="L1897:Q1897">VLOOKUP(A1897,'Hospitalisation Details'!$A$1:$K$2344,{6,7,8,9,10,11},0)</f>
        <v>4038.41</v>
      </c>
      <c r="M1897" t="str">
        <v>tier - 2</v>
      </c>
      <c r="N1897" t="str">
        <v>tier - 1</v>
      </c>
      <c r="O1897" t="str">
        <v>R1013</v>
      </c>
      <c r="P1897" t="str">
        <v>7-Jul-1984</v>
      </c>
      <c r="Q1897" s="13">
        <v>38.919444444444444</v>
      </c>
    </row>
    <row r="1898" spans="1:17" ht="15.5" x14ac:dyDescent="0.35">
      <c r="A1898" s="7" t="s">
        <v>471</v>
      </c>
      <c r="B1898" t="str">
        <f>VLOOKUP(A1898,'Customer Names'!A1897:D4232,2,0)</f>
        <v>Hillyard</v>
      </c>
      <c r="C1898" cm="1">
        <f t="array" ref="C1898:K1898">VLOOKUP('Health Care'!A1898,'Medical Examinations'!A1897:J4232,{2,3,4,5,6,7,8,9,10},0)</f>
        <v>24.13</v>
      </c>
      <c r="D1898">
        <v>4.3899999999999997</v>
      </c>
      <c r="E1898" t="str">
        <v>No</v>
      </c>
      <c r="F1898" t="str">
        <v>No</v>
      </c>
      <c r="G1898" t="str">
        <v>No</v>
      </c>
      <c r="H1898">
        <v>1</v>
      </c>
      <c r="I1898" t="str">
        <v>No</v>
      </c>
      <c r="J1898" t="str">
        <v>Normal Weight</v>
      </c>
      <c r="K1898" t="str">
        <v>Normal</v>
      </c>
      <c r="L1898" cm="1">
        <f t="array" ref="L1898:Q1898">VLOOKUP(A1898,'Hospitalisation Details'!$A$1:$K$2344,{6,7,8,9,10,11},0)</f>
        <v>4032.24</v>
      </c>
      <c r="M1898" t="str">
        <v>tier - 3</v>
      </c>
      <c r="N1898" t="str">
        <v>tier - 3</v>
      </c>
      <c r="O1898" t="str">
        <v>R1012</v>
      </c>
      <c r="P1898" t="str">
        <v>11-Oct-1992</v>
      </c>
      <c r="Q1898" s="13">
        <v>30.658333333333335</v>
      </c>
    </row>
    <row r="1899" spans="1:17" ht="15.5" x14ac:dyDescent="0.35">
      <c r="A1899" s="7" t="s">
        <v>470</v>
      </c>
      <c r="B1899" t="str">
        <f>VLOOKUP(A1899,'Customer Names'!A1898:D4233,2,0)</f>
        <v>Turner</v>
      </c>
      <c r="C1899" cm="1">
        <f t="array" ref="C1899:K1899">VLOOKUP('Health Care'!A1899,'Medical Examinations'!A1898:J4233,{2,3,4,5,6,7,8,9,10},0)</f>
        <v>19.95</v>
      </c>
      <c r="D1899">
        <v>5.13</v>
      </c>
      <c r="E1899" t="str">
        <v>No</v>
      </c>
      <c r="F1899" t="str">
        <v>Yes</v>
      </c>
      <c r="G1899" t="str">
        <v>No</v>
      </c>
      <c r="H1899">
        <v>2</v>
      </c>
      <c r="I1899" t="str">
        <v>No</v>
      </c>
      <c r="J1899" t="str">
        <v>Normal Weight</v>
      </c>
      <c r="K1899" t="str">
        <v>Normal</v>
      </c>
      <c r="L1899" cm="1">
        <f t="array" ref="L1899:Q1899">VLOOKUP(A1899,'Hospitalisation Details'!$A$1:$K$2344,{6,7,8,9,10,11},0)</f>
        <v>4005.42</v>
      </c>
      <c r="M1899" t="str">
        <v>tier - 2</v>
      </c>
      <c r="N1899" t="str">
        <v>tier - 1</v>
      </c>
      <c r="O1899" t="str">
        <v>R1015</v>
      </c>
      <c r="P1899" t="str">
        <v>13-Sep-2000</v>
      </c>
      <c r="Q1899" s="13">
        <v>22.736111111111111</v>
      </c>
    </row>
    <row r="1900" spans="1:17" ht="15.5" x14ac:dyDescent="0.35">
      <c r="A1900" s="7" t="s">
        <v>469</v>
      </c>
      <c r="B1900" t="str">
        <f>VLOOKUP(A1900,'Customer Names'!A1899:D4234,2,0)</f>
        <v>Benestad</v>
      </c>
      <c r="C1900" cm="1">
        <f t="array" ref="C1900:K1900">VLOOKUP('Health Care'!A1900,'Medical Examinations'!A1899:J4234,{2,3,4,5,6,7,8,9,10},0)</f>
        <v>21.24</v>
      </c>
      <c r="D1900">
        <v>4.49</v>
      </c>
      <c r="E1900" t="str">
        <v>No</v>
      </c>
      <c r="F1900" t="str">
        <v>No</v>
      </c>
      <c r="G1900" t="str">
        <v>No</v>
      </c>
      <c r="H1900">
        <v>0</v>
      </c>
      <c r="I1900" t="str">
        <v>No</v>
      </c>
      <c r="J1900" t="str">
        <v>Normal Weight</v>
      </c>
      <c r="K1900" t="str">
        <v>Normal</v>
      </c>
      <c r="L1900" cm="1">
        <f t="array" ref="L1900:Q1900">VLOOKUP(A1900,'Hospitalisation Details'!$A$1:$K$2344,{6,7,8,9,10,11},0)</f>
        <v>4002.36</v>
      </c>
      <c r="M1900" t="str">
        <v>tier - 2</v>
      </c>
      <c r="N1900" t="str">
        <v>tier - 1</v>
      </c>
      <c r="O1900" t="str">
        <v>R1013</v>
      </c>
      <c r="P1900" t="str">
        <v>10-Jul-1989</v>
      </c>
      <c r="Q1900" s="13">
        <v>33.911111111111111</v>
      </c>
    </row>
    <row r="1901" spans="1:17" ht="15.5" x14ac:dyDescent="0.35">
      <c r="A1901" s="7" t="s">
        <v>468</v>
      </c>
      <c r="B1901" t="str">
        <f>VLOOKUP(A1901,'Customer Names'!A1900:D4235,2,0)</f>
        <v>Gonzales</v>
      </c>
      <c r="C1901" cm="1">
        <f t="array" ref="C1901:K1901">VLOOKUP('Health Care'!A1901,'Medical Examinations'!A1900:J4235,{2,3,4,5,6,7,8,9,10},0)</f>
        <v>44.22</v>
      </c>
      <c r="D1901">
        <v>6.35</v>
      </c>
      <c r="E1901" t="str">
        <v>No</v>
      </c>
      <c r="F1901" t="str">
        <v>No</v>
      </c>
      <c r="G1901" t="str">
        <v>No</v>
      </c>
      <c r="H1901">
        <v>0</v>
      </c>
      <c r="I1901" t="str">
        <v>No</v>
      </c>
      <c r="J1901" t="str">
        <v>Obesity</v>
      </c>
      <c r="K1901" t="str">
        <v>Prediabetes</v>
      </c>
      <c r="L1901" cm="1">
        <f t="array" ref="L1901:Q1901">VLOOKUP(A1901,'Hospitalisation Details'!$A$1:$K$2344,{6,7,8,9,10,11},0)</f>
        <v>3994.18</v>
      </c>
      <c r="M1901" t="str">
        <v>tier - 2</v>
      </c>
      <c r="N1901" t="str">
        <v>tier - 2</v>
      </c>
      <c r="O1901" t="str">
        <v>R1013</v>
      </c>
      <c r="P1901" t="str">
        <v>1-Nov-1990</v>
      </c>
      <c r="Q1901" s="13">
        <v>32.602777777777774</v>
      </c>
    </row>
    <row r="1902" spans="1:17" ht="15.5" x14ac:dyDescent="0.35">
      <c r="A1902" s="7" t="s">
        <v>467</v>
      </c>
      <c r="B1902" t="str">
        <f>VLOOKUP(A1902,'Customer Names'!A1901:D4236,2,0)</f>
        <v>Newman</v>
      </c>
      <c r="C1902" cm="1">
        <f t="array" ref="C1902:K1902">VLOOKUP('Health Care'!A1902,'Medical Examinations'!A1901:J4236,{2,3,4,5,6,7,8,9,10},0)</f>
        <v>41.1</v>
      </c>
      <c r="D1902">
        <v>5.79</v>
      </c>
      <c r="E1902" t="str">
        <v>No</v>
      </c>
      <c r="F1902" t="str">
        <v>No</v>
      </c>
      <c r="G1902" t="str">
        <v>No</v>
      </c>
      <c r="H1902">
        <v>0</v>
      </c>
      <c r="I1902" t="str">
        <v>No</v>
      </c>
      <c r="J1902" t="str">
        <v>Obesity</v>
      </c>
      <c r="K1902" t="str">
        <v>Prediabetes</v>
      </c>
      <c r="L1902" cm="1">
        <f t="array" ref="L1902:Q1902">VLOOKUP(A1902,'Hospitalisation Details'!$A$1:$K$2344,{6,7,8,9,10,11},0)</f>
        <v>3989.84</v>
      </c>
      <c r="M1902" t="str">
        <v>tier - 2</v>
      </c>
      <c r="N1902" t="str">
        <v>tier - 2</v>
      </c>
      <c r="O1902" t="str">
        <v>R1011</v>
      </c>
      <c r="P1902" t="str">
        <v>22-Nov-1990</v>
      </c>
      <c r="Q1902" s="13">
        <v>32.544444444444444</v>
      </c>
    </row>
    <row r="1903" spans="1:17" ht="15.5" x14ac:dyDescent="0.35">
      <c r="A1903" s="7" t="s">
        <v>466</v>
      </c>
      <c r="B1903" t="str">
        <f>VLOOKUP(A1903,'Customer Names'!A1902:D4237,2,0)</f>
        <v>Sayre</v>
      </c>
      <c r="C1903" cm="1">
        <f t="array" ref="C1903:K1903">VLOOKUP('Health Care'!A1903,'Medical Examinations'!A1902:J4237,{2,3,4,5,6,7,8,9,10},0)</f>
        <v>34.200000000000003</v>
      </c>
      <c r="D1903">
        <v>4.78</v>
      </c>
      <c r="E1903" t="str">
        <v>Yes</v>
      </c>
      <c r="F1903" t="str">
        <v>No</v>
      </c>
      <c r="G1903" t="str">
        <v>No</v>
      </c>
      <c r="H1903">
        <v>0</v>
      </c>
      <c r="I1903" t="str">
        <v>No</v>
      </c>
      <c r="J1903" t="str">
        <v>Obesity</v>
      </c>
      <c r="K1903" t="str">
        <v>Normal</v>
      </c>
      <c r="L1903" cm="1">
        <f t="array" ref="L1903:Q1903">VLOOKUP(A1903,'Hospitalisation Details'!$A$1:$K$2344,{6,7,8,9,10,11},0)</f>
        <v>3987.93</v>
      </c>
      <c r="M1903" t="str">
        <v>tier - 2</v>
      </c>
      <c r="N1903" t="str">
        <v>tier - 2</v>
      </c>
      <c r="O1903" t="str">
        <v>R1011</v>
      </c>
      <c r="P1903" t="str">
        <v>8-Sep-1996</v>
      </c>
      <c r="Q1903" s="13">
        <v>26.75</v>
      </c>
    </row>
    <row r="1904" spans="1:17" ht="15.5" x14ac:dyDescent="0.35">
      <c r="A1904" s="7" t="s">
        <v>465</v>
      </c>
      <c r="B1904" t="str">
        <f>VLOOKUP(A1904,'Customer Names'!A1903:D4238,2,0)</f>
        <v>Panke</v>
      </c>
      <c r="C1904" cm="1">
        <f t="array" ref="C1904:K1904">VLOOKUP('Health Care'!A1904,'Medical Examinations'!A1903:J4238,{2,3,4,5,6,7,8,9,10},0)</f>
        <v>29.92</v>
      </c>
      <c r="D1904">
        <v>6.02</v>
      </c>
      <c r="E1904" t="str">
        <v>Yes</v>
      </c>
      <c r="F1904" t="str">
        <v>No</v>
      </c>
      <c r="G1904" t="str">
        <v>No</v>
      </c>
      <c r="H1904">
        <v>0</v>
      </c>
      <c r="I1904" t="str">
        <v>No</v>
      </c>
      <c r="J1904" t="str">
        <v>Obesity</v>
      </c>
      <c r="K1904" t="str">
        <v>Prediabetes</v>
      </c>
      <c r="L1904" cm="1">
        <f t="array" ref="L1904:Q1904">VLOOKUP(A1904,'Hospitalisation Details'!$A$1:$K$2344,{6,7,8,9,10,11},0)</f>
        <v>3981.98</v>
      </c>
      <c r="M1904" t="str">
        <v>tier - 2</v>
      </c>
      <c r="N1904" t="str">
        <v>tier - 2</v>
      </c>
      <c r="O1904" t="str">
        <v>R1013</v>
      </c>
      <c r="P1904" t="str">
        <v>17-Aug-1996</v>
      </c>
      <c r="Q1904" s="13">
        <v>26.808333333333334</v>
      </c>
    </row>
    <row r="1905" spans="1:17" ht="15.5" x14ac:dyDescent="0.35">
      <c r="A1905" s="7" t="s">
        <v>464</v>
      </c>
      <c r="B1905" t="str">
        <f>VLOOKUP(A1905,'Customer Names'!A1904:D4239,2,0)</f>
        <v>Brennan</v>
      </c>
      <c r="C1905" cm="1">
        <f t="array" ref="C1905:K1905">VLOOKUP('Health Care'!A1905,'Medical Examinations'!A1904:J4239,{2,3,4,5,6,7,8,9,10},0)</f>
        <v>28.93</v>
      </c>
      <c r="D1905">
        <v>4.4400000000000004</v>
      </c>
      <c r="E1905" t="str">
        <v>No</v>
      </c>
      <c r="F1905" t="str">
        <v>No</v>
      </c>
      <c r="G1905" t="str">
        <v>No</v>
      </c>
      <c r="H1905">
        <v>0</v>
      </c>
      <c r="I1905" t="str">
        <v>No</v>
      </c>
      <c r="J1905" t="str">
        <v>Over Weight</v>
      </c>
      <c r="K1905" t="str">
        <v>Normal</v>
      </c>
      <c r="L1905" cm="1">
        <f t="array" ref="L1905:Q1905">VLOOKUP(A1905,'Hospitalisation Details'!$A$1:$K$2344,{6,7,8,9,10,11},0)</f>
        <v>3972.92</v>
      </c>
      <c r="M1905" t="str">
        <v>tier - 2</v>
      </c>
      <c r="N1905" t="str">
        <v>tier - 3</v>
      </c>
      <c r="O1905" t="str">
        <v>R1013</v>
      </c>
      <c r="P1905" t="str">
        <v>29-Jul-1990</v>
      </c>
      <c r="Q1905" s="13">
        <v>32.858333333333334</v>
      </c>
    </row>
    <row r="1906" spans="1:17" ht="15.5" x14ac:dyDescent="0.35">
      <c r="A1906" s="7" t="s">
        <v>463</v>
      </c>
      <c r="B1906" t="str">
        <f>VLOOKUP(A1906,'Customer Names'!A1905:D4240,2,0)</f>
        <v>Ngo</v>
      </c>
      <c r="C1906" cm="1">
        <f t="array" ref="C1906:K1906">VLOOKUP('Health Care'!A1906,'Medical Examinations'!A1905:J4240,{2,3,4,5,6,7,8,9,10},0)</f>
        <v>31.254999999999999</v>
      </c>
      <c r="D1906">
        <v>5.84</v>
      </c>
      <c r="E1906" t="str">
        <v>Yes</v>
      </c>
      <c r="F1906" t="str">
        <v>No</v>
      </c>
      <c r="G1906" t="str">
        <v>No</v>
      </c>
      <c r="H1906">
        <v>1</v>
      </c>
      <c r="I1906" t="str">
        <v>No</v>
      </c>
      <c r="J1906" t="str">
        <v>Obesity</v>
      </c>
      <c r="K1906" t="str">
        <v>Prediabetes</v>
      </c>
      <c r="L1906" cm="1">
        <f t="array" ref="L1906:Q1906">VLOOKUP(A1906,'Hospitalisation Details'!$A$1:$K$2344,{6,7,8,9,10,11},0)</f>
        <v>3956.07</v>
      </c>
      <c r="M1906" t="str">
        <v>tier - 2</v>
      </c>
      <c r="N1906" t="str">
        <v>tier - 2</v>
      </c>
      <c r="O1906" t="str">
        <v>R1012</v>
      </c>
      <c r="P1906" t="str">
        <v>11-Jul-1995</v>
      </c>
      <c r="Q1906" s="13">
        <v>27.908333333333335</v>
      </c>
    </row>
    <row r="1907" spans="1:17" ht="15.5" x14ac:dyDescent="0.35">
      <c r="A1907" s="7" t="s">
        <v>462</v>
      </c>
      <c r="B1907" t="str">
        <f>VLOOKUP(A1907,'Customer Names'!A1906:D4241,2,0)</f>
        <v>Guerdan</v>
      </c>
      <c r="C1907" cm="1">
        <f t="array" ref="C1907:K1907">VLOOKUP('Health Care'!A1907,'Medical Examinations'!A1906:J4241,{2,3,4,5,6,7,8,9,10},0)</f>
        <v>29.83</v>
      </c>
      <c r="D1907">
        <v>5.39</v>
      </c>
      <c r="E1907" t="str">
        <v>No</v>
      </c>
      <c r="F1907" t="str">
        <v>No</v>
      </c>
      <c r="G1907" t="str">
        <v>No</v>
      </c>
      <c r="H1907">
        <v>0</v>
      </c>
      <c r="I1907" t="str">
        <v>No</v>
      </c>
      <c r="J1907" t="str">
        <v>Over Weight</v>
      </c>
      <c r="K1907" t="str">
        <v>Normal</v>
      </c>
      <c r="L1907" cm="1">
        <f t="array" ref="L1907:Q1907">VLOOKUP(A1907,'Hospitalisation Details'!$A$1:$K$2344,{6,7,8,9,10,11},0)</f>
        <v>3955.98</v>
      </c>
      <c r="M1907" t="str">
        <v>tier - 2</v>
      </c>
      <c r="N1907" t="str">
        <v>tier - 3</v>
      </c>
      <c r="O1907" t="str">
        <v>R1021</v>
      </c>
      <c r="P1907" t="str">
        <v>10-Jul-1999</v>
      </c>
      <c r="Q1907" s="13">
        <v>23.911111111111111</v>
      </c>
    </row>
    <row r="1908" spans="1:17" ht="15.5" x14ac:dyDescent="0.35">
      <c r="A1908" s="7" t="s">
        <v>461</v>
      </c>
      <c r="B1908" t="str">
        <f>VLOOKUP(A1908,'Customer Names'!A1907:D4242,2,0)</f>
        <v>Shaw</v>
      </c>
      <c r="C1908" cm="1">
        <f t="array" ref="C1908:K1908">VLOOKUP('Health Care'!A1908,'Medical Examinations'!A1907:J4242,{2,3,4,5,6,7,8,9,10},0)</f>
        <v>29.59</v>
      </c>
      <c r="D1908">
        <v>6.16</v>
      </c>
      <c r="E1908" t="str">
        <v>No</v>
      </c>
      <c r="F1908" t="str">
        <v>No</v>
      </c>
      <c r="G1908" t="str">
        <v>Yes</v>
      </c>
      <c r="H1908">
        <v>1</v>
      </c>
      <c r="I1908" t="str">
        <v>No</v>
      </c>
      <c r="J1908" t="str">
        <v>Over Weight</v>
      </c>
      <c r="K1908" t="str">
        <v>Prediabetes</v>
      </c>
      <c r="L1908" cm="1">
        <f t="array" ref="L1908:Q1908">VLOOKUP(A1908,'Hospitalisation Details'!$A$1:$K$2344,{6,7,8,9,10,11},0)</f>
        <v>3947.41</v>
      </c>
      <c r="M1908" t="str">
        <v>tier - 2</v>
      </c>
      <c r="N1908" t="str">
        <v>tier - 2</v>
      </c>
      <c r="O1908" t="str">
        <v>R1013</v>
      </c>
      <c r="P1908" t="str">
        <v>11-Nov-1993</v>
      </c>
      <c r="Q1908" s="13">
        <v>29.574999999999999</v>
      </c>
    </row>
    <row r="1909" spans="1:17" ht="15.5" x14ac:dyDescent="0.35">
      <c r="A1909" s="7" t="s">
        <v>460</v>
      </c>
      <c r="B1909" t="str">
        <f>VLOOKUP(A1909,'Customer Names'!A1908:D4243,2,0)</f>
        <v>Mills-Honarvar</v>
      </c>
      <c r="C1909" cm="1">
        <f t="array" ref="C1909:K1909">VLOOKUP('Health Care'!A1909,'Medical Examinations'!A1908:J4243,{2,3,4,5,6,7,8,9,10},0)</f>
        <v>31.16</v>
      </c>
      <c r="D1909">
        <v>4.49</v>
      </c>
      <c r="E1909" t="str">
        <v>No</v>
      </c>
      <c r="F1909" t="str">
        <v>No</v>
      </c>
      <c r="G1909" t="str">
        <v>Yes</v>
      </c>
      <c r="H1909">
        <v>1</v>
      </c>
      <c r="I1909" t="str">
        <v>No</v>
      </c>
      <c r="J1909" t="str">
        <v>Obesity</v>
      </c>
      <c r="K1909" t="str">
        <v>Normal</v>
      </c>
      <c r="L1909" cm="1">
        <f t="array" ref="L1909:Q1909">VLOOKUP(A1909,'Hospitalisation Details'!$A$1:$K$2344,{6,7,8,9,10,11},0)</f>
        <v>3943.6</v>
      </c>
      <c r="M1909" t="str">
        <v>tier - 2</v>
      </c>
      <c r="N1909" t="str">
        <v>tier - 3</v>
      </c>
      <c r="O1909" t="str">
        <v>R1024</v>
      </c>
      <c r="P1909" t="str">
        <v>29-Sep-1993</v>
      </c>
      <c r="Q1909" s="13">
        <v>29.691666666666666</v>
      </c>
    </row>
    <row r="1910" spans="1:17" ht="15.5" x14ac:dyDescent="0.35">
      <c r="A1910" s="7" t="s">
        <v>459</v>
      </c>
      <c r="B1910" t="str">
        <f>VLOOKUP(A1910,'Customer Names'!A1909:D4244,2,0)</f>
        <v>Farvard</v>
      </c>
      <c r="C1910" cm="1">
        <f t="array" ref="C1910:K1910">VLOOKUP('Health Care'!A1910,'Medical Examinations'!A1909:J4244,{2,3,4,5,6,7,8,9,10},0)</f>
        <v>34.21</v>
      </c>
      <c r="D1910">
        <v>4.4800000000000004</v>
      </c>
      <c r="E1910" t="str">
        <v>Yes</v>
      </c>
      <c r="F1910" t="str">
        <v>No</v>
      </c>
      <c r="G1910" t="str">
        <v>No</v>
      </c>
      <c r="H1910">
        <v>1</v>
      </c>
      <c r="I1910" t="str">
        <v>No</v>
      </c>
      <c r="J1910" t="str">
        <v>Obesity</v>
      </c>
      <c r="K1910" t="str">
        <v>Normal</v>
      </c>
      <c r="L1910" cm="1">
        <f t="array" ref="L1910:Q1910">VLOOKUP(A1910,'Hospitalisation Details'!$A$1:$K$2344,{6,7,8,9,10,11},0)</f>
        <v>3935.18</v>
      </c>
      <c r="M1910" t="str">
        <v>tier - 3</v>
      </c>
      <c r="N1910" t="str">
        <v>tier - 1</v>
      </c>
      <c r="O1910" t="str">
        <v>R1013</v>
      </c>
      <c r="P1910" t="str">
        <v>24-Oct-1988</v>
      </c>
      <c r="Q1910" s="13">
        <v>34.62222222222222</v>
      </c>
    </row>
    <row r="1911" spans="1:17" ht="15.5" x14ac:dyDescent="0.35">
      <c r="A1911" s="7" t="s">
        <v>458</v>
      </c>
      <c r="B1911" t="str">
        <f>VLOOKUP(A1911,'Customer Names'!A1910:D4245,2,0)</f>
        <v>Kelly</v>
      </c>
      <c r="C1911" cm="1">
        <f t="array" ref="C1911:K1911">VLOOKUP('Health Care'!A1911,'Medical Examinations'!A1910:J4245,{2,3,4,5,6,7,8,9,10},0)</f>
        <v>34.86</v>
      </c>
      <c r="D1911">
        <v>10.97</v>
      </c>
      <c r="E1911" t="str">
        <v>No</v>
      </c>
      <c r="F1911" t="str">
        <v>No</v>
      </c>
      <c r="G1911" t="str">
        <v>No</v>
      </c>
      <c r="H1911">
        <v>0</v>
      </c>
      <c r="I1911" t="str">
        <v>No</v>
      </c>
      <c r="J1911" t="str">
        <v>Obesity</v>
      </c>
      <c r="K1911" t="str">
        <v>Diabetes</v>
      </c>
      <c r="L1911" cm="1">
        <f t="array" ref="L1911:Q1911">VLOOKUP(A1911,'Hospitalisation Details'!$A$1:$K$2344,{6,7,8,9,10,11},0)</f>
        <v>3931.51</v>
      </c>
      <c r="M1911" t="str">
        <v>tier - 2</v>
      </c>
      <c r="N1911" t="str">
        <v>tier - 3</v>
      </c>
      <c r="O1911" t="str">
        <v>R1011</v>
      </c>
      <c r="P1911" t="str">
        <v>15-Jun-2002</v>
      </c>
      <c r="Q1911" s="13">
        <v>20.980555555555554</v>
      </c>
    </row>
    <row r="1912" spans="1:17" ht="15.5" x14ac:dyDescent="0.35">
      <c r="A1912" s="7" t="s">
        <v>457</v>
      </c>
      <c r="B1912" t="str">
        <f>VLOOKUP(A1912,'Customer Names'!A1911:D4246,2,0)</f>
        <v>Skinner</v>
      </c>
      <c r="C1912" cm="1">
        <f t="array" ref="C1912:K1912">VLOOKUP('Health Care'!A1912,'Medical Examinations'!A1911:J4246,{2,3,4,5,6,7,8,9,10},0)</f>
        <v>34.58</v>
      </c>
      <c r="D1912">
        <v>5.14</v>
      </c>
      <c r="E1912" t="str">
        <v>No</v>
      </c>
      <c r="F1912" t="str">
        <v>Yes</v>
      </c>
      <c r="G1912" t="str">
        <v>No</v>
      </c>
      <c r="H1912">
        <v>2</v>
      </c>
      <c r="I1912" t="str">
        <v>No</v>
      </c>
      <c r="J1912" t="str">
        <v>Obesity</v>
      </c>
      <c r="K1912" t="str">
        <v>Normal</v>
      </c>
      <c r="L1912" cm="1">
        <f t="array" ref="L1912:Q1912">VLOOKUP(A1912,'Hospitalisation Details'!$A$1:$K$2344,{6,7,8,9,10,11},0)</f>
        <v>3925.76</v>
      </c>
      <c r="M1912" t="str">
        <v>tier - 2</v>
      </c>
      <c r="N1912" t="str">
        <v>tier - 2</v>
      </c>
      <c r="O1912" t="str">
        <v>R1024</v>
      </c>
      <c r="P1912" t="str">
        <v>10-Jul-2000</v>
      </c>
      <c r="Q1912" s="13">
        <v>22.911111111111111</v>
      </c>
    </row>
    <row r="1913" spans="1:17" ht="15.5" x14ac:dyDescent="0.35">
      <c r="A1913" s="7" t="s">
        <v>456</v>
      </c>
      <c r="B1913" t="str">
        <f>VLOOKUP(A1913,'Customer Names'!A1912:D4247,2,0)</f>
        <v>Murphy</v>
      </c>
      <c r="C1913" cm="1">
        <f t="array" ref="C1913:K1913">VLOOKUP('Health Care'!A1913,'Medical Examinations'!A1912:J4247,{2,3,4,5,6,7,8,9,10},0)</f>
        <v>17.940000000000001</v>
      </c>
      <c r="D1913">
        <v>5.17</v>
      </c>
      <c r="E1913" t="str">
        <v>Yes</v>
      </c>
      <c r="F1913" t="str">
        <v>No</v>
      </c>
      <c r="G1913" t="str">
        <v>No</v>
      </c>
      <c r="H1913">
        <v>0</v>
      </c>
      <c r="I1913" t="str">
        <v>No</v>
      </c>
      <c r="J1913" t="str">
        <v>under Weight</v>
      </c>
      <c r="K1913" t="str">
        <v>Normal</v>
      </c>
      <c r="L1913" cm="1">
        <f t="array" ref="L1913:Q1913">VLOOKUP(A1913,'Hospitalisation Details'!$A$1:$K$2344,{6,7,8,9,10,11},0)</f>
        <v>3910.44</v>
      </c>
      <c r="M1913" t="str">
        <v>tier - 2</v>
      </c>
      <c r="N1913" t="str">
        <v>tier - 2</v>
      </c>
      <c r="O1913" t="str">
        <v>R1013</v>
      </c>
      <c r="P1913" t="str">
        <v>5-Jul-1985</v>
      </c>
      <c r="Q1913" s="13">
        <v>37.924999999999997</v>
      </c>
    </row>
    <row r="1914" spans="1:17" ht="15.5" x14ac:dyDescent="0.35">
      <c r="A1914" s="7" t="s">
        <v>455</v>
      </c>
      <c r="B1914" t="str">
        <f>VLOOKUP(A1914,'Customer Names'!A1913:D4248,2,0)</f>
        <v>Shue</v>
      </c>
      <c r="C1914" cm="1">
        <f t="array" ref="C1914:K1914">VLOOKUP('Health Care'!A1914,'Medical Examinations'!A1913:J4248,{2,3,4,5,6,7,8,9,10},0)</f>
        <v>26.8</v>
      </c>
      <c r="D1914">
        <v>6.18</v>
      </c>
      <c r="E1914" t="str">
        <v>Yes</v>
      </c>
      <c r="F1914" t="str">
        <v>No</v>
      </c>
      <c r="G1914" t="str">
        <v>Yes</v>
      </c>
      <c r="H1914">
        <v>1</v>
      </c>
      <c r="I1914" t="str">
        <v>No</v>
      </c>
      <c r="J1914" t="str">
        <v>Over Weight</v>
      </c>
      <c r="K1914" t="str">
        <v>Prediabetes</v>
      </c>
      <c r="L1914" cm="1">
        <f t="array" ref="L1914:Q1914">VLOOKUP(A1914,'Hospitalisation Details'!$A$1:$K$2344,{6,7,8,9,10,11},0)</f>
        <v>3906.13</v>
      </c>
      <c r="M1914" t="str">
        <v>tier - 3</v>
      </c>
      <c r="N1914" t="str">
        <v>tier - 3</v>
      </c>
      <c r="O1914" t="str">
        <v>R1011</v>
      </c>
      <c r="P1914" t="str">
        <v>24-Nov-1997</v>
      </c>
      <c r="Q1914" s="13">
        <v>25.538888888888888</v>
      </c>
    </row>
    <row r="1915" spans="1:17" ht="15.5" x14ac:dyDescent="0.35">
      <c r="A1915" s="7" t="s">
        <v>454</v>
      </c>
      <c r="B1915" t="str">
        <f>VLOOKUP(A1915,'Customer Names'!A1914:D4249,2,0)</f>
        <v>Reilly</v>
      </c>
      <c r="C1915" cm="1">
        <f t="array" ref="C1915:K1915">VLOOKUP('Health Care'!A1915,'Medical Examinations'!A1914:J4249,{2,3,4,5,6,7,8,9,10},0)</f>
        <v>17.690000000000001</v>
      </c>
      <c r="D1915">
        <v>9.07</v>
      </c>
      <c r="E1915" t="str">
        <v>Yes</v>
      </c>
      <c r="F1915" t="str">
        <v>No</v>
      </c>
      <c r="G1915" t="str">
        <v>No</v>
      </c>
      <c r="H1915">
        <v>0</v>
      </c>
      <c r="I1915" t="str">
        <v>No</v>
      </c>
      <c r="J1915" t="str">
        <v>under Weight</v>
      </c>
      <c r="K1915" t="str">
        <v>Diabetes</v>
      </c>
      <c r="L1915" cm="1">
        <f t="array" ref="L1915:Q1915">VLOOKUP(A1915,'Hospitalisation Details'!$A$1:$K$2344,{6,7,8,9,10,11},0)</f>
        <v>3902.07</v>
      </c>
      <c r="M1915" t="str">
        <v>tier - 2</v>
      </c>
      <c r="N1915" t="str">
        <v>tier - 2</v>
      </c>
      <c r="O1915" t="str">
        <v>R1013</v>
      </c>
      <c r="P1915" t="str">
        <v>27-Aug-1981</v>
      </c>
      <c r="Q1915" s="13">
        <v>41.780555555555559</v>
      </c>
    </row>
    <row r="1916" spans="1:17" ht="15.5" x14ac:dyDescent="0.35">
      <c r="A1916" s="7" t="s">
        <v>453</v>
      </c>
      <c r="B1916" t="str">
        <f>VLOOKUP(A1916,'Customer Names'!A1915:D4250,2,0)</f>
        <v>Blinn</v>
      </c>
      <c r="C1916" cm="1">
        <f t="array" ref="C1916:K1916">VLOOKUP('Health Care'!A1916,'Medical Examinations'!A1915:J4250,{2,3,4,5,6,7,8,9,10},0)</f>
        <v>25.77</v>
      </c>
      <c r="D1916">
        <v>4.43</v>
      </c>
      <c r="E1916" t="str">
        <v>No</v>
      </c>
      <c r="F1916" t="str">
        <v>No</v>
      </c>
      <c r="G1916" t="str">
        <v>Yes</v>
      </c>
      <c r="H1916">
        <v>1</v>
      </c>
      <c r="I1916" t="str">
        <v>No</v>
      </c>
      <c r="J1916" t="str">
        <v>Over Weight</v>
      </c>
      <c r="K1916" t="str">
        <v>Normal</v>
      </c>
      <c r="L1916" cm="1">
        <f t="array" ref="L1916:Q1916">VLOOKUP(A1916,'Hospitalisation Details'!$A$1:$K$2344,{6,7,8,9,10,11},0)</f>
        <v>3898.35</v>
      </c>
      <c r="M1916" t="str">
        <v>tier - 2</v>
      </c>
      <c r="N1916" t="str">
        <v>tier - 2</v>
      </c>
      <c r="O1916" t="str">
        <v>R1012</v>
      </c>
      <c r="P1916" t="str">
        <v>14-Sep-1993</v>
      </c>
      <c r="Q1916" s="13">
        <v>29.733333333333334</v>
      </c>
    </row>
    <row r="1917" spans="1:17" ht="15.5" x14ac:dyDescent="0.35">
      <c r="A1917" s="7" t="s">
        <v>452</v>
      </c>
      <c r="B1917" t="str">
        <f>VLOOKUP(A1917,'Customer Names'!A1916:D4251,2,0)</f>
        <v>Duyn</v>
      </c>
      <c r="C1917" cm="1">
        <f t="array" ref="C1917:K1917">VLOOKUP('Health Care'!A1917,'Medical Examinations'!A1916:J4251,{2,3,4,5,6,7,8,9,10},0)</f>
        <v>34.46</v>
      </c>
      <c r="D1917">
        <v>4.17</v>
      </c>
      <c r="E1917" t="str">
        <v>No</v>
      </c>
      <c r="F1917" t="str">
        <v>Yes</v>
      </c>
      <c r="G1917" t="str">
        <v>No</v>
      </c>
      <c r="H1917">
        <v>1</v>
      </c>
      <c r="I1917" t="str">
        <v>No</v>
      </c>
      <c r="J1917" t="str">
        <v>Obesity</v>
      </c>
      <c r="K1917" t="str">
        <v>Normal</v>
      </c>
      <c r="L1917" cm="1">
        <f t="array" ref="L1917:Q1917">VLOOKUP(A1917,'Hospitalisation Details'!$A$1:$K$2344,{6,7,8,9,10,11},0)</f>
        <v>3889.2</v>
      </c>
      <c r="M1917" t="str">
        <v>tier - 2</v>
      </c>
      <c r="N1917" t="str">
        <v>tier - 2</v>
      </c>
      <c r="O1917" t="str">
        <v>R1012</v>
      </c>
      <c r="P1917" t="str">
        <v>13-Jul-2004</v>
      </c>
      <c r="Q1917" s="13">
        <v>18.902777777777779</v>
      </c>
    </row>
    <row r="1918" spans="1:17" ht="15.5" x14ac:dyDescent="0.35">
      <c r="A1918" s="7" t="s">
        <v>451</v>
      </c>
      <c r="B1918" t="str">
        <f>VLOOKUP(A1918,'Customer Names'!A1917:D4252,2,0)</f>
        <v>Wardian</v>
      </c>
      <c r="C1918" cm="1">
        <f t="array" ref="C1918:K1918">VLOOKUP('Health Care'!A1918,'Medical Examinations'!A1917:J4252,{2,3,4,5,6,7,8,9,10},0)</f>
        <v>30.875</v>
      </c>
      <c r="D1918">
        <v>4.95</v>
      </c>
      <c r="E1918" t="str">
        <v>Yes</v>
      </c>
      <c r="F1918" t="str">
        <v>No</v>
      </c>
      <c r="G1918" t="str">
        <v>No</v>
      </c>
      <c r="H1918">
        <v>0</v>
      </c>
      <c r="I1918" t="str">
        <v>No</v>
      </c>
      <c r="J1918" t="str">
        <v>Obesity</v>
      </c>
      <c r="K1918" t="str">
        <v>Normal</v>
      </c>
      <c r="L1918" cm="1">
        <f t="array" ref="L1918:Q1918">VLOOKUP(A1918,'Hospitalisation Details'!$A$1:$K$2344,{6,7,8,9,10,11},0)</f>
        <v>3877.3</v>
      </c>
      <c r="M1918" t="str">
        <v>tier - 1</v>
      </c>
      <c r="N1918" t="str">
        <v>tier - 3</v>
      </c>
      <c r="O1918" t="str">
        <v>R1012</v>
      </c>
      <c r="P1918" t="str">
        <v>23-Oct-1996</v>
      </c>
      <c r="Q1918" s="13">
        <v>26.625</v>
      </c>
    </row>
    <row r="1919" spans="1:17" ht="15.5" x14ac:dyDescent="0.35">
      <c r="A1919" s="7" t="s">
        <v>450</v>
      </c>
      <c r="B1919" t="str">
        <f>VLOOKUP(A1919,'Customer Names'!A1918:D4253,2,0)</f>
        <v>Heuninck</v>
      </c>
      <c r="C1919" cm="1">
        <f t="array" ref="C1919:K1919">VLOOKUP('Health Care'!A1919,'Medical Examinations'!A1918:J4253,{2,3,4,5,6,7,8,9,10},0)</f>
        <v>39.49</v>
      </c>
      <c r="D1919">
        <v>5.13</v>
      </c>
      <c r="E1919" t="str">
        <v>No</v>
      </c>
      <c r="F1919" t="str">
        <v>No</v>
      </c>
      <c r="G1919" t="str">
        <v>No</v>
      </c>
      <c r="H1919">
        <v>0</v>
      </c>
      <c r="I1919" t="str">
        <v>No</v>
      </c>
      <c r="J1919" t="str">
        <v>Obesity</v>
      </c>
      <c r="K1919" t="str">
        <v>Normal</v>
      </c>
      <c r="L1919" cm="1">
        <f t="array" ref="L1919:Q1919">VLOOKUP(A1919,'Hospitalisation Details'!$A$1:$K$2344,{6,7,8,9,10,11},0)</f>
        <v>3875.73</v>
      </c>
      <c r="M1919" t="str">
        <v>tier - 2</v>
      </c>
      <c r="N1919" t="str">
        <v>tier - 3</v>
      </c>
      <c r="O1919" t="str">
        <v>R1013</v>
      </c>
      <c r="P1919" t="str">
        <v>25-Jul-1991</v>
      </c>
      <c r="Q1919" s="13">
        <v>31.869444444444444</v>
      </c>
    </row>
    <row r="1920" spans="1:17" ht="15.5" x14ac:dyDescent="0.35">
      <c r="A1920" s="7" t="s">
        <v>449</v>
      </c>
      <c r="B1920" t="str">
        <f>VLOOKUP(A1920,'Customer Names'!A1919:D4254,2,0)</f>
        <v>Kipyego</v>
      </c>
      <c r="C1920" cm="1">
        <f t="array" ref="C1920:K1920">VLOOKUP('Health Care'!A1920,'Medical Examinations'!A1919:J4254,{2,3,4,5,6,7,8,9,10},0)</f>
        <v>28.88</v>
      </c>
      <c r="D1920">
        <v>4.0999999999999996</v>
      </c>
      <c r="E1920" t="str">
        <v>No</v>
      </c>
      <c r="F1920" t="str">
        <v>No</v>
      </c>
      <c r="G1920" t="str">
        <v>No</v>
      </c>
      <c r="H1920">
        <v>0</v>
      </c>
      <c r="I1920" t="str">
        <v>No</v>
      </c>
      <c r="J1920" t="str">
        <v>Over Weight</v>
      </c>
      <c r="K1920" t="str">
        <v>Normal</v>
      </c>
      <c r="L1920" cm="1">
        <f t="array" ref="L1920:Q1920">VLOOKUP(A1920,'Hospitalisation Details'!$A$1:$K$2344,{6,7,8,9,10,11},0)</f>
        <v>3866.86</v>
      </c>
      <c r="M1920" t="str">
        <v>tier - 1</v>
      </c>
      <c r="N1920" t="str">
        <v>tier - 1</v>
      </c>
      <c r="O1920" t="str">
        <v>R1012</v>
      </c>
      <c r="P1920" t="str">
        <v>24-Jun-1990</v>
      </c>
      <c r="Q1920" s="13">
        <v>32.955555555555556</v>
      </c>
    </row>
    <row r="1921" spans="1:17" ht="15.5" x14ac:dyDescent="0.35">
      <c r="A1921" s="7" t="s">
        <v>448</v>
      </c>
      <c r="B1921" t="str">
        <f>VLOOKUP(A1921,'Customer Names'!A1920:D4255,2,0)</f>
        <v>Kuehl</v>
      </c>
      <c r="C1921" cm="1">
        <f t="array" ref="C1921:K1921">VLOOKUP('Health Care'!A1921,'Medical Examinations'!A1920:J4255,{2,3,4,5,6,7,8,9,10},0)</f>
        <v>20.234999999999999</v>
      </c>
      <c r="D1921">
        <v>5.01</v>
      </c>
      <c r="E1921" t="str">
        <v>Yes</v>
      </c>
      <c r="F1921" t="str">
        <v>No</v>
      </c>
      <c r="G1921" t="str">
        <v>No</v>
      </c>
      <c r="H1921">
        <v>0</v>
      </c>
      <c r="I1921" t="str">
        <v>No</v>
      </c>
      <c r="J1921" t="str">
        <v>Normal Weight</v>
      </c>
      <c r="K1921" t="str">
        <v>Normal</v>
      </c>
      <c r="L1921" cm="1">
        <f t="array" ref="L1921:Q1921">VLOOKUP(A1921,'Hospitalisation Details'!$A$1:$K$2344,{6,7,8,9,10,11},0)</f>
        <v>3861.21</v>
      </c>
      <c r="M1921" t="str">
        <v>tier - 2</v>
      </c>
      <c r="N1921" t="str">
        <v>tier - 2</v>
      </c>
      <c r="O1921" t="str">
        <v>R1016</v>
      </c>
      <c r="P1921" t="str">
        <v>18-Oct-2001</v>
      </c>
      <c r="Q1921" s="13">
        <v>21.638888888888889</v>
      </c>
    </row>
    <row r="1922" spans="1:17" ht="15.5" x14ac:dyDescent="0.35">
      <c r="A1922" s="7" t="s">
        <v>447</v>
      </c>
      <c r="B1922" t="str">
        <f>VLOOKUP(A1922,'Customer Names'!A1921:D4256,2,0)</f>
        <v>Burkholder</v>
      </c>
      <c r="C1922" cm="1">
        <f t="array" ref="C1922:K1922">VLOOKUP('Health Care'!A1922,'Medical Examinations'!A1921:J4256,{2,3,4,5,6,7,8,9,10},0)</f>
        <v>30.67</v>
      </c>
      <c r="D1922">
        <v>5.09</v>
      </c>
      <c r="E1922" t="str">
        <v>Yes</v>
      </c>
      <c r="F1922" t="str">
        <v>No</v>
      </c>
      <c r="G1922" t="str">
        <v>No</v>
      </c>
      <c r="H1922">
        <v>0</v>
      </c>
      <c r="I1922" t="str">
        <v>No</v>
      </c>
      <c r="J1922" t="str">
        <v>Obesity</v>
      </c>
      <c r="K1922" t="str">
        <v>Normal</v>
      </c>
      <c r="L1922" cm="1">
        <f t="array" ref="L1922:Q1922">VLOOKUP(A1922,'Hospitalisation Details'!$A$1:$K$2344,{6,7,8,9,10,11},0)</f>
        <v>3858.51</v>
      </c>
      <c r="M1922" t="str">
        <v>tier - 2</v>
      </c>
      <c r="N1922" t="str">
        <v>tier - 3</v>
      </c>
      <c r="O1922" t="str">
        <v>R1025</v>
      </c>
      <c r="P1922" t="str">
        <v>6-Jun-2001</v>
      </c>
      <c r="Q1922" s="13">
        <v>22.005555555555556</v>
      </c>
    </row>
    <row r="1923" spans="1:17" ht="15.5" x14ac:dyDescent="0.35">
      <c r="A1923" s="7" t="s">
        <v>446</v>
      </c>
      <c r="B1923" t="str">
        <f>VLOOKUP(A1923,'Customer Names'!A1922:D4257,2,0)</f>
        <v>Stadolnik</v>
      </c>
      <c r="C1923" cm="1">
        <f t="array" ref="C1923:K1923">VLOOKUP('Health Care'!A1923,'Medical Examinations'!A1922:J4257,{2,3,4,5,6,7,8,9,10},0)</f>
        <v>30.875</v>
      </c>
      <c r="D1923">
        <v>6.49</v>
      </c>
      <c r="E1923" t="str">
        <v>No</v>
      </c>
      <c r="F1923" t="str">
        <v>No</v>
      </c>
      <c r="G1923" t="str">
        <v>No</v>
      </c>
      <c r="H1923">
        <v>0</v>
      </c>
      <c r="I1923" t="str">
        <v>No</v>
      </c>
      <c r="J1923" t="str">
        <v>Obesity</v>
      </c>
      <c r="K1923" t="str">
        <v>Diabetes</v>
      </c>
      <c r="L1923" cm="1">
        <f t="array" ref="L1923:Q1923">VLOOKUP(A1923,'Hospitalisation Details'!$A$1:$K$2344,{6,7,8,9,10,11},0)</f>
        <v>3857.76</v>
      </c>
      <c r="M1923" t="str">
        <v>tier - 3</v>
      </c>
      <c r="N1923" t="str">
        <v>tier - 1</v>
      </c>
      <c r="O1923" t="str">
        <v>R1016</v>
      </c>
      <c r="P1923" t="str">
        <v>19-Aug-1991</v>
      </c>
      <c r="Q1923" s="13">
        <v>31.802777777777777</v>
      </c>
    </row>
    <row r="1924" spans="1:17" ht="15.5" x14ac:dyDescent="0.35">
      <c r="A1924" s="7" t="s">
        <v>445</v>
      </c>
      <c r="B1924" t="str">
        <f>VLOOKUP(A1924,'Customer Names'!A1923:D4258,2,0)</f>
        <v>Shields</v>
      </c>
      <c r="C1924" cm="1">
        <f t="array" ref="C1924:K1924">VLOOKUP('Health Care'!A1924,'Medical Examinations'!A1923:J4258,{2,3,4,5,6,7,8,9,10},0)</f>
        <v>23.8</v>
      </c>
      <c r="D1924">
        <v>4.08</v>
      </c>
      <c r="E1924" t="str">
        <v>No</v>
      </c>
      <c r="F1924" t="str">
        <v>No</v>
      </c>
      <c r="G1924" t="str">
        <v>No</v>
      </c>
      <c r="H1924">
        <v>0</v>
      </c>
      <c r="I1924" t="str">
        <v>No</v>
      </c>
      <c r="J1924" t="str">
        <v>Normal Weight</v>
      </c>
      <c r="K1924" t="str">
        <v>Normal</v>
      </c>
      <c r="L1924" cm="1">
        <f t="array" ref="L1924:Q1924">VLOOKUP(A1924,'Hospitalisation Details'!$A$1:$K$2344,{6,7,8,9,10,11},0)</f>
        <v>3847.67</v>
      </c>
      <c r="M1924" t="str">
        <v>tier - 3</v>
      </c>
      <c r="N1924" t="str">
        <v>tier - 2</v>
      </c>
      <c r="O1924" t="str">
        <v>R1011</v>
      </c>
      <c r="P1924" t="str">
        <v>12-Aug-1994</v>
      </c>
      <c r="Q1924" s="13">
        <v>28.822222222222223</v>
      </c>
    </row>
    <row r="1925" spans="1:17" ht="15.5" x14ac:dyDescent="0.35">
      <c r="A1925" s="7" t="s">
        <v>444</v>
      </c>
      <c r="B1925" t="str">
        <f>VLOOKUP(A1925,'Customer Names'!A1924:D4259,2,0)</f>
        <v>Margolis</v>
      </c>
      <c r="C1925" cm="1">
        <f t="array" ref="C1925:K1925">VLOOKUP('Health Care'!A1925,'Medical Examinations'!A1924:J4259,{2,3,4,5,6,7,8,9,10},0)</f>
        <v>15.37</v>
      </c>
      <c r="D1925">
        <v>8.6300000000000008</v>
      </c>
      <c r="E1925" t="str">
        <v>Yes</v>
      </c>
      <c r="F1925" t="str">
        <v>No</v>
      </c>
      <c r="G1925" t="str">
        <v>No</v>
      </c>
      <c r="H1925">
        <v>0</v>
      </c>
      <c r="I1925" t="str">
        <v>No</v>
      </c>
      <c r="J1925" t="str">
        <v>under Weight</v>
      </c>
      <c r="K1925" t="str">
        <v>Diabetes</v>
      </c>
      <c r="L1925" cm="1">
        <f t="array" ref="L1925:Q1925">VLOOKUP(A1925,'Hospitalisation Details'!$A$1:$K$2344,{6,7,8,9,10,11},0)</f>
        <v>3797.2</v>
      </c>
      <c r="M1925" t="str">
        <v>tier - 2</v>
      </c>
      <c r="N1925" t="str">
        <v>tier - 3</v>
      </c>
      <c r="O1925" t="str">
        <v>R1012</v>
      </c>
      <c r="P1925" t="str">
        <v>29-Sep-1981</v>
      </c>
      <c r="Q1925" s="13">
        <v>41.69166666666667</v>
      </c>
    </row>
    <row r="1926" spans="1:17" ht="15.5" x14ac:dyDescent="0.35">
      <c r="A1926" s="7" t="s">
        <v>443</v>
      </c>
      <c r="B1926" t="str">
        <f>VLOOKUP(A1926,'Customer Names'!A1925:D4260,2,0)</f>
        <v>Uffenbeck</v>
      </c>
      <c r="C1926" cm="1">
        <f t="array" ref="C1926:K1926">VLOOKUP('Health Care'!A1926,'Medical Examinations'!A1925:J4260,{2,3,4,5,6,7,8,9,10},0)</f>
        <v>30.4</v>
      </c>
      <c r="D1926">
        <v>5.28</v>
      </c>
      <c r="E1926" t="str">
        <v>No</v>
      </c>
      <c r="F1926" t="str">
        <v>No</v>
      </c>
      <c r="G1926" t="str">
        <v>No</v>
      </c>
      <c r="H1926">
        <v>0</v>
      </c>
      <c r="I1926" t="str">
        <v>No</v>
      </c>
      <c r="J1926" t="str">
        <v>Obesity</v>
      </c>
      <c r="K1926" t="str">
        <v>Normal</v>
      </c>
      <c r="L1926" cm="1">
        <f t="array" ref="L1926:Q1926">VLOOKUP(A1926,'Hospitalisation Details'!$A$1:$K$2344,{6,7,8,9,10,11},0)</f>
        <v>3796.36</v>
      </c>
      <c r="M1926" t="str">
        <v>tier - 2</v>
      </c>
      <c r="N1926" t="str">
        <v>tier - 3</v>
      </c>
      <c r="O1926" t="str">
        <v>R1012</v>
      </c>
      <c r="P1926" t="str">
        <v>24-Jun-1999</v>
      </c>
      <c r="Q1926" s="13">
        <v>23.955555555555556</v>
      </c>
    </row>
    <row r="1927" spans="1:17" ht="15.5" x14ac:dyDescent="0.35">
      <c r="A1927" s="7" t="s">
        <v>442</v>
      </c>
      <c r="B1927" t="str">
        <f>VLOOKUP(A1927,'Customer Names'!A1926:D4261,2,0)</f>
        <v>Brake</v>
      </c>
      <c r="C1927" cm="1">
        <f t="array" ref="C1927:K1927">VLOOKUP('Health Care'!A1927,'Medical Examinations'!A1926:J4261,{2,3,4,5,6,7,8,9,10},0)</f>
        <v>19.48</v>
      </c>
      <c r="D1927">
        <v>5.63</v>
      </c>
      <c r="E1927" t="str">
        <v>Yes</v>
      </c>
      <c r="F1927" t="str">
        <v>No</v>
      </c>
      <c r="G1927" t="str">
        <v>No</v>
      </c>
      <c r="H1927">
        <v>1</v>
      </c>
      <c r="I1927" t="str">
        <v>No</v>
      </c>
      <c r="J1927" t="str">
        <v>Normal Weight</v>
      </c>
      <c r="K1927" t="str">
        <v>Normal</v>
      </c>
      <c r="L1927" cm="1">
        <f t="array" ref="L1927:Q1927">VLOOKUP(A1927,'Hospitalisation Details'!$A$1:$K$2344,{6,7,8,9,10,11},0)</f>
        <v>3793.55</v>
      </c>
      <c r="M1927" t="str">
        <v>tier - 2</v>
      </c>
      <c r="N1927" t="str">
        <v>tier - 3</v>
      </c>
      <c r="O1927" t="str">
        <v>R1013</v>
      </c>
      <c r="P1927" t="str">
        <v>28-Aug-1988</v>
      </c>
      <c r="Q1927" s="13">
        <v>34.777777777777779</v>
      </c>
    </row>
    <row r="1928" spans="1:17" ht="15.5" x14ac:dyDescent="0.35">
      <c r="A1928" s="7" t="s">
        <v>441</v>
      </c>
      <c r="B1928" t="str">
        <f>VLOOKUP(A1928,'Customer Names'!A1927:D4262,2,0)</f>
        <v>Stepanova</v>
      </c>
      <c r="C1928" cm="1">
        <f t="array" ref="C1928:K1928">VLOOKUP('Health Care'!A1928,'Medical Examinations'!A1927:J4262,{2,3,4,5,6,7,8,9,10},0)</f>
        <v>16.96</v>
      </c>
      <c r="D1928">
        <v>11.47</v>
      </c>
      <c r="E1928" t="str">
        <v>Yes</v>
      </c>
      <c r="F1928" t="str">
        <v>No</v>
      </c>
      <c r="G1928" t="str">
        <v>No</v>
      </c>
      <c r="H1928">
        <v>0</v>
      </c>
      <c r="I1928" t="str">
        <v>No</v>
      </c>
      <c r="J1928" t="str">
        <v>under Weight</v>
      </c>
      <c r="K1928" t="str">
        <v>Diabetes</v>
      </c>
      <c r="L1928" cm="1">
        <f t="array" ref="L1928:Q1928">VLOOKUP(A1928,'Hospitalisation Details'!$A$1:$K$2344,{6,7,8,9,10,11},0)</f>
        <v>3785.77</v>
      </c>
      <c r="M1928" t="str">
        <v>tier - 2</v>
      </c>
      <c r="N1928" t="str">
        <v>tier - 1</v>
      </c>
      <c r="O1928" t="str">
        <v>R1013</v>
      </c>
      <c r="P1928" t="str">
        <v>13-Dec-1981</v>
      </c>
      <c r="Q1928" s="13">
        <v>41.486111111111114</v>
      </c>
    </row>
    <row r="1929" spans="1:17" ht="15.5" x14ac:dyDescent="0.35">
      <c r="A1929" s="7" t="s">
        <v>440</v>
      </c>
      <c r="B1929" t="str">
        <f>VLOOKUP(A1929,'Customer Names'!A1928:D4263,2,0)</f>
        <v>Verdi</v>
      </c>
      <c r="C1929" cm="1">
        <f t="array" ref="C1929:K1929">VLOOKUP('Health Care'!A1929,'Medical Examinations'!A1928:J4263,{2,3,4,5,6,7,8,9,10},0)</f>
        <v>19.05</v>
      </c>
      <c r="D1929">
        <v>4.92</v>
      </c>
      <c r="E1929" t="str">
        <v>No</v>
      </c>
      <c r="F1929" t="str">
        <v>No</v>
      </c>
      <c r="G1929" t="str">
        <v>No</v>
      </c>
      <c r="H1929">
        <v>1</v>
      </c>
      <c r="I1929" t="str">
        <v>No</v>
      </c>
      <c r="J1929" t="str">
        <v>Normal Weight</v>
      </c>
      <c r="K1929" t="str">
        <v>Normal</v>
      </c>
      <c r="L1929" cm="1">
        <f t="array" ref="L1929:Q1929">VLOOKUP(A1929,'Hospitalisation Details'!$A$1:$K$2344,{6,7,8,9,10,11},0)</f>
        <v>3773.23</v>
      </c>
      <c r="M1929" t="str">
        <v>tier - 2</v>
      </c>
      <c r="N1929" t="str">
        <v>tier - 3</v>
      </c>
      <c r="O1929" t="str">
        <v>R1013</v>
      </c>
      <c r="P1929" t="str">
        <v>24-Oct-1987</v>
      </c>
      <c r="Q1929" s="13">
        <v>35.62222222222222</v>
      </c>
    </row>
    <row r="1930" spans="1:17" ht="15.5" x14ac:dyDescent="0.35">
      <c r="A1930" s="7" t="s">
        <v>439</v>
      </c>
      <c r="B1930" t="str">
        <f>VLOOKUP(A1930,'Customer Names'!A1929:D4264,2,0)</f>
        <v>McLean</v>
      </c>
      <c r="C1930" cm="1">
        <f t="array" ref="C1930:K1930">VLOOKUP('Health Care'!A1930,'Medical Examinations'!A1929:J4264,{2,3,4,5,6,7,8,9,10},0)</f>
        <v>37.619999999999997</v>
      </c>
      <c r="D1930">
        <v>4.18</v>
      </c>
      <c r="E1930" t="str">
        <v>No</v>
      </c>
      <c r="F1930" t="str">
        <v>No</v>
      </c>
      <c r="G1930" t="str">
        <v>No</v>
      </c>
      <c r="H1930">
        <v>0</v>
      </c>
      <c r="I1930" t="str">
        <v>No</v>
      </c>
      <c r="J1930" t="str">
        <v>Obesity</v>
      </c>
      <c r="K1930" t="str">
        <v>Normal</v>
      </c>
      <c r="L1930" cm="1">
        <f t="array" ref="L1930:Q1930">VLOOKUP(A1930,'Hospitalisation Details'!$A$1:$K$2344,{6,7,8,9,10,11},0)</f>
        <v>3766.88</v>
      </c>
      <c r="M1930" t="str">
        <v>tier - 2</v>
      </c>
      <c r="N1930" t="str">
        <v>tier - 1</v>
      </c>
      <c r="O1930" t="str">
        <v>R1013</v>
      </c>
      <c r="P1930" t="str">
        <v>21-Nov-1994</v>
      </c>
      <c r="Q1930" s="13">
        <v>28.547222222222221</v>
      </c>
    </row>
    <row r="1931" spans="1:17" ht="15.5" x14ac:dyDescent="0.35">
      <c r="A1931" s="7" t="s">
        <v>438</v>
      </c>
      <c r="B1931" t="str">
        <f>VLOOKUP(A1931,'Customer Names'!A1930:D4265,2,0)</f>
        <v>Ryan</v>
      </c>
      <c r="C1931" cm="1">
        <f t="array" ref="C1931:K1931">VLOOKUP('Health Care'!A1931,'Medical Examinations'!A1930:J4265,{2,3,4,5,6,7,8,9,10},0)</f>
        <v>29.1</v>
      </c>
      <c r="D1931">
        <v>4.67</v>
      </c>
      <c r="E1931" t="str">
        <v>No</v>
      </c>
      <c r="F1931" t="str">
        <v>No</v>
      </c>
      <c r="G1931" t="str">
        <v>No</v>
      </c>
      <c r="H1931">
        <v>0</v>
      </c>
      <c r="I1931" t="str">
        <v>No</v>
      </c>
      <c r="J1931" t="str">
        <v>Over Weight</v>
      </c>
      <c r="K1931" t="str">
        <v>Normal</v>
      </c>
      <c r="L1931" cm="1">
        <f t="array" ref="L1931:Q1931">VLOOKUP(A1931,'Hospitalisation Details'!$A$1:$K$2344,{6,7,8,9,10,11},0)</f>
        <v>3761.29</v>
      </c>
      <c r="M1931" t="str">
        <v>tier - 2</v>
      </c>
      <c r="N1931" t="str">
        <v>tier - 3</v>
      </c>
      <c r="O1931" t="str">
        <v>R1011</v>
      </c>
      <c r="P1931" t="str">
        <v>24-Oct-1991</v>
      </c>
      <c r="Q1931" s="13">
        <v>31.622222222222224</v>
      </c>
    </row>
    <row r="1932" spans="1:17" ht="15.5" x14ac:dyDescent="0.35">
      <c r="A1932" s="7" t="s">
        <v>437</v>
      </c>
      <c r="B1932" t="str">
        <f>VLOOKUP(A1932,'Customer Names'!A1931:D4266,2,0)</f>
        <v>Mickelson</v>
      </c>
      <c r="C1932" cm="1">
        <f t="array" ref="C1932:K1932">VLOOKUP('Health Care'!A1932,'Medical Examinations'!A1931:J4266,{2,3,4,5,6,7,8,9,10},0)</f>
        <v>26.62</v>
      </c>
      <c r="D1932">
        <v>6.24</v>
      </c>
      <c r="E1932" t="str">
        <v>No</v>
      </c>
      <c r="F1932" t="str">
        <v>No</v>
      </c>
      <c r="G1932" t="str">
        <v>No</v>
      </c>
      <c r="H1932">
        <v>0</v>
      </c>
      <c r="I1932" t="str">
        <v>No</v>
      </c>
      <c r="J1932" t="str">
        <v>Over Weight</v>
      </c>
      <c r="K1932" t="str">
        <v>Prediabetes</v>
      </c>
      <c r="L1932" cm="1">
        <f t="array" ref="L1932:Q1932">VLOOKUP(A1932,'Hospitalisation Details'!$A$1:$K$2344,{6,7,8,9,10,11},0)</f>
        <v>3757.84</v>
      </c>
      <c r="M1932" t="str">
        <v>tier - 2</v>
      </c>
      <c r="N1932" t="str">
        <v>tier - 1</v>
      </c>
      <c r="O1932" t="str">
        <v>R1013</v>
      </c>
      <c r="P1932" t="str">
        <v>25-Aug-1991</v>
      </c>
      <c r="Q1932" s="13">
        <v>31.786111111111111</v>
      </c>
    </row>
    <row r="1933" spans="1:17" ht="15.5" x14ac:dyDescent="0.35">
      <c r="A1933" s="7" t="s">
        <v>436</v>
      </c>
      <c r="B1933" t="str">
        <f>VLOOKUP(A1933,'Customer Names'!A1932:D4267,2,0)</f>
        <v>Dibaba</v>
      </c>
      <c r="C1933" cm="1">
        <f t="array" ref="C1933:K1933">VLOOKUP('Health Care'!A1933,'Medical Examinations'!A1932:J4267,{2,3,4,5,6,7,8,9,10},0)</f>
        <v>25.74</v>
      </c>
      <c r="D1933">
        <v>5.99</v>
      </c>
      <c r="E1933" t="str">
        <v>No</v>
      </c>
      <c r="F1933" t="str">
        <v>No</v>
      </c>
      <c r="G1933" t="str">
        <v>No</v>
      </c>
      <c r="H1933">
        <v>0</v>
      </c>
      <c r="I1933" t="str">
        <v>No</v>
      </c>
      <c r="J1933" t="str">
        <v>Over Weight</v>
      </c>
      <c r="K1933" t="str">
        <v>Prediabetes</v>
      </c>
      <c r="L1933" cm="1">
        <f t="array" ref="L1933:Q1933">VLOOKUP(A1933,'Hospitalisation Details'!$A$1:$K$2344,{6,7,8,9,10,11},0)</f>
        <v>3756.62</v>
      </c>
      <c r="M1933" t="str">
        <v>tier - 2</v>
      </c>
      <c r="N1933" t="str">
        <v>tier - 2</v>
      </c>
      <c r="O1933" t="str">
        <v>R1013</v>
      </c>
      <c r="P1933" t="str">
        <v>28-Oct-1991</v>
      </c>
      <c r="Q1933" s="13">
        <v>31.611111111111111</v>
      </c>
    </row>
    <row r="1934" spans="1:17" ht="15.5" x14ac:dyDescent="0.35">
      <c r="A1934" s="7" t="s">
        <v>435</v>
      </c>
      <c r="B1934" t="str">
        <f>VLOOKUP(A1934,'Customer Names'!A1933:D4268,2,0)</f>
        <v>Shilling</v>
      </c>
      <c r="C1934" cm="1">
        <f t="array" ref="C1934:K1934">VLOOKUP('Health Care'!A1934,'Medical Examinations'!A1933:J4268,{2,3,4,5,6,7,8,9,10},0)</f>
        <v>18.22</v>
      </c>
      <c r="D1934">
        <v>10.27</v>
      </c>
      <c r="E1934" t="str">
        <v>Yes</v>
      </c>
      <c r="F1934" t="str">
        <v>No</v>
      </c>
      <c r="G1934" t="str">
        <v>No</v>
      </c>
      <c r="H1934">
        <v>1</v>
      </c>
      <c r="I1934" t="str">
        <v>No</v>
      </c>
      <c r="J1934" t="str">
        <v>under Weight</v>
      </c>
      <c r="K1934" t="str">
        <v>Diabetes</v>
      </c>
      <c r="L1934" cm="1">
        <f t="array" ref="L1934:Q1934">VLOOKUP(A1934,'Hospitalisation Details'!$A$1:$K$2344,{6,7,8,9,10,11},0)</f>
        <v>3748.56</v>
      </c>
      <c r="M1934" t="str">
        <v>tier - 2</v>
      </c>
      <c r="N1934" t="str">
        <v>tier - 2</v>
      </c>
      <c r="O1934" t="str">
        <v>R1013</v>
      </c>
      <c r="P1934" t="str">
        <v>9-Sep-1986</v>
      </c>
      <c r="Q1934" s="13">
        <v>36.74722222222222</v>
      </c>
    </row>
    <row r="1935" spans="1:17" ht="15.5" x14ac:dyDescent="0.35">
      <c r="A1935" s="7" t="s">
        <v>434</v>
      </c>
      <c r="B1935" t="str">
        <f>VLOOKUP(A1935,'Customer Names'!A1934:D4269,2,0)</f>
        <v>Bashaw</v>
      </c>
      <c r="C1935" cm="1">
        <f t="array" ref="C1935:K1935">VLOOKUP('Health Care'!A1935,'Medical Examinations'!A1934:J4269,{2,3,4,5,6,7,8,9,10},0)</f>
        <v>26.03</v>
      </c>
      <c r="D1935">
        <v>5.97</v>
      </c>
      <c r="E1935" t="str">
        <v>No</v>
      </c>
      <c r="F1935" t="str">
        <v>No</v>
      </c>
      <c r="G1935" t="str">
        <v>Yes</v>
      </c>
      <c r="H1935">
        <v>1</v>
      </c>
      <c r="I1935" t="str">
        <v>No</v>
      </c>
      <c r="J1935" t="str">
        <v>Over Weight</v>
      </c>
      <c r="K1935" t="str">
        <v>Prediabetes</v>
      </c>
      <c r="L1935" cm="1">
        <f t="array" ref="L1935:Q1935">VLOOKUP(A1935,'Hospitalisation Details'!$A$1:$K$2344,{6,7,8,9,10,11},0)</f>
        <v>3736.46</v>
      </c>
      <c r="M1935" t="str">
        <v>tier - 2</v>
      </c>
      <c r="N1935" t="str">
        <v>tier - 2</v>
      </c>
      <c r="O1935" t="str">
        <v>R1012</v>
      </c>
      <c r="P1935" t="str">
        <v>22-Jun-1993</v>
      </c>
      <c r="Q1935" s="13">
        <v>29.961111111111112</v>
      </c>
    </row>
    <row r="1936" spans="1:17" ht="15.5" x14ac:dyDescent="0.35">
      <c r="A1936" s="7" t="s">
        <v>433</v>
      </c>
      <c r="B1936" t="str">
        <f>VLOOKUP(A1936,'Customer Names'!A1935:D4270,2,0)</f>
        <v>Jacob</v>
      </c>
      <c r="C1936" cm="1">
        <f t="array" ref="C1936:K1936">VLOOKUP('Health Care'!A1936,'Medical Examinations'!A1935:J4270,{2,3,4,5,6,7,8,9,10},0)</f>
        <v>17.29</v>
      </c>
      <c r="D1936">
        <v>4.9800000000000004</v>
      </c>
      <c r="E1936" t="str">
        <v>No</v>
      </c>
      <c r="F1936" t="str">
        <v>No</v>
      </c>
      <c r="G1936" t="str">
        <v>No</v>
      </c>
      <c r="H1936">
        <v>0</v>
      </c>
      <c r="I1936" t="str">
        <v>No</v>
      </c>
      <c r="J1936" t="str">
        <v>under Weight</v>
      </c>
      <c r="K1936" t="str">
        <v>Normal</v>
      </c>
      <c r="L1936" cm="1">
        <f t="array" ref="L1936:Q1936">VLOOKUP(A1936,'Hospitalisation Details'!$A$1:$K$2344,{6,7,8,9,10,11},0)</f>
        <v>3732.63</v>
      </c>
      <c r="M1936" t="str">
        <v>tier - 2</v>
      </c>
      <c r="N1936" t="str">
        <v>tier - 3</v>
      </c>
      <c r="O1936" t="str">
        <v>R1024</v>
      </c>
      <c r="P1936" t="str">
        <v>22-Aug-1994</v>
      </c>
      <c r="Q1936" s="13">
        <v>28.794444444444444</v>
      </c>
    </row>
    <row r="1937" spans="1:17" ht="15.5" x14ac:dyDescent="0.35">
      <c r="A1937" s="7" t="s">
        <v>432</v>
      </c>
      <c r="B1937" t="str">
        <f>VLOOKUP(A1937,'Customer Names'!A1936:D4271,2,0)</f>
        <v>McCutcheon</v>
      </c>
      <c r="C1937" cm="1">
        <f t="array" ref="C1937:K1937">VLOOKUP('Health Care'!A1937,'Medical Examinations'!A1936:J4271,{2,3,4,5,6,7,8,9,10},0)</f>
        <v>18.170000000000002</v>
      </c>
      <c r="D1937">
        <v>6.91</v>
      </c>
      <c r="E1937" t="str">
        <v>Yes</v>
      </c>
      <c r="F1937" t="str">
        <v>No</v>
      </c>
      <c r="G1937" t="str">
        <v>No</v>
      </c>
      <c r="H1937">
        <v>1</v>
      </c>
      <c r="I1937" t="str">
        <v>No</v>
      </c>
      <c r="J1937" t="str">
        <v>under Weight</v>
      </c>
      <c r="K1937" t="str">
        <v>Diabetes</v>
      </c>
      <c r="L1937" cm="1">
        <f t="array" ref="L1937:Q1937">VLOOKUP(A1937,'Hospitalisation Details'!$A$1:$K$2344,{6,7,8,9,10,11},0)</f>
        <v>3731.6</v>
      </c>
      <c r="M1937" t="str">
        <v>tier - 2</v>
      </c>
      <c r="N1937" t="str">
        <v>tier - 2</v>
      </c>
      <c r="O1937" t="str">
        <v>R1013</v>
      </c>
      <c r="P1937" t="str">
        <v>1-Dec-1986</v>
      </c>
      <c r="Q1937" s="13">
        <v>36.519444444444446</v>
      </c>
    </row>
    <row r="1938" spans="1:17" ht="15.5" x14ac:dyDescent="0.35">
      <c r="A1938" s="7" t="s">
        <v>431</v>
      </c>
      <c r="B1938" t="str">
        <f>VLOOKUP(A1938,'Customer Names'!A1937:D4272,2,0)</f>
        <v>Connor</v>
      </c>
      <c r="C1938" cm="1">
        <f t="array" ref="C1938:K1938">VLOOKUP('Health Care'!A1938,'Medical Examinations'!A1937:J4272,{2,3,4,5,6,7,8,9,10},0)</f>
        <v>32.54</v>
      </c>
      <c r="D1938">
        <v>6.38</v>
      </c>
      <c r="E1938" t="str">
        <v>No</v>
      </c>
      <c r="F1938" t="str">
        <v>Yes</v>
      </c>
      <c r="G1938" t="str">
        <v>No</v>
      </c>
      <c r="H1938">
        <v>1</v>
      </c>
      <c r="I1938" t="str">
        <v>No</v>
      </c>
      <c r="J1938" t="str">
        <v>Obesity</v>
      </c>
      <c r="K1938" t="str">
        <v>Prediabetes</v>
      </c>
      <c r="L1938" cm="1">
        <f t="array" ref="L1938:Q1938">VLOOKUP(A1938,'Hospitalisation Details'!$A$1:$K$2344,{6,7,8,9,10,11},0)</f>
        <v>3722.23</v>
      </c>
      <c r="M1938" t="str">
        <v>tier - 2</v>
      </c>
      <c r="N1938" t="str">
        <v>tier - 2</v>
      </c>
      <c r="O1938" t="str">
        <v>R1025</v>
      </c>
      <c r="P1938" t="str">
        <v>5-Nov-2004</v>
      </c>
      <c r="Q1938" s="13">
        <v>18.591666666666665</v>
      </c>
    </row>
    <row r="1939" spans="1:17" ht="15.5" x14ac:dyDescent="0.35">
      <c r="A1939" s="7" t="s">
        <v>430</v>
      </c>
      <c r="B1939" t="str">
        <f>VLOOKUP(A1939,'Customer Names'!A1938:D4273,2,0)</f>
        <v>May</v>
      </c>
      <c r="C1939" cm="1">
        <f t="array" ref="C1939:K1939">VLOOKUP('Health Care'!A1939,'Medical Examinations'!A1938:J4273,{2,3,4,5,6,7,8,9,10},0)</f>
        <v>30.25</v>
      </c>
      <c r="D1939">
        <v>4.7699999999999996</v>
      </c>
      <c r="E1939" t="str">
        <v>No</v>
      </c>
      <c r="F1939" t="str">
        <v>No</v>
      </c>
      <c r="G1939" t="str">
        <v>No</v>
      </c>
      <c r="H1939">
        <v>0</v>
      </c>
      <c r="I1939" t="str">
        <v>No</v>
      </c>
      <c r="J1939" t="str">
        <v>Obesity</v>
      </c>
      <c r="K1939" t="str">
        <v>Normal</v>
      </c>
      <c r="L1939" cm="1">
        <f t="array" ref="L1939:Q1939">VLOOKUP(A1939,'Hospitalisation Details'!$A$1:$K$2344,{6,7,8,9,10,11},0)</f>
        <v>3704.35</v>
      </c>
      <c r="M1939" t="str">
        <v>tier - 2</v>
      </c>
      <c r="N1939" t="str">
        <v>tier - 2</v>
      </c>
      <c r="O1939" t="str">
        <v>R1013</v>
      </c>
      <c r="P1939" t="str">
        <v>2-Dec-1989</v>
      </c>
      <c r="Q1939" s="13">
        <v>33.516666666666666</v>
      </c>
    </row>
    <row r="1940" spans="1:17" ht="15.5" x14ac:dyDescent="0.35">
      <c r="A1940" s="7" t="s">
        <v>429</v>
      </c>
      <c r="B1940" t="str">
        <f>VLOOKUP(A1940,'Customer Names'!A1939:D4274,2,0)</f>
        <v>Geoghegan</v>
      </c>
      <c r="C1940" cm="1">
        <f t="array" ref="C1940:K1940">VLOOKUP('Health Care'!A1940,'Medical Examinations'!A1939:J4274,{2,3,4,5,6,7,8,9,10},0)</f>
        <v>19.59</v>
      </c>
      <c r="D1940">
        <v>6.04</v>
      </c>
      <c r="E1940" t="str">
        <v>Yes</v>
      </c>
      <c r="F1940" t="str">
        <v>No</v>
      </c>
      <c r="G1940" t="str">
        <v>No</v>
      </c>
      <c r="H1940">
        <v>1</v>
      </c>
      <c r="I1940" t="str">
        <v>No</v>
      </c>
      <c r="J1940" t="str">
        <v>Normal Weight</v>
      </c>
      <c r="K1940" t="str">
        <v>Prediabetes</v>
      </c>
      <c r="L1940" cm="1">
        <f t="array" ref="L1940:Q1940">VLOOKUP(A1940,'Hospitalisation Details'!$A$1:$K$2344,{6,7,8,9,10,11},0)</f>
        <v>3699.54</v>
      </c>
      <c r="M1940" t="str">
        <v>tier - 2</v>
      </c>
      <c r="N1940" t="str">
        <v>tier - 3</v>
      </c>
      <c r="O1940" t="str">
        <v>R1013</v>
      </c>
      <c r="P1940" t="str">
        <v>18-Aug-1988</v>
      </c>
      <c r="Q1940" s="13">
        <v>34.805555555555557</v>
      </c>
    </row>
    <row r="1941" spans="1:17" ht="15.5" x14ac:dyDescent="0.35">
      <c r="A1941" s="7" t="s">
        <v>428</v>
      </c>
      <c r="B1941" t="str">
        <f>VLOOKUP(A1941,'Customer Names'!A1940:D4275,2,0)</f>
        <v>McGinn</v>
      </c>
      <c r="C1941" cm="1">
        <f t="array" ref="C1941:K1941">VLOOKUP('Health Care'!A1941,'Medical Examinations'!A1940:J4275,{2,3,4,5,6,7,8,9,10},0)</f>
        <v>45.9</v>
      </c>
      <c r="D1941">
        <v>4.3</v>
      </c>
      <c r="E1941" t="str">
        <v>Yes</v>
      </c>
      <c r="F1941" t="str">
        <v>No</v>
      </c>
      <c r="G1941" t="str">
        <v>No</v>
      </c>
      <c r="H1941">
        <v>1</v>
      </c>
      <c r="I1941" t="str">
        <v>No</v>
      </c>
      <c r="J1941" t="str">
        <v>Obesity</v>
      </c>
      <c r="K1941" t="str">
        <v>Normal</v>
      </c>
      <c r="L1941" cm="1">
        <f t="array" ref="L1941:Q1941">VLOOKUP(A1941,'Hospitalisation Details'!$A$1:$K$2344,{6,7,8,9,10,11},0)</f>
        <v>3693.43</v>
      </c>
      <c r="M1941" t="str">
        <v>tier - 2</v>
      </c>
      <c r="N1941" t="str">
        <v>tier - 3</v>
      </c>
      <c r="O1941" t="str">
        <v>R1011</v>
      </c>
      <c r="P1941" t="str">
        <v>21-Oct-1995</v>
      </c>
      <c r="Q1941" s="13">
        <v>27.630555555555556</v>
      </c>
    </row>
    <row r="1942" spans="1:17" ht="15.5" x14ac:dyDescent="0.35">
      <c r="A1942" s="7" t="s">
        <v>427</v>
      </c>
      <c r="B1942" t="str">
        <f>VLOOKUP(A1942,'Customer Names'!A1941:D4276,2,0)</f>
        <v>Jones</v>
      </c>
      <c r="C1942" cm="1">
        <f t="array" ref="C1942:K1942">VLOOKUP('Health Care'!A1942,'Medical Examinations'!A1941:J4276,{2,3,4,5,6,7,8,9,10},0)</f>
        <v>17.059999999999999</v>
      </c>
      <c r="D1942">
        <v>8.75</v>
      </c>
      <c r="E1942" t="str">
        <v>Yes</v>
      </c>
      <c r="F1942" t="str">
        <v>No</v>
      </c>
      <c r="G1942" t="str">
        <v>No</v>
      </c>
      <c r="H1942">
        <v>0</v>
      </c>
      <c r="I1942" t="str">
        <v>No</v>
      </c>
      <c r="J1942" t="str">
        <v>under Weight</v>
      </c>
      <c r="K1942" t="str">
        <v>Diabetes</v>
      </c>
      <c r="L1942" cm="1">
        <f t="array" ref="L1942:Q1942">VLOOKUP(A1942,'Hospitalisation Details'!$A$1:$K$2344,{6,7,8,9,10,11},0)</f>
        <v>3688.38</v>
      </c>
      <c r="M1942" t="str">
        <v>tier - 2</v>
      </c>
      <c r="N1942" t="str">
        <v>tier - 2</v>
      </c>
      <c r="O1942" t="str">
        <v>R1013</v>
      </c>
      <c r="P1942" t="str">
        <v>14-Dec-1981</v>
      </c>
      <c r="Q1942" s="13">
        <v>41.483333333333334</v>
      </c>
    </row>
    <row r="1943" spans="1:17" ht="15.5" x14ac:dyDescent="0.35">
      <c r="A1943" s="7" t="s">
        <v>426</v>
      </c>
      <c r="B1943" t="str">
        <f>VLOOKUP(A1943,'Customer Names'!A1942:D4277,2,0)</f>
        <v>Quinteros</v>
      </c>
      <c r="C1943" cm="1">
        <f t="array" ref="C1943:K1943">VLOOKUP('Health Care'!A1943,'Medical Examinations'!A1942:J4277,{2,3,4,5,6,7,8,9,10},0)</f>
        <v>32.07</v>
      </c>
      <c r="D1943">
        <v>5.25</v>
      </c>
      <c r="E1943" t="str">
        <v>No</v>
      </c>
      <c r="F1943" t="str">
        <v>No</v>
      </c>
      <c r="G1943" t="str">
        <v>Yes</v>
      </c>
      <c r="H1943">
        <v>1</v>
      </c>
      <c r="I1943" t="str">
        <v>No</v>
      </c>
      <c r="J1943" t="str">
        <v>Obesity</v>
      </c>
      <c r="K1943" t="str">
        <v>Normal</v>
      </c>
      <c r="L1943" cm="1">
        <f t="array" ref="L1943:Q1943">VLOOKUP(A1943,'Hospitalisation Details'!$A$1:$K$2344,{6,7,8,9,10,11},0)</f>
        <v>3688.35</v>
      </c>
      <c r="M1943" t="str">
        <v>tier - 2</v>
      </c>
      <c r="N1943" t="str">
        <v>tier - 2</v>
      </c>
      <c r="O1943" t="str">
        <v>R1021</v>
      </c>
      <c r="P1943" t="str">
        <v>10-Jul-2003</v>
      </c>
      <c r="Q1943" s="13">
        <v>19.911111111111111</v>
      </c>
    </row>
    <row r="1944" spans="1:17" ht="15.5" x14ac:dyDescent="0.35">
      <c r="A1944" s="7" t="s">
        <v>425</v>
      </c>
      <c r="B1944" t="str">
        <f>VLOOKUP(A1944,'Customer Names'!A1943:D4278,2,0)</f>
        <v>Loenser</v>
      </c>
      <c r="C1944" cm="1">
        <f t="array" ref="C1944:K1944">VLOOKUP('Health Care'!A1944,'Medical Examinations'!A1943:J4278,{2,3,4,5,6,7,8,9,10},0)</f>
        <v>16.5</v>
      </c>
      <c r="D1944">
        <v>5.03</v>
      </c>
      <c r="E1944" t="str">
        <v>No</v>
      </c>
      <c r="F1944" t="str">
        <v>No</v>
      </c>
      <c r="G1944" t="str">
        <v>No</v>
      </c>
      <c r="H1944">
        <v>1</v>
      </c>
      <c r="I1944" t="str">
        <v>No</v>
      </c>
      <c r="J1944" t="str">
        <v>under Weight</v>
      </c>
      <c r="K1944" t="str">
        <v>Normal</v>
      </c>
      <c r="L1944" cm="1">
        <f t="array" ref="L1944:Q1944">VLOOKUP(A1944,'Hospitalisation Details'!$A$1:$K$2344,{6,7,8,9,10,11},0)</f>
        <v>3678.86</v>
      </c>
      <c r="M1944" t="str">
        <v>tier - 2</v>
      </c>
      <c r="N1944" t="str">
        <v>tier - 3</v>
      </c>
      <c r="O1944" t="str">
        <v>R1013</v>
      </c>
      <c r="P1944" t="str">
        <v>6-Jul-1984</v>
      </c>
      <c r="Q1944" s="13">
        <v>38.922222222222224</v>
      </c>
    </row>
    <row r="1945" spans="1:17" ht="15.5" x14ac:dyDescent="0.35">
      <c r="A1945" s="7" t="s">
        <v>424</v>
      </c>
      <c r="B1945" t="str">
        <f>VLOOKUP(A1945,'Customer Names'!A1944:D4279,2,0)</f>
        <v>Aitken</v>
      </c>
      <c r="C1945" cm="1">
        <f t="array" ref="C1945:K1945">VLOOKUP('Health Care'!A1945,'Medical Examinations'!A1944:J4279,{2,3,4,5,6,7,8,9,10},0)</f>
        <v>31.4</v>
      </c>
      <c r="D1945">
        <v>5.88</v>
      </c>
      <c r="E1945" t="str">
        <v>No</v>
      </c>
      <c r="F1945" t="str">
        <v>No</v>
      </c>
      <c r="G1945" t="str">
        <v>No</v>
      </c>
      <c r="H1945">
        <v>1</v>
      </c>
      <c r="I1945" t="str">
        <v>No</v>
      </c>
      <c r="J1945" t="str">
        <v>Obesity</v>
      </c>
      <c r="K1945" t="str">
        <v>Prediabetes</v>
      </c>
      <c r="L1945" cm="1">
        <f t="array" ref="L1945:Q1945">VLOOKUP(A1945,'Hospitalisation Details'!$A$1:$K$2344,{6,7,8,9,10,11},0)</f>
        <v>3659.35</v>
      </c>
      <c r="M1945" t="str">
        <v>tier - 3</v>
      </c>
      <c r="N1945" t="str">
        <v>tier - 1</v>
      </c>
      <c r="O1945" t="str">
        <v>R1011</v>
      </c>
      <c r="P1945" t="str">
        <v>14-Sep-1992</v>
      </c>
      <c r="Q1945" s="13">
        <v>30.733333333333334</v>
      </c>
    </row>
    <row r="1946" spans="1:17" ht="15.5" x14ac:dyDescent="0.35">
      <c r="A1946" s="7" t="s">
        <v>423</v>
      </c>
      <c r="B1946" t="str">
        <f>VLOOKUP(A1946,'Customer Names'!A1945:D4280,2,0)</f>
        <v>Furrer</v>
      </c>
      <c r="C1946" cm="1">
        <f t="array" ref="C1946:K1946">VLOOKUP('Health Care'!A1946,'Medical Examinations'!A1945:J4280,{2,3,4,5,6,7,8,9,10},0)</f>
        <v>20.36</v>
      </c>
      <c r="D1946">
        <v>4.49</v>
      </c>
      <c r="E1946" t="str">
        <v>No</v>
      </c>
      <c r="F1946" t="str">
        <v>No</v>
      </c>
      <c r="G1946" t="str">
        <v>No</v>
      </c>
      <c r="H1946">
        <v>0</v>
      </c>
      <c r="I1946" t="str">
        <v>No</v>
      </c>
      <c r="J1946" t="str">
        <v>Normal Weight</v>
      </c>
      <c r="K1946" t="str">
        <v>Normal</v>
      </c>
      <c r="L1946" cm="1">
        <f t="array" ref="L1946:Q1946">VLOOKUP(A1946,'Hospitalisation Details'!$A$1:$K$2344,{6,7,8,9,10,11},0)</f>
        <v>3653.29</v>
      </c>
      <c r="M1946" t="str">
        <v>tier - 2</v>
      </c>
      <c r="N1946" t="str">
        <v>tier - 3</v>
      </c>
      <c r="O1946" t="str">
        <v>R1011</v>
      </c>
      <c r="P1946" t="str">
        <v>8-Nov-1990</v>
      </c>
      <c r="Q1946" s="13">
        <v>32.583333333333336</v>
      </c>
    </row>
    <row r="1947" spans="1:17" ht="15.5" x14ac:dyDescent="0.35">
      <c r="A1947" s="7" t="s">
        <v>422</v>
      </c>
      <c r="B1947" t="str">
        <f>VLOOKUP(A1947,'Customer Names'!A1946:D4281,2,0)</f>
        <v>Konigs</v>
      </c>
      <c r="C1947" cm="1">
        <f t="array" ref="C1947:K1947">VLOOKUP('Health Care'!A1947,'Medical Examinations'!A1946:J4281,{2,3,4,5,6,7,8,9,10},0)</f>
        <v>25.46</v>
      </c>
      <c r="D1947">
        <v>4.1399999999999997</v>
      </c>
      <c r="E1947" t="str">
        <v>No</v>
      </c>
      <c r="F1947" t="str">
        <v>No</v>
      </c>
      <c r="G1947" t="str">
        <v>No</v>
      </c>
      <c r="H1947">
        <v>1</v>
      </c>
      <c r="I1947" t="str">
        <v>No</v>
      </c>
      <c r="J1947" t="str">
        <v>Over Weight</v>
      </c>
      <c r="K1947" t="str">
        <v>Normal</v>
      </c>
      <c r="L1947" cm="1">
        <f t="array" ref="L1947:Q1947">VLOOKUP(A1947,'Hospitalisation Details'!$A$1:$K$2344,{6,7,8,9,10,11},0)</f>
        <v>3645.09</v>
      </c>
      <c r="M1947" t="str">
        <v>tier - 1</v>
      </c>
      <c r="N1947" t="str">
        <v>tier - 2</v>
      </c>
      <c r="O1947" t="str">
        <v>R1014</v>
      </c>
      <c r="P1947" t="str">
        <v>17-Nov-1992</v>
      </c>
      <c r="Q1947" s="13">
        <v>30.558333333333334</v>
      </c>
    </row>
    <row r="1948" spans="1:17" ht="15.5" x14ac:dyDescent="0.35">
      <c r="A1948" s="7" t="s">
        <v>421</v>
      </c>
      <c r="B1948" t="str">
        <f>VLOOKUP(A1948,'Customer Names'!A1947:D4282,2,0)</f>
        <v>Tesdahl</v>
      </c>
      <c r="C1948" cm="1">
        <f t="array" ref="C1948:K1948">VLOOKUP('Health Care'!A1948,'Medical Examinations'!A1947:J4282,{2,3,4,5,6,7,8,9,10},0)</f>
        <v>17.09</v>
      </c>
      <c r="D1948">
        <v>5.8</v>
      </c>
      <c r="E1948" t="str">
        <v>Yes</v>
      </c>
      <c r="F1948" t="str">
        <v>No</v>
      </c>
      <c r="G1948" t="str">
        <v>No</v>
      </c>
      <c r="H1948">
        <v>0</v>
      </c>
      <c r="I1948" t="str">
        <v>No</v>
      </c>
      <c r="J1948" t="str">
        <v>under Weight</v>
      </c>
      <c r="K1948" t="str">
        <v>Prediabetes</v>
      </c>
      <c r="L1948" cm="1">
        <f t="array" ref="L1948:Q1948">VLOOKUP(A1948,'Hospitalisation Details'!$A$1:$K$2344,{6,7,8,9,10,11},0)</f>
        <v>3622.13</v>
      </c>
      <c r="M1948" t="str">
        <v>tier - 2</v>
      </c>
      <c r="N1948" t="str">
        <v>tier - 1</v>
      </c>
      <c r="O1948" t="str">
        <v>R1013</v>
      </c>
      <c r="P1948" t="str">
        <v>14-Jun-1985</v>
      </c>
      <c r="Q1948" s="13">
        <v>37.983333333333334</v>
      </c>
    </row>
    <row r="1949" spans="1:17" ht="15.5" x14ac:dyDescent="0.35">
      <c r="A1949" s="7" t="s">
        <v>420</v>
      </c>
      <c r="B1949" t="str">
        <f>VLOOKUP(A1949,'Customer Names'!A1948:D4283,2,0)</f>
        <v>Engel</v>
      </c>
      <c r="C1949" cm="1">
        <f t="array" ref="C1949:K1949">VLOOKUP('Health Care'!A1949,'Medical Examinations'!A1948:J4283,{2,3,4,5,6,7,8,9,10},0)</f>
        <v>20.83</v>
      </c>
      <c r="D1949">
        <v>5.12</v>
      </c>
      <c r="E1949" t="str">
        <v>No</v>
      </c>
      <c r="F1949" t="str">
        <v>No</v>
      </c>
      <c r="G1949" t="str">
        <v>No</v>
      </c>
      <c r="H1949">
        <v>0</v>
      </c>
      <c r="I1949" t="str">
        <v>No</v>
      </c>
      <c r="J1949" t="str">
        <v>Normal Weight</v>
      </c>
      <c r="K1949" t="str">
        <v>Normal</v>
      </c>
      <c r="L1949" cm="1">
        <f t="array" ref="L1949:Q1949">VLOOKUP(A1949,'Hospitalisation Details'!$A$1:$K$2344,{6,7,8,9,10,11},0)</f>
        <v>3606.43</v>
      </c>
      <c r="M1949" t="str">
        <v>tier - 2</v>
      </c>
      <c r="N1949" t="str">
        <v>tier - 1</v>
      </c>
      <c r="O1949" t="str">
        <v>R1013</v>
      </c>
      <c r="P1949" t="str">
        <v>11-Oct-1990</v>
      </c>
      <c r="Q1949" s="13">
        <v>32.658333333333331</v>
      </c>
    </row>
    <row r="1950" spans="1:17" ht="15.5" x14ac:dyDescent="0.35">
      <c r="A1950" s="7" t="s">
        <v>419</v>
      </c>
      <c r="B1950" t="str">
        <f>VLOOKUP(A1950,'Customer Names'!A1949:D4284,2,0)</f>
        <v>Kuck</v>
      </c>
      <c r="C1950" cm="1">
        <f t="array" ref="C1950:K1950">VLOOKUP('Health Care'!A1950,'Medical Examinations'!A1949:J4284,{2,3,4,5,6,7,8,9,10},0)</f>
        <v>18.920000000000002</v>
      </c>
      <c r="D1950">
        <v>5.98</v>
      </c>
      <c r="E1950" t="str">
        <v>Yes</v>
      </c>
      <c r="F1950" t="str">
        <v>No</v>
      </c>
      <c r="G1950" t="str">
        <v>No</v>
      </c>
      <c r="H1950">
        <v>1</v>
      </c>
      <c r="I1950" t="str">
        <v>No</v>
      </c>
      <c r="J1950" t="str">
        <v>Normal Weight</v>
      </c>
      <c r="K1950" t="str">
        <v>Prediabetes</v>
      </c>
      <c r="L1950" cm="1">
        <f t="array" ref="L1950:Q1950">VLOOKUP(A1950,'Hospitalisation Details'!$A$1:$K$2344,{6,7,8,9,10,11},0)</f>
        <v>3603.6</v>
      </c>
      <c r="M1950" t="str">
        <v>tier - 2</v>
      </c>
      <c r="N1950" t="str">
        <v>tier - 1</v>
      </c>
      <c r="O1950" t="str">
        <v>R1013</v>
      </c>
      <c r="P1950" t="str">
        <v>4-Nov-1988</v>
      </c>
      <c r="Q1950" s="13">
        <v>34.594444444444441</v>
      </c>
    </row>
    <row r="1951" spans="1:17" ht="15.5" x14ac:dyDescent="0.35">
      <c r="A1951" s="7" t="s">
        <v>418</v>
      </c>
      <c r="B1951" t="str">
        <f>VLOOKUP(A1951,'Customer Names'!A1950:D4285,2,0)</f>
        <v>Dillon</v>
      </c>
      <c r="C1951" cm="1">
        <f t="array" ref="C1951:K1951">VLOOKUP('Health Care'!A1951,'Medical Examinations'!A1950:J4285,{2,3,4,5,6,7,8,9,10},0)</f>
        <v>37.1</v>
      </c>
      <c r="D1951">
        <v>5.46</v>
      </c>
      <c r="E1951" t="str">
        <v>No</v>
      </c>
      <c r="F1951" t="str">
        <v>No</v>
      </c>
      <c r="G1951" t="str">
        <v>No</v>
      </c>
      <c r="H1951">
        <v>0</v>
      </c>
      <c r="I1951" t="str">
        <v>No</v>
      </c>
      <c r="J1951" t="str">
        <v>Obesity</v>
      </c>
      <c r="K1951" t="str">
        <v>Normal</v>
      </c>
      <c r="L1951" cm="1">
        <f t="array" ref="L1951:Q1951">VLOOKUP(A1951,'Hospitalisation Details'!$A$1:$K$2344,{6,7,8,9,10,11},0)</f>
        <v>3597.6</v>
      </c>
      <c r="M1951" t="str">
        <v>tier - 2</v>
      </c>
      <c r="N1951" t="str">
        <v>tier - 2</v>
      </c>
      <c r="O1951" t="str">
        <v>R1011</v>
      </c>
      <c r="P1951" t="str">
        <v>12-Aug-1999</v>
      </c>
      <c r="Q1951" s="13">
        <v>23.822222222222223</v>
      </c>
    </row>
    <row r="1952" spans="1:17" ht="15.5" x14ac:dyDescent="0.35">
      <c r="A1952" s="7" t="s">
        <v>417</v>
      </c>
      <c r="B1952" t="str">
        <f>VLOOKUP(A1952,'Customer Names'!A1951:D4286,2,0)</f>
        <v>Neuschel</v>
      </c>
      <c r="C1952" cm="1">
        <f t="array" ref="C1952:K1952">VLOOKUP('Health Care'!A1952,'Medical Examinations'!A1951:J4286,{2,3,4,5,6,7,8,9,10},0)</f>
        <v>22.515000000000001</v>
      </c>
      <c r="D1952">
        <v>4.91</v>
      </c>
      <c r="E1952" t="str">
        <v>Yes</v>
      </c>
      <c r="F1952" t="str">
        <v>No</v>
      </c>
      <c r="G1952" t="str">
        <v>Yes</v>
      </c>
      <c r="H1952">
        <v>1</v>
      </c>
      <c r="I1952" t="str">
        <v>No</v>
      </c>
      <c r="J1952" t="str">
        <v>Normal Weight</v>
      </c>
      <c r="K1952" t="str">
        <v>Normal</v>
      </c>
      <c r="L1952" cm="1">
        <f t="array" ref="L1952:Q1952">VLOOKUP(A1952,'Hospitalisation Details'!$A$1:$K$2344,{6,7,8,9,10,11},0)</f>
        <v>3594.17</v>
      </c>
      <c r="M1952" t="str">
        <v>tier - 2</v>
      </c>
      <c r="N1952" t="str">
        <v>tier - 2</v>
      </c>
      <c r="O1952" t="str">
        <v>R1012</v>
      </c>
      <c r="P1952" t="str">
        <v>4-Nov-1997</v>
      </c>
      <c r="Q1952" s="13">
        <v>25.594444444444445</v>
      </c>
    </row>
    <row r="1953" spans="1:17" ht="15.5" x14ac:dyDescent="0.35">
      <c r="A1953" s="7" t="s">
        <v>416</v>
      </c>
      <c r="B1953" t="str">
        <f>VLOOKUP(A1953,'Customer Names'!A1952:D4287,2,0)</f>
        <v>Rosales Ramirez</v>
      </c>
      <c r="C1953" cm="1">
        <f t="array" ref="C1953:K1953">VLOOKUP('Health Care'!A1953,'Medical Examinations'!A1952:J4287,{2,3,4,5,6,7,8,9,10},0)</f>
        <v>32.700000000000003</v>
      </c>
      <c r="D1953">
        <v>4.66</v>
      </c>
      <c r="E1953" t="str">
        <v>No</v>
      </c>
      <c r="F1953" t="str">
        <v>No</v>
      </c>
      <c r="G1953" t="str">
        <v>No</v>
      </c>
      <c r="H1953">
        <v>0</v>
      </c>
      <c r="I1953" t="str">
        <v>No</v>
      </c>
      <c r="J1953" t="str">
        <v>Obesity</v>
      </c>
      <c r="K1953" t="str">
        <v>Normal</v>
      </c>
      <c r="L1953" cm="1">
        <f t="array" ref="L1953:Q1953">VLOOKUP(A1953,'Hospitalisation Details'!$A$1:$K$2344,{6,7,8,9,10,11},0)</f>
        <v>3591.48</v>
      </c>
      <c r="M1953" t="str">
        <v>tier - 2</v>
      </c>
      <c r="N1953" t="str">
        <v>tier - 3</v>
      </c>
      <c r="O1953" t="str">
        <v>R1011</v>
      </c>
      <c r="P1953" t="str">
        <v>6-Jun-1999</v>
      </c>
      <c r="Q1953" s="13">
        <v>24.005555555555556</v>
      </c>
    </row>
    <row r="1954" spans="1:17" ht="15.5" x14ac:dyDescent="0.35">
      <c r="A1954" s="7" t="s">
        <v>415</v>
      </c>
      <c r="B1954" t="str">
        <f>VLOOKUP(A1954,'Customer Names'!A1953:D4288,2,0)</f>
        <v>Marquez</v>
      </c>
      <c r="C1954" cm="1">
        <f t="array" ref="C1954:K1954">VLOOKUP('Health Care'!A1954,'Medical Examinations'!A1953:J4288,{2,3,4,5,6,7,8,9,10},0)</f>
        <v>17.75</v>
      </c>
      <c r="D1954">
        <v>6.8</v>
      </c>
      <c r="E1954" t="str">
        <v>Yes</v>
      </c>
      <c r="F1954" t="str">
        <v>No</v>
      </c>
      <c r="G1954" t="str">
        <v>No</v>
      </c>
      <c r="H1954">
        <v>1</v>
      </c>
      <c r="I1954" t="str">
        <v>No</v>
      </c>
      <c r="J1954" t="str">
        <v>under Weight</v>
      </c>
      <c r="K1954" t="str">
        <v>Diabetes</v>
      </c>
      <c r="L1954" cm="1">
        <f t="array" ref="L1954:Q1954">VLOOKUP(A1954,'Hospitalisation Details'!$A$1:$K$2344,{6,7,8,9,10,11},0)</f>
        <v>3589.14</v>
      </c>
      <c r="M1954" t="str">
        <v>tier - 2</v>
      </c>
      <c r="N1954" t="str">
        <v>tier - 2</v>
      </c>
      <c r="O1954" t="str">
        <v>R1013</v>
      </c>
      <c r="P1954" t="str">
        <v>27-Dec-1986</v>
      </c>
      <c r="Q1954" s="13">
        <v>36.447222222222223</v>
      </c>
    </row>
    <row r="1955" spans="1:17" ht="15.5" x14ac:dyDescent="0.35">
      <c r="A1955" s="7" t="s">
        <v>414</v>
      </c>
      <c r="B1955" t="str">
        <f>VLOOKUP(A1955,'Customer Names'!A1954:D4289,2,0)</f>
        <v>Green</v>
      </c>
      <c r="C1955" cm="1">
        <f t="array" ref="C1955:K1955">VLOOKUP('Health Care'!A1955,'Medical Examinations'!A1954:J4289,{2,3,4,5,6,7,8,9,10},0)</f>
        <v>33.630000000000003</v>
      </c>
      <c r="D1955">
        <v>4.47</v>
      </c>
      <c r="E1955" t="str">
        <v>Yes</v>
      </c>
      <c r="F1955" t="str">
        <v>No</v>
      </c>
      <c r="G1955" t="str">
        <v>No</v>
      </c>
      <c r="H1955">
        <v>0</v>
      </c>
      <c r="I1955" t="str">
        <v>No</v>
      </c>
      <c r="J1955" t="str">
        <v>Obesity</v>
      </c>
      <c r="K1955" t="str">
        <v>Normal</v>
      </c>
      <c r="L1955" cm="1">
        <f t="array" ref="L1955:Q1955">VLOOKUP(A1955,'Hospitalisation Details'!$A$1:$K$2344,{6,7,8,9,10,11},0)</f>
        <v>3579.83</v>
      </c>
      <c r="M1955" t="str">
        <v>tier - 2</v>
      </c>
      <c r="N1955" t="str">
        <v>tier - 2</v>
      </c>
      <c r="O1955" t="str">
        <v>R1012</v>
      </c>
      <c r="P1955" t="str">
        <v>11-Nov-2001</v>
      </c>
      <c r="Q1955" s="13">
        <v>21.574999999999999</v>
      </c>
    </row>
    <row r="1956" spans="1:17" ht="15.5" x14ac:dyDescent="0.35">
      <c r="A1956" s="7" t="s">
        <v>413</v>
      </c>
      <c r="B1956" t="str">
        <f>VLOOKUP(A1956,'Customer Names'!A1955:D4290,2,0)</f>
        <v>Schubel</v>
      </c>
      <c r="C1956" cm="1">
        <f t="array" ref="C1956:K1956">VLOOKUP('Health Care'!A1956,'Medical Examinations'!A1955:J4290,{2,3,4,5,6,7,8,9,10},0)</f>
        <v>34.799999999999997</v>
      </c>
      <c r="D1956">
        <v>4.08</v>
      </c>
      <c r="E1956" t="str">
        <v>Yes</v>
      </c>
      <c r="F1956" t="str">
        <v>No</v>
      </c>
      <c r="G1956" t="str">
        <v>No</v>
      </c>
      <c r="H1956">
        <v>1</v>
      </c>
      <c r="I1956" t="str">
        <v>No</v>
      </c>
      <c r="J1956" t="str">
        <v>Obesity</v>
      </c>
      <c r="K1956" t="str">
        <v>Normal</v>
      </c>
      <c r="L1956" cm="1">
        <f t="array" ref="L1956:Q1956">VLOOKUP(A1956,'Hospitalisation Details'!$A$1:$K$2344,{6,7,8,9,10,11},0)</f>
        <v>3578</v>
      </c>
      <c r="M1956" t="str">
        <v>tier - 2</v>
      </c>
      <c r="N1956" t="str">
        <v>tier - 3</v>
      </c>
      <c r="O1956" t="str">
        <v>R1011</v>
      </c>
      <c r="P1956" t="str">
        <v>23-Aug-1995</v>
      </c>
      <c r="Q1956" s="13">
        <v>27.791666666666668</v>
      </c>
    </row>
    <row r="1957" spans="1:17" ht="15.5" x14ac:dyDescent="0.35">
      <c r="A1957" s="7" t="s">
        <v>412</v>
      </c>
      <c r="B1957" t="str">
        <f>VLOOKUP(A1957,'Customer Names'!A1956:D4291,2,0)</f>
        <v>Jimenez</v>
      </c>
      <c r="C1957" cm="1">
        <f t="array" ref="C1957:K1957">VLOOKUP('Health Care'!A1957,'Medical Examinations'!A1956:J4291,{2,3,4,5,6,7,8,9,10},0)</f>
        <v>16.809999999999999</v>
      </c>
      <c r="D1957">
        <v>5.51</v>
      </c>
      <c r="E1957" t="str">
        <v>Yes</v>
      </c>
      <c r="F1957" t="str">
        <v>No</v>
      </c>
      <c r="G1957" t="str">
        <v>No</v>
      </c>
      <c r="H1957">
        <v>1</v>
      </c>
      <c r="I1957" t="str">
        <v>No</v>
      </c>
      <c r="J1957" t="str">
        <v>under Weight</v>
      </c>
      <c r="K1957" t="str">
        <v>Normal</v>
      </c>
      <c r="L1957" cm="1">
        <f t="array" ref="L1957:Q1957">VLOOKUP(A1957,'Hospitalisation Details'!$A$1:$K$2344,{6,7,8,9,10,11},0)</f>
        <v>3569.96</v>
      </c>
      <c r="M1957" t="str">
        <v>tier - 2</v>
      </c>
      <c r="N1957" t="str">
        <v>tier - 1</v>
      </c>
      <c r="O1957" t="str">
        <v>R1012</v>
      </c>
      <c r="P1957" t="str">
        <v>18-Aug-1988</v>
      </c>
      <c r="Q1957" s="13">
        <v>34.805555555555557</v>
      </c>
    </row>
    <row r="1958" spans="1:17" ht="15.5" x14ac:dyDescent="0.35">
      <c r="A1958" s="7" t="s">
        <v>411</v>
      </c>
      <c r="B1958" t="str">
        <f>VLOOKUP(A1958,'Customer Names'!A1957:D4292,2,0)</f>
        <v>Zimny-Schmitt</v>
      </c>
      <c r="C1958" cm="1">
        <f t="array" ref="C1958:K1958">VLOOKUP('Health Care'!A1958,'Medical Examinations'!A1957:J4292,{2,3,4,5,6,7,8,9,10},0)</f>
        <v>16.690000000000001</v>
      </c>
      <c r="D1958">
        <v>8.4</v>
      </c>
      <c r="E1958" t="str">
        <v>Yes</v>
      </c>
      <c r="F1958" t="str">
        <v>No</v>
      </c>
      <c r="G1958" t="str">
        <v>No</v>
      </c>
      <c r="H1958">
        <v>0</v>
      </c>
      <c r="I1958" t="str">
        <v>No</v>
      </c>
      <c r="J1958" t="str">
        <v>under Weight</v>
      </c>
      <c r="K1958" t="str">
        <v>Diabetes</v>
      </c>
      <c r="L1958" cm="1">
        <f t="array" ref="L1958:Q1958">VLOOKUP(A1958,'Hospitalisation Details'!$A$1:$K$2344,{6,7,8,9,10,11},0)</f>
        <v>3562.87</v>
      </c>
      <c r="M1958" t="str">
        <v>tier - 2</v>
      </c>
      <c r="N1958" t="str">
        <v>tier - 1</v>
      </c>
      <c r="O1958" t="str">
        <v>R1013</v>
      </c>
      <c r="P1958" t="str">
        <v>10-Oct-1981</v>
      </c>
      <c r="Q1958" s="13">
        <v>41.661111111111111</v>
      </c>
    </row>
    <row r="1959" spans="1:17" ht="15.5" x14ac:dyDescent="0.35">
      <c r="A1959" s="7" t="s">
        <v>410</v>
      </c>
      <c r="B1959" t="str">
        <f>VLOOKUP(A1959,'Customer Names'!A1958:D4293,2,0)</f>
        <v>Hill</v>
      </c>
      <c r="C1959" cm="1">
        <f t="array" ref="C1959:K1959">VLOOKUP('Health Care'!A1959,'Medical Examinations'!A1958:J4293,{2,3,4,5,6,7,8,9,10},0)</f>
        <v>23.21</v>
      </c>
      <c r="D1959">
        <v>5.14</v>
      </c>
      <c r="E1959" t="str">
        <v>Yes</v>
      </c>
      <c r="F1959" t="str">
        <v>No</v>
      </c>
      <c r="G1959" t="str">
        <v>No</v>
      </c>
      <c r="H1959">
        <v>1</v>
      </c>
      <c r="I1959" t="str">
        <v>No</v>
      </c>
      <c r="J1959" t="str">
        <v>Normal Weight</v>
      </c>
      <c r="K1959" t="str">
        <v>Normal</v>
      </c>
      <c r="L1959" cm="1">
        <f t="array" ref="L1959:Q1959">VLOOKUP(A1959,'Hospitalisation Details'!$A$1:$K$2344,{6,7,8,9,10,11},0)</f>
        <v>3561.89</v>
      </c>
      <c r="M1959" t="str">
        <v>tier - 2</v>
      </c>
      <c r="N1959" t="str">
        <v>tier - 1</v>
      </c>
      <c r="O1959" t="str">
        <v>R1013</v>
      </c>
      <c r="P1959" t="str">
        <v>16-Jun-1995</v>
      </c>
      <c r="Q1959" s="13">
        <v>27.977777777777778</v>
      </c>
    </row>
    <row r="1960" spans="1:17" ht="15.5" x14ac:dyDescent="0.35">
      <c r="A1960" s="7" t="s">
        <v>409</v>
      </c>
      <c r="B1960" t="str">
        <f>VLOOKUP(A1960,'Customer Names'!A1959:D4294,2,0)</f>
        <v>Brohart</v>
      </c>
      <c r="C1960" cm="1">
        <f t="array" ref="C1960:K1960">VLOOKUP('Health Care'!A1960,'Medical Examinations'!A1959:J4294,{2,3,4,5,6,7,8,9,10},0)</f>
        <v>25.175000000000001</v>
      </c>
      <c r="D1960">
        <v>5.21</v>
      </c>
      <c r="E1960" t="str">
        <v>Yes</v>
      </c>
      <c r="F1960" t="str">
        <v>No</v>
      </c>
      <c r="G1960" t="str">
        <v>No</v>
      </c>
      <c r="H1960">
        <v>1</v>
      </c>
      <c r="I1960" t="str">
        <v>No</v>
      </c>
      <c r="J1960" t="str">
        <v>Over Weight</v>
      </c>
      <c r="K1960" t="str">
        <v>Normal</v>
      </c>
      <c r="L1960" cm="1">
        <f t="array" ref="L1960:Q1960">VLOOKUP(A1960,'Hospitalisation Details'!$A$1:$K$2344,{6,7,8,9,10,11},0)</f>
        <v>3558.62</v>
      </c>
      <c r="M1960" t="str">
        <v>tier - 2</v>
      </c>
      <c r="N1960" t="str">
        <v>tier - 3</v>
      </c>
      <c r="O1960" t="str">
        <v>R1024</v>
      </c>
      <c r="P1960" t="str">
        <v>9-Oct-1995</v>
      </c>
      <c r="Q1960" s="13">
        <v>27.663888888888888</v>
      </c>
    </row>
    <row r="1961" spans="1:17" ht="15.5" x14ac:dyDescent="0.35">
      <c r="A1961" s="7" t="s">
        <v>408</v>
      </c>
      <c r="B1961" t="str">
        <f>VLOOKUP(A1961,'Customer Names'!A1960:D4295,2,0)</f>
        <v>Ryan</v>
      </c>
      <c r="C1961" cm="1">
        <f t="array" ref="C1961:K1961">VLOOKUP('Health Care'!A1961,'Medical Examinations'!A1960:J4295,{2,3,4,5,6,7,8,9,10},0)</f>
        <v>34.770000000000003</v>
      </c>
      <c r="D1961">
        <v>6.23</v>
      </c>
      <c r="E1961" t="str">
        <v>No</v>
      </c>
      <c r="F1961" t="str">
        <v>No</v>
      </c>
      <c r="G1961" t="str">
        <v>No</v>
      </c>
      <c r="H1961">
        <v>0</v>
      </c>
      <c r="I1961" t="str">
        <v>No</v>
      </c>
      <c r="J1961" t="str">
        <v>Obesity</v>
      </c>
      <c r="K1961" t="str">
        <v>Prediabetes</v>
      </c>
      <c r="L1961" cm="1">
        <f t="array" ref="L1961:Q1961">VLOOKUP(A1961,'Hospitalisation Details'!$A$1:$K$2344,{6,7,8,9,10,11},0)</f>
        <v>3556.92</v>
      </c>
      <c r="M1961" t="str">
        <v>tier - 2</v>
      </c>
      <c r="N1961" t="str">
        <v>tier - 3</v>
      </c>
      <c r="O1961" t="str">
        <v>R1012</v>
      </c>
      <c r="P1961" t="str">
        <v>24-Sep-1994</v>
      </c>
      <c r="Q1961" s="13">
        <v>28.705555555555556</v>
      </c>
    </row>
    <row r="1962" spans="1:17" ht="15.5" x14ac:dyDescent="0.35">
      <c r="A1962" s="7" t="s">
        <v>407</v>
      </c>
      <c r="B1962" t="str">
        <f>VLOOKUP(A1962,'Customer Names'!A1961:D4296,2,0)</f>
        <v>Oka</v>
      </c>
      <c r="C1962" cm="1">
        <f t="array" ref="C1962:K1962">VLOOKUP('Health Care'!A1962,'Medical Examinations'!A1961:J4296,{2,3,4,5,6,7,8,9,10},0)</f>
        <v>27.7</v>
      </c>
      <c r="D1962">
        <v>5.6</v>
      </c>
      <c r="E1962" t="str">
        <v>No</v>
      </c>
      <c r="F1962" t="str">
        <v>No</v>
      </c>
      <c r="G1962" t="str">
        <v>No</v>
      </c>
      <c r="H1962">
        <v>1</v>
      </c>
      <c r="I1962" t="str">
        <v>No</v>
      </c>
      <c r="J1962" t="str">
        <v>Over Weight</v>
      </c>
      <c r="K1962" t="str">
        <v>Normal</v>
      </c>
      <c r="L1962" cm="1">
        <f t="array" ref="L1962:Q1962">VLOOKUP(A1962,'Hospitalisation Details'!$A$1:$K$2344,{6,7,8,9,10,11},0)</f>
        <v>3554.2</v>
      </c>
      <c r="M1962" t="str">
        <v>tier - 2</v>
      </c>
      <c r="N1962" t="str">
        <v>tier - 3</v>
      </c>
      <c r="O1962" t="str">
        <v>R1011</v>
      </c>
      <c r="P1962" t="str">
        <v>22-Dec-1992</v>
      </c>
      <c r="Q1962" s="13">
        <v>30.461111111111112</v>
      </c>
    </row>
    <row r="1963" spans="1:17" ht="15.5" x14ac:dyDescent="0.35">
      <c r="A1963" s="7" t="s">
        <v>406</v>
      </c>
      <c r="B1963" t="str">
        <f>VLOOKUP(A1963,'Customer Names'!A1962:D4297,2,0)</f>
        <v>Newman</v>
      </c>
      <c r="C1963" cm="1">
        <f t="array" ref="C1963:K1963">VLOOKUP('Health Care'!A1963,'Medical Examinations'!A1962:J4297,{2,3,4,5,6,7,8,9,10},0)</f>
        <v>19.12</v>
      </c>
      <c r="D1963">
        <v>4.72</v>
      </c>
      <c r="E1963" t="str">
        <v>Yes</v>
      </c>
      <c r="F1963" t="str">
        <v>No</v>
      </c>
      <c r="G1963" t="str">
        <v>No</v>
      </c>
      <c r="H1963">
        <v>1</v>
      </c>
      <c r="I1963" t="str">
        <v>No</v>
      </c>
      <c r="J1963" t="str">
        <v>Normal Weight</v>
      </c>
      <c r="K1963" t="str">
        <v>Normal</v>
      </c>
      <c r="L1963" cm="1">
        <f t="array" ref="L1963:Q1963">VLOOKUP(A1963,'Hospitalisation Details'!$A$1:$K$2344,{6,7,8,9,10,11},0)</f>
        <v>3540.12</v>
      </c>
      <c r="M1963" t="str">
        <v>tier - 2</v>
      </c>
      <c r="N1963" t="str">
        <v>tier - 1</v>
      </c>
      <c r="O1963" t="str">
        <v>R1013</v>
      </c>
      <c r="P1963" t="str">
        <v>15-Oct-1988</v>
      </c>
      <c r="Q1963" s="13">
        <v>34.647222222222226</v>
      </c>
    </row>
    <row r="1964" spans="1:17" ht="15.5" x14ac:dyDescent="0.35">
      <c r="A1964" s="7" t="s">
        <v>405</v>
      </c>
      <c r="B1964" t="str">
        <f>VLOOKUP(A1964,'Customer Names'!A1963:D4298,2,0)</f>
        <v>Metzger</v>
      </c>
      <c r="C1964" cm="1">
        <f t="array" ref="C1964:K1964">VLOOKUP('Health Care'!A1964,'Medical Examinations'!A1963:J4298,{2,3,4,5,6,7,8,9,10},0)</f>
        <v>32.67</v>
      </c>
      <c r="D1964">
        <v>4.67</v>
      </c>
      <c r="E1964" t="str">
        <v>No</v>
      </c>
      <c r="F1964" t="str">
        <v>No</v>
      </c>
      <c r="G1964" t="str">
        <v>Yes</v>
      </c>
      <c r="H1964">
        <v>1</v>
      </c>
      <c r="I1964" t="str">
        <v>No</v>
      </c>
      <c r="J1964" t="str">
        <v>Obesity</v>
      </c>
      <c r="K1964" t="str">
        <v>Normal</v>
      </c>
      <c r="L1964" cm="1">
        <f t="array" ref="L1964:Q1964">VLOOKUP(A1964,'Hospitalisation Details'!$A$1:$K$2344,{6,7,8,9,10,11},0)</f>
        <v>3538.9</v>
      </c>
      <c r="M1964" t="str">
        <v>tier - 2</v>
      </c>
      <c r="N1964" t="str">
        <v>tier - 2</v>
      </c>
      <c r="O1964" t="str">
        <v>R1012</v>
      </c>
      <c r="P1964" t="str">
        <v>24-Aug-2003</v>
      </c>
      <c r="Q1964" s="13">
        <v>19.788888888888888</v>
      </c>
    </row>
    <row r="1965" spans="1:17" ht="15.5" x14ac:dyDescent="0.35">
      <c r="A1965" s="7" t="s">
        <v>404</v>
      </c>
      <c r="B1965" t="str">
        <f>VLOOKUP(A1965,'Customer Names'!A1964:D4299,2,0)</f>
        <v>Gonzalez</v>
      </c>
      <c r="C1965" cm="1">
        <f t="array" ref="C1965:K1965">VLOOKUP('Health Care'!A1965,'Medical Examinations'!A1964:J4299,{2,3,4,5,6,7,8,9,10},0)</f>
        <v>28.5</v>
      </c>
      <c r="D1965">
        <v>6.11</v>
      </c>
      <c r="E1965" t="str">
        <v>No</v>
      </c>
      <c r="F1965" t="str">
        <v>No</v>
      </c>
      <c r="G1965" t="str">
        <v>No</v>
      </c>
      <c r="H1965">
        <v>1</v>
      </c>
      <c r="I1965" t="str">
        <v>No</v>
      </c>
      <c r="J1965" t="str">
        <v>Over Weight</v>
      </c>
      <c r="K1965" t="str">
        <v>Prediabetes</v>
      </c>
      <c r="L1965" cm="1">
        <f t="array" ref="L1965:Q1965">VLOOKUP(A1965,'Hospitalisation Details'!$A$1:$K$2344,{6,7,8,9,10,11},0)</f>
        <v>3537.7</v>
      </c>
      <c r="M1965" t="str">
        <v>tier - 3</v>
      </c>
      <c r="N1965" t="str">
        <v>tier - 3</v>
      </c>
      <c r="O1965" t="str">
        <v>R1012</v>
      </c>
      <c r="P1965" t="str">
        <v>16-Sep-1998</v>
      </c>
      <c r="Q1965" s="13">
        <v>24.727777777777778</v>
      </c>
    </row>
    <row r="1966" spans="1:17" ht="15.5" x14ac:dyDescent="0.35">
      <c r="A1966" s="7" t="s">
        <v>403</v>
      </c>
      <c r="B1966" t="str">
        <f>VLOOKUP(A1966,'Customer Names'!A1965:D4300,2,0)</f>
        <v>Vaughn</v>
      </c>
      <c r="C1966" cm="1">
        <f t="array" ref="C1966:K1966">VLOOKUP('Health Care'!A1966,'Medical Examinations'!A1965:J4300,{2,3,4,5,6,7,8,9,10},0)</f>
        <v>39.270000000000003</v>
      </c>
      <c r="D1966">
        <v>6.25</v>
      </c>
      <c r="E1966" t="str">
        <v>No</v>
      </c>
      <c r="F1966" t="str">
        <v>No</v>
      </c>
      <c r="G1966" t="str">
        <v>No</v>
      </c>
      <c r="H1966">
        <v>0</v>
      </c>
      <c r="I1966" t="str">
        <v>No</v>
      </c>
      <c r="J1966" t="str">
        <v>Obesity</v>
      </c>
      <c r="K1966" t="str">
        <v>Prediabetes</v>
      </c>
      <c r="L1966" cm="1">
        <f t="array" ref="L1966:Q1966">VLOOKUP(A1966,'Hospitalisation Details'!$A$1:$K$2344,{6,7,8,9,10,11},0)</f>
        <v>3500.61</v>
      </c>
      <c r="M1966" t="str">
        <v>tier - 2</v>
      </c>
      <c r="N1966" t="str">
        <v>tier - 2</v>
      </c>
      <c r="O1966" t="str">
        <v>R1013</v>
      </c>
      <c r="P1966" t="str">
        <v>22-Sep-1999</v>
      </c>
      <c r="Q1966" s="13">
        <v>23.711111111111112</v>
      </c>
    </row>
    <row r="1967" spans="1:17" ht="15.5" x14ac:dyDescent="0.35">
      <c r="A1967" s="7" t="s">
        <v>402</v>
      </c>
      <c r="B1967" t="str">
        <f>VLOOKUP(A1967,'Customer Names'!A1966:D4301,2,0)</f>
        <v>Clifford</v>
      </c>
      <c r="C1967" cm="1">
        <f t="array" ref="C1967:K1967">VLOOKUP('Health Care'!A1967,'Medical Examinations'!A1966:J4301,{2,3,4,5,6,7,8,9,10},0)</f>
        <v>32.49</v>
      </c>
      <c r="D1967">
        <v>4</v>
      </c>
      <c r="E1967" t="str">
        <v>Yes</v>
      </c>
      <c r="F1967" t="str">
        <v>No</v>
      </c>
      <c r="G1967" t="str">
        <v>No</v>
      </c>
      <c r="H1967">
        <v>0</v>
      </c>
      <c r="I1967" t="str">
        <v>No</v>
      </c>
      <c r="J1967" t="str">
        <v>Obesity</v>
      </c>
      <c r="K1967" t="str">
        <v>Normal</v>
      </c>
      <c r="L1967" cm="1">
        <f t="array" ref="L1967:Q1967">VLOOKUP(A1967,'Hospitalisation Details'!$A$1:$K$2344,{6,7,8,9,10,11},0)</f>
        <v>3490.55</v>
      </c>
      <c r="M1967" t="str">
        <v>tier - 1</v>
      </c>
      <c r="N1967" t="str">
        <v>tier - 2</v>
      </c>
      <c r="O1967" t="str">
        <v>R1015</v>
      </c>
      <c r="P1967" t="str">
        <v>18-Sep-1996</v>
      </c>
      <c r="Q1967" s="13">
        <v>26.722222222222221</v>
      </c>
    </row>
    <row r="1968" spans="1:17" ht="15.5" x14ac:dyDescent="0.35">
      <c r="A1968" s="7" t="s">
        <v>401</v>
      </c>
      <c r="B1968" t="str">
        <f>VLOOKUP(A1968,'Customer Names'!A1967:D4302,2,0)</f>
        <v>Petty</v>
      </c>
      <c r="C1968" cm="1">
        <f t="array" ref="C1968:K1968">VLOOKUP('Health Care'!A1968,'Medical Examinations'!A1967:J4302,{2,3,4,5,6,7,8,9,10},0)</f>
        <v>23.7</v>
      </c>
      <c r="D1968">
        <v>5.55</v>
      </c>
      <c r="E1968" t="str">
        <v>Yes</v>
      </c>
      <c r="F1968" t="str">
        <v>No</v>
      </c>
      <c r="G1968" t="str">
        <v>No</v>
      </c>
      <c r="H1968">
        <v>0</v>
      </c>
      <c r="I1968" t="str">
        <v>No</v>
      </c>
      <c r="J1968" t="str">
        <v>Normal Weight</v>
      </c>
      <c r="K1968" t="str">
        <v>Normal</v>
      </c>
      <c r="L1968" cm="1">
        <f t="array" ref="L1968:Q1968">VLOOKUP(A1968,'Hospitalisation Details'!$A$1:$K$2344,{6,7,8,9,10,11},0)</f>
        <v>3484.33</v>
      </c>
      <c r="M1968" t="str">
        <v>tier - 3</v>
      </c>
      <c r="N1968" t="str">
        <v>tier - 3</v>
      </c>
      <c r="O1968" t="str">
        <v>R1011</v>
      </c>
      <c r="P1968" t="str">
        <v>19-Sep-1996</v>
      </c>
      <c r="Q1968" s="13">
        <v>26.719444444444445</v>
      </c>
    </row>
    <row r="1969" spans="1:17" ht="15.5" x14ac:dyDescent="0.35">
      <c r="A1969" s="7" t="s">
        <v>400</v>
      </c>
      <c r="B1969" t="str">
        <f>VLOOKUP(A1969,'Customer Names'!A1968:D4303,2,0)</f>
        <v>Sanford</v>
      </c>
      <c r="C1969" cm="1">
        <f t="array" ref="C1969:K1969">VLOOKUP('Health Care'!A1969,'Medical Examinations'!A1968:J4303,{2,3,4,5,6,7,8,9,10},0)</f>
        <v>30.4</v>
      </c>
      <c r="D1969">
        <v>5.95</v>
      </c>
      <c r="E1969" t="str">
        <v>No</v>
      </c>
      <c r="F1969" t="str">
        <v>Yes</v>
      </c>
      <c r="G1969" t="str">
        <v>No</v>
      </c>
      <c r="H1969">
        <v>1</v>
      </c>
      <c r="I1969" t="str">
        <v>No</v>
      </c>
      <c r="J1969" t="str">
        <v>Obesity</v>
      </c>
      <c r="K1969" t="str">
        <v>Prediabetes</v>
      </c>
      <c r="L1969" cm="1">
        <f t="array" ref="L1969:Q1969">VLOOKUP(A1969,'Hospitalisation Details'!$A$1:$K$2344,{6,7,8,9,10,11},0)</f>
        <v>3481.87</v>
      </c>
      <c r="M1969" t="str">
        <v>tier - 2</v>
      </c>
      <c r="N1969" t="str">
        <v>tier - 3</v>
      </c>
      <c r="O1969" t="str">
        <v>R1016</v>
      </c>
      <c r="P1969" t="str">
        <v>26-Jun-2004</v>
      </c>
      <c r="Q1969" s="13">
        <v>18.95</v>
      </c>
    </row>
    <row r="1970" spans="1:17" ht="15.5" x14ac:dyDescent="0.35">
      <c r="A1970" s="7" t="s">
        <v>399</v>
      </c>
      <c r="B1970" t="str">
        <f>VLOOKUP(A1970,'Customer Names'!A1969:D4304,2,0)</f>
        <v>Sprague</v>
      </c>
      <c r="C1970" cm="1">
        <f t="array" ref="C1970:K1970">VLOOKUP('Health Care'!A1970,'Medical Examinations'!A1969:J4304,{2,3,4,5,6,7,8,9,10},0)</f>
        <v>38.94</v>
      </c>
      <c r="D1970">
        <v>4.3600000000000003</v>
      </c>
      <c r="E1970" t="str">
        <v>No</v>
      </c>
      <c r="F1970" t="str">
        <v>No</v>
      </c>
      <c r="G1970" t="str">
        <v>Yes</v>
      </c>
      <c r="H1970">
        <v>1</v>
      </c>
      <c r="I1970" t="str">
        <v>No</v>
      </c>
      <c r="J1970" t="str">
        <v>Obesity</v>
      </c>
      <c r="K1970" t="str">
        <v>Normal</v>
      </c>
      <c r="L1970" cm="1">
        <f t="array" ref="L1970:Q1970">VLOOKUP(A1970,'Hospitalisation Details'!$A$1:$K$2344,{6,7,8,9,10,11},0)</f>
        <v>3471.41</v>
      </c>
      <c r="M1970" t="str">
        <v>tier - 2</v>
      </c>
      <c r="N1970" t="str">
        <v>tier - 2</v>
      </c>
      <c r="O1970" t="str">
        <v>R1013</v>
      </c>
      <c r="P1970" t="str">
        <v>12-Oct-1993</v>
      </c>
      <c r="Q1970" s="13">
        <v>29.655555555555555</v>
      </c>
    </row>
    <row r="1971" spans="1:17" ht="15.5" x14ac:dyDescent="0.35">
      <c r="A1971" s="7" t="s">
        <v>398</v>
      </c>
      <c r="B1971" t="str">
        <f>VLOOKUP(A1971,'Customer Names'!A1970:D4305,2,0)</f>
        <v>Lasseron</v>
      </c>
      <c r="C1971" cm="1">
        <f t="array" ref="C1971:K1971">VLOOKUP('Health Care'!A1971,'Medical Examinations'!A1970:J4305,{2,3,4,5,6,7,8,9,10},0)</f>
        <v>31.02</v>
      </c>
      <c r="D1971">
        <v>4.84</v>
      </c>
      <c r="E1971" t="str">
        <v>No</v>
      </c>
      <c r="F1971" t="str">
        <v>No</v>
      </c>
      <c r="G1971" t="str">
        <v>Yes</v>
      </c>
      <c r="H1971">
        <v>1</v>
      </c>
      <c r="I1971" t="str">
        <v>No</v>
      </c>
      <c r="J1971" t="str">
        <v>Obesity</v>
      </c>
      <c r="K1971" t="str">
        <v>Normal</v>
      </c>
      <c r="L1971" cm="1">
        <f t="array" ref="L1971:Q1971">VLOOKUP(A1971,'Hospitalisation Details'!$A$1:$K$2344,{6,7,8,9,10,11},0)</f>
        <v>3463.51</v>
      </c>
      <c r="M1971" t="str">
        <v>tier - 2</v>
      </c>
      <c r="N1971" t="str">
        <v>tier - 1</v>
      </c>
      <c r="O1971" t="str">
        <v>R1025</v>
      </c>
      <c r="P1971" t="str">
        <v>29-Jul-2003</v>
      </c>
      <c r="Q1971" s="13">
        <v>19.858333333333334</v>
      </c>
    </row>
    <row r="1972" spans="1:17" ht="15.5" x14ac:dyDescent="0.35">
      <c r="A1972" s="7" t="s">
        <v>397</v>
      </c>
      <c r="B1972" t="str">
        <f>VLOOKUP(A1972,'Customer Names'!A1971:D4306,2,0)</f>
        <v>Bushong</v>
      </c>
      <c r="C1972" cm="1">
        <f t="array" ref="C1972:K1972">VLOOKUP('Health Care'!A1972,'Medical Examinations'!A1971:J4306,{2,3,4,5,6,7,8,9,10},0)</f>
        <v>17.5</v>
      </c>
      <c r="D1972">
        <v>4.5599999999999996</v>
      </c>
      <c r="E1972" t="str">
        <v>No</v>
      </c>
      <c r="F1972" t="str">
        <v>No</v>
      </c>
      <c r="G1972" t="str">
        <v>No</v>
      </c>
      <c r="H1972">
        <v>1</v>
      </c>
      <c r="I1972" t="str">
        <v>No</v>
      </c>
      <c r="J1972" t="str">
        <v>under Weight</v>
      </c>
      <c r="K1972" t="str">
        <v>Normal</v>
      </c>
      <c r="L1972" cm="1">
        <f t="array" ref="L1972:Q1972">VLOOKUP(A1972,'Hospitalisation Details'!$A$1:$K$2344,{6,7,8,9,10,11},0)</f>
        <v>3453.77</v>
      </c>
      <c r="M1972" t="str">
        <v>tier - 2</v>
      </c>
      <c r="N1972" t="str">
        <v>tier - 1</v>
      </c>
      <c r="O1972" t="str">
        <v>R1011</v>
      </c>
      <c r="P1972" t="str">
        <v>14-Sep-1987</v>
      </c>
      <c r="Q1972" s="13">
        <v>35.733333333333334</v>
      </c>
    </row>
    <row r="1973" spans="1:17" ht="15.5" x14ac:dyDescent="0.35">
      <c r="A1973" s="7" t="s">
        <v>396</v>
      </c>
      <c r="B1973" t="str">
        <f>VLOOKUP(A1973,'Customer Names'!A1972:D4307,2,0)</f>
        <v>Dennison</v>
      </c>
      <c r="C1973" cm="1">
        <f t="array" ref="C1973:K1973">VLOOKUP('Health Care'!A1973,'Medical Examinations'!A1972:J4307,{2,3,4,5,6,7,8,9,10},0)</f>
        <v>34.799999999999997</v>
      </c>
      <c r="D1973">
        <v>4.42</v>
      </c>
      <c r="E1973" t="str">
        <v>Yes</v>
      </c>
      <c r="F1973" t="str">
        <v>Yes</v>
      </c>
      <c r="G1973" t="str">
        <v>No</v>
      </c>
      <c r="H1973">
        <v>2</v>
      </c>
      <c r="I1973" t="str">
        <v>No</v>
      </c>
      <c r="J1973" t="str">
        <v>Obesity</v>
      </c>
      <c r="K1973" t="str">
        <v>Normal</v>
      </c>
      <c r="L1973" cm="1">
        <f t="array" ref="L1973:Q1973">VLOOKUP(A1973,'Hospitalisation Details'!$A$1:$K$2344,{6,7,8,9,10,11},0)</f>
        <v>3443.06</v>
      </c>
      <c r="M1973" t="str">
        <v>tier - 2</v>
      </c>
      <c r="N1973" t="str">
        <v>tier - 1</v>
      </c>
      <c r="O1973" t="str">
        <v>R1011</v>
      </c>
      <c r="P1973" t="str">
        <v>20-Jun-2000</v>
      </c>
      <c r="Q1973" s="13">
        <v>22.966666666666665</v>
      </c>
    </row>
    <row r="1974" spans="1:17" ht="15.5" x14ac:dyDescent="0.35">
      <c r="A1974" s="7" t="s">
        <v>395</v>
      </c>
      <c r="B1974" t="str">
        <f>VLOOKUP(A1974,'Customer Names'!A1973:D4308,2,0)</f>
        <v>Lira</v>
      </c>
      <c r="C1974" cm="1">
        <f t="array" ref="C1974:K1974">VLOOKUP('Health Care'!A1974,'Medical Examinations'!A1973:J4308,{2,3,4,5,6,7,8,9,10},0)</f>
        <v>17.3</v>
      </c>
      <c r="D1974">
        <v>7.66</v>
      </c>
      <c r="E1974" t="str">
        <v>Yes</v>
      </c>
      <c r="F1974" t="str">
        <v>No</v>
      </c>
      <c r="G1974" t="str">
        <v>No</v>
      </c>
      <c r="H1974">
        <v>1</v>
      </c>
      <c r="I1974" t="str">
        <v>No</v>
      </c>
      <c r="J1974" t="str">
        <v>under Weight</v>
      </c>
      <c r="K1974" t="str">
        <v>Diabetes</v>
      </c>
      <c r="L1974" cm="1">
        <f t="array" ref="L1974:Q1974">VLOOKUP(A1974,'Hospitalisation Details'!$A$1:$K$2344,{6,7,8,9,10,11},0)</f>
        <v>3436.5</v>
      </c>
      <c r="M1974" t="str">
        <v>tier - 2</v>
      </c>
      <c r="N1974" t="str">
        <v>tier - 1</v>
      </c>
      <c r="O1974" t="str">
        <v>R1013</v>
      </c>
      <c r="P1974" t="str">
        <v>27-Aug-1986</v>
      </c>
      <c r="Q1974" s="13">
        <v>36.780555555555559</v>
      </c>
    </row>
    <row r="1975" spans="1:17" ht="15.5" x14ac:dyDescent="0.35">
      <c r="A1975" s="7" t="s">
        <v>394</v>
      </c>
      <c r="B1975" t="str">
        <f>VLOOKUP(A1975,'Customer Names'!A1974:D4309,2,0)</f>
        <v>Nahigian</v>
      </c>
      <c r="C1975" cm="1">
        <f t="array" ref="C1975:K1975">VLOOKUP('Health Care'!A1975,'Medical Examinations'!A1974:J4309,{2,3,4,5,6,7,8,9,10},0)</f>
        <v>32.25</v>
      </c>
      <c r="D1975">
        <v>5.2</v>
      </c>
      <c r="E1975" t="str">
        <v>Yes</v>
      </c>
      <c r="F1975" t="str">
        <v>No</v>
      </c>
      <c r="G1975" t="str">
        <v>No</v>
      </c>
      <c r="H1975">
        <v>0</v>
      </c>
      <c r="I1975" t="str">
        <v>No</v>
      </c>
      <c r="J1975" t="str">
        <v>Obesity</v>
      </c>
      <c r="K1975" t="str">
        <v>Normal</v>
      </c>
      <c r="L1975" cm="1">
        <f t="array" ref="L1975:Q1975">VLOOKUP(A1975,'Hospitalisation Details'!$A$1:$K$2344,{6,7,8,9,10,11},0)</f>
        <v>3434.38</v>
      </c>
      <c r="M1975" t="str">
        <v>tier - 2</v>
      </c>
      <c r="N1975" t="str">
        <v>tier - 2</v>
      </c>
      <c r="O1975" t="str">
        <v>R1011</v>
      </c>
      <c r="P1975" t="str">
        <v>26-Dec-2001</v>
      </c>
      <c r="Q1975" s="13">
        <v>21.45</v>
      </c>
    </row>
    <row r="1976" spans="1:17" ht="15.5" x14ac:dyDescent="0.35">
      <c r="A1976" s="7" t="s">
        <v>393</v>
      </c>
      <c r="B1976" t="str">
        <f>VLOOKUP(A1976,'Customer Names'!A1975:D4310,2,0)</f>
        <v>Cackett</v>
      </c>
      <c r="C1976" cm="1">
        <f t="array" ref="C1976:K1976">VLOOKUP('Health Care'!A1976,'Medical Examinations'!A1975:J4310,{2,3,4,5,6,7,8,9,10},0)</f>
        <v>42.4</v>
      </c>
      <c r="D1976">
        <v>5.53</v>
      </c>
      <c r="E1976" t="str">
        <v>Yes</v>
      </c>
      <c r="F1976" t="str">
        <v>No</v>
      </c>
      <c r="G1976" t="str">
        <v>No</v>
      </c>
      <c r="H1976">
        <v>0</v>
      </c>
      <c r="I1976" t="str">
        <v>No</v>
      </c>
      <c r="J1976" t="str">
        <v>Obesity</v>
      </c>
      <c r="K1976" t="str">
        <v>Normal</v>
      </c>
      <c r="L1976" cm="1">
        <f t="array" ref="L1976:Q1976">VLOOKUP(A1976,'Hospitalisation Details'!$A$1:$K$2344,{6,7,8,9,10,11},0)</f>
        <v>3410.32</v>
      </c>
      <c r="M1976" t="str">
        <v>tier - 2</v>
      </c>
      <c r="N1976" t="str">
        <v>tier - 2</v>
      </c>
      <c r="O1976" t="str">
        <v>R1011</v>
      </c>
      <c r="P1976" t="str">
        <v>19-Dec-1996</v>
      </c>
      <c r="Q1976" s="13">
        <v>26.469444444444445</v>
      </c>
    </row>
    <row r="1977" spans="1:17" ht="15.5" x14ac:dyDescent="0.35">
      <c r="A1977" s="7" t="s">
        <v>392</v>
      </c>
      <c r="B1977" t="str">
        <f>VLOOKUP(A1977,'Customer Names'!A1976:D4311,2,0)</f>
        <v>Hunter-Galvan</v>
      </c>
      <c r="C1977" cm="1">
        <f t="array" ref="C1977:K1977">VLOOKUP('Health Care'!A1977,'Medical Examinations'!A1976:J4311,{2,3,4,5,6,7,8,9,10},0)</f>
        <v>38.664999999999999</v>
      </c>
      <c r="D1977">
        <v>4.8600000000000003</v>
      </c>
      <c r="E1977" t="str">
        <v>No</v>
      </c>
      <c r="F1977" t="str">
        <v>Yes</v>
      </c>
      <c r="G1977" t="str">
        <v>No</v>
      </c>
      <c r="H1977">
        <v>1</v>
      </c>
      <c r="I1977" t="str">
        <v>No</v>
      </c>
      <c r="J1977" t="str">
        <v>Obesity</v>
      </c>
      <c r="K1977" t="str">
        <v>Normal</v>
      </c>
      <c r="L1977" cm="1">
        <f t="array" ref="L1977:Q1977">VLOOKUP(A1977,'Hospitalisation Details'!$A$1:$K$2344,{6,7,8,9,10,11},0)</f>
        <v>3393.36</v>
      </c>
      <c r="M1977" t="str">
        <v>tier - 2</v>
      </c>
      <c r="N1977" t="str">
        <v>tier - 2</v>
      </c>
      <c r="O1977" t="str">
        <v>R1023</v>
      </c>
      <c r="P1977" t="str">
        <v>16-Jul-2004</v>
      </c>
      <c r="Q1977" s="13">
        <v>18.894444444444446</v>
      </c>
    </row>
    <row r="1978" spans="1:17" ht="15.5" x14ac:dyDescent="0.35">
      <c r="A1978" s="7" t="s">
        <v>391</v>
      </c>
      <c r="B1978" t="str">
        <f>VLOOKUP(A1978,'Customer Names'!A1977:D4312,2,0)</f>
        <v>Pierret</v>
      </c>
      <c r="C1978" cm="1">
        <f t="array" ref="C1978:K1978">VLOOKUP('Health Care'!A1978,'Medical Examinations'!A1977:J4312,{2,3,4,5,6,7,8,9,10},0)</f>
        <v>29.92</v>
      </c>
      <c r="D1978">
        <v>5.49</v>
      </c>
      <c r="E1978" t="str">
        <v>Yes</v>
      </c>
      <c r="F1978" t="str">
        <v>No</v>
      </c>
      <c r="G1978" t="str">
        <v>No</v>
      </c>
      <c r="H1978">
        <v>0</v>
      </c>
      <c r="I1978" t="str">
        <v>No</v>
      </c>
      <c r="J1978" t="str">
        <v>Obesity</v>
      </c>
      <c r="K1978" t="str">
        <v>Normal</v>
      </c>
      <c r="L1978" cm="1">
        <f t="array" ref="L1978:Q1978">VLOOKUP(A1978,'Hospitalisation Details'!$A$1:$K$2344,{6,7,8,9,10,11},0)</f>
        <v>3392.98</v>
      </c>
      <c r="M1978" t="str">
        <v>tier - 2</v>
      </c>
      <c r="N1978" t="str">
        <v>tier - 3</v>
      </c>
      <c r="O1978" t="str">
        <v>R1013</v>
      </c>
      <c r="P1978" t="str">
        <v>27-Oct-1996</v>
      </c>
      <c r="Q1978" s="13">
        <v>26.613888888888887</v>
      </c>
    </row>
    <row r="1979" spans="1:17" ht="15.5" x14ac:dyDescent="0.35">
      <c r="A1979" s="7" t="s">
        <v>390</v>
      </c>
      <c r="B1979" t="str">
        <f>VLOOKUP(A1979,'Customer Names'!A1978:D4313,2,0)</f>
        <v>White</v>
      </c>
      <c r="C1979" cm="1">
        <f t="array" ref="C1979:K1979">VLOOKUP('Health Care'!A1979,'Medical Examinations'!A1978:J4313,{2,3,4,5,6,7,8,9,10},0)</f>
        <v>29.48</v>
      </c>
      <c r="D1979">
        <v>4.09</v>
      </c>
      <c r="E1979" t="str">
        <v>Yes</v>
      </c>
      <c r="F1979" t="str">
        <v>No</v>
      </c>
      <c r="G1979" t="str">
        <v>No</v>
      </c>
      <c r="H1979">
        <v>0</v>
      </c>
      <c r="I1979" t="str">
        <v>No</v>
      </c>
      <c r="J1979" t="str">
        <v>Over Weight</v>
      </c>
      <c r="K1979" t="str">
        <v>Normal</v>
      </c>
      <c r="L1979" cm="1">
        <f t="array" ref="L1979:Q1979">VLOOKUP(A1979,'Hospitalisation Details'!$A$1:$K$2344,{6,7,8,9,10,11},0)</f>
        <v>3392.37</v>
      </c>
      <c r="M1979" t="str">
        <v>tier - 2</v>
      </c>
      <c r="N1979" t="str">
        <v>tier - 3</v>
      </c>
      <c r="O1979" t="str">
        <v>R1013</v>
      </c>
      <c r="P1979" t="str">
        <v>10-Aug-1996</v>
      </c>
      <c r="Q1979" s="13">
        <v>26.827777777777779</v>
      </c>
    </row>
    <row r="1980" spans="1:17" ht="15.5" x14ac:dyDescent="0.35">
      <c r="A1980" s="7" t="s">
        <v>389</v>
      </c>
      <c r="B1980" t="str">
        <f>VLOOKUP(A1980,'Customer Names'!A1979:D4314,2,0)</f>
        <v>O'Neil</v>
      </c>
      <c r="C1980" cm="1">
        <f t="array" ref="C1980:K1980">VLOOKUP('Health Care'!A1980,'Medical Examinations'!A1979:J4314,{2,3,4,5,6,7,8,9,10},0)</f>
        <v>28.785</v>
      </c>
      <c r="D1980">
        <v>4.3099999999999996</v>
      </c>
      <c r="E1980" t="str">
        <v>Yes</v>
      </c>
      <c r="F1980" t="str">
        <v>No</v>
      </c>
      <c r="G1980" t="str">
        <v>No</v>
      </c>
      <c r="H1980">
        <v>0</v>
      </c>
      <c r="I1980" t="str">
        <v>No</v>
      </c>
      <c r="J1980" t="str">
        <v>Over Weight</v>
      </c>
      <c r="K1980" t="str">
        <v>Normal</v>
      </c>
      <c r="L1980" cm="1">
        <f t="array" ref="L1980:Q1980">VLOOKUP(A1980,'Hospitalisation Details'!$A$1:$K$2344,{6,7,8,9,10,11},0)</f>
        <v>3385.4</v>
      </c>
      <c r="M1980" t="str">
        <v>tier - 2</v>
      </c>
      <c r="N1980" t="str">
        <v>tier - 2</v>
      </c>
      <c r="O1980" t="str">
        <v>R1024</v>
      </c>
      <c r="P1980" t="str">
        <v>13-Nov-1996</v>
      </c>
      <c r="Q1980" s="13">
        <v>26.569444444444443</v>
      </c>
    </row>
    <row r="1981" spans="1:17" ht="15.5" x14ac:dyDescent="0.35">
      <c r="A1981" s="7" t="s">
        <v>388</v>
      </c>
      <c r="B1981" t="str">
        <f>VLOOKUP(A1981,'Customer Names'!A1980:D4315,2,0)</f>
        <v>Leitz</v>
      </c>
      <c r="C1981" cm="1">
        <f t="array" ref="C1981:K1981">VLOOKUP('Health Care'!A1981,'Medical Examinations'!A1980:J4315,{2,3,4,5,6,7,8,9,10},0)</f>
        <v>19.8</v>
      </c>
      <c r="D1981">
        <v>4</v>
      </c>
      <c r="E1981" t="str">
        <v>Yes</v>
      </c>
      <c r="F1981" t="str">
        <v>No</v>
      </c>
      <c r="G1981" t="str">
        <v>No</v>
      </c>
      <c r="H1981">
        <v>0</v>
      </c>
      <c r="I1981" t="str">
        <v>No</v>
      </c>
      <c r="J1981" t="str">
        <v>Normal Weight</v>
      </c>
      <c r="K1981" t="str">
        <v>Normal</v>
      </c>
      <c r="L1981" cm="1">
        <f t="array" ref="L1981:Q1981">VLOOKUP(A1981,'Hospitalisation Details'!$A$1:$K$2344,{6,7,8,9,10,11},0)</f>
        <v>3378.91</v>
      </c>
      <c r="M1981" t="str">
        <v>tier - 2</v>
      </c>
      <c r="N1981" t="str">
        <v>tier - 1</v>
      </c>
      <c r="O1981" t="str">
        <v>R1011</v>
      </c>
      <c r="P1981" t="str">
        <v>14-Dec-1996</v>
      </c>
      <c r="Q1981" s="13">
        <v>26.483333333333334</v>
      </c>
    </row>
    <row r="1982" spans="1:17" ht="15.5" x14ac:dyDescent="0.35">
      <c r="A1982" s="7" t="s">
        <v>387</v>
      </c>
      <c r="B1982" t="str">
        <f>VLOOKUP(A1982,'Customer Names'!A1981:D4316,2,0)</f>
        <v>Durfee</v>
      </c>
      <c r="C1982" cm="1">
        <f t="array" ref="C1982:K1982">VLOOKUP('Health Care'!A1982,'Medical Examinations'!A1981:J4316,{2,3,4,5,6,7,8,9,10},0)</f>
        <v>35.53</v>
      </c>
      <c r="D1982">
        <v>4.68</v>
      </c>
      <c r="E1982" t="str">
        <v>No</v>
      </c>
      <c r="F1982" t="str">
        <v>No</v>
      </c>
      <c r="G1982" t="str">
        <v>Yes</v>
      </c>
      <c r="H1982">
        <v>1</v>
      </c>
      <c r="I1982" t="str">
        <v>No</v>
      </c>
      <c r="J1982" t="str">
        <v>Obesity</v>
      </c>
      <c r="K1982" t="str">
        <v>Normal</v>
      </c>
      <c r="L1982" cm="1">
        <f t="array" ref="L1982:Q1982">VLOOKUP(A1982,'Hospitalisation Details'!$A$1:$K$2344,{6,7,8,9,10,11},0)</f>
        <v>3366.67</v>
      </c>
      <c r="M1982" t="str">
        <v>tier - 2</v>
      </c>
      <c r="N1982" t="str">
        <v>tier - 2</v>
      </c>
      <c r="O1982" t="str">
        <v>R1013</v>
      </c>
      <c r="P1982" t="str">
        <v>7-Oct-1993</v>
      </c>
      <c r="Q1982" s="13">
        <v>29.669444444444444</v>
      </c>
    </row>
    <row r="1983" spans="1:17" ht="15.5" x14ac:dyDescent="0.35">
      <c r="A1983" s="7" t="s">
        <v>386</v>
      </c>
      <c r="B1983" t="str">
        <f>VLOOKUP(A1983,'Customer Names'!A1982:D4317,2,0)</f>
        <v>Maylone</v>
      </c>
      <c r="C1983" cm="1">
        <f t="array" ref="C1983:K1983">VLOOKUP('Health Care'!A1983,'Medical Examinations'!A1982:J4317,{2,3,4,5,6,7,8,9,10},0)</f>
        <v>21.47</v>
      </c>
      <c r="D1983">
        <v>4.0199999999999996</v>
      </c>
      <c r="E1983" t="str">
        <v>Yes</v>
      </c>
      <c r="F1983" t="str">
        <v>No</v>
      </c>
      <c r="G1983" t="str">
        <v>No</v>
      </c>
      <c r="H1983">
        <v>1</v>
      </c>
      <c r="I1983" t="str">
        <v>No</v>
      </c>
      <c r="J1983" t="str">
        <v>Normal Weight</v>
      </c>
      <c r="K1983" t="str">
        <v>Normal</v>
      </c>
      <c r="L1983" cm="1">
        <f t="array" ref="L1983:Q1983">VLOOKUP(A1983,'Hospitalisation Details'!$A$1:$K$2344,{6,7,8,9,10,11},0)</f>
        <v>3353.47</v>
      </c>
      <c r="M1983" t="str">
        <v>tier - 2</v>
      </c>
      <c r="N1983" t="str">
        <v>tier - 3</v>
      </c>
      <c r="O1983" t="str">
        <v>R1012</v>
      </c>
      <c r="P1983" t="str">
        <v>23-Jun-1995</v>
      </c>
      <c r="Q1983" s="13">
        <v>27.958333333333332</v>
      </c>
    </row>
    <row r="1984" spans="1:17" ht="15.5" x14ac:dyDescent="0.35">
      <c r="A1984" s="7" t="s">
        <v>385</v>
      </c>
      <c r="B1984" t="str">
        <f>VLOOKUP(A1984,'Customer Names'!A1983:D4318,2,0)</f>
        <v>Reiland</v>
      </c>
      <c r="C1984" cm="1">
        <f t="array" ref="C1984:K1984">VLOOKUP('Health Care'!A1984,'Medical Examinations'!A1983:J4318,{2,3,4,5,6,7,8,9,10},0)</f>
        <v>25.9</v>
      </c>
      <c r="D1984">
        <v>5.12</v>
      </c>
      <c r="E1984" t="str">
        <v>No</v>
      </c>
      <c r="F1984" t="str">
        <v>No</v>
      </c>
      <c r="G1984" t="str">
        <v>Yes</v>
      </c>
      <c r="H1984">
        <v>1</v>
      </c>
      <c r="I1984" t="str">
        <v>No</v>
      </c>
      <c r="J1984" t="str">
        <v>Over Weight</v>
      </c>
      <c r="K1984" t="str">
        <v>Normal</v>
      </c>
      <c r="L1984" cm="1">
        <f t="array" ref="L1984:Q1984">VLOOKUP(A1984,'Hospitalisation Details'!$A$1:$K$2344,{6,7,8,9,10,11},0)</f>
        <v>3353.28</v>
      </c>
      <c r="M1984" t="str">
        <v>tier - 2</v>
      </c>
      <c r="N1984" t="str">
        <v>tier - 1</v>
      </c>
      <c r="O1984" t="str">
        <v>R1011</v>
      </c>
      <c r="P1984" t="str">
        <v>28-Oct-1993</v>
      </c>
      <c r="Q1984" s="13">
        <v>29.611111111111111</v>
      </c>
    </row>
    <row r="1985" spans="1:17" ht="15.5" x14ac:dyDescent="0.35">
      <c r="A1985" s="7" t="s">
        <v>384</v>
      </c>
      <c r="B1985" t="str">
        <f>VLOOKUP(A1985,'Customer Names'!A1984:D4319,2,0)</f>
        <v>Hu</v>
      </c>
      <c r="C1985" cm="1">
        <f t="array" ref="C1985:K1985">VLOOKUP('Health Care'!A1985,'Medical Examinations'!A1984:J4319,{2,3,4,5,6,7,8,9,10},0)</f>
        <v>20.81</v>
      </c>
      <c r="D1985">
        <v>5.52</v>
      </c>
      <c r="E1985" t="str">
        <v>No</v>
      </c>
      <c r="F1985" t="str">
        <v>No</v>
      </c>
      <c r="G1985" t="str">
        <v>No</v>
      </c>
      <c r="H1985">
        <v>0</v>
      </c>
      <c r="I1985" t="str">
        <v>No</v>
      </c>
      <c r="J1985" t="str">
        <v>Normal Weight</v>
      </c>
      <c r="K1985" t="str">
        <v>Normal</v>
      </c>
      <c r="L1985" cm="1">
        <f t="array" ref="L1985:Q1985">VLOOKUP(A1985,'Hospitalisation Details'!$A$1:$K$2344,{6,7,8,9,10,11},0)</f>
        <v>3342.79</v>
      </c>
      <c r="M1985" t="str">
        <v>tier - 2</v>
      </c>
      <c r="N1985" t="str">
        <v>tier - 1</v>
      </c>
      <c r="O1985" t="str">
        <v>R1013</v>
      </c>
      <c r="P1985" t="str">
        <v>1-Sep-1991</v>
      </c>
      <c r="Q1985" s="13">
        <v>31.769444444444446</v>
      </c>
    </row>
    <row r="1986" spans="1:17" ht="15.5" x14ac:dyDescent="0.35">
      <c r="A1986" s="7" t="s">
        <v>383</v>
      </c>
      <c r="B1986" t="str">
        <f>VLOOKUP(A1986,'Customer Names'!A1985:D4320,2,0)</f>
        <v>Lessek</v>
      </c>
      <c r="C1986" cm="1">
        <f t="array" ref="C1986:K1986">VLOOKUP('Health Care'!A1986,'Medical Examinations'!A1985:J4320,{2,3,4,5,6,7,8,9,10},0)</f>
        <v>25.84</v>
      </c>
      <c r="D1986">
        <v>5.81</v>
      </c>
      <c r="E1986" t="str">
        <v>Yes</v>
      </c>
      <c r="F1986" t="str">
        <v>No</v>
      </c>
      <c r="G1986" t="str">
        <v>Yes</v>
      </c>
      <c r="H1986">
        <v>1</v>
      </c>
      <c r="I1986" t="str">
        <v>No</v>
      </c>
      <c r="J1986" t="str">
        <v>Over Weight</v>
      </c>
      <c r="K1986" t="str">
        <v>Prediabetes</v>
      </c>
      <c r="L1986" cm="1">
        <f t="array" ref="L1986:Q1986">VLOOKUP(A1986,'Hospitalisation Details'!$A$1:$K$2344,{6,7,8,9,10,11},0)</f>
        <v>3309.79</v>
      </c>
      <c r="M1986" t="str">
        <v>tier - 3</v>
      </c>
      <c r="N1986" t="str">
        <v>tier - 3</v>
      </c>
      <c r="O1986" t="str">
        <v>R1017</v>
      </c>
      <c r="P1986" t="str">
        <v>20-Jun-1997</v>
      </c>
      <c r="Q1986" s="13">
        <v>25.966666666666665</v>
      </c>
    </row>
    <row r="1987" spans="1:17" ht="15.5" x14ac:dyDescent="0.35">
      <c r="A1987" s="7" t="s">
        <v>382</v>
      </c>
      <c r="B1987" t="str">
        <f>VLOOKUP(A1987,'Customer Names'!A1986:D4321,2,0)</f>
        <v>Colavincenzo</v>
      </c>
      <c r="C1987" cm="1">
        <f t="array" ref="C1987:K1987">VLOOKUP('Health Care'!A1987,'Medical Examinations'!A1986:J4321,{2,3,4,5,6,7,8,9,10},0)</f>
        <v>30.95</v>
      </c>
      <c r="D1987">
        <v>5.16</v>
      </c>
      <c r="E1987" t="str">
        <v>No</v>
      </c>
      <c r="F1987" t="str">
        <v>No</v>
      </c>
      <c r="G1987" t="str">
        <v>Yes</v>
      </c>
      <c r="H1987">
        <v>1</v>
      </c>
      <c r="I1987" t="str">
        <v>No</v>
      </c>
      <c r="J1987" t="str">
        <v>Obesity</v>
      </c>
      <c r="K1987" t="str">
        <v>Normal</v>
      </c>
      <c r="L1987" cm="1">
        <f t="array" ref="L1987:Q1987">VLOOKUP(A1987,'Hospitalisation Details'!$A$1:$K$2344,{6,7,8,9,10,11},0)</f>
        <v>3308.46</v>
      </c>
      <c r="M1987" t="str">
        <v>tier - 2</v>
      </c>
      <c r="N1987" t="str">
        <v>tier - 1</v>
      </c>
      <c r="O1987" t="str">
        <v>R1021</v>
      </c>
      <c r="P1987" t="str">
        <v>18-Nov-2003</v>
      </c>
      <c r="Q1987" s="13">
        <v>19.555555555555557</v>
      </c>
    </row>
    <row r="1988" spans="1:17" ht="15.5" x14ac:dyDescent="0.35">
      <c r="A1988" s="7" t="s">
        <v>381</v>
      </c>
      <c r="B1988" t="str">
        <f>VLOOKUP(A1988,'Customer Names'!A1987:D4322,2,0)</f>
        <v>Mendez-Karr</v>
      </c>
      <c r="C1988" cm="1">
        <f t="array" ref="C1988:K1988">VLOOKUP('Health Care'!A1988,'Medical Examinations'!A1987:J4322,{2,3,4,5,6,7,8,9,10},0)</f>
        <v>30.54</v>
      </c>
      <c r="D1988">
        <v>5</v>
      </c>
      <c r="E1988" t="str">
        <v>No</v>
      </c>
      <c r="F1988" t="str">
        <v>No</v>
      </c>
      <c r="G1988" t="str">
        <v>Yes</v>
      </c>
      <c r="H1988">
        <v>1</v>
      </c>
      <c r="I1988" t="str">
        <v>No</v>
      </c>
      <c r="J1988" t="str">
        <v>Obesity</v>
      </c>
      <c r="K1988" t="str">
        <v>Normal</v>
      </c>
      <c r="L1988" cm="1">
        <f t="array" ref="L1988:Q1988">VLOOKUP(A1988,'Hospitalisation Details'!$A$1:$K$2344,{6,7,8,9,10,11},0)</f>
        <v>3300.7</v>
      </c>
      <c r="M1988" t="str">
        <v>tier - 2</v>
      </c>
      <c r="N1988" t="str">
        <v>tier - 2</v>
      </c>
      <c r="O1988" t="str">
        <v>R1025</v>
      </c>
      <c r="P1988" t="str">
        <v>5-Dec-2003</v>
      </c>
      <c r="Q1988" s="13">
        <v>19.508333333333333</v>
      </c>
    </row>
    <row r="1989" spans="1:17" ht="15.5" x14ac:dyDescent="0.35">
      <c r="A1989" s="7" t="s">
        <v>380</v>
      </c>
      <c r="B1989" t="str">
        <f>VLOOKUP(A1989,'Customer Names'!A1988:D4323,2,0)</f>
        <v>Saulnier</v>
      </c>
      <c r="C1989" cm="1">
        <f t="array" ref="C1989:K1989">VLOOKUP('Health Care'!A1989,'Medical Examinations'!A1988:J4323,{2,3,4,5,6,7,8,9,10},0)</f>
        <v>33.914999999999999</v>
      </c>
      <c r="D1989">
        <v>5.84</v>
      </c>
      <c r="E1989" t="str">
        <v>Yes</v>
      </c>
      <c r="F1989" t="str">
        <v>No</v>
      </c>
      <c r="G1989" t="str">
        <v>No</v>
      </c>
      <c r="H1989">
        <v>0</v>
      </c>
      <c r="I1989" t="str">
        <v>No</v>
      </c>
      <c r="J1989" t="str">
        <v>Obesity</v>
      </c>
      <c r="K1989" t="str">
        <v>Prediabetes</v>
      </c>
      <c r="L1989" cm="1">
        <f t="array" ref="L1989:Q1989">VLOOKUP(A1989,'Hospitalisation Details'!$A$1:$K$2344,{6,7,8,9,10,11},0)</f>
        <v>3292.53</v>
      </c>
      <c r="M1989" t="str">
        <v>tier - 2</v>
      </c>
      <c r="N1989" t="str">
        <v>tier - 2</v>
      </c>
      <c r="O1989" t="str">
        <v>R1012</v>
      </c>
      <c r="P1989" t="str">
        <v>17-Nov-1996</v>
      </c>
      <c r="Q1989" s="13">
        <v>26.558333333333334</v>
      </c>
    </row>
    <row r="1990" spans="1:17" ht="15.5" x14ac:dyDescent="0.35">
      <c r="A1990" s="7" t="s">
        <v>379</v>
      </c>
      <c r="B1990" t="str">
        <f>VLOOKUP(A1990,'Customer Names'!A1989:D4324,2,0)</f>
        <v>Schoonover</v>
      </c>
      <c r="C1990" cm="1">
        <f t="array" ref="C1990:K1990">VLOOKUP('Health Care'!A1990,'Medical Examinations'!A1989:J4324,{2,3,4,5,6,7,8,9,10},0)</f>
        <v>33.31</v>
      </c>
      <c r="D1990">
        <v>4.1900000000000004</v>
      </c>
      <c r="E1990" t="str">
        <v>No</v>
      </c>
      <c r="F1990" t="str">
        <v>No</v>
      </c>
      <c r="G1990" t="str">
        <v>Yes</v>
      </c>
      <c r="H1990">
        <v>1</v>
      </c>
      <c r="I1990" t="str">
        <v>No</v>
      </c>
      <c r="J1990" t="str">
        <v>Obesity</v>
      </c>
      <c r="K1990" t="str">
        <v>Normal</v>
      </c>
      <c r="L1990" cm="1">
        <f t="array" ref="L1990:Q1990">VLOOKUP(A1990,'Hospitalisation Details'!$A$1:$K$2344,{6,7,8,9,10,11},0)</f>
        <v>3280.22</v>
      </c>
      <c r="M1990" t="str">
        <v>tier - 2</v>
      </c>
      <c r="N1990" t="str">
        <v>tier - 3</v>
      </c>
      <c r="O1990" t="str">
        <v>R1011</v>
      </c>
      <c r="P1990" t="str">
        <v>3-Jul-2003</v>
      </c>
      <c r="Q1990" s="13">
        <v>19.930555555555557</v>
      </c>
    </row>
    <row r="1991" spans="1:17" ht="15.5" x14ac:dyDescent="0.35">
      <c r="A1991" s="7" t="s">
        <v>378</v>
      </c>
      <c r="B1991" t="str">
        <f>VLOOKUP(A1991,'Customer Names'!A1990:D4325,2,0)</f>
        <v>Hass</v>
      </c>
      <c r="C1991" cm="1">
        <f t="array" ref="C1991:K1991">VLOOKUP('Health Care'!A1991,'Medical Examinations'!A1990:J4325,{2,3,4,5,6,7,8,9,10},0)</f>
        <v>25.745000000000001</v>
      </c>
      <c r="D1991">
        <v>4.62</v>
      </c>
      <c r="E1991" t="str">
        <v>Yes</v>
      </c>
      <c r="F1991" t="str">
        <v>No</v>
      </c>
      <c r="G1991" t="str">
        <v>No</v>
      </c>
      <c r="H1991">
        <v>0</v>
      </c>
      <c r="I1991" t="str">
        <v>No</v>
      </c>
      <c r="J1991" t="str">
        <v>Over Weight</v>
      </c>
      <c r="K1991" t="str">
        <v>Normal</v>
      </c>
      <c r="L1991" cm="1">
        <f t="array" ref="L1991:Q1991">VLOOKUP(A1991,'Hospitalisation Details'!$A$1:$K$2344,{6,7,8,9,10,11},0)</f>
        <v>3279.87</v>
      </c>
      <c r="M1991" t="str">
        <v>tier - 2</v>
      </c>
      <c r="N1991" t="str">
        <v>tier - 1</v>
      </c>
      <c r="O1991" t="str">
        <v>R1017</v>
      </c>
      <c r="P1991" t="str">
        <v>6-Oct-2001</v>
      </c>
      <c r="Q1991" s="13">
        <v>21.672222222222221</v>
      </c>
    </row>
    <row r="1992" spans="1:17" ht="15.5" x14ac:dyDescent="0.35">
      <c r="A1992" s="7" t="s">
        <v>377</v>
      </c>
      <c r="B1992" t="str">
        <f>VLOOKUP(A1992,'Customer Names'!A1991:D4326,2,0)</f>
        <v>Cadotte</v>
      </c>
      <c r="C1992" cm="1">
        <f t="array" ref="C1992:K1992">VLOOKUP('Health Care'!A1992,'Medical Examinations'!A1991:J4326,{2,3,4,5,6,7,8,9,10},0)</f>
        <v>37.1</v>
      </c>
      <c r="D1992">
        <v>6.24</v>
      </c>
      <c r="E1992" t="str">
        <v>No</v>
      </c>
      <c r="F1992" t="str">
        <v>No</v>
      </c>
      <c r="G1992" t="str">
        <v>No</v>
      </c>
      <c r="H1992">
        <v>0</v>
      </c>
      <c r="I1992" t="str">
        <v>No</v>
      </c>
      <c r="J1992" t="str">
        <v>Obesity</v>
      </c>
      <c r="K1992" t="str">
        <v>Prediabetes</v>
      </c>
      <c r="L1992" cm="1">
        <f t="array" ref="L1992:Q1992">VLOOKUP(A1992,'Hospitalisation Details'!$A$1:$K$2344,{6,7,8,9,10,11},0)</f>
        <v>3277.16</v>
      </c>
      <c r="M1992" t="str">
        <v>tier - 2</v>
      </c>
      <c r="N1992" t="str">
        <v>tier - 3</v>
      </c>
      <c r="O1992" t="str">
        <v>R1011</v>
      </c>
      <c r="P1992" t="str">
        <v>1-Jul-1994</v>
      </c>
      <c r="Q1992" s="13">
        <v>28.93611111111111</v>
      </c>
    </row>
    <row r="1993" spans="1:17" ht="15.5" x14ac:dyDescent="0.35">
      <c r="A1993" s="7" t="s">
        <v>376</v>
      </c>
      <c r="B1993" t="str">
        <f>VLOOKUP(A1993,'Customer Names'!A1992:D4327,2,0)</f>
        <v>Cacciapaglia</v>
      </c>
      <c r="C1993" cm="1">
        <f t="array" ref="C1993:K1993">VLOOKUP('Health Care'!A1993,'Medical Examinations'!A1992:J4327,{2,3,4,5,6,7,8,9,10},0)</f>
        <v>35.435000000000002</v>
      </c>
      <c r="D1993">
        <v>5.81</v>
      </c>
      <c r="E1993" t="str">
        <v>No</v>
      </c>
      <c r="F1993" t="str">
        <v>No</v>
      </c>
      <c r="G1993" t="str">
        <v>No</v>
      </c>
      <c r="H1993">
        <v>0</v>
      </c>
      <c r="I1993" t="str">
        <v>No</v>
      </c>
      <c r="J1993" t="str">
        <v>Obesity</v>
      </c>
      <c r="K1993" t="str">
        <v>Prediabetes</v>
      </c>
      <c r="L1993" cm="1">
        <f t="array" ref="L1993:Q1993">VLOOKUP(A1993,'Hospitalisation Details'!$A$1:$K$2344,{6,7,8,9,10,11},0)</f>
        <v>3268.85</v>
      </c>
      <c r="M1993" t="str">
        <v>tier - 3</v>
      </c>
      <c r="N1993" t="str">
        <v>tier - 1</v>
      </c>
      <c r="O1993" t="str">
        <v>R1016</v>
      </c>
      <c r="P1993" t="str">
        <v>2-Dec-1994</v>
      </c>
      <c r="Q1993" s="13">
        <v>28.516666666666666</v>
      </c>
    </row>
    <row r="1994" spans="1:17" ht="15.5" x14ac:dyDescent="0.35">
      <c r="A1994" s="7" t="s">
        <v>375</v>
      </c>
      <c r="B1994" t="str">
        <f>VLOOKUP(A1994,'Customer Names'!A1993:D4328,2,0)</f>
        <v>Mininger</v>
      </c>
      <c r="C1994" cm="1">
        <f t="array" ref="C1994:K1994">VLOOKUP('Health Care'!A1994,'Medical Examinations'!A1993:J4328,{2,3,4,5,6,7,8,9,10},0)</f>
        <v>20.399999999999999</v>
      </c>
      <c r="D1994">
        <v>4.83</v>
      </c>
      <c r="E1994" t="str">
        <v>No</v>
      </c>
      <c r="F1994" t="str">
        <v>No</v>
      </c>
      <c r="G1994" t="str">
        <v>No</v>
      </c>
      <c r="H1994">
        <v>0</v>
      </c>
      <c r="I1994" t="str">
        <v>No</v>
      </c>
      <c r="J1994" t="str">
        <v>Normal Weight</v>
      </c>
      <c r="K1994" t="str">
        <v>Normal</v>
      </c>
      <c r="L1994" cm="1">
        <f t="array" ref="L1994:Q1994">VLOOKUP(A1994,'Hospitalisation Details'!$A$1:$K$2344,{6,7,8,9,10,11},0)</f>
        <v>3260.2</v>
      </c>
      <c r="M1994" t="str">
        <v>tier - 3</v>
      </c>
      <c r="N1994" t="str">
        <v>tier - 2</v>
      </c>
      <c r="O1994" t="str">
        <v>R1011</v>
      </c>
      <c r="P1994" t="str">
        <v>13-Nov-1991</v>
      </c>
      <c r="Q1994" s="13">
        <v>31.569444444444443</v>
      </c>
    </row>
    <row r="1995" spans="1:17" ht="15.5" x14ac:dyDescent="0.35">
      <c r="A1995" s="7" t="s">
        <v>374</v>
      </c>
      <c r="B1995" t="str">
        <f>VLOOKUP(A1995,'Customer Names'!A1994:D4329,2,0)</f>
        <v>Mayo</v>
      </c>
      <c r="C1995" cm="1">
        <f t="array" ref="C1995:K1995">VLOOKUP('Health Care'!A1995,'Medical Examinations'!A1994:J4329,{2,3,4,5,6,7,8,9,10},0)</f>
        <v>42.13</v>
      </c>
      <c r="D1995">
        <v>5.72</v>
      </c>
      <c r="E1995" t="str">
        <v>Yes</v>
      </c>
      <c r="F1995" t="str">
        <v>No</v>
      </c>
      <c r="G1995" t="str">
        <v>Yes</v>
      </c>
      <c r="H1995">
        <v>1</v>
      </c>
      <c r="I1995" t="str">
        <v>No</v>
      </c>
      <c r="J1995" t="str">
        <v>Obesity</v>
      </c>
      <c r="K1995" t="str">
        <v>Prediabetes</v>
      </c>
      <c r="L1995" cm="1">
        <f t="array" ref="L1995:Q1995">VLOOKUP(A1995,'Hospitalisation Details'!$A$1:$K$2344,{6,7,8,9,10,11},0)</f>
        <v>3238.44</v>
      </c>
      <c r="M1995" t="str">
        <v>tier - 2</v>
      </c>
      <c r="N1995" t="str">
        <v>tier - 3</v>
      </c>
      <c r="O1995" t="str">
        <v>R1013</v>
      </c>
      <c r="P1995" t="str">
        <v>2-Sep-1997</v>
      </c>
      <c r="Q1995" s="13">
        <v>25.766666666666666</v>
      </c>
    </row>
    <row r="1996" spans="1:17" ht="15.5" x14ac:dyDescent="0.35">
      <c r="A1996" s="7" t="s">
        <v>373</v>
      </c>
      <c r="B1996" t="str">
        <f>VLOOKUP(A1996,'Customer Names'!A1995:D4330,2,0)</f>
        <v>Zicko</v>
      </c>
      <c r="C1996" cm="1">
        <f t="array" ref="C1996:K1996">VLOOKUP('Health Care'!A1996,'Medical Examinations'!A1995:J4330,{2,3,4,5,6,7,8,9,10},0)</f>
        <v>33.99</v>
      </c>
      <c r="D1996">
        <v>4.83</v>
      </c>
      <c r="E1996" t="str">
        <v>Yes</v>
      </c>
      <c r="F1996" t="str">
        <v>No</v>
      </c>
      <c r="G1996" t="str">
        <v>Yes</v>
      </c>
      <c r="H1996">
        <v>1</v>
      </c>
      <c r="I1996" t="str">
        <v>No</v>
      </c>
      <c r="J1996" t="str">
        <v>Obesity</v>
      </c>
      <c r="K1996" t="str">
        <v>Normal</v>
      </c>
      <c r="L1996" cm="1">
        <f t="array" ref="L1996:Q1996">VLOOKUP(A1996,'Hospitalisation Details'!$A$1:$K$2344,{6,7,8,9,10,11},0)</f>
        <v>3227.12</v>
      </c>
      <c r="M1996" t="str">
        <v>tier - 2</v>
      </c>
      <c r="N1996" t="str">
        <v>tier - 3</v>
      </c>
      <c r="O1996" t="str">
        <v>R1013</v>
      </c>
      <c r="P1996" t="str">
        <v>2-Aug-1997</v>
      </c>
      <c r="Q1996" s="13">
        <v>25.85</v>
      </c>
    </row>
    <row r="1997" spans="1:17" ht="15.5" x14ac:dyDescent="0.35">
      <c r="A1997" s="7" t="s">
        <v>372</v>
      </c>
      <c r="B1997" t="str">
        <f>VLOOKUP(A1997,'Customer Names'!A1996:D4331,2,0)</f>
        <v>Graham</v>
      </c>
      <c r="C1997" cm="1">
        <f t="array" ref="C1997:K1997">VLOOKUP('Health Care'!A1997,'Medical Examinations'!A1996:J4331,{2,3,4,5,6,7,8,9,10},0)</f>
        <v>28.594999999999999</v>
      </c>
      <c r="D1997">
        <v>4.1399999999999997</v>
      </c>
      <c r="E1997" t="str">
        <v>Yes</v>
      </c>
      <c r="F1997" t="str">
        <v>No</v>
      </c>
      <c r="G1997" t="str">
        <v>Yes</v>
      </c>
      <c r="H1997">
        <v>1</v>
      </c>
      <c r="I1997" t="str">
        <v>No</v>
      </c>
      <c r="J1997" t="str">
        <v>Over Weight</v>
      </c>
      <c r="K1997" t="str">
        <v>Normal</v>
      </c>
      <c r="L1997" cm="1">
        <f t="array" ref="L1997:Q1997">VLOOKUP(A1997,'Hospitalisation Details'!$A$1:$K$2344,{6,7,8,9,10,11},0)</f>
        <v>3213.62</v>
      </c>
      <c r="M1997" t="str">
        <v>tier - 2</v>
      </c>
      <c r="N1997" t="str">
        <v>tier - 2</v>
      </c>
      <c r="O1997" t="str">
        <v>R1024</v>
      </c>
      <c r="P1997" t="str">
        <v>6-Jul-1997</v>
      </c>
      <c r="Q1997" s="13">
        <v>25.922222222222221</v>
      </c>
    </row>
    <row r="1998" spans="1:17" ht="15.5" x14ac:dyDescent="0.35">
      <c r="A1998" s="7" t="s">
        <v>371</v>
      </c>
      <c r="B1998" t="str">
        <f>VLOOKUP(A1998,'Customer Names'!A1997:D4332,2,0)</f>
        <v>Boland</v>
      </c>
      <c r="C1998" cm="1">
        <f t="array" ref="C1998:K1998">VLOOKUP('Health Care'!A1998,'Medical Examinations'!A1997:J4332,{2,3,4,5,6,7,8,9,10},0)</f>
        <v>20.8</v>
      </c>
      <c r="D1998">
        <v>4.07</v>
      </c>
      <c r="E1998" t="str">
        <v>Yes</v>
      </c>
      <c r="F1998" t="str">
        <v>No</v>
      </c>
      <c r="G1998" t="str">
        <v>Yes</v>
      </c>
      <c r="H1998">
        <v>1</v>
      </c>
      <c r="I1998" t="str">
        <v>No</v>
      </c>
      <c r="J1998" t="str">
        <v>Normal Weight</v>
      </c>
      <c r="K1998" t="str">
        <v>Normal</v>
      </c>
      <c r="L1998" cm="1">
        <f t="array" ref="L1998:Q1998">VLOOKUP(A1998,'Hospitalisation Details'!$A$1:$K$2344,{6,7,8,9,10,11},0)</f>
        <v>3208.79</v>
      </c>
      <c r="M1998" t="str">
        <v>tier - 2</v>
      </c>
      <c r="N1998" t="str">
        <v>tier - 3</v>
      </c>
      <c r="O1998" t="str">
        <v>R1011</v>
      </c>
      <c r="P1998" t="str">
        <v>22-Dec-1997</v>
      </c>
      <c r="Q1998" s="13">
        <v>25.461111111111112</v>
      </c>
    </row>
    <row r="1999" spans="1:17" ht="15.5" x14ac:dyDescent="0.35">
      <c r="A1999" s="7" t="s">
        <v>370</v>
      </c>
      <c r="B1999" t="str">
        <f>VLOOKUP(A1999,'Customer Names'!A1998:D4333,2,0)</f>
        <v>Cupp</v>
      </c>
      <c r="C1999" cm="1">
        <f t="array" ref="C1999:K1999">VLOOKUP('Health Care'!A1999,'Medical Examinations'!A1998:J4333,{2,3,4,5,6,7,8,9,10},0)</f>
        <v>23.465</v>
      </c>
      <c r="D1999">
        <v>6.26</v>
      </c>
      <c r="E1999" t="str">
        <v>Yes</v>
      </c>
      <c r="F1999" t="str">
        <v>No</v>
      </c>
      <c r="G1999" t="str">
        <v>Yes</v>
      </c>
      <c r="H1999">
        <v>1</v>
      </c>
      <c r="I1999" t="str">
        <v>No</v>
      </c>
      <c r="J1999" t="str">
        <v>Normal Weight</v>
      </c>
      <c r="K1999" t="str">
        <v>Prediabetes</v>
      </c>
      <c r="L1999" cm="1">
        <f t="array" ref="L1999:Q1999">VLOOKUP(A1999,'Hospitalisation Details'!$A$1:$K$2344,{6,7,8,9,10,11},0)</f>
        <v>3206.49</v>
      </c>
      <c r="M1999" t="str">
        <v>tier - 2</v>
      </c>
      <c r="N1999" t="str">
        <v>tier - 3</v>
      </c>
      <c r="O1999" t="str">
        <v>R1024</v>
      </c>
      <c r="P1999" t="str">
        <v>5-Jul-1997</v>
      </c>
      <c r="Q1999" s="13">
        <v>25.925000000000001</v>
      </c>
    </row>
    <row r="2000" spans="1:17" ht="15.5" x14ac:dyDescent="0.35">
      <c r="A2000" s="7" t="s">
        <v>369</v>
      </c>
      <c r="B2000" t="str">
        <f>VLOOKUP(A2000,'Customer Names'!A1999:D4334,2,0)</f>
        <v>Shaw</v>
      </c>
      <c r="C2000" cm="1">
        <f t="array" ref="C2000:K2000">VLOOKUP('Health Care'!A2000,'Medical Examinations'!A1999:J4334,{2,3,4,5,6,7,8,9,10},0)</f>
        <v>40.185000000000002</v>
      </c>
      <c r="D2000">
        <v>5.88</v>
      </c>
      <c r="E2000" t="str">
        <v>Yes</v>
      </c>
      <c r="F2000" t="str">
        <v>No</v>
      </c>
      <c r="G2000" t="str">
        <v>No</v>
      </c>
      <c r="H2000">
        <v>0</v>
      </c>
      <c r="I2000" t="str">
        <v>No</v>
      </c>
      <c r="J2000" t="str">
        <v>Obesity</v>
      </c>
      <c r="K2000" t="str">
        <v>Prediabetes</v>
      </c>
      <c r="L2000" cm="1">
        <f t="array" ref="L2000:Q2000">VLOOKUP(A2000,'Hospitalisation Details'!$A$1:$K$2344,{6,7,8,9,10,11},0)</f>
        <v>3201.25</v>
      </c>
      <c r="M2000" t="str">
        <v>tier - 2</v>
      </c>
      <c r="N2000" t="str">
        <v>tier - 3</v>
      </c>
      <c r="O2000" t="str">
        <v>R1012</v>
      </c>
      <c r="P2000" t="str">
        <v>11-Oct-1996</v>
      </c>
      <c r="Q2000" s="13">
        <v>26.658333333333335</v>
      </c>
    </row>
    <row r="2001" spans="1:17" ht="15.5" x14ac:dyDescent="0.35">
      <c r="A2001" s="7" t="s">
        <v>368</v>
      </c>
      <c r="B2001" t="str">
        <f>VLOOKUP(A2001,'Customer Names'!A2000:D4335,2,0)</f>
        <v>Klassen</v>
      </c>
      <c r="C2001" cm="1">
        <f t="array" ref="C2001:K2001">VLOOKUP('Health Care'!A2001,'Medical Examinations'!A2000:J4335,{2,3,4,5,6,7,8,9,10},0)</f>
        <v>21.89</v>
      </c>
      <c r="D2001">
        <v>5.72</v>
      </c>
      <c r="E2001" t="str">
        <v>Yes</v>
      </c>
      <c r="F2001" t="str">
        <v>No</v>
      </c>
      <c r="G2001" t="str">
        <v>No</v>
      </c>
      <c r="H2001">
        <v>0</v>
      </c>
      <c r="I2001" t="str">
        <v>No</v>
      </c>
      <c r="J2001" t="str">
        <v>Normal Weight</v>
      </c>
      <c r="K2001" t="str">
        <v>Prediabetes</v>
      </c>
      <c r="L2001" cm="1">
        <f t="array" ref="L2001:Q2001">VLOOKUP(A2001,'Hospitalisation Details'!$A$1:$K$2344,{6,7,8,9,10,11},0)</f>
        <v>3180.51</v>
      </c>
      <c r="M2001" t="str">
        <v>tier - 2</v>
      </c>
      <c r="N2001" t="str">
        <v>tier - 2</v>
      </c>
      <c r="O2001" t="str">
        <v>R1013</v>
      </c>
      <c r="P2001" t="str">
        <v>2-Sep-2001</v>
      </c>
      <c r="Q2001" s="13">
        <v>21.766666666666666</v>
      </c>
    </row>
    <row r="2002" spans="1:17" ht="15.5" x14ac:dyDescent="0.35">
      <c r="A2002" s="7" t="s">
        <v>367</v>
      </c>
      <c r="B2002" t="str">
        <f>VLOOKUP(A2002,'Customer Names'!A2001:D4336,2,0)</f>
        <v>Musal</v>
      </c>
      <c r="C2002" cm="1">
        <f t="array" ref="C2002:K2002">VLOOKUP('Health Care'!A2002,'Medical Examinations'!A2001:J4336,{2,3,4,5,6,7,8,9,10},0)</f>
        <v>29.34</v>
      </c>
      <c r="D2002">
        <v>6.09</v>
      </c>
      <c r="E2002" t="str">
        <v>Yes</v>
      </c>
      <c r="F2002" t="str">
        <v>Yes</v>
      </c>
      <c r="G2002" t="str">
        <v>No</v>
      </c>
      <c r="H2002">
        <v>2</v>
      </c>
      <c r="I2002" t="str">
        <v>No</v>
      </c>
      <c r="J2002" t="str">
        <v>Over Weight</v>
      </c>
      <c r="K2002" t="str">
        <v>Prediabetes</v>
      </c>
      <c r="L2002" cm="1">
        <f t="array" ref="L2002:Q2002">VLOOKUP(A2002,'Hospitalisation Details'!$A$1:$K$2344,{6,7,8,9,10,11},0)</f>
        <v>3179.96</v>
      </c>
      <c r="M2002" t="str">
        <v>tier - 2</v>
      </c>
      <c r="N2002" t="str">
        <v>tier - 2</v>
      </c>
      <c r="O2002" t="str">
        <v>R1012</v>
      </c>
      <c r="P2002" t="str">
        <v>23-Sep-2000</v>
      </c>
      <c r="Q2002" s="13">
        <v>22.708333333333332</v>
      </c>
    </row>
    <row r="2003" spans="1:17" ht="15.5" x14ac:dyDescent="0.35">
      <c r="A2003" s="7" t="s">
        <v>366</v>
      </c>
      <c r="B2003" t="str">
        <f>VLOOKUP(A2003,'Customer Names'!A2002:D4337,2,0)</f>
        <v>Kitayama</v>
      </c>
      <c r="C2003" cm="1">
        <f t="array" ref="C2003:K2003">VLOOKUP('Health Care'!A2003,'Medical Examinations'!A2002:J4337,{2,3,4,5,6,7,8,9,10},0)</f>
        <v>22.61</v>
      </c>
      <c r="D2003">
        <v>4.25</v>
      </c>
      <c r="E2003" t="str">
        <v>Yes</v>
      </c>
      <c r="F2003" t="str">
        <v>No</v>
      </c>
      <c r="G2003" t="str">
        <v>No</v>
      </c>
      <c r="H2003">
        <v>0</v>
      </c>
      <c r="I2003" t="str">
        <v>No</v>
      </c>
      <c r="J2003" t="str">
        <v>Normal Weight</v>
      </c>
      <c r="K2003" t="str">
        <v>Normal</v>
      </c>
      <c r="L2003" cm="1">
        <f t="array" ref="L2003:Q2003">VLOOKUP(A2003,'Hospitalisation Details'!$A$1:$K$2344,{6,7,8,9,10,11},0)</f>
        <v>3176.82</v>
      </c>
      <c r="M2003" t="str">
        <v>tier - 2</v>
      </c>
      <c r="N2003" t="str">
        <v>tier - 1</v>
      </c>
      <c r="O2003" t="str">
        <v>R1012</v>
      </c>
      <c r="P2003" t="str">
        <v>3-Jul-1996</v>
      </c>
      <c r="Q2003" s="13">
        <v>26.930555555555557</v>
      </c>
    </row>
    <row r="2004" spans="1:17" ht="15.5" x14ac:dyDescent="0.35">
      <c r="A2004" s="7" t="s">
        <v>365</v>
      </c>
      <c r="B2004" t="str">
        <f>VLOOKUP(A2004,'Customer Names'!A2003:D4338,2,0)</f>
        <v>Altman</v>
      </c>
      <c r="C2004" cm="1">
        <f t="array" ref="C2004:K2004">VLOOKUP('Health Care'!A2004,'Medical Examinations'!A2003:J4338,{2,3,4,5,6,7,8,9,10},0)</f>
        <v>22.23</v>
      </c>
      <c r="D2004">
        <v>6.09</v>
      </c>
      <c r="E2004" t="str">
        <v>Yes</v>
      </c>
      <c r="F2004" t="str">
        <v>No</v>
      </c>
      <c r="G2004" t="str">
        <v>No</v>
      </c>
      <c r="H2004">
        <v>0</v>
      </c>
      <c r="I2004" t="str">
        <v>No</v>
      </c>
      <c r="J2004" t="str">
        <v>Normal Weight</v>
      </c>
      <c r="K2004" t="str">
        <v>Prediabetes</v>
      </c>
      <c r="L2004" cm="1">
        <f t="array" ref="L2004:Q2004">VLOOKUP(A2004,'Hospitalisation Details'!$A$1:$K$2344,{6,7,8,9,10,11},0)</f>
        <v>3176.29</v>
      </c>
      <c r="M2004" t="str">
        <v>tier - 2</v>
      </c>
      <c r="N2004" t="str">
        <v>tier - 2</v>
      </c>
      <c r="O2004" t="str">
        <v>R1012</v>
      </c>
      <c r="P2004" t="str">
        <v>14-Aug-1996</v>
      </c>
      <c r="Q2004" s="13">
        <v>26.816666666666666</v>
      </c>
    </row>
    <row r="2005" spans="1:17" ht="15.5" x14ac:dyDescent="0.35">
      <c r="A2005" s="7" t="s">
        <v>364</v>
      </c>
      <c r="B2005" t="str">
        <f>VLOOKUP(A2005,'Customer Names'!A2004:D4339,2,0)</f>
        <v>Demchko</v>
      </c>
      <c r="C2005" cm="1">
        <f t="array" ref="C2005:K2005">VLOOKUP('Health Care'!A2005,'Medical Examinations'!A2004:J4339,{2,3,4,5,6,7,8,9,10},0)</f>
        <v>33.4</v>
      </c>
      <c r="D2005">
        <v>5.51</v>
      </c>
      <c r="E2005" t="str">
        <v>No</v>
      </c>
      <c r="F2005" t="str">
        <v>No</v>
      </c>
      <c r="G2005" t="str">
        <v>No</v>
      </c>
      <c r="H2005">
        <v>0</v>
      </c>
      <c r="I2005" t="str">
        <v>No</v>
      </c>
      <c r="J2005" t="str">
        <v>Obesity</v>
      </c>
      <c r="K2005" t="str">
        <v>Normal</v>
      </c>
      <c r="L2005" cm="1">
        <f t="array" ref="L2005:Q2005">VLOOKUP(A2005,'Hospitalisation Details'!$A$1:$K$2344,{6,7,8,9,10,11},0)</f>
        <v>3172.02</v>
      </c>
      <c r="M2005" t="str">
        <v>tier - 2</v>
      </c>
      <c r="N2005" t="str">
        <v>tier - 1</v>
      </c>
      <c r="O2005" t="str">
        <v>R1011</v>
      </c>
      <c r="P2005" t="str">
        <v>6-Jul-1994</v>
      </c>
      <c r="Q2005" s="13">
        <v>28.922222222222221</v>
      </c>
    </row>
    <row r="2006" spans="1:17" ht="15.5" x14ac:dyDescent="0.35">
      <c r="A2006" s="7" t="s">
        <v>363</v>
      </c>
      <c r="B2006" t="str">
        <f>VLOOKUP(A2006,'Customer Names'!A2005:D4340,2,0)</f>
        <v>Wild</v>
      </c>
      <c r="C2006" cm="1">
        <f t="array" ref="C2006:K2006">VLOOKUP('Health Care'!A2006,'Medical Examinations'!A2005:J4340,{2,3,4,5,6,7,8,9,10},0)</f>
        <v>33.11</v>
      </c>
      <c r="D2006">
        <v>5.63</v>
      </c>
      <c r="E2006" t="str">
        <v>No</v>
      </c>
      <c r="F2006" t="str">
        <v>No</v>
      </c>
      <c r="G2006" t="str">
        <v>No</v>
      </c>
      <c r="H2006">
        <v>0</v>
      </c>
      <c r="I2006" t="str">
        <v>No</v>
      </c>
      <c r="J2006" t="str">
        <v>Obesity</v>
      </c>
      <c r="K2006" t="str">
        <v>Normal</v>
      </c>
      <c r="L2006" cm="1">
        <f t="array" ref="L2006:Q2006">VLOOKUP(A2006,'Hospitalisation Details'!$A$1:$K$2344,{6,7,8,9,10,11},0)</f>
        <v>3171.61</v>
      </c>
      <c r="M2006" t="str">
        <v>tier - 2</v>
      </c>
      <c r="N2006" t="str">
        <v>tier - 3</v>
      </c>
      <c r="O2006" t="str">
        <v>R1013</v>
      </c>
      <c r="P2006" t="str">
        <v>25-Oct-1994</v>
      </c>
      <c r="Q2006" s="13">
        <v>28.619444444444444</v>
      </c>
    </row>
    <row r="2007" spans="1:17" ht="15.5" x14ac:dyDescent="0.35">
      <c r="A2007" s="7" t="s">
        <v>362</v>
      </c>
      <c r="B2007" t="str">
        <f>VLOOKUP(A2007,'Customer Names'!A2006:D4341,2,0)</f>
        <v>Betts</v>
      </c>
      <c r="C2007" cm="1">
        <f t="array" ref="C2007:K2007">VLOOKUP('Health Care'!A2007,'Medical Examinations'!A2006:J4341,{2,3,4,5,6,7,8,9,10},0)</f>
        <v>16.815000000000001</v>
      </c>
      <c r="D2007">
        <v>5.29</v>
      </c>
      <c r="E2007" t="str">
        <v>Yes</v>
      </c>
      <c r="F2007" t="str">
        <v>No</v>
      </c>
      <c r="G2007" t="str">
        <v>No</v>
      </c>
      <c r="H2007">
        <v>0</v>
      </c>
      <c r="I2007" t="str">
        <v>No</v>
      </c>
      <c r="J2007" t="str">
        <v>under Weight</v>
      </c>
      <c r="K2007" t="str">
        <v>Normal</v>
      </c>
      <c r="L2007" cm="1">
        <f t="array" ref="L2007:Q2007">VLOOKUP(A2007,'Hospitalisation Details'!$A$1:$K$2344,{6,7,8,9,10,11},0)</f>
        <v>3167.46</v>
      </c>
      <c r="M2007" t="str">
        <v>tier - 2</v>
      </c>
      <c r="N2007" t="str">
        <v>tier - 3</v>
      </c>
      <c r="O2007" t="str">
        <v>R1024</v>
      </c>
      <c r="P2007" t="str">
        <v>29-Aug-2001</v>
      </c>
      <c r="Q2007" s="13">
        <v>21.774999999999999</v>
      </c>
    </row>
    <row r="2008" spans="1:17" ht="15.5" x14ac:dyDescent="0.35">
      <c r="A2008" s="7" t="s">
        <v>361</v>
      </c>
      <c r="B2008" t="str">
        <f>VLOOKUP(A2008,'Customer Names'!A2007:D4342,2,0)</f>
        <v>Martin</v>
      </c>
      <c r="C2008" cm="1">
        <f t="array" ref="C2008:K2008">VLOOKUP('Health Care'!A2008,'Medical Examinations'!A2007:J4342,{2,3,4,5,6,7,8,9,10},0)</f>
        <v>25.61</v>
      </c>
      <c r="D2008">
        <v>4</v>
      </c>
      <c r="E2008" t="str">
        <v>No</v>
      </c>
      <c r="F2008" t="str">
        <v>No</v>
      </c>
      <c r="G2008" t="str">
        <v>Yes</v>
      </c>
      <c r="H2008">
        <v>1</v>
      </c>
      <c r="I2008" t="str">
        <v>No</v>
      </c>
      <c r="J2008" t="str">
        <v>Over Weight</v>
      </c>
      <c r="K2008" t="str">
        <v>Normal</v>
      </c>
      <c r="L2008" cm="1">
        <f t="array" ref="L2008:Q2008">VLOOKUP(A2008,'Hospitalisation Details'!$A$1:$K$2344,{6,7,8,9,10,11},0)</f>
        <v>3162.02</v>
      </c>
      <c r="M2008" t="str">
        <v>tier - 2</v>
      </c>
      <c r="N2008" t="str">
        <v>tier - 3</v>
      </c>
      <c r="O2008" t="str">
        <v>R1013</v>
      </c>
      <c r="P2008" t="str">
        <v>25-Sep-1993</v>
      </c>
      <c r="Q2008" s="13">
        <v>29.702777777777779</v>
      </c>
    </row>
    <row r="2009" spans="1:17" ht="15.5" x14ac:dyDescent="0.35">
      <c r="A2009" s="7" t="s">
        <v>360</v>
      </c>
      <c r="B2009" t="str">
        <f>VLOOKUP(A2009,'Customer Names'!A2008:D4343,2,0)</f>
        <v>Vandeventer</v>
      </c>
      <c r="C2009" cm="1">
        <f t="array" ref="C2009:K2009">VLOOKUP('Health Care'!A2009,'Medical Examinations'!A2008:J4343,{2,3,4,5,6,7,8,9,10},0)</f>
        <v>25.8</v>
      </c>
      <c r="D2009">
        <v>5.49</v>
      </c>
      <c r="E2009" t="str">
        <v>No</v>
      </c>
      <c r="F2009" t="str">
        <v>No</v>
      </c>
      <c r="G2009" t="str">
        <v>No</v>
      </c>
      <c r="H2009">
        <v>0</v>
      </c>
      <c r="I2009" t="str">
        <v>No</v>
      </c>
      <c r="J2009" t="str">
        <v>Over Weight</v>
      </c>
      <c r="K2009" t="str">
        <v>Normal</v>
      </c>
      <c r="L2009" cm="1">
        <f t="array" ref="L2009:Q2009">VLOOKUP(A2009,'Hospitalisation Details'!$A$1:$K$2344,{6,7,8,9,10,11},0)</f>
        <v>3161.45</v>
      </c>
      <c r="M2009" t="str">
        <v>tier - 2</v>
      </c>
      <c r="N2009" t="str">
        <v>tier - 1</v>
      </c>
      <c r="O2009" t="str">
        <v>R1011</v>
      </c>
      <c r="P2009" t="str">
        <v>10-Jul-1994</v>
      </c>
      <c r="Q2009" s="13">
        <v>28.911111111111111</v>
      </c>
    </row>
    <row r="2010" spans="1:17" ht="15.5" x14ac:dyDescent="0.35">
      <c r="A2010" s="7" t="s">
        <v>359</v>
      </c>
      <c r="B2010" t="str">
        <f>VLOOKUP(A2010,'Customer Names'!A2009:D4344,2,0)</f>
        <v>Hirano</v>
      </c>
      <c r="C2010" cm="1">
        <f t="array" ref="C2010:K2010">VLOOKUP('Health Care'!A2010,'Medical Examinations'!A2009:J4344,{2,3,4,5,6,7,8,9,10},0)</f>
        <v>27.39</v>
      </c>
      <c r="D2010">
        <v>5.34</v>
      </c>
      <c r="E2010" t="str">
        <v>No</v>
      </c>
      <c r="F2010" t="str">
        <v>No</v>
      </c>
      <c r="G2010" t="str">
        <v>No</v>
      </c>
      <c r="H2010">
        <v>0</v>
      </c>
      <c r="I2010" t="str">
        <v>No</v>
      </c>
      <c r="J2010" t="str">
        <v>Over Weight</v>
      </c>
      <c r="K2010" t="str">
        <v>Normal</v>
      </c>
      <c r="L2010" cm="1">
        <f t="array" ref="L2010:Q2010">VLOOKUP(A2010,'Hospitalisation Details'!$A$1:$K$2344,{6,7,8,9,10,11},0)</f>
        <v>3128.35</v>
      </c>
      <c r="M2010" t="str">
        <v>tier - 2</v>
      </c>
      <c r="N2010" t="str">
        <v>tier - 3</v>
      </c>
      <c r="O2010" t="str">
        <v>R1021</v>
      </c>
      <c r="P2010" t="str">
        <v>25-Jun-1999</v>
      </c>
      <c r="Q2010" s="13">
        <v>23.952777777777779</v>
      </c>
    </row>
    <row r="2011" spans="1:17" ht="15.5" x14ac:dyDescent="0.35">
      <c r="A2011" s="7" t="s">
        <v>358</v>
      </c>
      <c r="B2011" t="str">
        <f>VLOOKUP(A2011,'Customer Names'!A2010:D4345,2,0)</f>
        <v>Davi</v>
      </c>
      <c r="C2011" cm="1">
        <f t="array" ref="C2011:K2011">VLOOKUP('Health Care'!A2011,'Medical Examinations'!A2010:J4345,{2,3,4,5,6,7,8,9,10},0)</f>
        <v>17.03</v>
      </c>
      <c r="D2011">
        <v>4.12</v>
      </c>
      <c r="E2011" t="str">
        <v>No</v>
      </c>
      <c r="F2011" t="str">
        <v>No</v>
      </c>
      <c r="G2011" t="str">
        <v>No</v>
      </c>
      <c r="H2011">
        <v>1</v>
      </c>
      <c r="I2011" t="str">
        <v>No</v>
      </c>
      <c r="J2011" t="str">
        <v>under Weight</v>
      </c>
      <c r="K2011" t="str">
        <v>Normal</v>
      </c>
      <c r="L2011" cm="1">
        <f t="array" ref="L2011:Q2011">VLOOKUP(A2011,'Hospitalisation Details'!$A$1:$K$2344,{6,7,8,9,10,11},0)</f>
        <v>3088.06</v>
      </c>
      <c r="M2011" t="str">
        <v>tier - 2</v>
      </c>
      <c r="N2011" t="str">
        <v>tier - 2</v>
      </c>
      <c r="O2011" t="str">
        <v>R1013</v>
      </c>
      <c r="P2011" t="str">
        <v>1-Aug-1987</v>
      </c>
      <c r="Q2011" s="13">
        <v>35.852777777777774</v>
      </c>
    </row>
    <row r="2012" spans="1:17" ht="15.5" x14ac:dyDescent="0.35">
      <c r="A2012" s="7" t="s">
        <v>357</v>
      </c>
      <c r="B2012" t="str">
        <f>VLOOKUP(A2012,'Customer Names'!A2011:D4346,2,0)</f>
        <v>Sloan</v>
      </c>
      <c r="C2012" cm="1">
        <f t="array" ref="C2012:K2012">VLOOKUP('Health Care'!A2012,'Medical Examinations'!A2011:J4346,{2,3,4,5,6,7,8,9,10},0)</f>
        <v>23.75</v>
      </c>
      <c r="D2012">
        <v>5.49</v>
      </c>
      <c r="E2012" t="str">
        <v>Yes</v>
      </c>
      <c r="F2012" t="str">
        <v>No</v>
      </c>
      <c r="G2012" t="str">
        <v>No</v>
      </c>
      <c r="H2012">
        <v>0</v>
      </c>
      <c r="I2012" t="str">
        <v>No</v>
      </c>
      <c r="J2012" t="str">
        <v>Normal Weight</v>
      </c>
      <c r="K2012" t="str">
        <v>Normal</v>
      </c>
      <c r="L2012" cm="1">
        <f t="array" ref="L2012:Q2012">VLOOKUP(A2012,'Hospitalisation Details'!$A$1:$K$2344,{6,7,8,9,10,11},0)</f>
        <v>3077.1</v>
      </c>
      <c r="M2012" t="str">
        <v>tier - 2</v>
      </c>
      <c r="N2012" t="str">
        <v>tier - 1</v>
      </c>
      <c r="O2012" t="str">
        <v>R1012</v>
      </c>
      <c r="P2012" t="str">
        <v>13-Oct-2001</v>
      </c>
      <c r="Q2012" s="13">
        <v>21.652777777777779</v>
      </c>
    </row>
    <row r="2013" spans="1:17" ht="15.5" x14ac:dyDescent="0.35">
      <c r="A2013" s="7" t="s">
        <v>355</v>
      </c>
      <c r="B2013" t="str">
        <f>VLOOKUP(A2013,'Customer Names'!A2012:D4347,2,0)</f>
        <v>Homich</v>
      </c>
      <c r="C2013" cm="1">
        <f t="array" ref="C2013:K2013">VLOOKUP('Health Care'!A2013,'Medical Examinations'!A2012:J4347,{2,3,4,5,6,7,8,9,10},0)</f>
        <v>26.03</v>
      </c>
      <c r="D2013">
        <v>5.1100000000000003</v>
      </c>
      <c r="E2013" t="str">
        <v>Yes</v>
      </c>
      <c r="F2013" t="str">
        <v>No</v>
      </c>
      <c r="G2013" t="str">
        <v>No</v>
      </c>
      <c r="H2013">
        <v>1</v>
      </c>
      <c r="I2013" t="str">
        <v>No</v>
      </c>
      <c r="J2013" t="str">
        <v>Over Weight</v>
      </c>
      <c r="K2013" t="str">
        <v>Normal</v>
      </c>
      <c r="L2013" cm="1">
        <f t="array" ref="L2013:Q2013">VLOOKUP(A2013,'Hospitalisation Details'!$A$1:$K$2344,{6,7,8,9,10,11},0)</f>
        <v>3070.81</v>
      </c>
      <c r="M2013" t="str">
        <v>tier - 3</v>
      </c>
      <c r="N2013" t="str">
        <v>tier - 1</v>
      </c>
      <c r="O2013" t="str">
        <v>R1017</v>
      </c>
      <c r="P2013" t="str">
        <v>10-Sep-1995</v>
      </c>
      <c r="Q2013" s="13">
        <v>27.744444444444444</v>
      </c>
    </row>
    <row r="2014" spans="1:17" ht="15.5" x14ac:dyDescent="0.35">
      <c r="A2014" s="7" t="s">
        <v>354</v>
      </c>
      <c r="B2014" t="str">
        <f>VLOOKUP(A2014,'Customer Names'!A2013:D4348,2,0)</f>
        <v>Bell</v>
      </c>
      <c r="C2014" cm="1">
        <f t="array" ref="C2014:K2014">VLOOKUP('Health Care'!A2014,'Medical Examinations'!A2013:J4348,{2,3,4,5,6,7,8,9,10},0)</f>
        <v>16.079999999999998</v>
      </c>
      <c r="D2014">
        <v>5.94</v>
      </c>
      <c r="E2014" t="str">
        <v>No</v>
      </c>
      <c r="F2014" t="str">
        <v>No</v>
      </c>
      <c r="G2014" t="str">
        <v>No</v>
      </c>
      <c r="H2014">
        <v>0</v>
      </c>
      <c r="I2014" t="str">
        <v>No</v>
      </c>
      <c r="J2014" t="str">
        <v>under Weight</v>
      </c>
      <c r="K2014" t="str">
        <v>Prediabetes</v>
      </c>
      <c r="L2014" cm="1">
        <f t="array" ref="L2014:Q2014">VLOOKUP(A2014,'Hospitalisation Details'!$A$1:$K$2344,{6,7,8,9,10,11},0)</f>
        <v>3065.49</v>
      </c>
      <c r="M2014" t="str">
        <v>tier - 2</v>
      </c>
      <c r="N2014" t="str">
        <v>tier - 1</v>
      </c>
      <c r="O2014" t="str">
        <v>R1012</v>
      </c>
      <c r="P2014" t="str">
        <v>1-Oct-1989</v>
      </c>
      <c r="Q2014" s="13">
        <v>33.68611111111111</v>
      </c>
    </row>
    <row r="2015" spans="1:17" ht="15.5" x14ac:dyDescent="0.35">
      <c r="A2015" s="7" t="s">
        <v>353</v>
      </c>
      <c r="B2015" t="str">
        <f>VLOOKUP(A2015,'Customer Names'!A2014:D4349,2,0)</f>
        <v>Kristjansson</v>
      </c>
      <c r="C2015" cm="1">
        <f t="array" ref="C2015:K2015">VLOOKUP('Health Care'!A2015,'Medical Examinations'!A2014:J4349,{2,3,4,5,6,7,8,9,10},0)</f>
        <v>30.875</v>
      </c>
      <c r="D2015">
        <v>5.54</v>
      </c>
      <c r="E2015" t="str">
        <v>No</v>
      </c>
      <c r="F2015" t="str">
        <v>No</v>
      </c>
      <c r="G2015" t="str">
        <v>No</v>
      </c>
      <c r="H2015">
        <v>0</v>
      </c>
      <c r="I2015" t="str">
        <v>No</v>
      </c>
      <c r="J2015" t="str">
        <v>Obesity</v>
      </c>
      <c r="K2015" t="str">
        <v>Normal</v>
      </c>
      <c r="L2015" cm="1">
        <f t="array" ref="L2015:Q2015">VLOOKUP(A2015,'Hospitalisation Details'!$A$1:$K$2344,{6,7,8,9,10,11},0)</f>
        <v>3062.51</v>
      </c>
      <c r="M2015" t="str">
        <v>tier - 3</v>
      </c>
      <c r="N2015" t="str">
        <v>tier - 1</v>
      </c>
      <c r="O2015" t="str">
        <v>R1012</v>
      </c>
      <c r="P2015" t="str">
        <v>26-Sep-1994</v>
      </c>
      <c r="Q2015" s="13">
        <v>28.7</v>
      </c>
    </row>
    <row r="2016" spans="1:17" ht="15.5" x14ac:dyDescent="0.35">
      <c r="A2016" s="7" t="s">
        <v>352</v>
      </c>
      <c r="B2016" t="str">
        <f>VLOOKUP(A2016,'Customer Names'!A2015:D4350,2,0)</f>
        <v>Pitman</v>
      </c>
      <c r="C2016" cm="1">
        <f t="array" ref="C2016:K2016">VLOOKUP('Health Care'!A2016,'Medical Examinations'!A2015:J4350,{2,3,4,5,6,7,8,9,10},0)</f>
        <v>31.79</v>
      </c>
      <c r="D2016">
        <v>7.09</v>
      </c>
      <c r="E2016" t="str">
        <v>No</v>
      </c>
      <c r="F2016" t="str">
        <v>No</v>
      </c>
      <c r="G2016" t="str">
        <v>No</v>
      </c>
      <c r="H2016">
        <v>0</v>
      </c>
      <c r="I2016" t="str">
        <v>No</v>
      </c>
      <c r="J2016" t="str">
        <v>Obesity</v>
      </c>
      <c r="K2016" t="str">
        <v>Diabetes</v>
      </c>
      <c r="L2016" cm="1">
        <f t="array" ref="L2016:Q2016">VLOOKUP(A2016,'Hospitalisation Details'!$A$1:$K$2344,{6,7,8,9,10,11},0)</f>
        <v>3056.39</v>
      </c>
      <c r="M2016" t="str">
        <v>tier - 2</v>
      </c>
      <c r="N2016" t="str">
        <v>tier - 3</v>
      </c>
      <c r="O2016" t="str">
        <v>R1013</v>
      </c>
      <c r="P2016" t="str">
        <v>21-Jun-2002</v>
      </c>
      <c r="Q2016" s="13">
        <v>20.963888888888889</v>
      </c>
    </row>
    <row r="2017" spans="1:17" ht="15.5" x14ac:dyDescent="0.35">
      <c r="A2017" s="7" t="s">
        <v>351</v>
      </c>
      <c r="B2017" t="str">
        <f>VLOOKUP(A2017,'Customer Names'!A2016:D4351,2,0)</f>
        <v>Curley</v>
      </c>
      <c r="C2017" cm="1">
        <f t="array" ref="C2017:K2017">VLOOKUP('Health Care'!A2017,'Medical Examinations'!A2016:J4351,{2,3,4,5,6,7,8,9,10},0)</f>
        <v>28.48</v>
      </c>
      <c r="D2017">
        <v>6.22</v>
      </c>
      <c r="E2017" t="str">
        <v>Yes</v>
      </c>
      <c r="F2017" t="str">
        <v>No</v>
      </c>
      <c r="G2017" t="str">
        <v>Yes</v>
      </c>
      <c r="H2017">
        <v>1</v>
      </c>
      <c r="I2017" t="str">
        <v>No</v>
      </c>
      <c r="J2017" t="str">
        <v>Over Weight</v>
      </c>
      <c r="K2017" t="str">
        <v>Prediabetes</v>
      </c>
      <c r="L2017" cm="1">
        <f t="array" ref="L2017:Q2017">VLOOKUP(A2017,'Hospitalisation Details'!$A$1:$K$2344,{6,7,8,9,10,11},0)</f>
        <v>3051.73</v>
      </c>
      <c r="M2017" t="str">
        <v>tier - 2</v>
      </c>
      <c r="N2017" t="str">
        <v>tier - 2</v>
      </c>
      <c r="O2017" t="str">
        <v>R1011</v>
      </c>
      <c r="P2017" t="str">
        <v>22-Dec-1997</v>
      </c>
      <c r="Q2017" s="13">
        <v>25.461111111111112</v>
      </c>
    </row>
    <row r="2018" spans="1:17" ht="15.5" x14ac:dyDescent="0.35">
      <c r="A2018" s="7" t="s">
        <v>350</v>
      </c>
      <c r="B2018" t="str">
        <f>VLOOKUP(A2018,'Customer Names'!A2017:D4352,2,0)</f>
        <v>Zimmer</v>
      </c>
      <c r="C2018" cm="1">
        <f t="array" ref="C2018:K2018">VLOOKUP('Health Care'!A2018,'Medical Examinations'!A2017:J4352,{2,3,4,5,6,7,8,9,10},0)</f>
        <v>26.6</v>
      </c>
      <c r="D2018">
        <v>4.33</v>
      </c>
      <c r="E2018" t="str">
        <v>No</v>
      </c>
      <c r="F2018" t="str">
        <v>No</v>
      </c>
      <c r="G2018" t="str">
        <v>No</v>
      </c>
      <c r="H2018">
        <v>1</v>
      </c>
      <c r="I2018" t="str">
        <v>No</v>
      </c>
      <c r="J2018" t="str">
        <v>Over Weight</v>
      </c>
      <c r="K2018" t="str">
        <v>Normal</v>
      </c>
      <c r="L2018" cm="1">
        <f t="array" ref="L2018:Q2018">VLOOKUP(A2018,'Hospitalisation Details'!$A$1:$K$2344,{6,7,8,9,10,11},0)</f>
        <v>3046.06</v>
      </c>
      <c r="M2018" t="str">
        <v>tier - 2</v>
      </c>
      <c r="N2018" t="str">
        <v>tier - 1</v>
      </c>
      <c r="O2018" t="str">
        <v>R1023</v>
      </c>
      <c r="P2018" t="str">
        <v>9-Aug-1998</v>
      </c>
      <c r="Q2018" s="13">
        <v>24.830555555555556</v>
      </c>
    </row>
    <row r="2019" spans="1:17" ht="15.5" x14ac:dyDescent="0.35">
      <c r="A2019" s="7" t="s">
        <v>349</v>
      </c>
      <c r="B2019" t="str">
        <f>VLOOKUP(A2019,'Customer Names'!A2018:D4353,2,0)</f>
        <v>Granski</v>
      </c>
      <c r="C2019" cm="1">
        <f t="array" ref="C2019:K2019">VLOOKUP('Health Care'!A2019,'Medical Examinations'!A2018:J4353,{2,3,4,5,6,7,8,9,10},0)</f>
        <v>25.27</v>
      </c>
      <c r="D2019">
        <v>5.83</v>
      </c>
      <c r="E2019" t="str">
        <v>No</v>
      </c>
      <c r="F2019" t="str">
        <v>No</v>
      </c>
      <c r="G2019" t="str">
        <v>No</v>
      </c>
      <c r="H2019">
        <v>1</v>
      </c>
      <c r="I2019" t="str">
        <v>No</v>
      </c>
      <c r="J2019" t="str">
        <v>Over Weight</v>
      </c>
      <c r="K2019" t="str">
        <v>Prediabetes</v>
      </c>
      <c r="L2019" cm="1">
        <f t="array" ref="L2019:Q2019">VLOOKUP(A2019,'Hospitalisation Details'!$A$1:$K$2344,{6,7,8,9,10,11},0)</f>
        <v>3044.21</v>
      </c>
      <c r="M2019" t="str">
        <v>tier - 2</v>
      </c>
      <c r="N2019" t="str">
        <v>tier - 3</v>
      </c>
      <c r="O2019" t="str">
        <v>R1024</v>
      </c>
      <c r="P2019" t="str">
        <v>15-Sep-1998</v>
      </c>
      <c r="Q2019" s="13">
        <v>24.730555555555554</v>
      </c>
    </row>
    <row r="2020" spans="1:17" ht="15.5" x14ac:dyDescent="0.35">
      <c r="A2020" s="7" t="s">
        <v>348</v>
      </c>
      <c r="B2020" t="str">
        <f>VLOOKUP(A2020,'Customer Names'!A2019:D4354,2,0)</f>
        <v>Dunn</v>
      </c>
      <c r="C2020" cm="1">
        <f t="array" ref="C2020:K2020">VLOOKUP('Health Care'!A2020,'Medical Examinations'!A2019:J4354,{2,3,4,5,6,7,8,9,10},0)</f>
        <v>34.484999999999999</v>
      </c>
      <c r="D2020">
        <v>4.7</v>
      </c>
      <c r="E2020" t="str">
        <v>Yes</v>
      </c>
      <c r="F2020" t="str">
        <v>No</v>
      </c>
      <c r="G2020" t="str">
        <v>Yes</v>
      </c>
      <c r="H2020">
        <v>1</v>
      </c>
      <c r="I2020" t="str">
        <v>No</v>
      </c>
      <c r="J2020" t="str">
        <v>Obesity</v>
      </c>
      <c r="K2020" t="str">
        <v>Normal</v>
      </c>
      <c r="L2020" cm="1">
        <f t="array" ref="L2020:Q2020">VLOOKUP(A2020,'Hospitalisation Details'!$A$1:$K$2344,{6,7,8,9,10,11},0)</f>
        <v>3021.81</v>
      </c>
      <c r="M2020" t="str">
        <v>tier - 2</v>
      </c>
      <c r="N2020" t="str">
        <v>tier - 3</v>
      </c>
      <c r="O2020" t="str">
        <v>R1012</v>
      </c>
      <c r="P2020" t="str">
        <v>19-Dec-1997</v>
      </c>
      <c r="Q2020" s="13">
        <v>25.469444444444445</v>
      </c>
    </row>
    <row r="2021" spans="1:17" ht="15.5" x14ac:dyDescent="0.35">
      <c r="A2021" s="7" t="s">
        <v>347</v>
      </c>
      <c r="B2021" t="str">
        <f>VLOOKUP(A2021,'Customer Names'!A2020:D4355,2,0)</f>
        <v>Regina</v>
      </c>
      <c r="C2021" cm="1">
        <f t="array" ref="C2021:K2021">VLOOKUP('Health Care'!A2021,'Medical Examinations'!A2020:J4355,{2,3,4,5,6,7,8,9,10},0)</f>
        <v>15.57</v>
      </c>
      <c r="D2021">
        <v>4.07</v>
      </c>
      <c r="E2021" t="str">
        <v>Yes</v>
      </c>
      <c r="F2021" t="str">
        <v>No</v>
      </c>
      <c r="G2021" t="str">
        <v>No</v>
      </c>
      <c r="H2021">
        <v>1</v>
      </c>
      <c r="I2021" t="str">
        <v>No</v>
      </c>
      <c r="J2021" t="str">
        <v>under Weight</v>
      </c>
      <c r="K2021" t="str">
        <v>Normal</v>
      </c>
      <c r="L2021" cm="1">
        <f t="array" ref="L2021:Q2021">VLOOKUP(A2021,'Hospitalisation Details'!$A$1:$K$2344,{6,7,8,9,10,11},0)</f>
        <v>3018.04</v>
      </c>
      <c r="M2021" t="str">
        <v>tier - 2</v>
      </c>
      <c r="N2021" t="str">
        <v>tier - 2</v>
      </c>
      <c r="O2021" t="str">
        <v>R1012</v>
      </c>
      <c r="P2021" t="str">
        <v>28-Sep-1988</v>
      </c>
      <c r="Q2021" s="13">
        <v>34.694444444444443</v>
      </c>
    </row>
    <row r="2022" spans="1:17" ht="15.5" x14ac:dyDescent="0.35">
      <c r="A2022" s="7" t="s">
        <v>346</v>
      </c>
      <c r="B2022" t="str">
        <f>VLOOKUP(A2022,'Customer Names'!A2021:D4356,2,0)</f>
        <v>O'Connor</v>
      </c>
      <c r="C2022" cm="1">
        <f t="array" ref="C2022:K2022">VLOOKUP('Health Care'!A2022,'Medical Examinations'!A2021:J4356,{2,3,4,5,6,7,8,9,10},0)</f>
        <v>30.36</v>
      </c>
      <c r="D2022">
        <v>9.39</v>
      </c>
      <c r="E2022" t="str">
        <v>No</v>
      </c>
      <c r="F2022" t="str">
        <v>No</v>
      </c>
      <c r="G2022" t="str">
        <v>No</v>
      </c>
      <c r="H2022">
        <v>0</v>
      </c>
      <c r="I2022" t="str">
        <v>No</v>
      </c>
      <c r="J2022" t="str">
        <v>Obesity</v>
      </c>
      <c r="K2022" t="str">
        <v>Diabetes</v>
      </c>
      <c r="L2022" cm="1">
        <f t="array" ref="L2022:Q2022">VLOOKUP(A2022,'Hospitalisation Details'!$A$1:$K$2344,{6,7,8,9,10,11},0)</f>
        <v>3012.22</v>
      </c>
      <c r="M2022" t="str">
        <v>tier - 2</v>
      </c>
      <c r="N2022" t="str">
        <v>tier - 3</v>
      </c>
      <c r="O2022" t="str">
        <v>R1012</v>
      </c>
      <c r="P2022" t="str">
        <v>15-Dec-2002</v>
      </c>
      <c r="Q2022" s="13">
        <v>20.480555555555554</v>
      </c>
    </row>
    <row r="2023" spans="1:17" ht="15.5" x14ac:dyDescent="0.35">
      <c r="A2023" s="7" t="s">
        <v>345</v>
      </c>
      <c r="B2023" t="str">
        <f>VLOOKUP(A2023,'Customer Names'!A2022:D4357,2,0)</f>
        <v>Howe</v>
      </c>
      <c r="C2023" cm="1">
        <f t="array" ref="C2023:K2023">VLOOKUP('Health Care'!A2023,'Medical Examinations'!A2022:J4357,{2,3,4,5,6,7,8,9,10},0)</f>
        <v>19.37</v>
      </c>
      <c r="D2023">
        <v>4.18</v>
      </c>
      <c r="E2023" t="str">
        <v>No</v>
      </c>
      <c r="F2023" t="str">
        <v>No</v>
      </c>
      <c r="G2023" t="str">
        <v>No</v>
      </c>
      <c r="H2023">
        <v>0</v>
      </c>
      <c r="I2023" t="str">
        <v>No</v>
      </c>
      <c r="J2023" t="str">
        <v>Normal Weight</v>
      </c>
      <c r="K2023" t="str">
        <v>Normal</v>
      </c>
      <c r="L2023" cm="1">
        <f t="array" ref="L2023:Q2023">VLOOKUP(A2023,'Hospitalisation Details'!$A$1:$K$2344,{6,7,8,9,10,11},0)</f>
        <v>2985.67</v>
      </c>
      <c r="M2023" t="str">
        <v>tier - 2</v>
      </c>
      <c r="N2023" t="str">
        <v>tier - 2</v>
      </c>
      <c r="O2023" t="str">
        <v>R1013</v>
      </c>
      <c r="P2023" t="str">
        <v>20-Nov-1991</v>
      </c>
      <c r="Q2023" s="13">
        <v>31.55</v>
      </c>
    </row>
    <row r="2024" spans="1:17" ht="15.5" x14ac:dyDescent="0.35">
      <c r="A2024" s="7" t="s">
        <v>344</v>
      </c>
      <c r="B2024" t="str">
        <f>VLOOKUP(A2024,'Customer Names'!A2023:D4358,2,0)</f>
        <v>Atwater</v>
      </c>
      <c r="C2024" cm="1">
        <f t="array" ref="C2024:K2024">VLOOKUP('Health Care'!A2024,'Medical Examinations'!A2023:J4358,{2,3,4,5,6,7,8,9,10},0)</f>
        <v>16.71</v>
      </c>
      <c r="D2024">
        <v>4.18</v>
      </c>
      <c r="E2024" t="str">
        <v>No</v>
      </c>
      <c r="F2024" t="str">
        <v>No</v>
      </c>
      <c r="G2024" t="str">
        <v>No</v>
      </c>
      <c r="H2024">
        <v>1</v>
      </c>
      <c r="I2024" t="str">
        <v>No</v>
      </c>
      <c r="J2024" t="str">
        <v>under Weight</v>
      </c>
      <c r="K2024" t="str">
        <v>Normal</v>
      </c>
      <c r="L2024" cm="1">
        <f t="array" ref="L2024:Q2024">VLOOKUP(A2024,'Hospitalisation Details'!$A$1:$K$2344,{6,7,8,9,10,11},0)</f>
        <v>2979.52</v>
      </c>
      <c r="M2024" t="str">
        <v>tier - 2</v>
      </c>
      <c r="N2024" t="str">
        <v>tier - 3</v>
      </c>
      <c r="O2024" t="str">
        <v>R1013</v>
      </c>
      <c r="P2024" t="str">
        <v>18-Jun-1987</v>
      </c>
      <c r="Q2024" s="13">
        <v>35.972222222222221</v>
      </c>
    </row>
    <row r="2025" spans="1:17" ht="15.5" x14ac:dyDescent="0.35">
      <c r="A2025" s="7" t="s">
        <v>343</v>
      </c>
      <c r="B2025" t="str">
        <f>VLOOKUP(A2025,'Customer Names'!A2024:D4359,2,0)</f>
        <v>Gurganus</v>
      </c>
      <c r="C2025" cm="1">
        <f t="array" ref="C2025:K2025">VLOOKUP('Health Care'!A2025,'Medical Examinations'!A2024:J4359,{2,3,4,5,6,7,8,9,10},0)</f>
        <v>24.1</v>
      </c>
      <c r="D2025">
        <v>4.4000000000000004</v>
      </c>
      <c r="E2025" t="str">
        <v>Yes</v>
      </c>
      <c r="F2025" t="str">
        <v>No</v>
      </c>
      <c r="G2025" t="str">
        <v>No</v>
      </c>
      <c r="H2025">
        <v>1</v>
      </c>
      <c r="I2025" t="str">
        <v>No</v>
      </c>
      <c r="J2025" t="str">
        <v>Normal Weight</v>
      </c>
      <c r="K2025" t="str">
        <v>Normal</v>
      </c>
      <c r="L2025" cm="1">
        <f t="array" ref="L2025:Q2025">VLOOKUP(A2025,'Hospitalisation Details'!$A$1:$K$2344,{6,7,8,9,10,11},0)</f>
        <v>2974.13</v>
      </c>
      <c r="M2025" t="str">
        <v>tier - 2</v>
      </c>
      <c r="N2025" t="str">
        <v>tier - 1</v>
      </c>
      <c r="O2025" t="str">
        <v>R1011</v>
      </c>
      <c r="P2025" t="str">
        <v>24-Sep-1995</v>
      </c>
      <c r="Q2025" s="13">
        <v>27.705555555555556</v>
      </c>
    </row>
    <row r="2026" spans="1:17" ht="15.5" x14ac:dyDescent="0.35">
      <c r="A2026" s="7" t="s">
        <v>342</v>
      </c>
      <c r="B2026" t="str">
        <f>VLOOKUP(A2026,'Customer Names'!A2025:D4360,2,0)</f>
        <v>Holden</v>
      </c>
      <c r="C2026" cm="1">
        <f t="array" ref="C2026:K2026">VLOOKUP('Health Care'!A2026,'Medical Examinations'!A2025:J4360,{2,3,4,5,6,7,8,9,10},0)</f>
        <v>29.77</v>
      </c>
      <c r="D2026">
        <v>9.9</v>
      </c>
      <c r="E2026" t="str">
        <v>No</v>
      </c>
      <c r="F2026" t="str">
        <v>No</v>
      </c>
      <c r="G2026" t="str">
        <v>No</v>
      </c>
      <c r="H2026">
        <v>0</v>
      </c>
      <c r="I2026" t="str">
        <v>No</v>
      </c>
      <c r="J2026" t="str">
        <v>Over Weight</v>
      </c>
      <c r="K2026" t="str">
        <v>Diabetes</v>
      </c>
      <c r="L2026" cm="1">
        <f t="array" ref="L2026:Q2026">VLOOKUP(A2026,'Hospitalisation Details'!$A$1:$K$2344,{6,7,8,9,10,11},0)</f>
        <v>2943.41</v>
      </c>
      <c r="M2026" t="str">
        <v>tier - 2</v>
      </c>
      <c r="N2026" t="str">
        <v>tier - 3</v>
      </c>
      <c r="O2026" t="str">
        <v>R1012</v>
      </c>
      <c r="P2026" t="str">
        <v>30-Sep-2002</v>
      </c>
      <c r="Q2026" s="13">
        <v>20.68888888888889</v>
      </c>
    </row>
    <row r="2027" spans="1:17" ht="15.5" x14ac:dyDescent="0.35">
      <c r="A2027" s="7" t="s">
        <v>341</v>
      </c>
      <c r="B2027" t="str">
        <f>VLOOKUP(A2027,'Customer Names'!A2026:D4361,2,0)</f>
        <v>Parton</v>
      </c>
      <c r="C2027" cm="1">
        <f t="array" ref="C2027:K2027">VLOOKUP('Health Care'!A2027,'Medical Examinations'!A2026:J4361,{2,3,4,5,6,7,8,9,10},0)</f>
        <v>46.53</v>
      </c>
      <c r="D2027">
        <v>4.84</v>
      </c>
      <c r="E2027" t="str">
        <v>Yes</v>
      </c>
      <c r="F2027" t="str">
        <v>No</v>
      </c>
      <c r="G2027" t="str">
        <v>No</v>
      </c>
      <c r="H2027">
        <v>0</v>
      </c>
      <c r="I2027" t="str">
        <v>No</v>
      </c>
      <c r="J2027" t="str">
        <v>Obesity</v>
      </c>
      <c r="K2027" t="str">
        <v>Normal</v>
      </c>
      <c r="L2027" cm="1">
        <f t="array" ref="L2027:Q2027">VLOOKUP(A2027,'Hospitalisation Details'!$A$1:$K$2344,{6,7,8,9,10,11},0)</f>
        <v>2927.06</v>
      </c>
      <c r="M2027" t="str">
        <v>tier - 2</v>
      </c>
      <c r="N2027" t="str">
        <v>tier - 2</v>
      </c>
      <c r="O2027" t="str">
        <v>R1013</v>
      </c>
      <c r="P2027" t="str">
        <v>30-Jun-1996</v>
      </c>
      <c r="Q2027" s="13">
        <v>26.93888888888889</v>
      </c>
    </row>
    <row r="2028" spans="1:17" ht="15.5" x14ac:dyDescent="0.35">
      <c r="A2028" s="7" t="s">
        <v>340</v>
      </c>
      <c r="B2028" t="str">
        <f>VLOOKUP(A2028,'Customer Names'!A2027:D4362,2,0)</f>
        <v>Downs</v>
      </c>
      <c r="C2028" cm="1">
        <f t="array" ref="C2028:K2028">VLOOKUP('Health Care'!A2028,'Medical Examinations'!A2027:J4362,{2,3,4,5,6,7,8,9,10},0)</f>
        <v>23.4</v>
      </c>
      <c r="D2028">
        <v>5.53</v>
      </c>
      <c r="E2028" t="str">
        <v>No</v>
      </c>
      <c r="F2028" t="str">
        <v>No</v>
      </c>
      <c r="G2028" t="str">
        <v>Yes</v>
      </c>
      <c r="H2028">
        <v>1</v>
      </c>
      <c r="I2028" t="str">
        <v>No</v>
      </c>
      <c r="J2028" t="str">
        <v>Normal Weight</v>
      </c>
      <c r="K2028" t="str">
        <v>Normal</v>
      </c>
      <c r="L2028" cm="1">
        <f t="array" ref="L2028:Q2028">VLOOKUP(A2028,'Hospitalisation Details'!$A$1:$K$2344,{6,7,8,9,10,11},0)</f>
        <v>2913.57</v>
      </c>
      <c r="M2028" t="str">
        <v>tier - 2</v>
      </c>
      <c r="N2028" t="str">
        <v>tier - 2</v>
      </c>
      <c r="O2028" t="str">
        <v>R1011</v>
      </c>
      <c r="P2028" t="str">
        <v>5-Jun-2003</v>
      </c>
      <c r="Q2028" s="13">
        <v>20.008333333333333</v>
      </c>
    </row>
    <row r="2029" spans="1:17" ht="15.5" x14ac:dyDescent="0.35">
      <c r="A2029" s="7" t="s">
        <v>339</v>
      </c>
      <c r="B2029" t="str">
        <f>VLOOKUP(A2029,'Customer Names'!A2028:D4363,2,0)</f>
        <v>Dent</v>
      </c>
      <c r="C2029" cm="1">
        <f t="array" ref="C2029:K2029">VLOOKUP('Health Care'!A2029,'Medical Examinations'!A2028:J4363,{2,3,4,5,6,7,8,9,10},0)</f>
        <v>30</v>
      </c>
      <c r="D2029">
        <v>4.33</v>
      </c>
      <c r="E2029" t="str">
        <v>Yes</v>
      </c>
      <c r="F2029" t="str">
        <v>No</v>
      </c>
      <c r="G2029" t="str">
        <v>No</v>
      </c>
      <c r="H2029">
        <v>0</v>
      </c>
      <c r="I2029" t="str">
        <v>No</v>
      </c>
      <c r="J2029" t="str">
        <v>Obesity</v>
      </c>
      <c r="K2029" t="str">
        <v>Normal</v>
      </c>
      <c r="L2029" cm="1">
        <f t="array" ref="L2029:Q2029">VLOOKUP(A2029,'Hospitalisation Details'!$A$1:$K$2344,{6,7,8,9,10,11},0)</f>
        <v>2904.09</v>
      </c>
      <c r="M2029" t="str">
        <v>tier - 2</v>
      </c>
      <c r="N2029" t="str">
        <v>tier - 2</v>
      </c>
      <c r="O2029" t="str">
        <v>R1011</v>
      </c>
      <c r="P2029" t="str">
        <v>13-Jun-1996</v>
      </c>
      <c r="Q2029" s="13">
        <v>26.986111111111111</v>
      </c>
    </row>
    <row r="2030" spans="1:17" ht="15.5" x14ac:dyDescent="0.35">
      <c r="A2030" s="7" t="s">
        <v>338</v>
      </c>
      <c r="B2030" t="str">
        <f>VLOOKUP(A2030,'Customer Names'!A2029:D4364,2,0)</f>
        <v>Ranti</v>
      </c>
      <c r="C2030" cm="1">
        <f t="array" ref="C2030:K2030">VLOOKUP('Health Care'!A2030,'Medical Examinations'!A2029:J4364,{2,3,4,5,6,7,8,9,10},0)</f>
        <v>29.15</v>
      </c>
      <c r="D2030">
        <v>4.91</v>
      </c>
      <c r="E2030" t="str">
        <v>Yes</v>
      </c>
      <c r="F2030" t="str">
        <v>No</v>
      </c>
      <c r="G2030" t="str">
        <v>No</v>
      </c>
      <c r="H2030">
        <v>0</v>
      </c>
      <c r="I2030" t="str">
        <v>No</v>
      </c>
      <c r="J2030" t="str">
        <v>Over Weight</v>
      </c>
      <c r="K2030" t="str">
        <v>Normal</v>
      </c>
      <c r="L2030" cm="1">
        <f t="array" ref="L2030:Q2030">VLOOKUP(A2030,'Hospitalisation Details'!$A$1:$K$2344,{6,7,8,9,10,11},0)</f>
        <v>2902.91</v>
      </c>
      <c r="M2030" t="str">
        <v>tier - 2</v>
      </c>
      <c r="N2030" t="str">
        <v>tier - 2</v>
      </c>
      <c r="O2030" t="str">
        <v>R1013</v>
      </c>
      <c r="P2030" t="str">
        <v>24-Oct-1996</v>
      </c>
      <c r="Q2030" s="13">
        <v>26.622222222222224</v>
      </c>
    </row>
    <row r="2031" spans="1:17" ht="15.5" x14ac:dyDescent="0.35">
      <c r="A2031" s="7" t="s">
        <v>337</v>
      </c>
      <c r="B2031" t="str">
        <f>VLOOKUP(A2031,'Customer Names'!A2030:D4365,2,0)</f>
        <v>Ishaq</v>
      </c>
      <c r="C2031" cm="1">
        <f t="array" ref="C2031:K2031">VLOOKUP('Health Care'!A2031,'Medical Examinations'!A2030:J4365,{2,3,4,5,6,7,8,9,10},0)</f>
        <v>34.865000000000002</v>
      </c>
      <c r="D2031">
        <v>4.8</v>
      </c>
      <c r="E2031" t="str">
        <v>No</v>
      </c>
      <c r="F2031" t="str">
        <v>No</v>
      </c>
      <c r="G2031" t="str">
        <v>No</v>
      </c>
      <c r="H2031">
        <v>0</v>
      </c>
      <c r="I2031" t="str">
        <v>No</v>
      </c>
      <c r="J2031" t="str">
        <v>Obesity</v>
      </c>
      <c r="K2031" t="str">
        <v>Normal</v>
      </c>
      <c r="L2031" cm="1">
        <f t="array" ref="L2031:Q2031">VLOOKUP(A2031,'Hospitalisation Details'!$A$1:$K$2344,{6,7,8,9,10,11},0)</f>
        <v>2899.49</v>
      </c>
      <c r="M2031" t="str">
        <v>tier - 2</v>
      </c>
      <c r="N2031" t="str">
        <v>tier - 2</v>
      </c>
      <c r="O2031" t="str">
        <v>R1024</v>
      </c>
      <c r="P2031" t="str">
        <v>1-Nov-1999</v>
      </c>
      <c r="Q2031" s="13">
        <v>23.602777777777778</v>
      </c>
    </row>
    <row r="2032" spans="1:17" ht="15.5" x14ac:dyDescent="0.35">
      <c r="A2032" s="7" t="s">
        <v>336</v>
      </c>
      <c r="B2032" t="str">
        <f>VLOOKUP(A2032,'Customer Names'!A2031:D4366,2,0)</f>
        <v>Wiles</v>
      </c>
      <c r="C2032" cm="1">
        <f t="array" ref="C2032:K2032">VLOOKUP('Health Care'!A2032,'Medical Examinations'!A2031:J4366,{2,3,4,5,6,7,8,9,10},0)</f>
        <v>28.12</v>
      </c>
      <c r="D2032">
        <v>5.55</v>
      </c>
      <c r="E2032" t="str">
        <v>Yes</v>
      </c>
      <c r="F2032" t="str">
        <v>Yes</v>
      </c>
      <c r="G2032" t="str">
        <v>No</v>
      </c>
      <c r="H2032">
        <v>2</v>
      </c>
      <c r="I2032" t="str">
        <v>No</v>
      </c>
      <c r="J2032" t="str">
        <v>Over Weight</v>
      </c>
      <c r="K2032" t="str">
        <v>Normal</v>
      </c>
      <c r="L2032" cm="1">
        <f t="array" ref="L2032:Q2032">VLOOKUP(A2032,'Hospitalisation Details'!$A$1:$K$2344,{6,7,8,9,10,11},0)</f>
        <v>2897.46</v>
      </c>
      <c r="M2032" t="str">
        <v>tier - 2</v>
      </c>
      <c r="N2032" t="str">
        <v>tier - 1</v>
      </c>
      <c r="O2032" t="str">
        <v>R1012</v>
      </c>
      <c r="P2032" t="str">
        <v>14-Jul-2000</v>
      </c>
      <c r="Q2032" s="13">
        <v>22.9</v>
      </c>
    </row>
    <row r="2033" spans="1:17" ht="15.5" x14ac:dyDescent="0.35">
      <c r="A2033" s="7" t="s">
        <v>335</v>
      </c>
      <c r="B2033" t="str">
        <f>VLOOKUP(A2033,'Customer Names'!A2032:D4367,2,0)</f>
        <v>Roberts</v>
      </c>
      <c r="C2033" cm="1">
        <f t="array" ref="C2033:K2033">VLOOKUP('Health Care'!A2033,'Medical Examinations'!A2032:J4367,{2,3,4,5,6,7,8,9,10},0)</f>
        <v>29.45</v>
      </c>
      <c r="D2033">
        <v>5.24</v>
      </c>
      <c r="E2033" t="str">
        <v>Yes</v>
      </c>
      <c r="F2033" t="str">
        <v>No</v>
      </c>
      <c r="G2033" t="str">
        <v>No</v>
      </c>
      <c r="H2033">
        <v>0</v>
      </c>
      <c r="I2033" t="str">
        <v>No</v>
      </c>
      <c r="J2033" t="str">
        <v>Over Weight</v>
      </c>
      <c r="K2033" t="str">
        <v>Normal</v>
      </c>
      <c r="L2033" cm="1">
        <f t="array" ref="L2033:Q2033">VLOOKUP(A2033,'Hospitalisation Details'!$A$1:$K$2344,{6,7,8,9,10,11},0)</f>
        <v>2897.32</v>
      </c>
      <c r="M2033" t="str">
        <v>tier - 3</v>
      </c>
      <c r="N2033" t="str">
        <v>tier - 3</v>
      </c>
      <c r="O2033" t="str">
        <v>R1016</v>
      </c>
      <c r="P2033" t="str">
        <v>21-Jun-1996</v>
      </c>
      <c r="Q2033" s="13">
        <v>26.963888888888889</v>
      </c>
    </row>
    <row r="2034" spans="1:17" ht="15.5" x14ac:dyDescent="0.35">
      <c r="A2034" s="7" t="s">
        <v>334</v>
      </c>
      <c r="B2034" t="str">
        <f>VLOOKUP(A2034,'Customer Names'!A2033:D4368,2,0)</f>
        <v>Serafini</v>
      </c>
      <c r="C2034" cm="1">
        <f t="array" ref="C2034:K2034">VLOOKUP('Health Care'!A2034,'Medical Examinations'!A2033:J4368,{2,3,4,5,6,7,8,9,10},0)</f>
        <v>27.94</v>
      </c>
      <c r="D2034">
        <v>6.08</v>
      </c>
      <c r="E2034" t="str">
        <v>No</v>
      </c>
      <c r="F2034" t="str">
        <v>No</v>
      </c>
      <c r="G2034" t="str">
        <v>Yes</v>
      </c>
      <c r="H2034">
        <v>1</v>
      </c>
      <c r="I2034" t="str">
        <v>No</v>
      </c>
      <c r="J2034" t="str">
        <v>Over Weight</v>
      </c>
      <c r="K2034" t="str">
        <v>Prediabetes</v>
      </c>
      <c r="L2034" cm="1">
        <f t="array" ref="L2034:Q2034">VLOOKUP(A2034,'Hospitalisation Details'!$A$1:$K$2344,{6,7,8,9,10,11},0)</f>
        <v>2867.12</v>
      </c>
      <c r="M2034" t="str">
        <v>tier - 1</v>
      </c>
      <c r="N2034" t="str">
        <v>tier - 3</v>
      </c>
      <c r="O2034" t="str">
        <v>R1013</v>
      </c>
      <c r="P2034" t="str">
        <v>12-Aug-1993</v>
      </c>
      <c r="Q2034" s="13">
        <v>29.822222222222223</v>
      </c>
    </row>
    <row r="2035" spans="1:17" ht="15.5" x14ac:dyDescent="0.35">
      <c r="A2035" s="7" t="s">
        <v>333</v>
      </c>
      <c r="B2035" t="str">
        <f>VLOOKUP(A2035,'Customer Names'!A2034:D4369,2,0)</f>
        <v>Button</v>
      </c>
      <c r="C2035" cm="1">
        <f t="array" ref="C2035:K2035">VLOOKUP('Health Care'!A2035,'Medical Examinations'!A2034:J4369,{2,3,4,5,6,7,8,9,10},0)</f>
        <v>27.2</v>
      </c>
      <c r="D2035">
        <v>5.83</v>
      </c>
      <c r="E2035" t="str">
        <v>No</v>
      </c>
      <c r="F2035" t="str">
        <v>No</v>
      </c>
      <c r="G2035" t="str">
        <v>Yes</v>
      </c>
      <c r="H2035">
        <v>1</v>
      </c>
      <c r="I2035" t="str">
        <v>No</v>
      </c>
      <c r="J2035" t="str">
        <v>Over Weight</v>
      </c>
      <c r="K2035" t="str">
        <v>Prediabetes</v>
      </c>
      <c r="L2035" cm="1">
        <f t="array" ref="L2035:Q2035">VLOOKUP(A2035,'Hospitalisation Details'!$A$1:$K$2344,{6,7,8,9,10,11},0)</f>
        <v>2866.09</v>
      </c>
      <c r="M2035" t="str">
        <v>tier - 3</v>
      </c>
      <c r="N2035" t="str">
        <v>tier - 3</v>
      </c>
      <c r="O2035" t="str">
        <v>R1011</v>
      </c>
      <c r="P2035" t="str">
        <v>1-Nov-1993</v>
      </c>
      <c r="Q2035" s="13">
        <v>29.602777777777778</v>
      </c>
    </row>
    <row r="2036" spans="1:17" ht="15.5" x14ac:dyDescent="0.35">
      <c r="A2036" s="7" t="s">
        <v>332</v>
      </c>
      <c r="B2036" t="str">
        <f>VLOOKUP(A2036,'Customer Names'!A2035:D4370,2,0)</f>
        <v>Gaal</v>
      </c>
      <c r="C2036" cm="1">
        <f t="array" ref="C2036:K2036">VLOOKUP('Health Care'!A2036,'Medical Examinations'!A2035:J4370,{2,3,4,5,6,7,8,9,10},0)</f>
        <v>33.344999999999999</v>
      </c>
      <c r="D2036">
        <v>4.29</v>
      </c>
      <c r="E2036" t="str">
        <v>No</v>
      </c>
      <c r="F2036" t="str">
        <v>No</v>
      </c>
      <c r="G2036" t="str">
        <v>No</v>
      </c>
      <c r="H2036">
        <v>1</v>
      </c>
      <c r="I2036" t="str">
        <v>No</v>
      </c>
      <c r="J2036" t="str">
        <v>Obesity</v>
      </c>
      <c r="K2036" t="str">
        <v>Normal</v>
      </c>
      <c r="L2036" cm="1">
        <f t="array" ref="L2036:Q2036">VLOOKUP(A2036,'Hospitalisation Details'!$A$1:$K$2344,{6,7,8,9,10,11},0)</f>
        <v>2855.44</v>
      </c>
      <c r="M2036" t="str">
        <v>tier - 2</v>
      </c>
      <c r="N2036" t="str">
        <v>tier - 3</v>
      </c>
      <c r="O2036" t="str">
        <v>R1012</v>
      </c>
      <c r="P2036" t="str">
        <v>4-Sep-1998</v>
      </c>
      <c r="Q2036" s="13">
        <v>24.761111111111113</v>
      </c>
    </row>
    <row r="2037" spans="1:17" ht="15.5" x14ac:dyDescent="0.35">
      <c r="A2037" s="7" t="s">
        <v>331</v>
      </c>
      <c r="B2037" t="str">
        <f>VLOOKUP(A2037,'Customer Names'!A2036:D4371,2,0)</f>
        <v>Liptak</v>
      </c>
      <c r="C2037" cm="1">
        <f t="array" ref="C2037:K2037">VLOOKUP('Health Care'!A2037,'Medical Examinations'!A2036:J4371,{2,3,4,5,6,7,8,9,10},0)</f>
        <v>29.925000000000001</v>
      </c>
      <c r="D2037">
        <v>5.3</v>
      </c>
      <c r="E2037" t="str">
        <v>No</v>
      </c>
      <c r="F2037" t="str">
        <v>No</v>
      </c>
      <c r="G2037" t="str">
        <v>No</v>
      </c>
      <c r="H2037">
        <v>1</v>
      </c>
      <c r="I2037" t="str">
        <v>No</v>
      </c>
      <c r="J2037" t="str">
        <v>Obesity</v>
      </c>
      <c r="K2037" t="str">
        <v>Normal</v>
      </c>
      <c r="L2037" cm="1">
        <f t="array" ref="L2037:Q2037">VLOOKUP(A2037,'Hospitalisation Details'!$A$1:$K$2344,{6,7,8,9,10,11},0)</f>
        <v>2850.68</v>
      </c>
      <c r="M2037" t="str">
        <v>tier - 2</v>
      </c>
      <c r="N2037" t="str">
        <v>tier - 3</v>
      </c>
      <c r="O2037" t="str">
        <v>R1012</v>
      </c>
      <c r="P2037" t="str">
        <v>17-Jun-1998</v>
      </c>
      <c r="Q2037" s="13">
        <v>24.975000000000001</v>
      </c>
    </row>
    <row r="2038" spans="1:17" ht="15.5" x14ac:dyDescent="0.35">
      <c r="A2038" s="7" t="s">
        <v>330</v>
      </c>
      <c r="B2038" t="str">
        <f>VLOOKUP(A2038,'Customer Names'!A2037:D4372,2,0)</f>
        <v>Kellam</v>
      </c>
      <c r="C2038" cm="1">
        <f t="array" ref="C2038:K2038">VLOOKUP('Health Care'!A2038,'Medical Examinations'!A2037:J4372,{2,3,4,5,6,7,8,9,10},0)</f>
        <v>24.225000000000001</v>
      </c>
      <c r="D2038">
        <v>4.42</v>
      </c>
      <c r="E2038" t="str">
        <v>No</v>
      </c>
      <c r="F2038" t="str">
        <v>No</v>
      </c>
      <c r="G2038" t="str">
        <v>No</v>
      </c>
      <c r="H2038">
        <v>1</v>
      </c>
      <c r="I2038" t="str">
        <v>No</v>
      </c>
      <c r="J2038" t="str">
        <v>Normal Weight</v>
      </c>
      <c r="K2038" t="str">
        <v>Normal</v>
      </c>
      <c r="L2038" cm="1">
        <f t="array" ref="L2038:Q2038">VLOOKUP(A2038,'Hospitalisation Details'!$A$1:$K$2344,{6,7,8,9,10,11},0)</f>
        <v>2842.76</v>
      </c>
      <c r="M2038" t="str">
        <v>tier - 2</v>
      </c>
      <c r="N2038" t="str">
        <v>tier - 3</v>
      </c>
      <c r="O2038" t="str">
        <v>R1012</v>
      </c>
      <c r="P2038" t="str">
        <v>15-Nov-1998</v>
      </c>
      <c r="Q2038" s="13">
        <v>24.56388888888889</v>
      </c>
    </row>
    <row r="2039" spans="1:17" ht="15.5" x14ac:dyDescent="0.35">
      <c r="A2039" s="7" t="s">
        <v>329</v>
      </c>
      <c r="B2039" t="str">
        <f>VLOOKUP(A2039,'Customer Names'!A2038:D4373,2,0)</f>
        <v>Gordon</v>
      </c>
      <c r="C2039" cm="1">
        <f t="array" ref="C2039:K2039">VLOOKUP('Health Care'!A2039,'Medical Examinations'!A2038:J4373,{2,3,4,5,6,7,8,9,10},0)</f>
        <v>29.68</v>
      </c>
      <c r="D2039">
        <v>5.68</v>
      </c>
      <c r="E2039" t="str">
        <v>No</v>
      </c>
      <c r="F2039" t="str">
        <v>Yes</v>
      </c>
      <c r="G2039" t="str">
        <v>No</v>
      </c>
      <c r="H2039">
        <v>1</v>
      </c>
      <c r="I2039" t="str">
        <v>No</v>
      </c>
      <c r="J2039" t="str">
        <v>Over Weight</v>
      </c>
      <c r="K2039" t="str">
        <v>Normal</v>
      </c>
      <c r="L2039" cm="1">
        <f t="array" ref="L2039:Q2039">VLOOKUP(A2039,'Hospitalisation Details'!$A$1:$K$2344,{6,7,8,9,10,11},0)</f>
        <v>2819.51</v>
      </c>
      <c r="M2039" t="str">
        <v>tier - 2</v>
      </c>
      <c r="N2039" t="str">
        <v>tier - 3</v>
      </c>
      <c r="O2039" t="str">
        <v>R1011</v>
      </c>
      <c r="P2039" t="str">
        <v>1-Oct-2000</v>
      </c>
      <c r="Q2039" s="13">
        <v>22.68611111111111</v>
      </c>
    </row>
    <row r="2040" spans="1:17" ht="15.5" x14ac:dyDescent="0.35">
      <c r="A2040" s="7" t="s">
        <v>328</v>
      </c>
      <c r="B2040" t="str">
        <f>VLOOKUP(A2040,'Customer Names'!A2039:D4374,2,0)</f>
        <v>Hyland</v>
      </c>
      <c r="C2040" cm="1">
        <f t="array" ref="C2040:K2040">VLOOKUP('Health Care'!A2040,'Medical Examinations'!A2039:J4374,{2,3,4,5,6,7,8,9,10},0)</f>
        <v>20.614999999999998</v>
      </c>
      <c r="D2040">
        <v>6.05</v>
      </c>
      <c r="E2040" t="str">
        <v>No</v>
      </c>
      <c r="F2040" t="str">
        <v>No</v>
      </c>
      <c r="G2040" t="str">
        <v>Yes</v>
      </c>
      <c r="H2040">
        <v>1</v>
      </c>
      <c r="I2040" t="str">
        <v>No</v>
      </c>
      <c r="J2040" t="str">
        <v>Normal Weight</v>
      </c>
      <c r="K2040" t="str">
        <v>Prediabetes</v>
      </c>
      <c r="L2040" cm="1">
        <f t="array" ref="L2040:Q2040">VLOOKUP(A2040,'Hospitalisation Details'!$A$1:$K$2344,{6,7,8,9,10,11},0)</f>
        <v>2803.7</v>
      </c>
      <c r="M2040" t="str">
        <v>tier - 2</v>
      </c>
      <c r="N2040" t="str">
        <v>tier - 1</v>
      </c>
      <c r="O2040" t="str">
        <v>R1012</v>
      </c>
      <c r="P2040" t="str">
        <v>23-Sep-2003</v>
      </c>
      <c r="Q2040" s="13">
        <v>19.708333333333332</v>
      </c>
    </row>
    <row r="2041" spans="1:17" ht="15.5" x14ac:dyDescent="0.35">
      <c r="A2041" s="7" t="s">
        <v>327</v>
      </c>
      <c r="B2041" t="str">
        <f>VLOOKUP(A2041,'Customer Names'!A2040:D4375,2,0)</f>
        <v>Wagoner</v>
      </c>
      <c r="C2041" cm="1">
        <f t="array" ref="C2041:K2041">VLOOKUP('Health Care'!A2041,'Medical Examinations'!A2040:J4375,{2,3,4,5,6,7,8,9,10},0)</f>
        <v>32.119999999999997</v>
      </c>
      <c r="D2041">
        <v>5.33</v>
      </c>
      <c r="E2041" t="str">
        <v>No</v>
      </c>
      <c r="F2041" t="str">
        <v>Yes</v>
      </c>
      <c r="G2041" t="str">
        <v>No</v>
      </c>
      <c r="H2041">
        <v>1</v>
      </c>
      <c r="I2041" t="str">
        <v>No</v>
      </c>
      <c r="J2041" t="str">
        <v>Obesity</v>
      </c>
      <c r="K2041" t="str">
        <v>Normal</v>
      </c>
      <c r="L2041" cm="1">
        <f t="array" ref="L2041:Q2041">VLOOKUP(A2041,'Hospitalisation Details'!$A$1:$K$2344,{6,7,8,9,10,11},0)</f>
        <v>2801.26</v>
      </c>
      <c r="M2041" t="str">
        <v>tier - 2</v>
      </c>
      <c r="N2041" t="str">
        <v>tier - 3</v>
      </c>
      <c r="O2041" t="str">
        <v>R1013</v>
      </c>
      <c r="P2041" t="str">
        <v>4-Aug-2004</v>
      </c>
      <c r="Q2041" s="13">
        <v>18.844444444444445</v>
      </c>
    </row>
    <row r="2042" spans="1:17" ht="15.5" x14ac:dyDescent="0.35">
      <c r="A2042" s="7" t="s">
        <v>326</v>
      </c>
      <c r="B2042" t="str">
        <f>VLOOKUP(A2042,'Customer Names'!A2041:D4376,2,0)</f>
        <v>Thomas</v>
      </c>
      <c r="C2042" cm="1">
        <f t="array" ref="C2042:K2042">VLOOKUP('Health Care'!A2042,'Medical Examinations'!A2041:J4376,{2,3,4,5,6,7,8,9,10},0)</f>
        <v>27.36</v>
      </c>
      <c r="D2042">
        <v>6.22</v>
      </c>
      <c r="E2042" t="str">
        <v>No</v>
      </c>
      <c r="F2042" t="str">
        <v>No</v>
      </c>
      <c r="G2042" t="str">
        <v>No</v>
      </c>
      <c r="H2042">
        <v>0</v>
      </c>
      <c r="I2042" t="str">
        <v>No</v>
      </c>
      <c r="J2042" t="str">
        <v>Over Weight</v>
      </c>
      <c r="K2042" t="str">
        <v>Prediabetes</v>
      </c>
      <c r="L2042" cm="1">
        <f t="array" ref="L2042:Q2042">VLOOKUP(A2042,'Hospitalisation Details'!$A$1:$K$2344,{6,7,8,9,10,11},0)</f>
        <v>2789.06</v>
      </c>
      <c r="M2042" t="str">
        <v>tier - 2</v>
      </c>
      <c r="N2042" t="str">
        <v>tier - 3</v>
      </c>
      <c r="O2042" t="str">
        <v>R1012</v>
      </c>
      <c r="P2042" t="str">
        <v>24-Dec-1999</v>
      </c>
      <c r="Q2042" s="13">
        <v>23.455555555555556</v>
      </c>
    </row>
    <row r="2043" spans="1:17" ht="15.5" x14ac:dyDescent="0.35">
      <c r="A2043" s="7" t="s">
        <v>325</v>
      </c>
      <c r="B2043" t="str">
        <f>VLOOKUP(A2043,'Customer Names'!A2042:D4377,2,0)</f>
        <v>Goffi</v>
      </c>
      <c r="C2043" cm="1">
        <f t="array" ref="C2043:K2043">VLOOKUP('Health Care'!A2043,'Medical Examinations'!A2042:J4377,{2,3,4,5,6,7,8,9,10},0)</f>
        <v>17.385000000000002</v>
      </c>
      <c r="D2043">
        <v>5.84</v>
      </c>
      <c r="E2043" t="str">
        <v>No</v>
      </c>
      <c r="F2043" t="str">
        <v>No</v>
      </c>
      <c r="G2043" t="str">
        <v>No</v>
      </c>
      <c r="H2043">
        <v>0</v>
      </c>
      <c r="I2043" t="str">
        <v>No</v>
      </c>
      <c r="J2043" t="str">
        <v>under Weight</v>
      </c>
      <c r="K2043" t="str">
        <v>Prediabetes</v>
      </c>
      <c r="L2043" cm="1">
        <f t="array" ref="L2043:Q2043">VLOOKUP(A2043,'Hospitalisation Details'!$A$1:$K$2344,{6,7,8,9,10,11},0)</f>
        <v>2775.19</v>
      </c>
      <c r="M2043" t="str">
        <v>tier - 2</v>
      </c>
      <c r="N2043" t="str">
        <v>tier - 1</v>
      </c>
      <c r="O2043" t="str">
        <v>R1012</v>
      </c>
      <c r="P2043" t="str">
        <v>29-Aug-1999</v>
      </c>
      <c r="Q2043" s="13">
        <v>23.774999999999999</v>
      </c>
    </row>
    <row r="2044" spans="1:17" ht="15.5" x14ac:dyDescent="0.35">
      <c r="A2044" s="7" t="s">
        <v>324</v>
      </c>
      <c r="B2044" t="str">
        <f>VLOOKUP(A2044,'Customer Names'!A2043:D4378,2,0)</f>
        <v>Salovaara</v>
      </c>
      <c r="C2044" cm="1">
        <f t="array" ref="C2044:K2044">VLOOKUP('Health Care'!A2044,'Medical Examinations'!A2043:J4378,{2,3,4,5,6,7,8,9,10},0)</f>
        <v>30.13</v>
      </c>
      <c r="D2044">
        <v>5.71</v>
      </c>
      <c r="E2044" t="str">
        <v>No</v>
      </c>
      <c r="F2044" t="str">
        <v>Yes</v>
      </c>
      <c r="G2044" t="str">
        <v>No</v>
      </c>
      <c r="H2044">
        <v>1</v>
      </c>
      <c r="I2044" t="str">
        <v>No</v>
      </c>
      <c r="J2044" t="str">
        <v>Obesity</v>
      </c>
      <c r="K2044" t="str">
        <v>Prediabetes</v>
      </c>
      <c r="L2044" cm="1">
        <f t="array" ref="L2044:Q2044">VLOOKUP(A2044,'Hospitalisation Details'!$A$1:$K$2344,{6,7,8,9,10,11},0)</f>
        <v>2773.46</v>
      </c>
      <c r="M2044" t="str">
        <v>tier - 2</v>
      </c>
      <c r="N2044" t="str">
        <v>tier - 1</v>
      </c>
      <c r="O2044" t="str">
        <v>R1021</v>
      </c>
      <c r="P2044" t="str">
        <v>14-Nov-2004</v>
      </c>
      <c r="Q2044" s="13">
        <v>18.566666666666666</v>
      </c>
    </row>
    <row r="2045" spans="1:17" ht="15.5" x14ac:dyDescent="0.35">
      <c r="A2045" s="7" t="s">
        <v>323</v>
      </c>
      <c r="B2045" t="str">
        <f>VLOOKUP(A2045,'Customer Names'!A2044:D4379,2,0)</f>
        <v>Reid</v>
      </c>
      <c r="C2045" cm="1">
        <f t="array" ref="C2045:K2045">VLOOKUP('Health Care'!A2045,'Medical Examinations'!A2044:J4379,{2,3,4,5,6,7,8,9,10},0)</f>
        <v>25.44</v>
      </c>
      <c r="D2045">
        <v>6.04</v>
      </c>
      <c r="E2045" t="str">
        <v>Yes</v>
      </c>
      <c r="F2045" t="str">
        <v>No</v>
      </c>
      <c r="G2045" t="str">
        <v>Yes</v>
      </c>
      <c r="H2045">
        <v>1</v>
      </c>
      <c r="I2045" t="str">
        <v>No</v>
      </c>
      <c r="J2045" t="str">
        <v>Over Weight</v>
      </c>
      <c r="K2045" t="str">
        <v>Prediabetes</v>
      </c>
      <c r="L2045" cm="1">
        <f t="array" ref="L2045:Q2045">VLOOKUP(A2045,'Hospitalisation Details'!$A$1:$K$2344,{6,7,8,9,10,11},0)</f>
        <v>2758.99</v>
      </c>
      <c r="M2045" t="str">
        <v>tier - 2</v>
      </c>
      <c r="N2045" t="str">
        <v>tier - 1</v>
      </c>
      <c r="O2045" t="str">
        <v>R1012</v>
      </c>
      <c r="P2045" t="str">
        <v>10-Aug-1997</v>
      </c>
      <c r="Q2045" s="13">
        <v>25.827777777777779</v>
      </c>
    </row>
    <row r="2046" spans="1:17" ht="15.5" x14ac:dyDescent="0.35">
      <c r="A2046" s="7" t="s">
        <v>322</v>
      </c>
      <c r="B2046" t="str">
        <f>VLOOKUP(A2046,'Customer Names'!A2045:D4380,2,0)</f>
        <v>Allan</v>
      </c>
      <c r="C2046" cm="1">
        <f t="array" ref="C2046:K2046">VLOOKUP('Health Care'!A2046,'Medical Examinations'!A2045:J4380,{2,3,4,5,6,7,8,9,10},0)</f>
        <v>39.805</v>
      </c>
      <c r="D2046">
        <v>4.38</v>
      </c>
      <c r="E2046" t="str">
        <v>No</v>
      </c>
      <c r="F2046" t="str">
        <v>Yes</v>
      </c>
      <c r="G2046" t="str">
        <v>No</v>
      </c>
      <c r="H2046">
        <v>1</v>
      </c>
      <c r="I2046" t="str">
        <v>No</v>
      </c>
      <c r="J2046" t="str">
        <v>Obesity</v>
      </c>
      <c r="K2046" t="str">
        <v>Normal</v>
      </c>
      <c r="L2046" cm="1">
        <f t="array" ref="L2046:Q2046">VLOOKUP(A2046,'Hospitalisation Details'!$A$1:$K$2344,{6,7,8,9,10,11},0)</f>
        <v>2755.02</v>
      </c>
      <c r="M2046" t="str">
        <v>tier - 2</v>
      </c>
      <c r="N2046" t="str">
        <v>tier - 1</v>
      </c>
      <c r="O2046" t="str">
        <v>R1024</v>
      </c>
      <c r="P2046" t="str">
        <v>11-Oct-2000</v>
      </c>
      <c r="Q2046" s="13">
        <v>22.658333333333335</v>
      </c>
    </row>
    <row r="2047" spans="1:17" ht="15.5" x14ac:dyDescent="0.35">
      <c r="A2047" s="7" t="s">
        <v>321</v>
      </c>
      <c r="B2047" t="str">
        <f>VLOOKUP(A2047,'Customer Names'!A2046:D4381,2,0)</f>
        <v>McLaughlin</v>
      </c>
      <c r="C2047" cm="1">
        <f t="array" ref="C2047:K2047">VLOOKUP('Health Care'!A2047,'Medical Examinations'!A2046:J4381,{2,3,4,5,6,7,8,9,10},0)</f>
        <v>30.4</v>
      </c>
      <c r="D2047">
        <v>5.56</v>
      </c>
      <c r="E2047" t="str">
        <v>Yes</v>
      </c>
      <c r="F2047" t="str">
        <v>Yes</v>
      </c>
      <c r="G2047" t="str">
        <v>No</v>
      </c>
      <c r="H2047">
        <v>1</v>
      </c>
      <c r="I2047" t="str">
        <v>No</v>
      </c>
      <c r="J2047" t="str">
        <v>Obesity</v>
      </c>
      <c r="K2047" t="str">
        <v>Normal</v>
      </c>
      <c r="L2047" cm="1">
        <f t="array" ref="L2047:Q2047">VLOOKUP(A2047,'Hospitalisation Details'!$A$1:$K$2344,{6,7,8,9,10,11},0)</f>
        <v>2741.95</v>
      </c>
      <c r="M2047" t="str">
        <v>tier - 2</v>
      </c>
      <c r="N2047" t="str">
        <v>tier - 3</v>
      </c>
      <c r="O2047" t="str">
        <v>R1024</v>
      </c>
      <c r="P2047" t="str">
        <v>3-Oct-2000</v>
      </c>
      <c r="Q2047" s="13">
        <v>22.680555555555557</v>
      </c>
    </row>
    <row r="2048" spans="1:17" ht="15.5" x14ac:dyDescent="0.35">
      <c r="A2048" s="7" t="s">
        <v>320</v>
      </c>
      <c r="B2048" t="str">
        <f>VLOOKUP(A2048,'Customer Names'!A2047:D4382,2,0)</f>
        <v>Lee</v>
      </c>
      <c r="C2048" cm="1">
        <f t="array" ref="C2048:K2048">VLOOKUP('Health Care'!A2048,'Medical Examinations'!A2047:J4382,{2,3,4,5,6,7,8,9,10},0)</f>
        <v>23.18</v>
      </c>
      <c r="D2048">
        <v>4.24</v>
      </c>
      <c r="E2048" t="str">
        <v>No</v>
      </c>
      <c r="F2048" t="str">
        <v>Yes</v>
      </c>
      <c r="G2048" t="str">
        <v>No</v>
      </c>
      <c r="H2048">
        <v>1</v>
      </c>
      <c r="I2048" t="str">
        <v>No</v>
      </c>
      <c r="J2048" t="str">
        <v>Normal Weight</v>
      </c>
      <c r="K2048" t="str">
        <v>Normal</v>
      </c>
      <c r="L2048" cm="1">
        <f t="array" ref="L2048:Q2048">VLOOKUP(A2048,'Hospitalisation Details'!$A$1:$K$2344,{6,7,8,9,10,11},0)</f>
        <v>2731.91</v>
      </c>
      <c r="M2048" t="str">
        <v>tier - 2</v>
      </c>
      <c r="N2048" t="str">
        <v>tier - 3</v>
      </c>
      <c r="O2048" t="str">
        <v>R1024</v>
      </c>
      <c r="P2048" t="str">
        <v>17-Dec-2000</v>
      </c>
      <c r="Q2048" s="13">
        <v>22.475000000000001</v>
      </c>
    </row>
    <row r="2049" spans="1:17" ht="15.5" x14ac:dyDescent="0.35">
      <c r="A2049" s="7" t="s">
        <v>319</v>
      </c>
      <c r="B2049" t="str">
        <f>VLOOKUP(A2049,'Customer Names'!A2048:D4383,2,0)</f>
        <v>Tang</v>
      </c>
      <c r="C2049" cm="1">
        <f t="array" ref="C2049:K2049">VLOOKUP('Health Care'!A2049,'Medical Examinations'!A2048:J4383,{2,3,4,5,6,7,8,9,10},0)</f>
        <v>39.615000000000002</v>
      </c>
      <c r="D2049">
        <v>6.32</v>
      </c>
      <c r="E2049" t="str">
        <v>No</v>
      </c>
      <c r="F2049" t="str">
        <v>No</v>
      </c>
      <c r="G2049" t="str">
        <v>Yes</v>
      </c>
      <c r="H2049">
        <v>1</v>
      </c>
      <c r="I2049" t="str">
        <v>No</v>
      </c>
      <c r="J2049" t="str">
        <v>Obesity</v>
      </c>
      <c r="K2049" t="str">
        <v>Prediabetes</v>
      </c>
      <c r="L2049" cm="1">
        <f t="array" ref="L2049:Q2049">VLOOKUP(A2049,'Hospitalisation Details'!$A$1:$K$2344,{6,7,8,9,10,11},0)</f>
        <v>2730.11</v>
      </c>
      <c r="M2049" t="str">
        <v>tier - 2</v>
      </c>
      <c r="N2049" t="str">
        <v>tier - 3</v>
      </c>
      <c r="O2049" t="str">
        <v>R1012</v>
      </c>
      <c r="P2049" t="str">
        <v>3-Dec-2003</v>
      </c>
      <c r="Q2049" s="13">
        <v>19.513888888888889</v>
      </c>
    </row>
    <row r="2050" spans="1:17" ht="15.5" x14ac:dyDescent="0.35">
      <c r="A2050" s="7" t="s">
        <v>318</v>
      </c>
      <c r="B2050" t="str">
        <f>VLOOKUP(A2050,'Customer Names'!A2049:D4384,2,0)</f>
        <v>Kennedy</v>
      </c>
      <c r="C2050" cm="1">
        <f t="array" ref="C2050:K2050">VLOOKUP('Health Care'!A2050,'Medical Examinations'!A2049:J4384,{2,3,4,5,6,7,8,9,10},0)</f>
        <v>30.59</v>
      </c>
      <c r="D2050">
        <v>6.3</v>
      </c>
      <c r="E2050" t="str">
        <v>Yes</v>
      </c>
      <c r="F2050" t="str">
        <v>No</v>
      </c>
      <c r="G2050" t="str">
        <v>Yes</v>
      </c>
      <c r="H2050">
        <v>1</v>
      </c>
      <c r="I2050" t="str">
        <v>No</v>
      </c>
      <c r="J2050" t="str">
        <v>Obesity</v>
      </c>
      <c r="K2050" t="str">
        <v>Prediabetes</v>
      </c>
      <c r="L2050" cm="1">
        <f t="array" ref="L2050:Q2050">VLOOKUP(A2050,'Hospitalisation Details'!$A$1:$K$2344,{6,7,8,9,10,11},0)</f>
        <v>2727.4</v>
      </c>
      <c r="M2050" t="str">
        <v>tier - 3</v>
      </c>
      <c r="N2050" t="str">
        <v>tier - 3</v>
      </c>
      <c r="O2050" t="str">
        <v>R1016</v>
      </c>
      <c r="P2050" t="str">
        <v>6-Oct-1997</v>
      </c>
      <c r="Q2050" s="13">
        <v>25.672222222222221</v>
      </c>
    </row>
    <row r="2051" spans="1:17" ht="15.5" x14ac:dyDescent="0.35">
      <c r="A2051" s="7" t="s">
        <v>317</v>
      </c>
      <c r="B2051" t="str">
        <f>VLOOKUP(A2051,'Customer Names'!A2050:D4385,2,0)</f>
        <v>Condon</v>
      </c>
      <c r="C2051" cm="1">
        <f t="array" ref="C2051:K2051">VLOOKUP('Health Care'!A2051,'Medical Examinations'!A2050:J4385,{2,3,4,5,6,7,8,9,10},0)</f>
        <v>16.72</v>
      </c>
      <c r="D2051">
        <v>4.38</v>
      </c>
      <c r="E2051" t="str">
        <v>Yes</v>
      </c>
      <c r="F2051" t="str">
        <v>No</v>
      </c>
      <c r="G2051" t="str">
        <v>No</v>
      </c>
      <c r="H2051">
        <v>1</v>
      </c>
      <c r="I2051" t="str">
        <v>No</v>
      </c>
      <c r="J2051" t="str">
        <v>under Weight</v>
      </c>
      <c r="K2051" t="str">
        <v>Normal</v>
      </c>
      <c r="L2051" cm="1">
        <f t="array" ref="L2051:Q2051">VLOOKUP(A2051,'Hospitalisation Details'!$A$1:$K$2344,{6,7,8,9,10,11},0)</f>
        <v>2726.06</v>
      </c>
      <c r="M2051" t="str">
        <v>tier - 2</v>
      </c>
      <c r="N2051" t="str">
        <v>tier - 2</v>
      </c>
      <c r="O2051" t="str">
        <v>R1013</v>
      </c>
      <c r="P2051" t="str">
        <v>20-Aug-1988</v>
      </c>
      <c r="Q2051" s="13">
        <v>34.799999999999997</v>
      </c>
    </row>
    <row r="2052" spans="1:17" ht="15.5" x14ac:dyDescent="0.35">
      <c r="A2052" s="7" t="s">
        <v>316</v>
      </c>
      <c r="B2052" t="str">
        <f>VLOOKUP(A2052,'Customer Names'!A2051:D4386,2,0)</f>
        <v>Chepkwony</v>
      </c>
      <c r="C2052" cm="1">
        <f t="array" ref="C2052:K2052">VLOOKUP('Health Care'!A2052,'Medical Examinations'!A2051:J4386,{2,3,4,5,6,7,8,9,10},0)</f>
        <v>26.22</v>
      </c>
      <c r="D2052">
        <v>4.6500000000000004</v>
      </c>
      <c r="E2052" t="str">
        <v>Yes</v>
      </c>
      <c r="F2052" t="str">
        <v>No</v>
      </c>
      <c r="G2052" t="str">
        <v>Yes</v>
      </c>
      <c r="H2052">
        <v>1</v>
      </c>
      <c r="I2052" t="str">
        <v>No</v>
      </c>
      <c r="J2052" t="str">
        <v>Over Weight</v>
      </c>
      <c r="K2052" t="str">
        <v>Normal</v>
      </c>
      <c r="L2052" cm="1">
        <f t="array" ref="L2052:Q2052">VLOOKUP(A2052,'Hospitalisation Details'!$A$1:$K$2344,{6,7,8,9,10,11},0)</f>
        <v>2721.32</v>
      </c>
      <c r="M2052" t="str">
        <v>tier - 1</v>
      </c>
      <c r="N2052" t="str">
        <v>tier - 3</v>
      </c>
      <c r="O2052" t="str">
        <v>R1014</v>
      </c>
      <c r="P2052" t="str">
        <v>30-Oct-1997</v>
      </c>
      <c r="Q2052" s="13">
        <v>25.605555555555554</v>
      </c>
    </row>
    <row r="2053" spans="1:17" ht="15.5" x14ac:dyDescent="0.35">
      <c r="A2053" s="7" t="s">
        <v>315</v>
      </c>
      <c r="B2053" t="str">
        <f>VLOOKUP(A2053,'Customer Names'!A2052:D4387,2,0)</f>
        <v>Rodriguez</v>
      </c>
      <c r="C2053" cm="1">
        <f t="array" ref="C2053:K2053">VLOOKUP('Health Care'!A2053,'Medical Examinations'!A2052:J4387,{2,3,4,5,6,7,8,9,10},0)</f>
        <v>31.824999999999999</v>
      </c>
      <c r="D2053">
        <v>4.7</v>
      </c>
      <c r="E2053" t="str">
        <v>No</v>
      </c>
      <c r="F2053" t="str">
        <v>No</v>
      </c>
      <c r="G2053" t="str">
        <v>Yes</v>
      </c>
      <c r="H2053">
        <v>1</v>
      </c>
      <c r="I2053" t="str">
        <v>No</v>
      </c>
      <c r="J2053" t="str">
        <v>Obesity</v>
      </c>
      <c r="K2053" t="str">
        <v>Normal</v>
      </c>
      <c r="L2053" cm="1">
        <f t="array" ref="L2053:Q2053">VLOOKUP(A2053,'Hospitalisation Details'!$A$1:$K$2344,{6,7,8,9,10,11},0)</f>
        <v>2719.28</v>
      </c>
      <c r="M2053" t="str">
        <v>tier - 2</v>
      </c>
      <c r="N2053" t="str">
        <v>tier - 2</v>
      </c>
      <c r="O2053" t="str">
        <v>R1012</v>
      </c>
      <c r="P2053" t="str">
        <v>6-Aug-2003</v>
      </c>
      <c r="Q2053" s="13">
        <v>19.838888888888889</v>
      </c>
    </row>
    <row r="2054" spans="1:17" ht="15.5" x14ac:dyDescent="0.35">
      <c r="A2054" s="7" t="s">
        <v>314</v>
      </c>
      <c r="B2054" t="str">
        <f>VLOOKUP(A2054,'Customer Names'!A2053:D4388,2,0)</f>
        <v>Szynkarczuk</v>
      </c>
      <c r="C2054" cm="1">
        <f t="array" ref="C2054:K2054">VLOOKUP('Health Care'!A2054,'Medical Examinations'!A2053:J4388,{2,3,4,5,6,7,8,9,10},0)</f>
        <v>25.745000000000001</v>
      </c>
      <c r="D2054">
        <v>4.34</v>
      </c>
      <c r="E2054" t="str">
        <v>No</v>
      </c>
      <c r="F2054" t="str">
        <v>No</v>
      </c>
      <c r="G2054" t="str">
        <v>Yes</v>
      </c>
      <c r="H2054">
        <v>1</v>
      </c>
      <c r="I2054" t="str">
        <v>No</v>
      </c>
      <c r="J2054" t="str">
        <v>Over Weight</v>
      </c>
      <c r="K2054" t="str">
        <v>Normal</v>
      </c>
      <c r="L2054" cm="1">
        <f t="array" ref="L2054:Q2054">VLOOKUP(A2054,'Hospitalisation Details'!$A$1:$K$2344,{6,7,8,9,10,11},0)</f>
        <v>2710.83</v>
      </c>
      <c r="M2054" t="str">
        <v>tier - 2</v>
      </c>
      <c r="N2054" t="str">
        <v>tier - 3</v>
      </c>
      <c r="O2054" t="str">
        <v>R1012</v>
      </c>
      <c r="P2054" t="str">
        <v>1-Dec-2003</v>
      </c>
      <c r="Q2054" s="13">
        <v>19.519444444444446</v>
      </c>
    </row>
    <row r="2055" spans="1:17" ht="15.5" x14ac:dyDescent="0.35">
      <c r="A2055" s="7" t="s">
        <v>313</v>
      </c>
      <c r="B2055" t="str">
        <f>VLOOKUP(A2055,'Customer Names'!A2054:D4389,2,0)</f>
        <v>Brill</v>
      </c>
      <c r="C2055" cm="1">
        <f t="array" ref="C2055:K2055">VLOOKUP('Health Care'!A2055,'Medical Examinations'!A2054:J4389,{2,3,4,5,6,7,8,9,10},0)</f>
        <v>24.605</v>
      </c>
      <c r="D2055">
        <v>5.62</v>
      </c>
      <c r="E2055" t="str">
        <v>No</v>
      </c>
      <c r="F2055" t="str">
        <v>No</v>
      </c>
      <c r="G2055" t="str">
        <v>Yes</v>
      </c>
      <c r="H2055">
        <v>1</v>
      </c>
      <c r="I2055" t="str">
        <v>No</v>
      </c>
      <c r="J2055" t="str">
        <v>Normal Weight</v>
      </c>
      <c r="K2055" t="str">
        <v>Normal</v>
      </c>
      <c r="L2055" cm="1">
        <f t="array" ref="L2055:Q2055">VLOOKUP(A2055,'Hospitalisation Details'!$A$1:$K$2344,{6,7,8,9,10,11},0)</f>
        <v>2709.24</v>
      </c>
      <c r="M2055" t="str">
        <v>tier - 2</v>
      </c>
      <c r="N2055" t="str">
        <v>tier - 2</v>
      </c>
      <c r="O2055" t="str">
        <v>R1012</v>
      </c>
      <c r="P2055" t="str">
        <v>21-Nov-2003</v>
      </c>
      <c r="Q2055" s="13">
        <v>19.547222222222221</v>
      </c>
    </row>
    <row r="2056" spans="1:17" ht="15.5" x14ac:dyDescent="0.35">
      <c r="A2056" s="7" t="s">
        <v>312</v>
      </c>
      <c r="B2056" t="str">
        <f>VLOOKUP(A2056,'Customer Names'!A2055:D4390,2,0)</f>
        <v>Adams</v>
      </c>
      <c r="C2056" cm="1">
        <f t="array" ref="C2056:K2056">VLOOKUP('Health Care'!A2056,'Medical Examinations'!A2055:J4390,{2,3,4,5,6,7,8,9,10},0)</f>
        <v>24.51</v>
      </c>
      <c r="D2056">
        <v>4.24</v>
      </c>
      <c r="E2056" t="str">
        <v>No</v>
      </c>
      <c r="F2056" t="str">
        <v>No</v>
      </c>
      <c r="G2056" t="str">
        <v>Yes</v>
      </c>
      <c r="H2056">
        <v>1</v>
      </c>
      <c r="I2056" t="str">
        <v>No</v>
      </c>
      <c r="J2056" t="str">
        <v>Normal Weight</v>
      </c>
      <c r="K2056" t="str">
        <v>Normal</v>
      </c>
      <c r="L2056" cm="1">
        <f t="array" ref="L2056:Q2056">VLOOKUP(A2056,'Hospitalisation Details'!$A$1:$K$2344,{6,7,8,9,10,11},0)</f>
        <v>2709.11</v>
      </c>
      <c r="M2056" t="str">
        <v>tier - 2</v>
      </c>
      <c r="N2056" t="str">
        <v>tier - 2</v>
      </c>
      <c r="O2056" t="str">
        <v>R1012</v>
      </c>
      <c r="P2056" t="str">
        <v>17-Jul-2003</v>
      </c>
      <c r="Q2056" s="13">
        <v>19.891666666666666</v>
      </c>
    </row>
    <row r="2057" spans="1:17" ht="15.5" x14ac:dyDescent="0.35">
      <c r="A2057" s="7" t="s">
        <v>311</v>
      </c>
      <c r="B2057" t="str">
        <f>VLOOKUP(A2057,'Customer Names'!A2056:D4391,2,0)</f>
        <v>Nunn</v>
      </c>
      <c r="C2057" cm="1">
        <f t="array" ref="C2057:K2057">VLOOKUP('Health Care'!A2057,'Medical Examinations'!A2056:J4391,{2,3,4,5,6,7,8,9,10},0)</f>
        <v>31.065000000000001</v>
      </c>
      <c r="D2057">
        <v>4.57</v>
      </c>
      <c r="E2057" t="str">
        <v>Yes</v>
      </c>
      <c r="F2057" t="str">
        <v>No</v>
      </c>
      <c r="G2057" t="str">
        <v>No</v>
      </c>
      <c r="H2057">
        <v>0</v>
      </c>
      <c r="I2057" t="str">
        <v>No</v>
      </c>
      <c r="J2057" t="str">
        <v>Obesity</v>
      </c>
      <c r="K2057" t="str">
        <v>Normal</v>
      </c>
      <c r="L2057" cm="1">
        <f t="array" ref="L2057:Q2057">VLOOKUP(A2057,'Hospitalisation Details'!$A$1:$K$2344,{6,7,8,9,10,11},0)</f>
        <v>2699.57</v>
      </c>
      <c r="M2057" t="str">
        <v>tier - 2</v>
      </c>
      <c r="N2057" t="str">
        <v>tier - 1</v>
      </c>
      <c r="O2057" t="str">
        <v>R1012</v>
      </c>
      <c r="P2057" t="str">
        <v>13-Jun-1996</v>
      </c>
      <c r="Q2057" s="13">
        <v>26.986111111111111</v>
      </c>
    </row>
    <row r="2058" spans="1:17" ht="15.5" x14ac:dyDescent="0.35">
      <c r="A2058" s="7" t="s">
        <v>310</v>
      </c>
      <c r="B2058" t="str">
        <f>VLOOKUP(A2058,'Customer Names'!A2057:D4392,2,0)</f>
        <v>Blair</v>
      </c>
      <c r="C2058" cm="1">
        <f t="array" ref="C2058:K2058">VLOOKUP('Health Care'!A2058,'Medical Examinations'!A2057:J4392,{2,3,4,5,6,7,8,9,10},0)</f>
        <v>28.12</v>
      </c>
      <c r="D2058">
        <v>5.05</v>
      </c>
      <c r="E2058" t="str">
        <v>No</v>
      </c>
      <c r="F2058" t="str">
        <v>No</v>
      </c>
      <c r="G2058" t="str">
        <v>No</v>
      </c>
      <c r="H2058">
        <v>0</v>
      </c>
      <c r="I2058" t="str">
        <v>No</v>
      </c>
      <c r="J2058" t="str">
        <v>Over Weight</v>
      </c>
      <c r="K2058" t="str">
        <v>Normal</v>
      </c>
      <c r="L2058" cm="1">
        <f t="array" ref="L2058:Q2058">VLOOKUP(A2058,'Hospitalisation Details'!$A$1:$K$2344,{6,7,8,9,10,11},0)</f>
        <v>2690.11</v>
      </c>
      <c r="M2058" t="str">
        <v>tier - 2</v>
      </c>
      <c r="N2058" t="str">
        <v>tier - 2</v>
      </c>
      <c r="O2058" t="str">
        <v>R1012</v>
      </c>
      <c r="P2058" t="str">
        <v>11-Jun-1999</v>
      </c>
      <c r="Q2058" s="13">
        <v>23.991666666666667</v>
      </c>
    </row>
    <row r="2059" spans="1:17" ht="15.5" x14ac:dyDescent="0.35">
      <c r="A2059" s="7" t="s">
        <v>309</v>
      </c>
      <c r="B2059" t="str">
        <f>VLOOKUP(A2059,'Customer Names'!A2058:D4393,2,0)</f>
        <v>Sharkey</v>
      </c>
      <c r="C2059" cm="1">
        <f t="array" ref="C2059:K2059">VLOOKUP('Health Care'!A2059,'Medical Examinations'!A2058:J4393,{2,3,4,5,6,7,8,9,10},0)</f>
        <v>38.06</v>
      </c>
      <c r="D2059">
        <v>6.16</v>
      </c>
      <c r="E2059" t="str">
        <v>No</v>
      </c>
      <c r="F2059" t="str">
        <v>No</v>
      </c>
      <c r="G2059" t="str">
        <v>No</v>
      </c>
      <c r="H2059">
        <v>0</v>
      </c>
      <c r="I2059" t="str">
        <v>No</v>
      </c>
      <c r="J2059" t="str">
        <v>Obesity</v>
      </c>
      <c r="K2059" t="str">
        <v>Prediabetes</v>
      </c>
      <c r="L2059" cm="1">
        <f t="array" ref="L2059:Q2059">VLOOKUP(A2059,'Hospitalisation Details'!$A$1:$K$2344,{6,7,8,9,10,11},0)</f>
        <v>2689.5</v>
      </c>
      <c r="M2059" t="str">
        <v>tier - 3</v>
      </c>
      <c r="N2059" t="str">
        <v>tier - 2</v>
      </c>
      <c r="O2059" t="str">
        <v>R1013</v>
      </c>
      <c r="P2059" t="str">
        <v>2-Oct-1994</v>
      </c>
      <c r="Q2059" s="13">
        <v>28.683333333333334</v>
      </c>
    </row>
    <row r="2060" spans="1:17" ht="15.5" x14ac:dyDescent="0.35">
      <c r="A2060" s="7" t="s">
        <v>308</v>
      </c>
      <c r="B2060" t="str">
        <f>VLOOKUP(A2060,'Customer Names'!A2059:D4394,2,0)</f>
        <v>Scalard</v>
      </c>
      <c r="C2060" cm="1">
        <f t="array" ref="C2060:K2060">VLOOKUP('Health Care'!A2060,'Medical Examinations'!A2059:J4394,{2,3,4,5,6,7,8,9,10},0)</f>
        <v>24.96</v>
      </c>
      <c r="D2060">
        <v>4.57</v>
      </c>
      <c r="E2060" t="str">
        <v>No</v>
      </c>
      <c r="F2060" t="str">
        <v>No</v>
      </c>
      <c r="G2060" t="str">
        <v>No</v>
      </c>
      <c r="H2060">
        <v>0</v>
      </c>
      <c r="I2060" t="str">
        <v>No</v>
      </c>
      <c r="J2060" t="str">
        <v>Over Weight</v>
      </c>
      <c r="K2060" t="str">
        <v>Normal</v>
      </c>
      <c r="L2060" cm="1">
        <f t="array" ref="L2060:Q2060">VLOOKUP(A2060,'Hospitalisation Details'!$A$1:$K$2344,{6,7,8,9,10,11},0)</f>
        <v>2684.69</v>
      </c>
      <c r="M2060" t="str">
        <v>tier - 2</v>
      </c>
      <c r="N2060" t="str">
        <v>tier - 2</v>
      </c>
      <c r="O2060" t="str">
        <v>R1013</v>
      </c>
      <c r="P2060" t="str">
        <v>17-Sep-1994</v>
      </c>
      <c r="Q2060" s="13">
        <v>28.725000000000001</v>
      </c>
    </row>
    <row r="2061" spans="1:17" ht="15.5" x14ac:dyDescent="0.35">
      <c r="A2061" s="7" t="s">
        <v>307</v>
      </c>
      <c r="B2061" t="str">
        <f>VLOOKUP(A2061,'Customer Names'!A2060:D4395,2,0)</f>
        <v>Burget</v>
      </c>
      <c r="C2061" cm="1">
        <f t="array" ref="C2061:K2061">VLOOKUP('Health Care'!A2061,'Medical Examinations'!A2060:J4395,{2,3,4,5,6,7,8,9,10},0)</f>
        <v>17.670000000000002</v>
      </c>
      <c r="D2061">
        <v>5.53</v>
      </c>
      <c r="E2061" t="str">
        <v>Yes</v>
      </c>
      <c r="F2061" t="str">
        <v>No</v>
      </c>
      <c r="G2061" t="str">
        <v>No</v>
      </c>
      <c r="H2061">
        <v>0</v>
      </c>
      <c r="I2061" t="str">
        <v>No</v>
      </c>
      <c r="J2061" t="str">
        <v>under Weight</v>
      </c>
      <c r="K2061" t="str">
        <v>Normal</v>
      </c>
      <c r="L2061" cm="1">
        <f t="array" ref="L2061:Q2061">VLOOKUP(A2061,'Hospitalisation Details'!$A$1:$K$2344,{6,7,8,9,10,11},0)</f>
        <v>2680.95</v>
      </c>
      <c r="M2061" t="str">
        <v>tier - 3</v>
      </c>
      <c r="N2061" t="str">
        <v>tier - 2</v>
      </c>
      <c r="O2061" t="str">
        <v>R1012</v>
      </c>
      <c r="P2061" t="str">
        <v>5-Aug-1996</v>
      </c>
      <c r="Q2061" s="13">
        <v>26.841666666666665</v>
      </c>
    </row>
    <row r="2062" spans="1:17" ht="15.5" x14ac:dyDescent="0.35">
      <c r="A2062" s="7" t="s">
        <v>306</v>
      </c>
      <c r="B2062" t="str">
        <f>VLOOKUP(A2062,'Customer Names'!A2061:D4396,2,0)</f>
        <v>English</v>
      </c>
      <c r="C2062" cm="1">
        <f t="array" ref="C2062:K2062">VLOOKUP('Health Care'!A2062,'Medical Examinations'!A2061:J4396,{2,3,4,5,6,7,8,9,10},0)</f>
        <v>31.35</v>
      </c>
      <c r="D2062">
        <v>5.84</v>
      </c>
      <c r="E2062" t="str">
        <v>No</v>
      </c>
      <c r="F2062" t="str">
        <v>Yes</v>
      </c>
      <c r="G2062" t="str">
        <v>No</v>
      </c>
      <c r="H2062">
        <v>1</v>
      </c>
      <c r="I2062" t="str">
        <v>No</v>
      </c>
      <c r="J2062" t="str">
        <v>Obesity</v>
      </c>
      <c r="K2062" t="str">
        <v>Prediabetes</v>
      </c>
      <c r="L2062" cm="1">
        <f t="array" ref="L2062:Q2062">VLOOKUP(A2062,'Hospitalisation Details'!$A$1:$K$2344,{6,7,8,9,10,11},0)</f>
        <v>2643.27</v>
      </c>
      <c r="M2062" t="str">
        <v>tier - 2</v>
      </c>
      <c r="N2062" t="str">
        <v>tier - 1</v>
      </c>
      <c r="O2062" t="str">
        <v>R1012</v>
      </c>
      <c r="P2062" t="str">
        <v>9-Dec-2000</v>
      </c>
      <c r="Q2062" s="13">
        <v>22.497222222222224</v>
      </c>
    </row>
    <row r="2063" spans="1:17" ht="15.5" x14ac:dyDescent="0.35">
      <c r="A2063" s="7" t="s">
        <v>305</v>
      </c>
      <c r="B2063" t="str">
        <f>VLOOKUP(A2063,'Customer Names'!A2062:D4397,2,0)</f>
        <v>Hampton</v>
      </c>
      <c r="C2063" cm="1">
        <f t="array" ref="C2063:K2063">VLOOKUP('Health Care'!A2063,'Medical Examinations'!A2062:J4397,{2,3,4,5,6,7,8,9,10},0)</f>
        <v>28.31</v>
      </c>
      <c r="D2063">
        <v>6.41</v>
      </c>
      <c r="E2063" t="str">
        <v>No</v>
      </c>
      <c r="F2063" t="str">
        <v>Yes</v>
      </c>
      <c r="G2063" t="str">
        <v>No</v>
      </c>
      <c r="H2063">
        <v>1</v>
      </c>
      <c r="I2063" t="str">
        <v>No</v>
      </c>
      <c r="J2063" t="str">
        <v>Over Weight</v>
      </c>
      <c r="K2063" t="str">
        <v>Diabetes</v>
      </c>
      <c r="L2063" cm="1">
        <f t="array" ref="L2063:Q2063">VLOOKUP(A2063,'Hospitalisation Details'!$A$1:$K$2344,{6,7,8,9,10,11},0)</f>
        <v>2639.04</v>
      </c>
      <c r="M2063" t="str">
        <v>tier - 2</v>
      </c>
      <c r="N2063" t="str">
        <v>tier - 2</v>
      </c>
      <c r="O2063" t="str">
        <v>R1012</v>
      </c>
      <c r="P2063" t="str">
        <v>24-Jun-2000</v>
      </c>
      <c r="Q2063" s="13">
        <v>22.955555555555556</v>
      </c>
    </row>
    <row r="2064" spans="1:17" ht="15.5" x14ac:dyDescent="0.35">
      <c r="A2064" s="7" t="s">
        <v>304</v>
      </c>
      <c r="B2064" t="str">
        <f>VLOOKUP(A2064,'Customer Names'!A2063:D4398,2,0)</f>
        <v>Flynn</v>
      </c>
      <c r="C2064" cm="1">
        <f t="array" ref="C2064:K2064">VLOOKUP('Health Care'!A2064,'Medical Examinations'!A2063:J4398,{2,3,4,5,6,7,8,9,10},0)</f>
        <v>30.3</v>
      </c>
      <c r="D2064">
        <v>4.7300000000000004</v>
      </c>
      <c r="E2064" t="str">
        <v>Yes</v>
      </c>
      <c r="F2064" t="str">
        <v>No</v>
      </c>
      <c r="G2064" t="str">
        <v>Yes</v>
      </c>
      <c r="H2064">
        <v>1</v>
      </c>
      <c r="I2064" t="str">
        <v>No</v>
      </c>
      <c r="J2064" t="str">
        <v>Obesity</v>
      </c>
      <c r="K2064" t="str">
        <v>Normal</v>
      </c>
      <c r="L2064" cm="1">
        <f t="array" ref="L2064:Q2064">VLOOKUP(A2064,'Hospitalisation Details'!$A$1:$K$2344,{6,7,8,9,10,11},0)</f>
        <v>2632.99</v>
      </c>
      <c r="M2064" t="str">
        <v>tier - 2</v>
      </c>
      <c r="N2064" t="str">
        <v>tier - 1</v>
      </c>
      <c r="O2064" t="str">
        <v>R1011</v>
      </c>
      <c r="P2064" t="str">
        <v>26-Aug-1997</v>
      </c>
      <c r="Q2064" s="13">
        <v>25.783333333333335</v>
      </c>
    </row>
    <row r="2065" spans="1:17" ht="15.5" x14ac:dyDescent="0.35">
      <c r="A2065" s="7" t="s">
        <v>303</v>
      </c>
      <c r="B2065" t="str">
        <f>VLOOKUP(A2065,'Customer Names'!A2064:D4399,2,0)</f>
        <v>Knast</v>
      </c>
      <c r="C2065" cm="1">
        <f t="array" ref="C2065:K2065">VLOOKUP('Health Care'!A2065,'Medical Examinations'!A2064:J4399,{2,3,4,5,6,7,8,9,10},0)</f>
        <v>26.4</v>
      </c>
      <c r="D2065">
        <v>6.22</v>
      </c>
      <c r="E2065" t="str">
        <v>Yes</v>
      </c>
      <c r="F2065" t="str">
        <v>No</v>
      </c>
      <c r="G2065" t="str">
        <v>No</v>
      </c>
      <c r="H2065">
        <v>0</v>
      </c>
      <c r="I2065" t="str">
        <v>No</v>
      </c>
      <c r="J2065" t="str">
        <v>Over Weight</v>
      </c>
      <c r="K2065" t="str">
        <v>Prediabetes</v>
      </c>
      <c r="L2065" cm="1">
        <f t="array" ref="L2065:Q2065">VLOOKUP(A2065,'Hospitalisation Details'!$A$1:$K$2344,{6,7,8,9,10,11},0)</f>
        <v>2597.7800000000002</v>
      </c>
      <c r="M2065" t="str">
        <v>tier - 2</v>
      </c>
      <c r="N2065" t="str">
        <v>tier - 1</v>
      </c>
      <c r="O2065" t="str">
        <v>R1011</v>
      </c>
      <c r="P2065" t="str">
        <v>26-Aug-2001</v>
      </c>
      <c r="Q2065" s="13">
        <v>21.783333333333335</v>
      </c>
    </row>
    <row r="2066" spans="1:17" ht="15.5" x14ac:dyDescent="0.35">
      <c r="A2066" s="7" t="s">
        <v>302</v>
      </c>
      <c r="B2066" t="str">
        <f>VLOOKUP(A2066,'Customer Names'!A2065:D4400,2,0)</f>
        <v>Lucas</v>
      </c>
      <c r="C2066" cm="1">
        <f t="array" ref="C2066:K2066">VLOOKUP('Health Care'!A2066,'Medical Examinations'!A2065:J4400,{2,3,4,5,6,7,8,9,10},0)</f>
        <v>22.135000000000002</v>
      </c>
      <c r="D2066">
        <v>4.46</v>
      </c>
      <c r="E2066" t="str">
        <v>Yes</v>
      </c>
      <c r="F2066" t="str">
        <v>No</v>
      </c>
      <c r="G2066" t="str">
        <v>No</v>
      </c>
      <c r="H2066">
        <v>0</v>
      </c>
      <c r="I2066" t="str">
        <v>No</v>
      </c>
      <c r="J2066" t="str">
        <v>Normal Weight</v>
      </c>
      <c r="K2066" t="str">
        <v>Normal</v>
      </c>
      <c r="L2066" cm="1">
        <f t="array" ref="L2066:Q2066">VLOOKUP(A2066,'Hospitalisation Details'!$A$1:$K$2344,{6,7,8,9,10,11},0)</f>
        <v>2585.85</v>
      </c>
      <c r="M2066" t="str">
        <v>tier - 2</v>
      </c>
      <c r="N2066" t="str">
        <v>tier - 2</v>
      </c>
      <c r="O2066" t="str">
        <v>R1024</v>
      </c>
      <c r="P2066" t="str">
        <v>28-Jul-2001</v>
      </c>
      <c r="Q2066" s="13">
        <v>21.861111111111111</v>
      </c>
    </row>
    <row r="2067" spans="1:17" ht="15.5" x14ac:dyDescent="0.35">
      <c r="A2067" s="7" t="s">
        <v>301</v>
      </c>
      <c r="B2067" t="str">
        <f>VLOOKUP(A2067,'Customer Names'!A2066:D4401,2,0)</f>
        <v>Thomas</v>
      </c>
      <c r="C2067" cm="1">
        <f t="array" ref="C2067:K2067">VLOOKUP('Health Care'!A2067,'Medical Examinations'!A2066:J4401,{2,3,4,5,6,7,8,9,10},0)</f>
        <v>17.399999999999999</v>
      </c>
      <c r="D2067">
        <v>4.5</v>
      </c>
      <c r="E2067" t="str">
        <v>Yes</v>
      </c>
      <c r="F2067" t="str">
        <v>No</v>
      </c>
      <c r="G2067" t="str">
        <v>No</v>
      </c>
      <c r="H2067">
        <v>0</v>
      </c>
      <c r="I2067" t="str">
        <v>No</v>
      </c>
      <c r="J2067" t="str">
        <v>under Weight</v>
      </c>
      <c r="K2067" t="str">
        <v>Normal</v>
      </c>
      <c r="L2067" cm="1">
        <f t="array" ref="L2067:Q2067">VLOOKUP(A2067,'Hospitalisation Details'!$A$1:$K$2344,{6,7,8,9,10,11},0)</f>
        <v>2585.27</v>
      </c>
      <c r="M2067" t="str">
        <v>tier - 2</v>
      </c>
      <c r="N2067" t="str">
        <v>tier - 3</v>
      </c>
      <c r="O2067" t="str">
        <v>R1011</v>
      </c>
      <c r="P2067" t="str">
        <v>15-Oct-2001</v>
      </c>
      <c r="Q2067" s="13">
        <v>21.647222222222222</v>
      </c>
    </row>
    <row r="2068" spans="1:17" ht="15.5" x14ac:dyDescent="0.35">
      <c r="A2068" s="7" t="s">
        <v>299</v>
      </c>
      <c r="B2068" t="str">
        <f>VLOOKUP(A2068,'Customer Names'!A2067:D4402,2,0)</f>
        <v>Cherewatti</v>
      </c>
      <c r="C2068" cm="1">
        <f t="array" ref="C2068:K2068">VLOOKUP('Health Care'!A2068,'Medical Examinations'!A2067:J4402,{2,3,4,5,6,7,8,9,10},0)</f>
        <v>28.06</v>
      </c>
      <c r="D2068">
        <v>8.93</v>
      </c>
      <c r="E2068" t="str">
        <v>No</v>
      </c>
      <c r="F2068" t="str">
        <v>No</v>
      </c>
      <c r="G2068" t="str">
        <v>No</v>
      </c>
      <c r="H2068">
        <v>0</v>
      </c>
      <c r="I2068" t="str">
        <v>No</v>
      </c>
      <c r="J2068" t="str">
        <v>Over Weight</v>
      </c>
      <c r="K2068" t="str">
        <v>Diabetes</v>
      </c>
      <c r="L2068" cm="1">
        <f t="array" ref="L2068:Q2068">VLOOKUP(A2068,'Hospitalisation Details'!$A$1:$K$2344,{6,7,8,9,10,11},0)</f>
        <v>2585.04</v>
      </c>
      <c r="M2068" t="str">
        <v>tier - 2</v>
      </c>
      <c r="N2068" t="str">
        <v>tier - 2</v>
      </c>
      <c r="O2068" t="str">
        <v>R1021</v>
      </c>
      <c r="P2068" t="str">
        <v>20-Jul-2002</v>
      </c>
      <c r="Q2068" s="13">
        <v>20.883333333333333</v>
      </c>
    </row>
    <row r="2069" spans="1:17" ht="15.5" x14ac:dyDescent="0.35">
      <c r="A2069" s="7" t="s">
        <v>298</v>
      </c>
      <c r="B2069" t="str">
        <f>VLOOKUP(A2069,'Customer Names'!A2068:D4403,2,0)</f>
        <v>Olle</v>
      </c>
      <c r="C2069" cm="1">
        <f t="array" ref="C2069:K2069">VLOOKUP('Health Care'!A2069,'Medical Examinations'!A2068:J4403,{2,3,4,5,6,7,8,9,10},0)</f>
        <v>31.13</v>
      </c>
      <c r="D2069">
        <v>11.02</v>
      </c>
      <c r="E2069" t="str">
        <v>No</v>
      </c>
      <c r="F2069" t="str">
        <v>No</v>
      </c>
      <c r="G2069" t="str">
        <v>No</v>
      </c>
      <c r="H2069">
        <v>0</v>
      </c>
      <c r="I2069" t="str">
        <v>No</v>
      </c>
      <c r="J2069" t="str">
        <v>Obesity</v>
      </c>
      <c r="K2069" t="str">
        <v>Diabetes</v>
      </c>
      <c r="L2069" cm="1">
        <f t="array" ref="L2069:Q2069">VLOOKUP(A2069,'Hospitalisation Details'!$A$1:$K$2344,{6,7,8,9,10,11},0)</f>
        <v>2566.4699999999998</v>
      </c>
      <c r="M2069" t="str">
        <v>tier - 2</v>
      </c>
      <c r="N2069" t="str">
        <v>tier - 3</v>
      </c>
      <c r="O2069" t="str">
        <v>R1013</v>
      </c>
      <c r="P2069" t="str">
        <v>11-Oct-2002</v>
      </c>
      <c r="Q2069" s="13">
        <v>20.658333333333335</v>
      </c>
    </row>
    <row r="2070" spans="1:17" ht="15.5" x14ac:dyDescent="0.35">
      <c r="A2070" s="7" t="s">
        <v>297</v>
      </c>
      <c r="B2070" t="str">
        <f>VLOOKUP(A2070,'Customer Names'!A2069:D4404,2,0)</f>
        <v>Hamsi</v>
      </c>
      <c r="C2070" cm="1">
        <f t="array" ref="C2070:K2070">VLOOKUP('Health Care'!A2070,'Medical Examinations'!A2069:J4404,{2,3,4,5,6,7,8,9,10},0)</f>
        <v>18.46</v>
      </c>
      <c r="D2070">
        <v>5.25</v>
      </c>
      <c r="E2070" t="str">
        <v>No</v>
      </c>
      <c r="F2070" t="str">
        <v>No</v>
      </c>
      <c r="G2070" t="str">
        <v>No</v>
      </c>
      <c r="H2070">
        <v>0</v>
      </c>
      <c r="I2070" t="str">
        <v>No</v>
      </c>
      <c r="J2070" t="str">
        <v>under Weight</v>
      </c>
      <c r="K2070" t="str">
        <v>Normal</v>
      </c>
      <c r="L2070" cm="1">
        <f t="array" ref="L2070:Q2070">VLOOKUP(A2070,'Hospitalisation Details'!$A$1:$K$2344,{6,7,8,9,10,11},0)</f>
        <v>2545.6799999999998</v>
      </c>
      <c r="M2070" t="str">
        <v>tier - 2</v>
      </c>
      <c r="N2070" t="str">
        <v>tier - 1</v>
      </c>
      <c r="O2070" t="str">
        <v>R1013</v>
      </c>
      <c r="P2070" t="str">
        <v>17-Nov-1991</v>
      </c>
      <c r="Q2070" s="13">
        <v>31.558333333333334</v>
      </c>
    </row>
    <row r="2071" spans="1:17" ht="15.5" x14ac:dyDescent="0.35">
      <c r="A2071" s="7" t="s">
        <v>296</v>
      </c>
      <c r="B2071" t="str">
        <f>VLOOKUP(A2071,'Customer Names'!A2070:D4405,2,0)</f>
        <v>Finnegan</v>
      </c>
      <c r="C2071" cm="1">
        <f t="array" ref="C2071:K2071">VLOOKUP('Health Care'!A2071,'Medical Examinations'!A2070:J4405,{2,3,4,5,6,7,8,9,10},0)</f>
        <v>17.3</v>
      </c>
      <c r="D2071">
        <v>4.75</v>
      </c>
      <c r="E2071" t="str">
        <v>No</v>
      </c>
      <c r="F2071" t="str">
        <v>No</v>
      </c>
      <c r="G2071" t="str">
        <v>No</v>
      </c>
      <c r="H2071">
        <v>0</v>
      </c>
      <c r="I2071" t="str">
        <v>No</v>
      </c>
      <c r="J2071" t="str">
        <v>under Weight</v>
      </c>
      <c r="K2071" t="str">
        <v>Normal</v>
      </c>
      <c r="L2071" cm="1">
        <f t="array" ref="L2071:Q2071">VLOOKUP(A2071,'Hospitalisation Details'!$A$1:$K$2344,{6,7,8,9,10,11},0)</f>
        <v>2540.39</v>
      </c>
      <c r="M2071" t="str">
        <v>tier - 2</v>
      </c>
      <c r="N2071" t="str">
        <v>tier - 2</v>
      </c>
      <c r="O2071" t="str">
        <v>R1013</v>
      </c>
      <c r="P2071" t="str">
        <v>1-Oct-1990</v>
      </c>
      <c r="Q2071" s="13">
        <v>32.68611111111111</v>
      </c>
    </row>
    <row r="2072" spans="1:17" ht="15.5" x14ac:dyDescent="0.35">
      <c r="A2072" s="7" t="s">
        <v>295</v>
      </c>
      <c r="B2072" t="str">
        <f>VLOOKUP(A2072,'Customer Names'!A2071:D4406,2,0)</f>
        <v>Walsh</v>
      </c>
      <c r="C2072" cm="1">
        <f t="array" ref="C2072:K2072">VLOOKUP('Health Care'!A2072,'Medical Examinations'!A2071:J4406,{2,3,4,5,6,7,8,9,10},0)</f>
        <v>35.625</v>
      </c>
      <c r="D2072">
        <v>4.68</v>
      </c>
      <c r="E2072" t="str">
        <v>Yes</v>
      </c>
      <c r="F2072" t="str">
        <v>No</v>
      </c>
      <c r="G2072" t="str">
        <v>Yes</v>
      </c>
      <c r="H2072">
        <v>1</v>
      </c>
      <c r="I2072" t="str">
        <v>No</v>
      </c>
      <c r="J2072" t="str">
        <v>Obesity</v>
      </c>
      <c r="K2072" t="str">
        <v>Normal</v>
      </c>
      <c r="L2072" cm="1">
        <f t="array" ref="L2072:Q2072">VLOOKUP(A2072,'Hospitalisation Details'!$A$1:$K$2344,{6,7,8,9,10,11},0)</f>
        <v>2534.39</v>
      </c>
      <c r="M2072" t="str">
        <v>tier - 3</v>
      </c>
      <c r="N2072" t="str">
        <v>tier - 3</v>
      </c>
      <c r="O2072" t="str">
        <v>R1012</v>
      </c>
      <c r="P2072" t="str">
        <v>28-Jul-1997</v>
      </c>
      <c r="Q2072" s="13">
        <v>25.861111111111111</v>
      </c>
    </row>
    <row r="2073" spans="1:17" ht="15.5" x14ac:dyDescent="0.35">
      <c r="A2073" s="7" t="s">
        <v>294</v>
      </c>
      <c r="B2073" t="str">
        <f>VLOOKUP(A2073,'Customer Names'!A2072:D4407,2,0)</f>
        <v>Villa</v>
      </c>
      <c r="C2073" cm="1">
        <f t="array" ref="C2073:K2073">VLOOKUP('Health Care'!A2073,'Medical Examinations'!A2072:J4407,{2,3,4,5,6,7,8,9,10},0)</f>
        <v>20.234999999999999</v>
      </c>
      <c r="D2073">
        <v>6.17</v>
      </c>
      <c r="E2073" t="str">
        <v>Yes</v>
      </c>
      <c r="F2073" t="str">
        <v>Yes</v>
      </c>
      <c r="G2073" t="str">
        <v>No</v>
      </c>
      <c r="H2073">
        <v>2</v>
      </c>
      <c r="I2073" t="str">
        <v>No</v>
      </c>
      <c r="J2073" t="str">
        <v>Normal Weight</v>
      </c>
      <c r="K2073" t="str">
        <v>Prediabetes</v>
      </c>
      <c r="L2073" cm="1">
        <f t="array" ref="L2073:Q2073">VLOOKUP(A2073,'Hospitalisation Details'!$A$1:$K$2344,{6,7,8,9,10,11},0)</f>
        <v>2527.8200000000002</v>
      </c>
      <c r="M2073" t="str">
        <v>tier - 2</v>
      </c>
      <c r="N2073" t="str">
        <v>tier - 3</v>
      </c>
      <c r="O2073" t="str">
        <v>R1012</v>
      </c>
      <c r="P2073" t="str">
        <v>25-Aug-2000</v>
      </c>
      <c r="Q2073" s="13">
        <v>22.786111111111111</v>
      </c>
    </row>
    <row r="2074" spans="1:17" ht="15.5" x14ac:dyDescent="0.35">
      <c r="A2074" s="7" t="s">
        <v>293</v>
      </c>
      <c r="B2074" t="str">
        <f>VLOOKUP(A2074,'Customer Names'!A2073:D4408,2,0)</f>
        <v>Cable</v>
      </c>
      <c r="C2074" cm="1">
        <f t="array" ref="C2074:K2074">VLOOKUP('Health Care'!A2074,'Medical Examinations'!A2073:J4408,{2,3,4,5,6,7,8,9,10},0)</f>
        <v>27.55</v>
      </c>
      <c r="D2074">
        <v>4.5599999999999996</v>
      </c>
      <c r="E2074" t="str">
        <v>Yes</v>
      </c>
      <c r="F2074" t="str">
        <v>No</v>
      </c>
      <c r="G2074" t="str">
        <v>Yes</v>
      </c>
      <c r="H2074">
        <v>1</v>
      </c>
      <c r="I2074" t="str">
        <v>No</v>
      </c>
      <c r="J2074" t="str">
        <v>Over Weight</v>
      </c>
      <c r="K2074" t="str">
        <v>Normal</v>
      </c>
      <c r="L2074" cm="1">
        <f t="array" ref="L2074:Q2074">VLOOKUP(A2074,'Hospitalisation Details'!$A$1:$K$2344,{6,7,8,9,10,11},0)</f>
        <v>2523.17</v>
      </c>
      <c r="M2074" t="str">
        <v>tier - 3</v>
      </c>
      <c r="N2074" t="str">
        <v>tier - 1</v>
      </c>
      <c r="O2074" t="str">
        <v>R1012</v>
      </c>
      <c r="P2074" t="str">
        <v>2-Nov-1997</v>
      </c>
      <c r="Q2074" s="13">
        <v>25.6</v>
      </c>
    </row>
    <row r="2075" spans="1:17" ht="15.5" x14ac:dyDescent="0.35">
      <c r="A2075" s="7" t="s">
        <v>292</v>
      </c>
      <c r="B2075" t="str">
        <f>VLOOKUP(A2075,'Customer Names'!A2074:D4409,2,0)</f>
        <v>Eiring</v>
      </c>
      <c r="C2075" cm="1">
        <f t="array" ref="C2075:K2075">VLOOKUP('Health Care'!A2075,'Medical Examinations'!A2074:J4409,{2,3,4,5,6,7,8,9,10},0)</f>
        <v>17.97</v>
      </c>
      <c r="D2075">
        <v>6.3</v>
      </c>
      <c r="E2075" t="str">
        <v>No</v>
      </c>
      <c r="F2075" t="str">
        <v>No</v>
      </c>
      <c r="G2075" t="str">
        <v>No</v>
      </c>
      <c r="H2075">
        <v>0</v>
      </c>
      <c r="I2075" t="str">
        <v>No</v>
      </c>
      <c r="J2075" t="str">
        <v>under Weight</v>
      </c>
      <c r="K2075" t="str">
        <v>Prediabetes</v>
      </c>
      <c r="L2075" cm="1">
        <f t="array" ref="L2075:Q2075">VLOOKUP(A2075,'Hospitalisation Details'!$A$1:$K$2344,{6,7,8,9,10,11},0)</f>
        <v>2510.79</v>
      </c>
      <c r="M2075" t="str">
        <v>tier - 2</v>
      </c>
      <c r="N2075" t="str">
        <v>tier - 1</v>
      </c>
      <c r="O2075" t="str">
        <v>R1013</v>
      </c>
      <c r="P2075" t="str">
        <v>5-Aug-1991</v>
      </c>
      <c r="Q2075" s="13">
        <v>31.841666666666665</v>
      </c>
    </row>
    <row r="2076" spans="1:17" ht="15.5" x14ac:dyDescent="0.35">
      <c r="A2076" s="7" t="s">
        <v>291</v>
      </c>
      <c r="B2076" t="str">
        <f>VLOOKUP(A2076,'Customer Names'!A2075:D4410,2,0)</f>
        <v>Connor</v>
      </c>
      <c r="C2076" cm="1">
        <f t="array" ref="C2076:K2076">VLOOKUP('Health Care'!A2076,'Medical Examinations'!A2075:J4410,{2,3,4,5,6,7,8,9,10},0)</f>
        <v>29.98</v>
      </c>
      <c r="D2076">
        <v>6.03</v>
      </c>
      <c r="E2076" t="str">
        <v>No</v>
      </c>
      <c r="F2076" t="str">
        <v>Yes</v>
      </c>
      <c r="G2076" t="str">
        <v>No</v>
      </c>
      <c r="H2076">
        <v>1</v>
      </c>
      <c r="I2076" t="str">
        <v>No</v>
      </c>
      <c r="J2076" t="str">
        <v>Obesity</v>
      </c>
      <c r="K2076" t="str">
        <v>Prediabetes</v>
      </c>
      <c r="L2076" cm="1">
        <f t="array" ref="L2076:Q2076">VLOOKUP(A2076,'Hospitalisation Details'!$A$1:$K$2344,{6,7,8,9,10,11},0)</f>
        <v>2500.9299999999998</v>
      </c>
      <c r="M2076" t="str">
        <v>tier - 2</v>
      </c>
      <c r="N2076" t="str">
        <v>tier - 2</v>
      </c>
      <c r="O2076" t="str">
        <v>R1012</v>
      </c>
      <c r="P2076" t="str">
        <v>6-Sep-2004</v>
      </c>
      <c r="Q2076" s="13">
        <v>18.755555555555556</v>
      </c>
    </row>
    <row r="2077" spans="1:17" ht="15.5" x14ac:dyDescent="0.35">
      <c r="A2077" s="7" t="s">
        <v>290</v>
      </c>
      <c r="B2077" t="str">
        <f>VLOOKUP(A2077,'Customer Names'!A2076:D4411,2,0)</f>
        <v>Friedman</v>
      </c>
      <c r="C2077" cm="1">
        <f t="array" ref="C2077:K2077">VLOOKUP('Health Care'!A2077,'Medical Examinations'!A2076:J4411,{2,3,4,5,6,7,8,9,10},0)</f>
        <v>33.659999999999997</v>
      </c>
      <c r="D2077">
        <v>4.2</v>
      </c>
      <c r="E2077" t="str">
        <v>Yes</v>
      </c>
      <c r="F2077" t="str">
        <v>No</v>
      </c>
      <c r="G2077" t="str">
        <v>No</v>
      </c>
      <c r="H2077">
        <v>1</v>
      </c>
      <c r="I2077" t="str">
        <v>No</v>
      </c>
      <c r="J2077" t="str">
        <v>Obesity</v>
      </c>
      <c r="K2077" t="str">
        <v>Normal</v>
      </c>
      <c r="L2077" cm="1">
        <f t="array" ref="L2077:Q2077">VLOOKUP(A2077,'Hospitalisation Details'!$A$1:$K$2344,{6,7,8,9,10,11},0)</f>
        <v>2498.41</v>
      </c>
      <c r="M2077" t="str">
        <v>tier - 3</v>
      </c>
      <c r="N2077" t="str">
        <v>tier - 3</v>
      </c>
      <c r="O2077" t="str">
        <v>R1013</v>
      </c>
      <c r="P2077" t="str">
        <v>15-Oct-1995</v>
      </c>
      <c r="Q2077" s="13">
        <v>27.647222222222222</v>
      </c>
    </row>
    <row r="2078" spans="1:17" ht="15.5" x14ac:dyDescent="0.35">
      <c r="A2078" s="7" t="s">
        <v>289</v>
      </c>
      <c r="B2078" t="str">
        <f>VLOOKUP(A2078,'Customer Names'!A2077:D4412,2,0)</f>
        <v>Croker</v>
      </c>
      <c r="C2078" cm="1">
        <f t="array" ref="C2078:K2078">VLOOKUP('Health Care'!A2078,'Medical Examinations'!A2077:J4412,{2,3,4,5,6,7,8,9,10},0)</f>
        <v>32.67</v>
      </c>
      <c r="D2078">
        <v>5.61</v>
      </c>
      <c r="E2078" t="str">
        <v>Yes</v>
      </c>
      <c r="F2078" t="str">
        <v>No</v>
      </c>
      <c r="G2078" t="str">
        <v>No</v>
      </c>
      <c r="H2078">
        <v>1</v>
      </c>
      <c r="I2078" t="str">
        <v>No</v>
      </c>
      <c r="J2078" t="str">
        <v>Obesity</v>
      </c>
      <c r="K2078" t="str">
        <v>Normal</v>
      </c>
      <c r="L2078" cm="1">
        <f t="array" ref="L2078:Q2078">VLOOKUP(A2078,'Hospitalisation Details'!$A$1:$K$2344,{6,7,8,9,10,11},0)</f>
        <v>2497.04</v>
      </c>
      <c r="M2078" t="str">
        <v>tier - 3</v>
      </c>
      <c r="N2078" t="str">
        <v>tier - 3</v>
      </c>
      <c r="O2078" t="str">
        <v>R1013</v>
      </c>
      <c r="P2078" t="str">
        <v>9-Jul-1995</v>
      </c>
      <c r="Q2078" s="13">
        <v>27.913888888888888</v>
      </c>
    </row>
    <row r="2079" spans="1:17" ht="15.5" x14ac:dyDescent="0.35">
      <c r="A2079" s="7" t="s">
        <v>288</v>
      </c>
      <c r="B2079" t="str">
        <f>VLOOKUP(A2079,'Customer Names'!A2078:D4413,2,0)</f>
        <v>Beganics</v>
      </c>
      <c r="C2079" cm="1">
        <f t="array" ref="C2079:K2079">VLOOKUP('Health Care'!A2079,'Medical Examinations'!A2078:J4413,{2,3,4,5,6,7,8,9,10},0)</f>
        <v>30.5</v>
      </c>
      <c r="D2079">
        <v>5.88</v>
      </c>
      <c r="E2079" t="str">
        <v>Yes</v>
      </c>
      <c r="F2079" t="str">
        <v>No</v>
      </c>
      <c r="G2079" t="str">
        <v>No</v>
      </c>
      <c r="H2079">
        <v>1</v>
      </c>
      <c r="I2079" t="str">
        <v>No</v>
      </c>
      <c r="J2079" t="str">
        <v>Obesity</v>
      </c>
      <c r="K2079" t="str">
        <v>Prediabetes</v>
      </c>
      <c r="L2079" cm="1">
        <f t="array" ref="L2079:Q2079">VLOOKUP(A2079,'Hospitalisation Details'!$A$1:$K$2344,{6,7,8,9,10,11},0)</f>
        <v>2494.02</v>
      </c>
      <c r="M2079" t="str">
        <v>tier - 3</v>
      </c>
      <c r="N2079" t="str">
        <v>tier - 1</v>
      </c>
      <c r="O2079" t="str">
        <v>R1011</v>
      </c>
      <c r="P2079" t="str">
        <v>14-Oct-1995</v>
      </c>
      <c r="Q2079" s="13">
        <v>27.65</v>
      </c>
    </row>
    <row r="2080" spans="1:17" ht="15.5" x14ac:dyDescent="0.35">
      <c r="A2080" s="7" t="s">
        <v>287</v>
      </c>
      <c r="B2080" t="str">
        <f>VLOOKUP(A2080,'Customer Names'!A2079:D4414,2,0)</f>
        <v>Huberty</v>
      </c>
      <c r="C2080" cm="1">
        <f t="array" ref="C2080:K2080">VLOOKUP('Health Care'!A2080,'Medical Examinations'!A2079:J4414,{2,3,4,5,6,7,8,9,10},0)</f>
        <v>23.1</v>
      </c>
      <c r="D2080">
        <v>5.92</v>
      </c>
      <c r="E2080" t="str">
        <v>Yes</v>
      </c>
      <c r="F2080" t="str">
        <v>No</v>
      </c>
      <c r="G2080" t="str">
        <v>No</v>
      </c>
      <c r="H2080">
        <v>1</v>
      </c>
      <c r="I2080" t="str">
        <v>No</v>
      </c>
      <c r="J2080" t="str">
        <v>Normal Weight</v>
      </c>
      <c r="K2080" t="str">
        <v>Prediabetes</v>
      </c>
      <c r="L2080" cm="1">
        <f t="array" ref="L2080:Q2080">VLOOKUP(A2080,'Hospitalisation Details'!$A$1:$K$2344,{6,7,8,9,10,11},0)</f>
        <v>2483.7399999999998</v>
      </c>
      <c r="M2080" t="str">
        <v>tier - 3</v>
      </c>
      <c r="N2080" t="str">
        <v>tier - 2</v>
      </c>
      <c r="O2080" t="str">
        <v>R1013</v>
      </c>
      <c r="P2080" t="str">
        <v>6-Nov-1995</v>
      </c>
      <c r="Q2080" s="13">
        <v>27.588888888888889</v>
      </c>
    </row>
    <row r="2081" spans="1:17" ht="15.5" x14ac:dyDescent="0.35">
      <c r="A2081" s="7" t="s">
        <v>286</v>
      </c>
      <c r="B2081" t="str">
        <f>VLOOKUP(A2081,'Customer Names'!A2080:D4415,2,0)</f>
        <v>Jacobs</v>
      </c>
      <c r="C2081" cm="1">
        <f t="array" ref="C2081:K2081">VLOOKUP('Health Care'!A2081,'Medical Examinations'!A2080:J4415,{2,3,4,5,6,7,8,9,10},0)</f>
        <v>39.49</v>
      </c>
      <c r="D2081">
        <v>4.8099999999999996</v>
      </c>
      <c r="E2081" t="str">
        <v>No</v>
      </c>
      <c r="F2081" t="str">
        <v>No</v>
      </c>
      <c r="G2081" t="str">
        <v>No</v>
      </c>
      <c r="H2081">
        <v>1</v>
      </c>
      <c r="I2081" t="str">
        <v>No</v>
      </c>
      <c r="J2081" t="str">
        <v>Obesity</v>
      </c>
      <c r="K2081" t="str">
        <v>Normal</v>
      </c>
      <c r="L2081" cm="1">
        <f t="array" ref="L2081:Q2081">VLOOKUP(A2081,'Hospitalisation Details'!$A$1:$K$2344,{6,7,8,9,10,11},0)</f>
        <v>2480.98</v>
      </c>
      <c r="M2081" t="str">
        <v>tier - 2</v>
      </c>
      <c r="N2081" t="str">
        <v>tier - 2</v>
      </c>
      <c r="O2081" t="str">
        <v>R1013</v>
      </c>
      <c r="P2081" t="str">
        <v>20-Jun-1998</v>
      </c>
      <c r="Q2081" s="13">
        <v>24.966666666666665</v>
      </c>
    </row>
    <row r="2082" spans="1:17" ht="15.5" x14ac:dyDescent="0.35">
      <c r="A2082" s="7" t="s">
        <v>285</v>
      </c>
      <c r="B2082" t="str">
        <f>VLOOKUP(A2082,'Customer Names'!A2081:D4416,2,0)</f>
        <v>Hazlehurst</v>
      </c>
      <c r="C2082" cm="1">
        <f t="array" ref="C2082:K2082">VLOOKUP('Health Care'!A2082,'Medical Examinations'!A2081:J4416,{2,3,4,5,6,7,8,9,10},0)</f>
        <v>33.99</v>
      </c>
      <c r="D2082">
        <v>4.55</v>
      </c>
      <c r="E2082" t="str">
        <v>No</v>
      </c>
      <c r="F2082" t="str">
        <v>No</v>
      </c>
      <c r="G2082" t="str">
        <v>No</v>
      </c>
      <c r="H2082">
        <v>1</v>
      </c>
      <c r="I2082" t="str">
        <v>No</v>
      </c>
      <c r="J2082" t="str">
        <v>Obesity</v>
      </c>
      <c r="K2082" t="str">
        <v>Normal</v>
      </c>
      <c r="L2082" cm="1">
        <f t="array" ref="L2082:Q2082">VLOOKUP(A2082,'Hospitalisation Details'!$A$1:$K$2344,{6,7,8,9,10,11},0)</f>
        <v>2473.33</v>
      </c>
      <c r="M2082" t="str">
        <v>tier - 2</v>
      </c>
      <c r="N2082" t="str">
        <v>tier - 3</v>
      </c>
      <c r="O2082" t="str">
        <v>R1013</v>
      </c>
      <c r="P2082" t="str">
        <v>2-Jul-1998</v>
      </c>
      <c r="Q2082" s="13">
        <v>24.933333333333334</v>
      </c>
    </row>
    <row r="2083" spans="1:17" ht="15.5" x14ac:dyDescent="0.35">
      <c r="A2083" s="7" t="s">
        <v>284</v>
      </c>
      <c r="B2083" t="str">
        <f>VLOOKUP(A2083,'Customer Names'!A2082:D4417,2,0)</f>
        <v>Marin</v>
      </c>
      <c r="C2083" cm="1">
        <f t="array" ref="C2083:K2083">VLOOKUP('Health Care'!A2083,'Medical Examinations'!A2082:J4417,{2,3,4,5,6,7,8,9,10},0)</f>
        <v>27.72</v>
      </c>
      <c r="D2083">
        <v>6.43</v>
      </c>
      <c r="E2083" t="str">
        <v>No</v>
      </c>
      <c r="F2083" t="str">
        <v>No</v>
      </c>
      <c r="G2083" t="str">
        <v>No</v>
      </c>
      <c r="H2083">
        <v>1</v>
      </c>
      <c r="I2083" t="str">
        <v>No</v>
      </c>
      <c r="J2083" t="str">
        <v>Over Weight</v>
      </c>
      <c r="K2083" t="str">
        <v>Diabetes</v>
      </c>
      <c r="L2083" cm="1">
        <f t="array" ref="L2083:Q2083">VLOOKUP(A2083,'Hospitalisation Details'!$A$1:$K$2344,{6,7,8,9,10,11},0)</f>
        <v>2464.62</v>
      </c>
      <c r="M2083" t="str">
        <v>tier - 2</v>
      </c>
      <c r="N2083" t="str">
        <v>tier - 3</v>
      </c>
      <c r="O2083" t="str">
        <v>R1013</v>
      </c>
      <c r="P2083" t="str">
        <v>17-Aug-1998</v>
      </c>
      <c r="Q2083" s="13">
        <v>24.808333333333334</v>
      </c>
    </row>
    <row r="2084" spans="1:17" ht="15.5" x14ac:dyDescent="0.35">
      <c r="A2084" s="7" t="s">
        <v>283</v>
      </c>
      <c r="B2084" t="str">
        <f>VLOOKUP(A2084,'Customer Names'!A2083:D4418,2,0)</f>
        <v>Dear</v>
      </c>
      <c r="C2084" cm="1">
        <f t="array" ref="C2084:K2084">VLOOKUP('Health Care'!A2084,'Medical Examinations'!A2083:J4418,{2,3,4,5,6,7,8,9,10},0)</f>
        <v>30.59</v>
      </c>
      <c r="D2084">
        <v>11.62</v>
      </c>
      <c r="E2084" t="str">
        <v>No</v>
      </c>
      <c r="F2084" t="str">
        <v>No</v>
      </c>
      <c r="G2084" t="str">
        <v>No</v>
      </c>
      <c r="H2084">
        <v>0</v>
      </c>
      <c r="I2084" t="str">
        <v>No</v>
      </c>
      <c r="J2084" t="str">
        <v>Obesity</v>
      </c>
      <c r="K2084" t="str">
        <v>Diabetes</v>
      </c>
      <c r="L2084" cm="1">
        <f t="array" ref="L2084:Q2084">VLOOKUP(A2084,'Hospitalisation Details'!$A$1:$K$2344,{6,7,8,9,10,11},0)</f>
        <v>2459.7199999999998</v>
      </c>
      <c r="M2084" t="str">
        <v>tier - 2</v>
      </c>
      <c r="N2084" t="str">
        <v>tier - 2</v>
      </c>
      <c r="O2084" t="str">
        <v>R1024</v>
      </c>
      <c r="P2084" t="str">
        <v>11-Jul-2002</v>
      </c>
      <c r="Q2084" s="13">
        <v>20.908333333333335</v>
      </c>
    </row>
    <row r="2085" spans="1:17" ht="15.5" x14ac:dyDescent="0.35">
      <c r="A2085" s="7" t="s">
        <v>282</v>
      </c>
      <c r="B2085" t="str">
        <f>VLOOKUP(A2085,'Customer Names'!A2084:D4419,2,0)</f>
        <v>Lederer</v>
      </c>
      <c r="C2085" cm="1">
        <f t="array" ref="C2085:K2085">VLOOKUP('Health Care'!A2085,'Medical Examinations'!A2084:J4419,{2,3,4,5,6,7,8,9,10},0)</f>
        <v>22.6</v>
      </c>
      <c r="D2085">
        <v>6.04</v>
      </c>
      <c r="E2085" t="str">
        <v>No</v>
      </c>
      <c r="F2085" t="str">
        <v>No</v>
      </c>
      <c r="G2085" t="str">
        <v>No</v>
      </c>
      <c r="H2085">
        <v>1</v>
      </c>
      <c r="I2085" t="str">
        <v>No</v>
      </c>
      <c r="J2085" t="str">
        <v>Normal Weight</v>
      </c>
      <c r="K2085" t="str">
        <v>Prediabetes</v>
      </c>
      <c r="L2085" cm="1">
        <f t="array" ref="L2085:Q2085">VLOOKUP(A2085,'Hospitalisation Details'!$A$1:$K$2344,{6,7,8,9,10,11},0)</f>
        <v>2457.5</v>
      </c>
      <c r="M2085" t="str">
        <v>tier - 2</v>
      </c>
      <c r="N2085" t="str">
        <v>tier - 1</v>
      </c>
      <c r="O2085" t="str">
        <v>R1011</v>
      </c>
      <c r="P2085" t="str">
        <v>19-Nov-1998</v>
      </c>
      <c r="Q2085" s="13">
        <v>24.552777777777777</v>
      </c>
    </row>
    <row r="2086" spans="1:17" ht="15.5" x14ac:dyDescent="0.35">
      <c r="A2086" s="7" t="s">
        <v>281</v>
      </c>
      <c r="B2086" t="str">
        <f>VLOOKUP(A2086,'Customer Names'!A2085:D4420,2,0)</f>
        <v>Robson</v>
      </c>
      <c r="C2086" cm="1">
        <f t="array" ref="C2086:K2086">VLOOKUP('Health Care'!A2086,'Medical Examinations'!A2085:J4420,{2,3,4,5,6,7,8,9,10},0)</f>
        <v>28.785</v>
      </c>
      <c r="D2086">
        <v>8.82</v>
      </c>
      <c r="E2086" t="str">
        <v>No</v>
      </c>
      <c r="F2086" t="str">
        <v>No</v>
      </c>
      <c r="G2086" t="str">
        <v>No</v>
      </c>
      <c r="H2086">
        <v>0</v>
      </c>
      <c r="I2086" t="str">
        <v>No</v>
      </c>
      <c r="J2086" t="str">
        <v>Over Weight</v>
      </c>
      <c r="K2086" t="str">
        <v>Diabetes</v>
      </c>
      <c r="L2086" cm="1">
        <f t="array" ref="L2086:Q2086">VLOOKUP(A2086,'Hospitalisation Details'!$A$1:$K$2344,{6,7,8,9,10,11},0)</f>
        <v>2457.21</v>
      </c>
      <c r="M2086" t="str">
        <v>tier - 2</v>
      </c>
      <c r="N2086" t="str">
        <v>tier - 1</v>
      </c>
      <c r="O2086" t="str">
        <v>R1024</v>
      </c>
      <c r="P2086" t="str">
        <v>29-Jul-2002</v>
      </c>
      <c r="Q2086" s="13">
        <v>20.858333333333334</v>
      </c>
    </row>
    <row r="2087" spans="1:17" ht="15.5" x14ac:dyDescent="0.35">
      <c r="A2087" s="7" t="s">
        <v>280</v>
      </c>
      <c r="B2087" t="str">
        <f>VLOOKUP(A2087,'Customer Names'!A2086:D4421,2,0)</f>
        <v>Galvan</v>
      </c>
      <c r="C2087" cm="1">
        <f t="array" ref="C2087:K2087">VLOOKUP('Health Care'!A2087,'Medical Examinations'!A2086:J4421,{2,3,4,5,6,7,8,9,10},0)</f>
        <v>50.38</v>
      </c>
      <c r="D2087">
        <v>5.8</v>
      </c>
      <c r="E2087" t="str">
        <v>No</v>
      </c>
      <c r="F2087" t="str">
        <v>No</v>
      </c>
      <c r="G2087" t="str">
        <v>No</v>
      </c>
      <c r="H2087">
        <v>0</v>
      </c>
      <c r="I2087" t="str">
        <v>No</v>
      </c>
      <c r="J2087" t="str">
        <v>Obesity</v>
      </c>
      <c r="K2087" t="str">
        <v>Prediabetes</v>
      </c>
      <c r="L2087" cm="1">
        <f t="array" ref="L2087:Q2087">VLOOKUP(A2087,'Hospitalisation Details'!$A$1:$K$2344,{6,7,8,9,10,11},0)</f>
        <v>2438.06</v>
      </c>
      <c r="M2087" t="str">
        <v>tier - 2</v>
      </c>
      <c r="N2087" t="str">
        <v>tier - 2</v>
      </c>
      <c r="O2087" t="str">
        <v>R1013</v>
      </c>
      <c r="P2087" t="str">
        <v>21-Nov-1999</v>
      </c>
      <c r="Q2087" s="13">
        <v>23.547222222222221</v>
      </c>
    </row>
    <row r="2088" spans="1:17" ht="15.5" x14ac:dyDescent="0.35">
      <c r="A2088" s="7" t="s">
        <v>279</v>
      </c>
      <c r="B2088" t="str">
        <f>VLOOKUP(A2088,'Customer Names'!A2087:D4422,2,0)</f>
        <v>Walsh</v>
      </c>
      <c r="C2088" cm="1">
        <f t="array" ref="C2088:K2088">VLOOKUP('Health Care'!A2088,'Medical Examinations'!A2087:J4422,{2,3,4,5,6,7,8,9,10},0)</f>
        <v>35.200000000000003</v>
      </c>
      <c r="D2088">
        <v>4.28</v>
      </c>
      <c r="E2088" t="str">
        <v>No</v>
      </c>
      <c r="F2088" t="str">
        <v>No</v>
      </c>
      <c r="G2088" t="str">
        <v>No</v>
      </c>
      <c r="H2088">
        <v>0</v>
      </c>
      <c r="I2088" t="str">
        <v>No</v>
      </c>
      <c r="J2088" t="str">
        <v>Obesity</v>
      </c>
      <c r="K2088" t="str">
        <v>Normal</v>
      </c>
      <c r="L2088" cm="1">
        <f t="array" ref="L2088:Q2088">VLOOKUP(A2088,'Hospitalisation Details'!$A$1:$K$2344,{6,7,8,9,10,11},0)</f>
        <v>2416.96</v>
      </c>
      <c r="M2088" t="str">
        <v>tier - 2</v>
      </c>
      <c r="N2088" t="str">
        <v>tier - 2</v>
      </c>
      <c r="O2088" t="str">
        <v>R1011</v>
      </c>
      <c r="P2088" t="str">
        <v>12-Nov-1999</v>
      </c>
      <c r="Q2088" s="13">
        <v>23.572222222222223</v>
      </c>
    </row>
    <row r="2089" spans="1:17" ht="15.5" x14ac:dyDescent="0.35">
      <c r="A2089" s="7" t="s">
        <v>278</v>
      </c>
      <c r="B2089" t="str">
        <f>VLOOKUP(A2089,'Customer Names'!A2088:D4423,2,0)</f>
        <v>Teeuwen</v>
      </c>
      <c r="C2089" cm="1">
        <f t="array" ref="C2089:K2089">VLOOKUP('Health Care'!A2089,'Medical Examinations'!A2088:J4423,{2,3,4,5,6,7,8,9,10},0)</f>
        <v>35.72</v>
      </c>
      <c r="D2089">
        <v>5.5</v>
      </c>
      <c r="E2089" t="str">
        <v>Yes</v>
      </c>
      <c r="F2089" t="str">
        <v>No</v>
      </c>
      <c r="G2089" t="str">
        <v>No</v>
      </c>
      <c r="H2089">
        <v>0</v>
      </c>
      <c r="I2089" t="str">
        <v>No</v>
      </c>
      <c r="J2089" t="str">
        <v>Obesity</v>
      </c>
      <c r="K2089" t="str">
        <v>Normal</v>
      </c>
      <c r="L2089" cm="1">
        <f t="array" ref="L2089:Q2089">VLOOKUP(A2089,'Hospitalisation Details'!$A$1:$K$2344,{6,7,8,9,10,11},0)</f>
        <v>2404.73</v>
      </c>
      <c r="M2089" t="str">
        <v>tier - 2</v>
      </c>
      <c r="N2089" t="str">
        <v>tier - 3</v>
      </c>
      <c r="O2089" t="str">
        <v>R1012</v>
      </c>
      <c r="P2089" t="str">
        <v>3-Jun-2001</v>
      </c>
      <c r="Q2089" s="13">
        <v>22.013888888888889</v>
      </c>
    </row>
    <row r="2090" spans="1:17" ht="15.5" x14ac:dyDescent="0.35">
      <c r="A2090" s="7" t="s">
        <v>277</v>
      </c>
      <c r="B2090" t="str">
        <f>VLOOKUP(A2090,'Customer Names'!A2089:D4424,2,0)</f>
        <v>List</v>
      </c>
      <c r="C2090" cm="1">
        <f t="array" ref="C2090:K2090">VLOOKUP('Health Care'!A2090,'Medical Examinations'!A2089:J4424,{2,3,4,5,6,7,8,9,10},0)</f>
        <v>24.51</v>
      </c>
      <c r="D2090">
        <v>4.6900000000000004</v>
      </c>
      <c r="E2090" t="str">
        <v>No</v>
      </c>
      <c r="F2090" t="str">
        <v>No</v>
      </c>
      <c r="G2090" t="str">
        <v>No</v>
      </c>
      <c r="H2090">
        <v>0</v>
      </c>
      <c r="I2090" t="str">
        <v>No</v>
      </c>
      <c r="J2090" t="str">
        <v>Normal Weight</v>
      </c>
      <c r="K2090" t="str">
        <v>Normal</v>
      </c>
      <c r="L2090" cm="1">
        <f t="array" ref="L2090:Q2090">VLOOKUP(A2090,'Hospitalisation Details'!$A$1:$K$2344,{6,7,8,9,10,11},0)</f>
        <v>2396.1</v>
      </c>
      <c r="M2090" t="str">
        <v>tier - 2</v>
      </c>
      <c r="N2090" t="str">
        <v>tier - 1</v>
      </c>
      <c r="O2090" t="str">
        <v>R1019</v>
      </c>
      <c r="P2090" t="str">
        <v>10-Aug-1999</v>
      </c>
      <c r="Q2090" s="13">
        <v>23.827777777777779</v>
      </c>
    </row>
    <row r="2091" spans="1:17" ht="15.5" x14ac:dyDescent="0.35">
      <c r="A2091" s="7" t="s">
        <v>275</v>
      </c>
      <c r="B2091" t="str">
        <f>VLOOKUP(A2091,'Customer Names'!A2090:D4425,2,0)</f>
        <v>Shafar</v>
      </c>
      <c r="C2091" cm="1">
        <f t="array" ref="C2091:K2091">VLOOKUP('Health Care'!A2091,'Medical Examinations'!A2090:J4425,{2,3,4,5,6,7,8,9,10},0)</f>
        <v>23.844999999999999</v>
      </c>
      <c r="D2091">
        <v>4.43</v>
      </c>
      <c r="E2091" t="str">
        <v>No</v>
      </c>
      <c r="F2091" t="str">
        <v>No</v>
      </c>
      <c r="G2091" t="str">
        <v>No</v>
      </c>
      <c r="H2091">
        <v>0</v>
      </c>
      <c r="I2091" t="str">
        <v>No</v>
      </c>
      <c r="J2091" t="str">
        <v>Normal Weight</v>
      </c>
      <c r="K2091" t="str">
        <v>Normal</v>
      </c>
      <c r="L2091" cm="1">
        <f t="array" ref="L2091:Q2091">VLOOKUP(A2091,'Hospitalisation Details'!$A$1:$K$2344,{6,7,8,9,10,11},0)</f>
        <v>2395.17</v>
      </c>
      <c r="M2091" t="str">
        <v>tier - 2</v>
      </c>
      <c r="N2091" t="str">
        <v>tier - 1</v>
      </c>
      <c r="O2091" t="str">
        <v>R1014</v>
      </c>
      <c r="P2091" t="str">
        <v>17-Dec-1999</v>
      </c>
      <c r="Q2091" s="13">
        <v>23.475000000000001</v>
      </c>
    </row>
    <row r="2092" spans="1:17" ht="15.5" x14ac:dyDescent="0.35">
      <c r="A2092" s="7" t="s">
        <v>274</v>
      </c>
      <c r="B2092" t="str">
        <f>VLOOKUP(A2092,'Customer Names'!A2091:D4426,2,0)</f>
        <v>Copenhaver</v>
      </c>
      <c r="C2092" cm="1">
        <f t="array" ref="C2092:K2092">VLOOKUP('Health Care'!A2092,'Medical Examinations'!A2091:J4426,{2,3,4,5,6,7,8,9,10},0)</f>
        <v>15.68</v>
      </c>
      <c r="D2092">
        <v>6.16</v>
      </c>
      <c r="E2092" t="str">
        <v>Yes</v>
      </c>
      <c r="F2092" t="str">
        <v>No</v>
      </c>
      <c r="G2092" t="str">
        <v>No</v>
      </c>
      <c r="H2092">
        <v>1</v>
      </c>
      <c r="I2092" t="str">
        <v>No</v>
      </c>
      <c r="J2092" t="str">
        <v>under Weight</v>
      </c>
      <c r="K2092" t="str">
        <v>Prediabetes</v>
      </c>
      <c r="L2092" cm="1">
        <f t="array" ref="L2092:Q2092">VLOOKUP(A2092,'Hospitalisation Details'!$A$1:$K$2344,{6,7,8,9,10,11},0)</f>
        <v>2373.3000000000002</v>
      </c>
      <c r="M2092" t="str">
        <v>tier - 2</v>
      </c>
      <c r="N2092" t="str">
        <v>tier - 2</v>
      </c>
      <c r="O2092" t="str">
        <v>R1013</v>
      </c>
      <c r="P2092" t="str">
        <v>12-Dec-1988</v>
      </c>
      <c r="Q2092" s="13">
        <v>34.488888888888887</v>
      </c>
    </row>
    <row r="2093" spans="1:17" ht="15.5" x14ac:dyDescent="0.35">
      <c r="A2093" s="7" t="s">
        <v>273</v>
      </c>
      <c r="B2093" t="str">
        <f>VLOOKUP(A2093,'Customer Names'!A2092:D4427,2,0)</f>
        <v>Stump</v>
      </c>
      <c r="C2093" cm="1">
        <f t="array" ref="C2093:K2093">VLOOKUP('Health Care'!A2093,'Medical Examinations'!A2092:J4427,{2,3,4,5,6,7,8,9,10},0)</f>
        <v>32.395000000000003</v>
      </c>
      <c r="D2093">
        <v>6.66</v>
      </c>
      <c r="E2093" t="str">
        <v>No</v>
      </c>
      <c r="F2093" t="str">
        <v>No</v>
      </c>
      <c r="G2093" t="str">
        <v>No</v>
      </c>
      <c r="H2093">
        <v>0</v>
      </c>
      <c r="I2093" t="str">
        <v>No</v>
      </c>
      <c r="J2093" t="str">
        <v>Obesity</v>
      </c>
      <c r="K2093" t="str">
        <v>Diabetes</v>
      </c>
      <c r="L2093" cm="1">
        <f t="array" ref="L2093:Q2093">VLOOKUP(A2093,'Hospitalisation Details'!$A$1:$K$2344,{6,7,8,9,10,11},0)</f>
        <v>2362.23</v>
      </c>
      <c r="M2093" t="str">
        <v>tier - 2</v>
      </c>
      <c r="N2093" t="str">
        <v>tier - 1</v>
      </c>
      <c r="O2093" t="str">
        <v>R1012</v>
      </c>
      <c r="P2093" t="str">
        <v>5-Nov-2002</v>
      </c>
      <c r="Q2093" s="13">
        <v>20.591666666666665</v>
      </c>
    </row>
    <row r="2094" spans="1:17" ht="15.5" x14ac:dyDescent="0.35">
      <c r="A2094" s="7" t="s">
        <v>272</v>
      </c>
      <c r="B2094" t="str">
        <f>VLOOKUP(A2094,'Customer Names'!A2093:D4428,2,0)</f>
        <v>Wehrman</v>
      </c>
      <c r="C2094" cm="1">
        <f t="array" ref="C2094:K2094">VLOOKUP('Health Care'!A2094,'Medical Examinations'!A2093:J4428,{2,3,4,5,6,7,8,9,10},0)</f>
        <v>23.655000000000001</v>
      </c>
      <c r="D2094">
        <v>5.92</v>
      </c>
      <c r="E2094" t="str">
        <v>No</v>
      </c>
      <c r="F2094" t="str">
        <v>No</v>
      </c>
      <c r="G2094" t="str">
        <v>No</v>
      </c>
      <c r="H2094">
        <v>1</v>
      </c>
      <c r="I2094" t="str">
        <v>No</v>
      </c>
      <c r="J2094" t="str">
        <v>Normal Weight</v>
      </c>
      <c r="K2094" t="str">
        <v>Prediabetes</v>
      </c>
      <c r="L2094" cm="1">
        <f t="array" ref="L2094:Q2094">VLOOKUP(A2094,'Hospitalisation Details'!$A$1:$K$2344,{6,7,8,9,10,11},0)</f>
        <v>2352.9699999999998</v>
      </c>
      <c r="M2094" t="str">
        <v>tier - 3</v>
      </c>
      <c r="N2094" t="str">
        <v>tier - 3</v>
      </c>
      <c r="O2094" t="str">
        <v>R1012</v>
      </c>
      <c r="P2094" t="str">
        <v>21-Oct-1998</v>
      </c>
      <c r="Q2094" s="13">
        <v>24.630555555555556</v>
      </c>
    </row>
    <row r="2095" spans="1:17" ht="15.5" x14ac:dyDescent="0.35">
      <c r="A2095" s="7" t="s">
        <v>271</v>
      </c>
      <c r="B2095" t="str">
        <f>VLOOKUP(A2095,'Customer Names'!A2094:D4429,2,0)</f>
        <v>Sischo</v>
      </c>
      <c r="C2095" cm="1">
        <f t="array" ref="C2095:K2095">VLOOKUP('Health Care'!A2095,'Medical Examinations'!A2094:J4429,{2,3,4,5,6,7,8,9,10},0)</f>
        <v>28.4</v>
      </c>
      <c r="D2095">
        <v>5.97</v>
      </c>
      <c r="E2095" t="str">
        <v>No</v>
      </c>
      <c r="F2095" t="str">
        <v>No</v>
      </c>
      <c r="G2095" t="str">
        <v>Yes</v>
      </c>
      <c r="H2095">
        <v>1</v>
      </c>
      <c r="I2095" t="str">
        <v>No</v>
      </c>
      <c r="J2095" t="str">
        <v>Over Weight</v>
      </c>
      <c r="K2095" t="str">
        <v>Prediabetes</v>
      </c>
      <c r="L2095" cm="1">
        <f t="array" ref="L2095:Q2095">VLOOKUP(A2095,'Hospitalisation Details'!$A$1:$K$2344,{6,7,8,9,10,11},0)</f>
        <v>2331.52</v>
      </c>
      <c r="M2095" t="str">
        <v>tier - 2</v>
      </c>
      <c r="N2095" t="str">
        <v>tier - 3</v>
      </c>
      <c r="O2095" t="str">
        <v>R1011</v>
      </c>
      <c r="P2095" t="str">
        <v>18-Nov-2003</v>
      </c>
      <c r="Q2095" s="13">
        <v>19.555555555555557</v>
      </c>
    </row>
    <row r="2096" spans="1:17" ht="15.5" x14ac:dyDescent="0.35">
      <c r="A2096" s="7" t="s">
        <v>270</v>
      </c>
      <c r="B2096" t="str">
        <f>VLOOKUP(A2096,'Customer Names'!A2095:D4430,2,0)</f>
        <v>Fonti</v>
      </c>
      <c r="C2096" cm="1">
        <f t="array" ref="C2096:K2096">VLOOKUP('Health Care'!A2096,'Medical Examinations'!A2095:J4430,{2,3,4,5,6,7,8,9,10},0)</f>
        <v>35.42</v>
      </c>
      <c r="D2096">
        <v>4.6399999999999997</v>
      </c>
      <c r="E2096" t="str">
        <v>Yes</v>
      </c>
      <c r="F2096" t="str">
        <v>No</v>
      </c>
      <c r="G2096" t="str">
        <v>No</v>
      </c>
      <c r="H2096">
        <v>0</v>
      </c>
      <c r="I2096" t="str">
        <v>No</v>
      </c>
      <c r="J2096" t="str">
        <v>Obesity</v>
      </c>
      <c r="K2096" t="str">
        <v>Normal</v>
      </c>
      <c r="L2096" cm="1">
        <f t="array" ref="L2096:Q2096">VLOOKUP(A2096,'Hospitalisation Details'!$A$1:$K$2344,{6,7,8,9,10,11},0)</f>
        <v>2322.62</v>
      </c>
      <c r="M2096" t="str">
        <v>tier - 2</v>
      </c>
      <c r="N2096" t="str">
        <v>tier - 1</v>
      </c>
      <c r="O2096" t="str">
        <v>R1013</v>
      </c>
      <c r="P2096" t="str">
        <v>17-Dec-1996</v>
      </c>
      <c r="Q2096" s="13">
        <v>26.475000000000001</v>
      </c>
    </row>
    <row r="2097" spans="1:17" ht="15.5" x14ac:dyDescent="0.35">
      <c r="A2097" s="7" t="s">
        <v>269</v>
      </c>
      <c r="B2097" t="str">
        <f>VLOOKUP(A2097,'Customer Names'!A2096:D4431,2,0)</f>
        <v>Merlis</v>
      </c>
      <c r="C2097" cm="1">
        <f t="array" ref="C2097:K2097">VLOOKUP('Health Care'!A2097,'Medical Examinations'!A2096:J4431,{2,3,4,5,6,7,8,9,10},0)</f>
        <v>26.18</v>
      </c>
      <c r="D2097">
        <v>6.12</v>
      </c>
      <c r="E2097" t="str">
        <v>No</v>
      </c>
      <c r="F2097" t="str">
        <v>Yes</v>
      </c>
      <c r="G2097" t="str">
        <v>No</v>
      </c>
      <c r="H2097">
        <v>1</v>
      </c>
      <c r="I2097" t="str">
        <v>No</v>
      </c>
      <c r="J2097" t="str">
        <v>Over Weight</v>
      </c>
      <c r="K2097" t="str">
        <v>Prediabetes</v>
      </c>
      <c r="L2097" cm="1">
        <f t="array" ref="L2097:Q2097">VLOOKUP(A2097,'Hospitalisation Details'!$A$1:$K$2344,{6,7,8,9,10,11},0)</f>
        <v>2304</v>
      </c>
      <c r="M2097" t="str">
        <v>tier - 2</v>
      </c>
      <c r="N2097" t="str">
        <v>tier - 3</v>
      </c>
      <c r="O2097" t="str">
        <v>R1013</v>
      </c>
      <c r="P2097" t="str">
        <v>6-Sep-2004</v>
      </c>
      <c r="Q2097" s="13">
        <v>18.755555555555556</v>
      </c>
    </row>
    <row r="2098" spans="1:17" ht="15.5" x14ac:dyDescent="0.35">
      <c r="A2098" s="7" t="s">
        <v>268</v>
      </c>
      <c r="B2098" t="str">
        <f>VLOOKUP(A2098,'Customer Names'!A2097:D4432,2,0)</f>
        <v>Hasegawa</v>
      </c>
      <c r="C2098" cm="1">
        <f t="array" ref="C2098:K2098">VLOOKUP('Health Care'!A2098,'Medical Examinations'!A2097:J4432,{2,3,4,5,6,7,8,9,10},0)</f>
        <v>20.8</v>
      </c>
      <c r="D2098">
        <v>4.87</v>
      </c>
      <c r="E2098" t="str">
        <v>Yes</v>
      </c>
      <c r="F2098" t="str">
        <v>No</v>
      </c>
      <c r="G2098" t="str">
        <v>No</v>
      </c>
      <c r="H2098">
        <v>0</v>
      </c>
      <c r="I2098" t="str">
        <v>No</v>
      </c>
      <c r="J2098" t="str">
        <v>Normal Weight</v>
      </c>
      <c r="K2098" t="str">
        <v>Normal</v>
      </c>
      <c r="L2098" cm="1">
        <f t="array" ref="L2098:Q2098">VLOOKUP(A2098,'Hospitalisation Details'!$A$1:$K$2344,{6,7,8,9,10,11},0)</f>
        <v>2302.3000000000002</v>
      </c>
      <c r="M2098" t="str">
        <v>tier - 1</v>
      </c>
      <c r="N2098" t="str">
        <v>tier - 2</v>
      </c>
      <c r="O2098" t="str">
        <v>R1011</v>
      </c>
      <c r="P2098" t="str">
        <v>28-Nov-1996</v>
      </c>
      <c r="Q2098" s="13">
        <v>26.527777777777779</v>
      </c>
    </row>
    <row r="2099" spans="1:17" ht="15.5" x14ac:dyDescent="0.35">
      <c r="A2099" s="7" t="s">
        <v>267</v>
      </c>
      <c r="B2099" t="str">
        <f>VLOOKUP(A2099,'Customer Names'!A2098:D4433,2,0)</f>
        <v>Haselden</v>
      </c>
      <c r="C2099" cm="1">
        <f t="array" ref="C2099:K2099">VLOOKUP('Health Care'!A2099,'Medical Examinations'!A2098:J4433,{2,3,4,5,6,7,8,9,10},0)</f>
        <v>15.82</v>
      </c>
      <c r="D2099">
        <v>4.5999999999999996</v>
      </c>
      <c r="E2099" t="str">
        <v>No</v>
      </c>
      <c r="F2099" t="str">
        <v>No</v>
      </c>
      <c r="G2099" t="str">
        <v>No</v>
      </c>
      <c r="H2099">
        <v>0</v>
      </c>
      <c r="I2099" t="str">
        <v>No</v>
      </c>
      <c r="J2099" t="str">
        <v>under Weight</v>
      </c>
      <c r="K2099" t="str">
        <v>Normal</v>
      </c>
      <c r="L2099" cm="1">
        <f t="array" ref="L2099:Q2099">VLOOKUP(A2099,'Hospitalisation Details'!$A$1:$K$2344,{6,7,8,9,10,11},0)</f>
        <v>2295.2399999999998</v>
      </c>
      <c r="M2099" t="str">
        <v>tier - 2</v>
      </c>
      <c r="N2099" t="str">
        <v>tier - 1</v>
      </c>
      <c r="O2099" t="str">
        <v>R1013</v>
      </c>
      <c r="P2099" t="str">
        <v>5-Oct-1989</v>
      </c>
      <c r="Q2099" s="13">
        <v>33.674999999999997</v>
      </c>
    </row>
    <row r="2100" spans="1:17" ht="15.5" x14ac:dyDescent="0.35">
      <c r="A2100" s="7" t="s">
        <v>266</v>
      </c>
      <c r="B2100" t="str">
        <f>VLOOKUP(A2100,'Customer Names'!A2099:D4434,2,0)</f>
        <v>Simonson</v>
      </c>
      <c r="C2100" cm="1">
        <f t="array" ref="C2100:K2100">VLOOKUP('Health Care'!A2100,'Medical Examinations'!A2099:J4434,{2,3,4,5,6,7,8,9,10},0)</f>
        <v>17.670000000000002</v>
      </c>
      <c r="D2100">
        <v>4.78</v>
      </c>
      <c r="E2100" t="str">
        <v>No</v>
      </c>
      <c r="F2100" t="str">
        <v>No</v>
      </c>
      <c r="G2100" t="str">
        <v>No</v>
      </c>
      <c r="H2100">
        <v>0</v>
      </c>
      <c r="I2100" t="str">
        <v>No</v>
      </c>
      <c r="J2100" t="str">
        <v>under Weight</v>
      </c>
      <c r="K2100" t="str">
        <v>Normal</v>
      </c>
      <c r="L2100" cm="1">
        <f t="array" ref="L2100:Q2100">VLOOKUP(A2100,'Hospitalisation Details'!$A$1:$K$2344,{6,7,8,9,10,11},0)</f>
        <v>2277.7199999999998</v>
      </c>
      <c r="M2100" t="str">
        <v>tier - 2</v>
      </c>
      <c r="N2100" t="str">
        <v>tier - 1</v>
      </c>
      <c r="O2100" t="str">
        <v>R1013</v>
      </c>
      <c r="P2100" t="str">
        <v>16-Jun-1991</v>
      </c>
      <c r="Q2100" s="13">
        <v>31.977777777777778</v>
      </c>
    </row>
    <row r="2101" spans="1:17" ht="15.5" x14ac:dyDescent="0.35">
      <c r="A2101" s="7" t="s">
        <v>265</v>
      </c>
      <c r="B2101" t="str">
        <f>VLOOKUP(A2101,'Customer Names'!A2100:D4435,2,0)</f>
        <v>Montag</v>
      </c>
      <c r="C2101" cm="1">
        <f t="array" ref="C2101:K2101">VLOOKUP('Health Care'!A2101,'Medical Examinations'!A2100:J4435,{2,3,4,5,6,7,8,9,10},0)</f>
        <v>31.92</v>
      </c>
      <c r="D2101">
        <v>11.05</v>
      </c>
      <c r="E2101" t="str">
        <v>No</v>
      </c>
      <c r="F2101" t="str">
        <v>No</v>
      </c>
      <c r="G2101" t="str">
        <v>No</v>
      </c>
      <c r="H2101">
        <v>0</v>
      </c>
      <c r="I2101" t="str">
        <v>No</v>
      </c>
      <c r="J2101" t="str">
        <v>Obesity</v>
      </c>
      <c r="K2101" t="str">
        <v>Diabetes</v>
      </c>
      <c r="L2101" cm="1">
        <f t="array" ref="L2101:Q2101">VLOOKUP(A2101,'Hospitalisation Details'!$A$1:$K$2344,{6,7,8,9,10,11},0)</f>
        <v>2261.5700000000002</v>
      </c>
      <c r="M2101" t="str">
        <v>tier - 2</v>
      </c>
      <c r="N2101" t="str">
        <v>tier - 1</v>
      </c>
      <c r="O2101" t="str">
        <v>R1012</v>
      </c>
      <c r="P2101" t="str">
        <v>12-Nov-2002</v>
      </c>
      <c r="Q2101" s="13">
        <v>20.572222222222223</v>
      </c>
    </row>
    <row r="2102" spans="1:17" ht="15.5" x14ac:dyDescent="0.35">
      <c r="A2102" s="7" t="s">
        <v>264</v>
      </c>
      <c r="B2102" t="str">
        <f>VLOOKUP(A2102,'Customer Names'!A2101:D4436,2,0)</f>
        <v>Deroian</v>
      </c>
      <c r="C2102" cm="1">
        <f t="array" ref="C2102:K2102">VLOOKUP('Health Care'!A2102,'Medical Examinations'!A2101:J4436,{2,3,4,5,6,7,8,9,10},0)</f>
        <v>28.975000000000001</v>
      </c>
      <c r="D2102">
        <v>7.62</v>
      </c>
      <c r="E2102" t="str">
        <v>No</v>
      </c>
      <c r="F2102" t="str">
        <v>No</v>
      </c>
      <c r="G2102" t="str">
        <v>No</v>
      </c>
      <c r="H2102">
        <v>0</v>
      </c>
      <c r="I2102" t="str">
        <v>No</v>
      </c>
      <c r="J2102" t="str">
        <v>Over Weight</v>
      </c>
      <c r="K2102" t="str">
        <v>Diabetes</v>
      </c>
      <c r="L2102" cm="1">
        <f t="array" ref="L2102:Q2102">VLOOKUP(A2102,'Hospitalisation Details'!$A$1:$K$2344,{6,7,8,9,10,11},0)</f>
        <v>2257.48</v>
      </c>
      <c r="M2102" t="str">
        <v>tier - 2</v>
      </c>
      <c r="N2102" t="str">
        <v>tier - 1</v>
      </c>
      <c r="O2102" t="str">
        <v>R1012</v>
      </c>
      <c r="P2102" t="str">
        <v>15-Jul-2002</v>
      </c>
      <c r="Q2102" s="13">
        <v>20.897222222222222</v>
      </c>
    </row>
    <row r="2103" spans="1:17" ht="15.5" x14ac:dyDescent="0.35">
      <c r="A2103" s="7" t="s">
        <v>263</v>
      </c>
      <c r="B2103" t="str">
        <f>VLOOKUP(A2103,'Customer Names'!A2102:D4437,2,0)</f>
        <v>Goetz</v>
      </c>
      <c r="C2103" cm="1">
        <f t="array" ref="C2103:K2103">VLOOKUP('Health Care'!A2103,'Medical Examinations'!A2102:J4437,{2,3,4,5,6,7,8,9,10},0)</f>
        <v>31.73</v>
      </c>
      <c r="D2103">
        <v>4.78</v>
      </c>
      <c r="E2103" t="str">
        <v>Yes</v>
      </c>
      <c r="F2103" t="str">
        <v>Yes</v>
      </c>
      <c r="G2103" t="str">
        <v>No</v>
      </c>
      <c r="H2103">
        <v>2</v>
      </c>
      <c r="I2103" t="str">
        <v>No</v>
      </c>
      <c r="J2103" t="str">
        <v>Obesity</v>
      </c>
      <c r="K2103" t="str">
        <v>Normal</v>
      </c>
      <c r="L2103" cm="1">
        <f t="array" ref="L2103:Q2103">VLOOKUP(A2103,'Hospitalisation Details'!$A$1:$K$2344,{6,7,8,9,10,11},0)</f>
        <v>2254.8000000000002</v>
      </c>
      <c r="M2103" t="str">
        <v>tier - 2</v>
      </c>
      <c r="N2103" t="str">
        <v>tier - 3</v>
      </c>
      <c r="O2103" t="str">
        <v>R1016</v>
      </c>
      <c r="P2103" t="str">
        <v>11-Dec-2000</v>
      </c>
      <c r="Q2103" s="13">
        <v>22.491666666666667</v>
      </c>
    </row>
    <row r="2104" spans="1:17" ht="15.5" x14ac:dyDescent="0.35">
      <c r="A2104" s="7" t="s">
        <v>262</v>
      </c>
      <c r="B2104" t="str">
        <f>VLOOKUP(A2104,'Customer Names'!A2103:D4438,2,0)</f>
        <v>Brady</v>
      </c>
      <c r="C2104" cm="1">
        <f t="array" ref="C2104:K2104">VLOOKUP('Health Care'!A2104,'Medical Examinations'!A2103:J4438,{2,3,4,5,6,7,8,9,10},0)</f>
        <v>28.88</v>
      </c>
      <c r="D2104">
        <v>6.09</v>
      </c>
      <c r="E2104" t="str">
        <v>Yes</v>
      </c>
      <c r="F2104" t="str">
        <v>Yes</v>
      </c>
      <c r="G2104" t="str">
        <v>No</v>
      </c>
      <c r="H2104">
        <v>2</v>
      </c>
      <c r="I2104" t="str">
        <v>No</v>
      </c>
      <c r="J2104" t="str">
        <v>Over Weight</v>
      </c>
      <c r="K2104" t="str">
        <v>Prediabetes</v>
      </c>
      <c r="L2104" cm="1">
        <f t="array" ref="L2104:Q2104">VLOOKUP(A2104,'Hospitalisation Details'!$A$1:$K$2344,{6,7,8,9,10,11},0)</f>
        <v>2250.84</v>
      </c>
      <c r="M2104" t="str">
        <v>tier - 2</v>
      </c>
      <c r="N2104" t="str">
        <v>tier - 2</v>
      </c>
      <c r="O2104" t="str">
        <v>R1018</v>
      </c>
      <c r="P2104" t="str">
        <v>30-Jun-2000</v>
      </c>
      <c r="Q2104" s="13">
        <v>22.93888888888889</v>
      </c>
    </row>
    <row r="2105" spans="1:17" ht="15.5" x14ac:dyDescent="0.35">
      <c r="A2105" s="7" t="s">
        <v>261</v>
      </c>
      <c r="B2105" t="str">
        <f>VLOOKUP(A2105,'Customer Names'!A2104:D4439,2,0)</f>
        <v>Moran</v>
      </c>
      <c r="C2105" cm="1">
        <f t="array" ref="C2105:K2105">VLOOKUP('Health Care'!A2105,'Medical Examinations'!A2104:J4439,{2,3,4,5,6,7,8,9,10},0)</f>
        <v>25.555</v>
      </c>
      <c r="D2105">
        <v>5.1100000000000003</v>
      </c>
      <c r="E2105" t="str">
        <v>No</v>
      </c>
      <c r="F2105" t="str">
        <v>No</v>
      </c>
      <c r="G2105" t="str">
        <v>Yes</v>
      </c>
      <c r="H2105">
        <v>1</v>
      </c>
      <c r="I2105" t="str">
        <v>No</v>
      </c>
      <c r="J2105" t="str">
        <v>Over Weight</v>
      </c>
      <c r="K2105" t="str">
        <v>Normal</v>
      </c>
      <c r="L2105" cm="1">
        <f t="array" ref="L2105:Q2105">VLOOKUP(A2105,'Hospitalisation Details'!$A$1:$K$2344,{6,7,8,9,10,11},0)</f>
        <v>2221.56</v>
      </c>
      <c r="M2105" t="str">
        <v>tier - 2</v>
      </c>
      <c r="N2105" t="str">
        <v>tier - 3</v>
      </c>
      <c r="O2105" t="str">
        <v>R1012</v>
      </c>
      <c r="P2105" t="str">
        <v>10-Dec-2003</v>
      </c>
      <c r="Q2105" s="13">
        <v>19.494444444444444</v>
      </c>
    </row>
    <row r="2106" spans="1:17" ht="15.5" x14ac:dyDescent="0.35">
      <c r="A2106" s="7" t="s">
        <v>260</v>
      </c>
      <c r="B2106" t="str">
        <f>VLOOKUP(A2106,'Customer Names'!A2105:D4440,2,0)</f>
        <v>Strickler</v>
      </c>
      <c r="C2106" cm="1">
        <f t="array" ref="C2106:K2106">VLOOKUP('Health Care'!A2106,'Medical Examinations'!A2105:J4440,{2,3,4,5,6,7,8,9,10},0)</f>
        <v>37.29</v>
      </c>
      <c r="D2106">
        <v>4.46</v>
      </c>
      <c r="E2106" t="str">
        <v>No</v>
      </c>
      <c r="F2106" t="str">
        <v>Yes</v>
      </c>
      <c r="G2106" t="str">
        <v>No</v>
      </c>
      <c r="H2106">
        <v>1</v>
      </c>
      <c r="I2106" t="str">
        <v>No</v>
      </c>
      <c r="J2106" t="str">
        <v>Obesity</v>
      </c>
      <c r="K2106" t="str">
        <v>Normal</v>
      </c>
      <c r="L2106" cm="1">
        <f t="array" ref="L2106:Q2106">VLOOKUP(A2106,'Hospitalisation Details'!$A$1:$K$2344,{6,7,8,9,10,11},0)</f>
        <v>2219.4499999999998</v>
      </c>
      <c r="M2106" t="str">
        <v>tier - 2</v>
      </c>
      <c r="N2106" t="str">
        <v>tier - 1</v>
      </c>
      <c r="O2106" t="str">
        <v>R1013</v>
      </c>
      <c r="P2106" t="str">
        <v>12-Dec-2004</v>
      </c>
      <c r="Q2106" s="13">
        <v>18.488888888888887</v>
      </c>
    </row>
    <row r="2107" spans="1:17" ht="15.5" x14ac:dyDescent="0.35">
      <c r="A2107" s="7" t="s">
        <v>259</v>
      </c>
      <c r="B2107" t="str">
        <f>VLOOKUP(A2107,'Customer Names'!A2106:D4441,2,0)</f>
        <v>Simone</v>
      </c>
      <c r="C2107" cm="1">
        <f t="array" ref="C2107:K2107">VLOOKUP('Health Care'!A2107,'Medical Examinations'!A2106:J4441,{2,3,4,5,6,7,8,9,10},0)</f>
        <v>40.28</v>
      </c>
      <c r="D2107">
        <v>6.11</v>
      </c>
      <c r="E2107" t="str">
        <v>No</v>
      </c>
      <c r="F2107" t="str">
        <v>Yes</v>
      </c>
      <c r="G2107" t="str">
        <v>No</v>
      </c>
      <c r="H2107">
        <v>1</v>
      </c>
      <c r="I2107" t="str">
        <v>No</v>
      </c>
      <c r="J2107" t="str">
        <v>Obesity</v>
      </c>
      <c r="K2107" t="str">
        <v>Prediabetes</v>
      </c>
      <c r="L2107" cm="1">
        <f t="array" ref="L2107:Q2107">VLOOKUP(A2107,'Hospitalisation Details'!$A$1:$K$2344,{6,7,8,9,10,11},0)</f>
        <v>2217.6</v>
      </c>
      <c r="M2107" t="str">
        <v>tier - 2</v>
      </c>
      <c r="N2107" t="str">
        <v>tier - 1</v>
      </c>
      <c r="O2107" t="str">
        <v>R1024</v>
      </c>
      <c r="P2107" t="str">
        <v>25-Sep-2004</v>
      </c>
      <c r="Q2107" s="13">
        <v>18.702777777777779</v>
      </c>
    </row>
    <row r="2108" spans="1:17" ht="15.5" x14ac:dyDescent="0.35">
      <c r="A2108" s="7" t="s">
        <v>258</v>
      </c>
      <c r="B2108" t="str">
        <f>VLOOKUP(A2108,'Customer Names'!A2107:D4442,2,0)</f>
        <v>Von Rock</v>
      </c>
      <c r="C2108" cm="1">
        <f t="array" ref="C2108:K2108">VLOOKUP('Health Care'!A2108,'Medical Examinations'!A2107:J4442,{2,3,4,5,6,7,8,9,10},0)</f>
        <v>40.185000000000002</v>
      </c>
      <c r="D2108">
        <v>4.66</v>
      </c>
      <c r="E2108" t="str">
        <v>No</v>
      </c>
      <c r="F2108" t="str">
        <v>Yes</v>
      </c>
      <c r="G2108" t="str">
        <v>No</v>
      </c>
      <c r="H2108">
        <v>1</v>
      </c>
      <c r="I2108" t="str">
        <v>No</v>
      </c>
      <c r="J2108" t="str">
        <v>Obesity</v>
      </c>
      <c r="K2108" t="str">
        <v>Normal</v>
      </c>
      <c r="L2108" cm="1">
        <f t="array" ref="L2108:Q2108">VLOOKUP(A2108,'Hospitalisation Details'!$A$1:$K$2344,{6,7,8,9,10,11},0)</f>
        <v>2217.4699999999998</v>
      </c>
      <c r="M2108" t="str">
        <v>tier - 2</v>
      </c>
      <c r="N2108" t="str">
        <v>tier - 1</v>
      </c>
      <c r="O2108" t="str">
        <v>R1024</v>
      </c>
      <c r="P2108" t="str">
        <v>13-Jun-2004</v>
      </c>
      <c r="Q2108" s="13">
        <v>18.986111111111111</v>
      </c>
    </row>
    <row r="2109" spans="1:17" ht="15.5" x14ac:dyDescent="0.35">
      <c r="A2109" s="7" t="s">
        <v>257</v>
      </c>
      <c r="B2109" t="str">
        <f>VLOOKUP(A2109,'Customer Names'!A2108:D4443,2,0)</f>
        <v>Woodard</v>
      </c>
      <c r="C2109" cm="1">
        <f t="array" ref="C2109:K2109">VLOOKUP('Health Care'!A2109,'Medical Examinations'!A2108:J4443,{2,3,4,5,6,7,8,9,10},0)</f>
        <v>23.57</v>
      </c>
      <c r="D2109">
        <v>6.14</v>
      </c>
      <c r="E2109" t="str">
        <v>No</v>
      </c>
      <c r="F2109" t="str">
        <v>No</v>
      </c>
      <c r="G2109" t="str">
        <v>No</v>
      </c>
      <c r="H2109">
        <v>0</v>
      </c>
      <c r="I2109" t="str">
        <v>No</v>
      </c>
      <c r="J2109" t="str">
        <v>Normal Weight</v>
      </c>
      <c r="K2109" t="str">
        <v>Prediabetes</v>
      </c>
      <c r="L2109" cm="1">
        <f t="array" ref="L2109:Q2109">VLOOKUP(A2109,'Hospitalisation Details'!$A$1:$K$2344,{6,7,8,9,10,11},0)</f>
        <v>2213.21</v>
      </c>
      <c r="M2109" t="str">
        <v>tier - 2</v>
      </c>
      <c r="N2109" t="str">
        <v>tier - 2</v>
      </c>
      <c r="O2109" t="str">
        <v>R1013</v>
      </c>
      <c r="P2109" t="str">
        <v>17-Nov-1994</v>
      </c>
      <c r="Q2109" s="13">
        <v>28.558333333333334</v>
      </c>
    </row>
    <row r="2110" spans="1:17" ht="15.5" x14ac:dyDescent="0.35">
      <c r="A2110" s="7" t="s">
        <v>256</v>
      </c>
      <c r="B2110" t="str">
        <f>VLOOKUP(A2110,'Customer Names'!A2109:D4444,2,0)</f>
        <v>Li</v>
      </c>
      <c r="C2110" cm="1">
        <f t="array" ref="C2110:K2110">VLOOKUP('Health Care'!A2110,'Medical Examinations'!A2109:J4444,{2,3,4,5,6,7,8,9,10},0)</f>
        <v>35.625</v>
      </c>
      <c r="D2110">
        <v>6.21</v>
      </c>
      <c r="E2110" t="str">
        <v>No</v>
      </c>
      <c r="F2110" t="str">
        <v>Yes</v>
      </c>
      <c r="G2110" t="str">
        <v>No</v>
      </c>
      <c r="H2110">
        <v>1</v>
      </c>
      <c r="I2110" t="str">
        <v>No</v>
      </c>
      <c r="J2110" t="str">
        <v>Obesity</v>
      </c>
      <c r="K2110" t="str">
        <v>Prediabetes</v>
      </c>
      <c r="L2110" cm="1">
        <f t="array" ref="L2110:Q2110">VLOOKUP(A2110,'Hospitalisation Details'!$A$1:$K$2344,{6,7,8,9,10,11},0)</f>
        <v>2211.13</v>
      </c>
      <c r="M2110" t="str">
        <v>tier - 2</v>
      </c>
      <c r="N2110" t="str">
        <v>tier - 2</v>
      </c>
      <c r="O2110" t="str">
        <v>R1024</v>
      </c>
      <c r="P2110" t="str">
        <v>27-Jul-2004</v>
      </c>
      <c r="Q2110" s="13">
        <v>18.863888888888887</v>
      </c>
    </row>
    <row r="2111" spans="1:17" ht="15.5" x14ac:dyDescent="0.35">
      <c r="A2111" s="7" t="s">
        <v>255</v>
      </c>
      <c r="B2111" t="str">
        <f>VLOOKUP(A2111,'Customer Names'!A2110:D4445,2,0)</f>
        <v>Sinda</v>
      </c>
      <c r="C2111" cm="1">
        <f t="array" ref="C2111:K2111">VLOOKUP('Health Care'!A2111,'Medical Examinations'!A2110:J4445,{2,3,4,5,6,7,8,9,10},0)</f>
        <v>33.155000000000001</v>
      </c>
      <c r="D2111">
        <v>4.5999999999999996</v>
      </c>
      <c r="E2111" t="str">
        <v>No</v>
      </c>
      <c r="F2111" t="str">
        <v>Yes</v>
      </c>
      <c r="G2111" t="str">
        <v>No</v>
      </c>
      <c r="H2111">
        <v>1</v>
      </c>
      <c r="I2111" t="str">
        <v>No</v>
      </c>
      <c r="J2111" t="str">
        <v>Obesity</v>
      </c>
      <c r="K2111" t="str">
        <v>Normal</v>
      </c>
      <c r="L2111" cm="1">
        <f t="array" ref="L2111:Q2111">VLOOKUP(A2111,'Hospitalisation Details'!$A$1:$K$2344,{6,7,8,9,10,11},0)</f>
        <v>2207.6999999999998</v>
      </c>
      <c r="M2111" t="str">
        <v>tier - 2</v>
      </c>
      <c r="N2111" t="str">
        <v>tier - 2</v>
      </c>
      <c r="O2111" t="str">
        <v>R1024</v>
      </c>
      <c r="P2111" t="str">
        <v>6-Aug-2004</v>
      </c>
      <c r="Q2111" s="13">
        <v>18.838888888888889</v>
      </c>
    </row>
    <row r="2112" spans="1:17" ht="15.5" x14ac:dyDescent="0.35">
      <c r="A2112" s="7" t="s">
        <v>254</v>
      </c>
      <c r="B2112" t="str">
        <f>VLOOKUP(A2112,'Customer Names'!A2111:D4446,2,0)</f>
        <v>Rydland</v>
      </c>
      <c r="C2112" cm="1">
        <f t="array" ref="C2112:K2112">VLOOKUP('Health Care'!A2112,'Medical Examinations'!A2111:J4446,{2,3,4,5,6,7,8,9,10},0)</f>
        <v>31.92</v>
      </c>
      <c r="D2112">
        <v>5.04</v>
      </c>
      <c r="E2112" t="str">
        <v>No</v>
      </c>
      <c r="F2112" t="str">
        <v>Yes</v>
      </c>
      <c r="G2112" t="str">
        <v>No</v>
      </c>
      <c r="H2112">
        <v>1</v>
      </c>
      <c r="I2112" t="str">
        <v>No</v>
      </c>
      <c r="J2112" t="str">
        <v>Obesity</v>
      </c>
      <c r="K2112" t="str">
        <v>Normal</v>
      </c>
      <c r="L2112" cm="1">
        <f t="array" ref="L2112:Q2112">VLOOKUP(A2112,'Hospitalisation Details'!$A$1:$K$2344,{6,7,8,9,10,11},0)</f>
        <v>2205.98</v>
      </c>
      <c r="M2112" t="str">
        <v>tier - 2</v>
      </c>
      <c r="N2112" t="str">
        <v>tier - 3</v>
      </c>
      <c r="O2112" t="str">
        <v>R1024</v>
      </c>
      <c r="P2112" t="str">
        <v>13-Nov-2004</v>
      </c>
      <c r="Q2112" s="13">
        <v>18.569444444444443</v>
      </c>
    </row>
    <row r="2113" spans="1:17" ht="15.5" x14ac:dyDescent="0.35">
      <c r="A2113" s="7" t="s">
        <v>253</v>
      </c>
      <c r="B2113" t="str">
        <f>VLOOKUP(A2113,'Customer Names'!A2112:D4447,2,0)</f>
        <v>Vespa</v>
      </c>
      <c r="C2113" cm="1">
        <f t="array" ref="C2113:K2113">VLOOKUP('Health Care'!A2113,'Medical Examinations'!A2112:J4447,{2,3,4,5,6,7,8,9,10},0)</f>
        <v>30.305</v>
      </c>
      <c r="D2113">
        <v>5.08</v>
      </c>
      <c r="E2113" t="str">
        <v>No</v>
      </c>
      <c r="F2113" t="str">
        <v>Yes</v>
      </c>
      <c r="G2113" t="str">
        <v>No</v>
      </c>
      <c r="H2113">
        <v>1</v>
      </c>
      <c r="I2113" t="str">
        <v>No</v>
      </c>
      <c r="J2113" t="str">
        <v>Obesity</v>
      </c>
      <c r="K2113" t="str">
        <v>Normal</v>
      </c>
      <c r="L2113" cm="1">
        <f t="array" ref="L2113:Q2113">VLOOKUP(A2113,'Hospitalisation Details'!$A$1:$K$2344,{6,7,8,9,10,11},0)</f>
        <v>2203.7399999999998</v>
      </c>
      <c r="M2113" t="str">
        <v>tier - 2</v>
      </c>
      <c r="N2113" t="str">
        <v>tier - 2</v>
      </c>
      <c r="O2113" t="str">
        <v>R1024</v>
      </c>
      <c r="P2113" t="str">
        <v>28-Oct-2004</v>
      </c>
      <c r="Q2113" s="13">
        <v>18.611111111111111</v>
      </c>
    </row>
    <row r="2114" spans="1:17" ht="15.5" x14ac:dyDescent="0.35">
      <c r="A2114" s="7" t="s">
        <v>252</v>
      </c>
      <c r="B2114" t="str">
        <f>VLOOKUP(A2114,'Customer Names'!A2113:D4448,2,0)</f>
        <v>Meadows</v>
      </c>
      <c r="C2114" cm="1">
        <f t="array" ref="C2114:K2114">VLOOKUP('Health Care'!A2114,'Medical Examinations'!A2113:J4448,{2,3,4,5,6,7,8,9,10},0)</f>
        <v>30.114999999999998</v>
      </c>
      <c r="D2114">
        <v>4.38</v>
      </c>
      <c r="E2114" t="str">
        <v>No</v>
      </c>
      <c r="F2114" t="str">
        <v>Yes</v>
      </c>
      <c r="G2114" t="str">
        <v>No</v>
      </c>
      <c r="H2114">
        <v>1</v>
      </c>
      <c r="I2114" t="str">
        <v>No</v>
      </c>
      <c r="J2114" t="str">
        <v>Obesity</v>
      </c>
      <c r="K2114" t="str">
        <v>Normal</v>
      </c>
      <c r="L2114" cm="1">
        <f t="array" ref="L2114:Q2114">VLOOKUP(A2114,'Hospitalisation Details'!$A$1:$K$2344,{6,7,8,9,10,11},0)</f>
        <v>2203.4699999999998</v>
      </c>
      <c r="M2114" t="str">
        <v>tier - 2</v>
      </c>
      <c r="N2114" t="str">
        <v>tier - 2</v>
      </c>
      <c r="O2114" t="str">
        <v>R1024</v>
      </c>
      <c r="P2114" t="str">
        <v>6-Aug-2004</v>
      </c>
      <c r="Q2114" s="13">
        <v>18.838888888888889</v>
      </c>
    </row>
    <row r="2115" spans="1:17" ht="15.5" x14ac:dyDescent="0.35">
      <c r="A2115" s="7" t="s">
        <v>251</v>
      </c>
      <c r="B2115" t="str">
        <f>VLOOKUP(A2115,'Customer Names'!A2114:D4449,2,0)</f>
        <v>Toppen</v>
      </c>
      <c r="C2115" cm="1">
        <f t="array" ref="C2115:K2115">VLOOKUP('Health Care'!A2115,'Medical Examinations'!A2114:J4449,{2,3,4,5,6,7,8,9,10},0)</f>
        <v>24.09</v>
      </c>
      <c r="D2115">
        <v>4.79</v>
      </c>
      <c r="E2115" t="str">
        <v>No</v>
      </c>
      <c r="F2115" t="str">
        <v>Yes</v>
      </c>
      <c r="G2115" t="str">
        <v>No</v>
      </c>
      <c r="H2115">
        <v>1</v>
      </c>
      <c r="I2115" t="str">
        <v>No</v>
      </c>
      <c r="J2115" t="str">
        <v>Normal Weight</v>
      </c>
      <c r="K2115" t="str">
        <v>Normal</v>
      </c>
      <c r="L2115" cm="1">
        <f t="array" ref="L2115:Q2115">VLOOKUP(A2115,'Hospitalisation Details'!$A$1:$K$2344,{6,7,8,9,10,11},0)</f>
        <v>2201.1</v>
      </c>
      <c r="M2115" t="str">
        <v>tier - 2</v>
      </c>
      <c r="N2115" t="str">
        <v>tier - 3</v>
      </c>
      <c r="O2115" t="str">
        <v>R1013</v>
      </c>
      <c r="P2115" t="str">
        <v>27-Jul-2004</v>
      </c>
      <c r="Q2115" s="13">
        <v>18.863888888888887</v>
      </c>
    </row>
    <row r="2116" spans="1:17" ht="15.5" x14ac:dyDescent="0.35">
      <c r="A2116" s="7" t="s">
        <v>250</v>
      </c>
      <c r="B2116" t="str">
        <f>VLOOKUP(A2116,'Customer Names'!A2115:D4450,2,0)</f>
        <v>Ermer</v>
      </c>
      <c r="C2116" cm="1">
        <f t="array" ref="C2116:K2116">VLOOKUP('Health Care'!A2116,'Medical Examinations'!A2115:J4450,{2,3,4,5,6,7,8,9,10},0)</f>
        <v>28.215</v>
      </c>
      <c r="D2116">
        <v>4.21</v>
      </c>
      <c r="E2116" t="str">
        <v>No</v>
      </c>
      <c r="F2116" t="str">
        <v>Yes</v>
      </c>
      <c r="G2116" t="str">
        <v>No</v>
      </c>
      <c r="H2116">
        <v>1</v>
      </c>
      <c r="I2116" t="str">
        <v>No</v>
      </c>
      <c r="J2116" t="str">
        <v>Over Weight</v>
      </c>
      <c r="K2116" t="str">
        <v>Normal</v>
      </c>
      <c r="L2116" cm="1">
        <f t="array" ref="L2116:Q2116">VLOOKUP(A2116,'Hospitalisation Details'!$A$1:$K$2344,{6,7,8,9,10,11},0)</f>
        <v>2200.83</v>
      </c>
      <c r="M2116" t="str">
        <v>tier - 2</v>
      </c>
      <c r="N2116" t="str">
        <v>tier - 2</v>
      </c>
      <c r="O2116" t="str">
        <v>R1024</v>
      </c>
      <c r="P2116" t="str">
        <v>12-Sep-2004</v>
      </c>
      <c r="Q2116" s="13">
        <v>18.738888888888887</v>
      </c>
    </row>
    <row r="2117" spans="1:17" ht="15.5" x14ac:dyDescent="0.35">
      <c r="A2117" s="7" t="s">
        <v>248</v>
      </c>
      <c r="B2117" t="str">
        <f>VLOOKUP(A2117,'Customer Names'!A2116:D4451,2,0)</f>
        <v>Dionne</v>
      </c>
      <c r="C2117" cm="1">
        <f t="array" ref="C2117:K2117">VLOOKUP('Health Care'!A2117,'Medical Examinations'!A2116:J4451,{2,3,4,5,6,7,8,9,10},0)</f>
        <v>26.315000000000001</v>
      </c>
      <c r="D2117">
        <v>5.47</v>
      </c>
      <c r="E2117" t="str">
        <v>No</v>
      </c>
      <c r="F2117" t="str">
        <v>Yes</v>
      </c>
      <c r="G2117" t="str">
        <v>No</v>
      </c>
      <c r="H2117">
        <v>1</v>
      </c>
      <c r="I2117" t="str">
        <v>No</v>
      </c>
      <c r="J2117" t="str">
        <v>Over Weight</v>
      </c>
      <c r="K2117" t="str">
        <v>Normal</v>
      </c>
      <c r="L2117" cm="1">
        <f t="array" ref="L2117:Q2117">VLOOKUP(A2117,'Hospitalisation Details'!$A$1:$K$2344,{6,7,8,9,10,11},0)</f>
        <v>2198.19</v>
      </c>
      <c r="M2117" t="str">
        <v>tier - 2</v>
      </c>
      <c r="N2117" t="str">
        <v>tier - 1</v>
      </c>
      <c r="O2117" t="str">
        <v>R1023</v>
      </c>
      <c r="P2117" t="str">
        <v>3-Sep-2004</v>
      </c>
      <c r="Q2117" s="13">
        <v>18.763888888888889</v>
      </c>
    </row>
    <row r="2118" spans="1:17" ht="15.5" x14ac:dyDescent="0.35">
      <c r="A2118" s="7" t="s">
        <v>246</v>
      </c>
      <c r="B2118" t="str">
        <f>VLOOKUP(A2118,'Customer Names'!A2117:D4452,2,0)</f>
        <v>Stasulli</v>
      </c>
      <c r="C2118" cm="1">
        <f t="array" ref="C2118:K2118">VLOOKUP('Health Care'!A2118,'Medical Examinations'!A2117:J4452,{2,3,4,5,6,7,8,9,10},0)</f>
        <v>25.08</v>
      </c>
      <c r="D2118">
        <v>5.09</v>
      </c>
      <c r="E2118" t="str">
        <v>No</v>
      </c>
      <c r="F2118" t="str">
        <v>Yes</v>
      </c>
      <c r="G2118" t="str">
        <v>No</v>
      </c>
      <c r="H2118">
        <v>1</v>
      </c>
      <c r="I2118" t="str">
        <v>No</v>
      </c>
      <c r="J2118" t="str">
        <v>Over Weight</v>
      </c>
      <c r="K2118" t="str">
        <v>Normal</v>
      </c>
      <c r="L2118" cm="1">
        <f t="array" ref="L2118:Q2118">VLOOKUP(A2118,'Hospitalisation Details'!$A$1:$K$2344,{6,7,8,9,10,11},0)</f>
        <v>2196.4699999999998</v>
      </c>
      <c r="M2118" t="str">
        <v>tier - 2</v>
      </c>
      <c r="N2118" t="str">
        <v>tier - 3</v>
      </c>
      <c r="O2118" t="str">
        <v>R1024</v>
      </c>
      <c r="P2118" t="str">
        <v>7-Dec-2004</v>
      </c>
      <c r="Q2118" s="13">
        <v>18.502777777777776</v>
      </c>
    </row>
    <row r="2119" spans="1:17" ht="15.5" x14ac:dyDescent="0.35">
      <c r="A2119" s="7" t="s">
        <v>245</v>
      </c>
      <c r="B2119" t="str">
        <f>VLOOKUP(A2119,'Customer Names'!A2118:D4453,2,0)</f>
        <v>Duran</v>
      </c>
      <c r="C2119" cm="1">
        <f t="array" ref="C2119:K2119">VLOOKUP('Health Care'!A2119,'Medical Examinations'!A2118:J4453,{2,3,4,5,6,7,8,9,10},0)</f>
        <v>15.41</v>
      </c>
      <c r="D2119">
        <v>5.08</v>
      </c>
      <c r="E2119" t="str">
        <v>No</v>
      </c>
      <c r="F2119" t="str">
        <v>No</v>
      </c>
      <c r="G2119" t="str">
        <v>No</v>
      </c>
      <c r="H2119">
        <v>0</v>
      </c>
      <c r="I2119" t="str">
        <v>No</v>
      </c>
      <c r="J2119" t="str">
        <v>under Weight</v>
      </c>
      <c r="K2119" t="str">
        <v>Normal</v>
      </c>
      <c r="L2119" cm="1">
        <f t="array" ref="L2119:Q2119">VLOOKUP(A2119,'Hospitalisation Details'!$A$1:$K$2344,{6,7,8,9,10,11},0)</f>
        <v>2193.1999999999998</v>
      </c>
      <c r="M2119" t="str">
        <v>tier - 2</v>
      </c>
      <c r="N2119" t="str">
        <v>tier - 2</v>
      </c>
      <c r="O2119" t="str">
        <v>R1012</v>
      </c>
      <c r="P2119" t="str">
        <v>16-Dec-1991</v>
      </c>
      <c r="Q2119" s="13">
        <v>31.477777777777778</v>
      </c>
    </row>
    <row r="2120" spans="1:17" ht="15.5" x14ac:dyDescent="0.35">
      <c r="A2120" s="7" t="s">
        <v>244</v>
      </c>
      <c r="B2120" t="str">
        <f>VLOOKUP(A2120,'Customer Names'!A2119:D4454,2,0)</f>
        <v>Klundt</v>
      </c>
      <c r="C2120" cm="1">
        <f t="array" ref="C2120:K2120">VLOOKUP('Health Care'!A2120,'Medical Examinations'!A2119:J4454,{2,3,4,5,6,7,8,9,10},0)</f>
        <v>23.83</v>
      </c>
      <c r="D2120">
        <v>5.68</v>
      </c>
      <c r="E2120" t="str">
        <v>No</v>
      </c>
      <c r="F2120" t="str">
        <v>No</v>
      </c>
      <c r="G2120" t="str">
        <v>No</v>
      </c>
      <c r="H2120">
        <v>0</v>
      </c>
      <c r="I2120" t="str">
        <v>No</v>
      </c>
      <c r="J2120" t="str">
        <v>Normal Weight</v>
      </c>
      <c r="K2120" t="str">
        <v>Normal</v>
      </c>
      <c r="L2120" cm="1">
        <f t="array" ref="L2120:Q2120">VLOOKUP(A2120,'Hospitalisation Details'!$A$1:$K$2344,{6,7,8,9,10,11},0)</f>
        <v>2170.08</v>
      </c>
      <c r="M2120" t="str">
        <v>tier - 2</v>
      </c>
      <c r="N2120" t="str">
        <v>tier - 2</v>
      </c>
      <c r="O2120" t="str">
        <v>R1013</v>
      </c>
      <c r="P2120" t="str">
        <v>27-Sep-1994</v>
      </c>
      <c r="Q2120" s="13">
        <v>28.697222222222223</v>
      </c>
    </row>
    <row r="2121" spans="1:17" ht="15.5" x14ac:dyDescent="0.35">
      <c r="A2121" s="7" t="s">
        <v>243</v>
      </c>
      <c r="B2121" t="str">
        <f>VLOOKUP(A2121,'Customer Names'!A2120:D4455,2,0)</f>
        <v>Waters</v>
      </c>
      <c r="C2121" cm="1">
        <f t="array" ref="C2121:K2121">VLOOKUP('Health Care'!A2121,'Medical Examinations'!A2120:J4455,{2,3,4,5,6,7,8,9,10},0)</f>
        <v>36</v>
      </c>
      <c r="D2121">
        <v>4.66</v>
      </c>
      <c r="E2121" t="str">
        <v>No</v>
      </c>
      <c r="F2121" t="str">
        <v>Yes</v>
      </c>
      <c r="G2121" t="str">
        <v>No</v>
      </c>
      <c r="H2121">
        <v>1</v>
      </c>
      <c r="I2121" t="str">
        <v>No</v>
      </c>
      <c r="J2121" t="str">
        <v>Obesity</v>
      </c>
      <c r="K2121" t="str">
        <v>Normal</v>
      </c>
      <c r="L2121" cm="1">
        <f t="array" ref="L2121:Q2121">VLOOKUP(A2121,'Hospitalisation Details'!$A$1:$K$2344,{6,7,8,9,10,11},0)</f>
        <v>2166.73</v>
      </c>
      <c r="M2121" t="str">
        <v>tier - 2</v>
      </c>
      <c r="N2121" t="str">
        <v>tier - 2</v>
      </c>
      <c r="O2121" t="str">
        <v>R1011</v>
      </c>
      <c r="P2121" t="str">
        <v>23-Aug-2000</v>
      </c>
      <c r="Q2121" s="13">
        <v>22.791666666666668</v>
      </c>
    </row>
    <row r="2122" spans="1:17" ht="15.5" x14ac:dyDescent="0.35">
      <c r="A2122" s="7" t="s">
        <v>242</v>
      </c>
      <c r="B2122" t="str">
        <f>VLOOKUP(A2122,'Customer Names'!A2121:D4456,2,0)</f>
        <v>Rusk</v>
      </c>
      <c r="C2122" cm="1">
        <f t="array" ref="C2122:K2122">VLOOKUP('Health Care'!A2122,'Medical Examinations'!A2121:J4456,{2,3,4,5,6,7,8,9,10},0)</f>
        <v>28.82</v>
      </c>
      <c r="D2122">
        <v>5.59</v>
      </c>
      <c r="E2122" t="str">
        <v>No</v>
      </c>
      <c r="F2122" t="str">
        <v>Yes</v>
      </c>
      <c r="G2122" t="str">
        <v>No</v>
      </c>
      <c r="H2122">
        <v>1</v>
      </c>
      <c r="I2122" t="str">
        <v>No</v>
      </c>
      <c r="J2122" t="str">
        <v>Over Weight</v>
      </c>
      <c r="K2122" t="str">
        <v>Normal</v>
      </c>
      <c r="L2122" cm="1">
        <f t="array" ref="L2122:Q2122">VLOOKUP(A2122,'Hospitalisation Details'!$A$1:$K$2344,{6,7,8,9,10,11},0)</f>
        <v>2156.75</v>
      </c>
      <c r="M2122" t="str">
        <v>tier - 2</v>
      </c>
      <c r="N2122" t="str">
        <v>tier - 2</v>
      </c>
      <c r="O2122" t="str">
        <v>R1013</v>
      </c>
      <c r="P2122" t="str">
        <v>10-Dec-2000</v>
      </c>
      <c r="Q2122" s="13">
        <v>22.494444444444444</v>
      </c>
    </row>
    <row r="2123" spans="1:17" ht="15.5" x14ac:dyDescent="0.35">
      <c r="A2123" s="7" t="s">
        <v>241</v>
      </c>
      <c r="B2123" t="str">
        <f>VLOOKUP(A2123,'Customer Names'!A2122:D4457,2,0)</f>
        <v>Gersbach</v>
      </c>
      <c r="C2123" cm="1">
        <f t="array" ref="C2123:K2123">VLOOKUP('Health Care'!A2123,'Medical Examinations'!A2122:J4457,{2,3,4,5,6,7,8,9,10},0)</f>
        <v>28.05</v>
      </c>
      <c r="D2123">
        <v>6.2</v>
      </c>
      <c r="E2123" t="str">
        <v>No</v>
      </c>
      <c r="F2123" t="str">
        <v>Yes</v>
      </c>
      <c r="G2123" t="str">
        <v>No</v>
      </c>
      <c r="H2123">
        <v>1</v>
      </c>
      <c r="I2123" t="str">
        <v>No</v>
      </c>
      <c r="J2123" t="str">
        <v>Over Weight</v>
      </c>
      <c r="K2123" t="str">
        <v>Prediabetes</v>
      </c>
      <c r="L2123" cm="1">
        <f t="array" ref="L2123:Q2123">VLOOKUP(A2123,'Hospitalisation Details'!$A$1:$K$2344,{6,7,8,9,10,11},0)</f>
        <v>2155.6799999999998</v>
      </c>
      <c r="M2123" t="str">
        <v>tier - 2</v>
      </c>
      <c r="N2123" t="str">
        <v>tier - 3</v>
      </c>
      <c r="O2123" t="str">
        <v>R1013</v>
      </c>
      <c r="P2123" t="str">
        <v>29-Nov-2000</v>
      </c>
      <c r="Q2123" s="13">
        <v>22.524999999999999</v>
      </c>
    </row>
    <row r="2124" spans="1:17" ht="15.5" x14ac:dyDescent="0.35">
      <c r="A2124" s="7" t="s">
        <v>240</v>
      </c>
      <c r="B2124" t="str">
        <f>VLOOKUP(A2124,'Customer Names'!A2123:D4458,2,0)</f>
        <v>Taylor-Watson</v>
      </c>
      <c r="C2124" cm="1">
        <f t="array" ref="C2124:K2124">VLOOKUP('Health Care'!A2124,'Medical Examinations'!A2123:J4458,{2,3,4,5,6,7,8,9,10},0)</f>
        <v>27.1</v>
      </c>
      <c r="D2124">
        <v>4.45</v>
      </c>
      <c r="E2124" t="str">
        <v>No</v>
      </c>
      <c r="F2124" t="str">
        <v>Yes</v>
      </c>
      <c r="G2124" t="str">
        <v>No</v>
      </c>
      <c r="H2124">
        <v>1</v>
      </c>
      <c r="I2124" t="str">
        <v>No</v>
      </c>
      <c r="J2124" t="str">
        <v>Over Weight</v>
      </c>
      <c r="K2124" t="str">
        <v>Normal</v>
      </c>
      <c r="L2124" cm="1">
        <f t="array" ref="L2124:Q2124">VLOOKUP(A2124,'Hospitalisation Details'!$A$1:$K$2344,{6,7,8,9,10,11},0)</f>
        <v>2154.36</v>
      </c>
      <c r="M2124" t="str">
        <v>tier - 2</v>
      </c>
      <c r="N2124" t="str">
        <v>tier - 2</v>
      </c>
      <c r="O2124" t="str">
        <v>R1011</v>
      </c>
      <c r="P2124" t="str">
        <v>22-Oct-2000</v>
      </c>
      <c r="Q2124" s="13">
        <v>22.627777777777776</v>
      </c>
    </row>
    <row r="2125" spans="1:17" ht="15.5" x14ac:dyDescent="0.35">
      <c r="A2125" s="7" t="s">
        <v>239</v>
      </c>
      <c r="B2125" t="str">
        <f>VLOOKUP(A2125,'Customer Names'!A2124:D4459,2,0)</f>
        <v>Crawford</v>
      </c>
      <c r="C2125" cm="1">
        <f t="array" ref="C2125:K2125">VLOOKUP('Health Care'!A2125,'Medical Examinations'!A2124:J4459,{2,3,4,5,6,7,8,9,10},0)</f>
        <v>24.3</v>
      </c>
      <c r="D2125">
        <v>6.1</v>
      </c>
      <c r="E2125" t="str">
        <v>Yes</v>
      </c>
      <c r="F2125" t="str">
        <v>Yes</v>
      </c>
      <c r="G2125" t="str">
        <v>No</v>
      </c>
      <c r="H2125">
        <v>1</v>
      </c>
      <c r="I2125" t="str">
        <v>No</v>
      </c>
      <c r="J2125" t="str">
        <v>Normal Weight</v>
      </c>
      <c r="K2125" t="str">
        <v>Prediabetes</v>
      </c>
      <c r="L2125" cm="1">
        <f t="array" ref="L2125:Q2125">VLOOKUP(A2125,'Hospitalisation Details'!$A$1:$K$2344,{6,7,8,9,10,11},0)</f>
        <v>2150.4699999999998</v>
      </c>
      <c r="M2125" t="str">
        <v>tier - 2</v>
      </c>
      <c r="N2125" t="str">
        <v>tier - 3</v>
      </c>
      <c r="O2125" t="str">
        <v>R1011</v>
      </c>
      <c r="P2125" t="str">
        <v>27-Dec-2000</v>
      </c>
      <c r="Q2125" s="13">
        <v>22.447222222222223</v>
      </c>
    </row>
    <row r="2126" spans="1:17" ht="15.5" x14ac:dyDescent="0.35">
      <c r="A2126" s="7" t="s">
        <v>238</v>
      </c>
      <c r="B2126" t="str">
        <f>VLOOKUP(A2126,'Customer Names'!A2125:D4460,2,0)</f>
        <v>Levitsky</v>
      </c>
      <c r="C2126" cm="1">
        <f t="array" ref="C2126:K2126">VLOOKUP('Health Care'!A2126,'Medical Examinations'!A2125:J4460,{2,3,4,5,6,7,8,9,10},0)</f>
        <v>30.72</v>
      </c>
      <c r="D2126">
        <v>6.06</v>
      </c>
      <c r="E2126" t="str">
        <v>No</v>
      </c>
      <c r="F2126" t="str">
        <v>Yes</v>
      </c>
      <c r="G2126" t="str">
        <v>No</v>
      </c>
      <c r="H2126">
        <v>1</v>
      </c>
      <c r="I2126" t="str">
        <v>No</v>
      </c>
      <c r="J2126" t="str">
        <v>Obesity</v>
      </c>
      <c r="K2126" t="str">
        <v>Prediabetes</v>
      </c>
      <c r="L2126" cm="1">
        <f t="array" ref="L2126:Q2126">VLOOKUP(A2126,'Hospitalisation Details'!$A$1:$K$2344,{6,7,8,9,10,11},0)</f>
        <v>2144.85</v>
      </c>
      <c r="M2126" t="str">
        <v>tier - 2</v>
      </c>
      <c r="N2126" t="str">
        <v>tier - 1</v>
      </c>
      <c r="O2126" t="str">
        <v>R1011</v>
      </c>
      <c r="P2126" t="str">
        <v>4-Oct-2004</v>
      </c>
      <c r="Q2126" s="13">
        <v>18.677777777777777</v>
      </c>
    </row>
    <row r="2127" spans="1:17" ht="15.5" x14ac:dyDescent="0.35">
      <c r="A2127" s="7" t="s">
        <v>237</v>
      </c>
      <c r="B2127" t="str">
        <f>VLOOKUP(A2127,'Customer Names'!A2126:D4461,2,0)</f>
        <v>Carroll</v>
      </c>
      <c r="C2127" cm="1">
        <f t="array" ref="C2127:K2127">VLOOKUP('Health Care'!A2127,'Medical Examinations'!A2126:J4461,{2,3,4,5,6,7,8,9,10},0)</f>
        <v>37.43</v>
      </c>
      <c r="D2127">
        <v>4.5599999999999996</v>
      </c>
      <c r="E2127" t="str">
        <v>No</v>
      </c>
      <c r="F2127" t="str">
        <v>No</v>
      </c>
      <c r="G2127" t="str">
        <v>Yes</v>
      </c>
      <c r="H2127">
        <v>1</v>
      </c>
      <c r="I2127" t="str">
        <v>No</v>
      </c>
      <c r="J2127" t="str">
        <v>Obesity</v>
      </c>
      <c r="K2127" t="str">
        <v>Normal</v>
      </c>
      <c r="L2127" cm="1">
        <f t="array" ref="L2127:Q2127">VLOOKUP(A2127,'Hospitalisation Details'!$A$1:$K$2344,{6,7,8,9,10,11},0)</f>
        <v>2138.0700000000002</v>
      </c>
      <c r="M2127" t="str">
        <v>tier - 2</v>
      </c>
      <c r="N2127" t="str">
        <v>tier - 1</v>
      </c>
      <c r="O2127" t="str">
        <v>R1012</v>
      </c>
      <c r="P2127" t="str">
        <v>19-Aug-2003</v>
      </c>
      <c r="Q2127" s="13">
        <v>19.802777777777777</v>
      </c>
    </row>
    <row r="2128" spans="1:17" ht="15.5" x14ac:dyDescent="0.35">
      <c r="A2128" s="7" t="s">
        <v>236</v>
      </c>
      <c r="B2128" t="str">
        <f>VLOOKUP(A2128,'Customer Names'!A2127:D4462,2,0)</f>
        <v>Campos</v>
      </c>
      <c r="C2128" cm="1">
        <f t="array" ref="C2128:K2128">VLOOKUP('Health Care'!A2128,'Medical Examinations'!A2127:J4462,{2,3,4,5,6,7,8,9,10},0)</f>
        <v>25.74</v>
      </c>
      <c r="D2128">
        <v>6.41</v>
      </c>
      <c r="E2128" t="str">
        <v>Yes</v>
      </c>
      <c r="F2128" t="str">
        <v>No</v>
      </c>
      <c r="G2128" t="str">
        <v>Yes</v>
      </c>
      <c r="H2128">
        <v>1</v>
      </c>
      <c r="I2128" t="str">
        <v>No</v>
      </c>
      <c r="J2128" t="str">
        <v>Over Weight</v>
      </c>
      <c r="K2128" t="str">
        <v>Diabetes</v>
      </c>
      <c r="L2128" cm="1">
        <f t="array" ref="L2128:Q2128">VLOOKUP(A2128,'Hospitalisation Details'!$A$1:$K$2344,{6,7,8,9,10,11},0)</f>
        <v>2137.65</v>
      </c>
      <c r="M2128" t="str">
        <v>tier - 3</v>
      </c>
      <c r="N2128" t="str">
        <v>tier - 1</v>
      </c>
      <c r="O2128" t="str">
        <v>R1013</v>
      </c>
      <c r="P2128" t="str">
        <v>3-Sep-1997</v>
      </c>
      <c r="Q2128" s="13">
        <v>25.763888888888889</v>
      </c>
    </row>
    <row r="2129" spans="1:17" ht="15.5" x14ac:dyDescent="0.35">
      <c r="A2129" s="7" t="s">
        <v>235</v>
      </c>
      <c r="B2129" t="str">
        <f>VLOOKUP(A2129,'Customer Names'!A2128:D4463,2,0)</f>
        <v>Flajslik</v>
      </c>
      <c r="C2129" cm="1">
        <f t="array" ref="C2129:K2129">VLOOKUP('Health Care'!A2129,'Medical Examinations'!A2128:J4463,{2,3,4,5,6,7,8,9,10},0)</f>
        <v>36.575000000000003</v>
      </c>
      <c r="D2129">
        <v>5.57</v>
      </c>
      <c r="E2129" t="str">
        <v>No</v>
      </c>
      <c r="F2129" t="str">
        <v>No</v>
      </c>
      <c r="G2129" t="str">
        <v>Yes</v>
      </c>
      <c r="H2129">
        <v>1</v>
      </c>
      <c r="I2129" t="str">
        <v>No</v>
      </c>
      <c r="J2129" t="str">
        <v>Obesity</v>
      </c>
      <c r="K2129" t="str">
        <v>Normal</v>
      </c>
      <c r="L2129" cm="1">
        <f t="array" ref="L2129:Q2129">VLOOKUP(A2129,'Hospitalisation Details'!$A$1:$K$2344,{6,7,8,9,10,11},0)</f>
        <v>2136.88</v>
      </c>
      <c r="M2129" t="str">
        <v>tier - 2</v>
      </c>
      <c r="N2129" t="str">
        <v>tier - 2</v>
      </c>
      <c r="O2129" t="str">
        <v>R1012</v>
      </c>
      <c r="P2129" t="str">
        <v>26-Sep-2003</v>
      </c>
      <c r="Q2129" s="13">
        <v>19.7</v>
      </c>
    </row>
    <row r="2130" spans="1:17" ht="15.5" x14ac:dyDescent="0.35">
      <c r="A2130" s="7" t="s">
        <v>234</v>
      </c>
      <c r="B2130" t="str">
        <f>VLOOKUP(A2130,'Customer Names'!A2129:D4464,2,0)</f>
        <v>Chua</v>
      </c>
      <c r="C2130" cm="1">
        <f t="array" ref="C2130:K2130">VLOOKUP('Health Care'!A2130,'Medical Examinations'!A2129:J4464,{2,3,4,5,6,7,8,9,10},0)</f>
        <v>35.15</v>
      </c>
      <c r="D2130">
        <v>5.47</v>
      </c>
      <c r="E2130" t="str">
        <v>No</v>
      </c>
      <c r="F2130" t="str">
        <v>No</v>
      </c>
      <c r="G2130" t="str">
        <v>Yes</v>
      </c>
      <c r="H2130">
        <v>1</v>
      </c>
      <c r="I2130" t="str">
        <v>No</v>
      </c>
      <c r="J2130" t="str">
        <v>Obesity</v>
      </c>
      <c r="K2130" t="str">
        <v>Normal</v>
      </c>
      <c r="L2130" cm="1">
        <f t="array" ref="L2130:Q2130">VLOOKUP(A2130,'Hospitalisation Details'!$A$1:$K$2344,{6,7,8,9,10,11},0)</f>
        <v>2134.9</v>
      </c>
      <c r="M2130" t="str">
        <v>tier - 2</v>
      </c>
      <c r="N2130" t="str">
        <v>tier - 3</v>
      </c>
      <c r="O2130" t="str">
        <v>R1012</v>
      </c>
      <c r="P2130" t="str">
        <v>1-Sep-2003</v>
      </c>
      <c r="Q2130" s="13">
        <v>19.769444444444446</v>
      </c>
    </row>
    <row r="2131" spans="1:17" ht="15.5" x14ac:dyDescent="0.35">
      <c r="A2131" s="7" t="s">
        <v>233</v>
      </c>
      <c r="B2131" t="str">
        <f>VLOOKUP(A2131,'Customer Names'!A2130:D4465,2,0)</f>
        <v>Wiltse</v>
      </c>
      <c r="C2131" cm="1">
        <f t="array" ref="C2131:K2131">VLOOKUP('Health Care'!A2131,'Medical Examinations'!A2130:J4465,{2,3,4,5,6,7,8,9,10},0)</f>
        <v>32.11</v>
      </c>
      <c r="D2131">
        <v>4.43</v>
      </c>
      <c r="E2131" t="str">
        <v>No</v>
      </c>
      <c r="F2131" t="str">
        <v>No</v>
      </c>
      <c r="G2131" t="str">
        <v>Yes</v>
      </c>
      <c r="H2131">
        <v>1</v>
      </c>
      <c r="I2131" t="str">
        <v>No</v>
      </c>
      <c r="J2131" t="str">
        <v>Obesity</v>
      </c>
      <c r="K2131" t="str">
        <v>Normal</v>
      </c>
      <c r="L2131" cm="1">
        <f t="array" ref="L2131:Q2131">VLOOKUP(A2131,'Hospitalisation Details'!$A$1:$K$2344,{6,7,8,9,10,11},0)</f>
        <v>2130.6799999999998</v>
      </c>
      <c r="M2131" t="str">
        <v>tier - 2</v>
      </c>
      <c r="N2131" t="str">
        <v>tier - 3</v>
      </c>
      <c r="O2131" t="str">
        <v>R1012</v>
      </c>
      <c r="P2131" t="str">
        <v>22-Dec-2003</v>
      </c>
      <c r="Q2131" s="13">
        <v>19.461111111111112</v>
      </c>
    </row>
    <row r="2132" spans="1:17" ht="15.5" x14ac:dyDescent="0.35">
      <c r="A2132" s="7" t="s">
        <v>232</v>
      </c>
      <c r="B2132" t="str">
        <f>VLOOKUP(A2132,'Customer Names'!A2131:D4466,2,0)</f>
        <v>Fisher</v>
      </c>
      <c r="C2132" cm="1">
        <f t="array" ref="C2132:K2132">VLOOKUP('Health Care'!A2132,'Medical Examinations'!A2131:J4466,{2,3,4,5,6,7,8,9,10},0)</f>
        <v>30.495000000000001</v>
      </c>
      <c r="D2132">
        <v>4.95</v>
      </c>
      <c r="E2132" t="str">
        <v>No</v>
      </c>
      <c r="F2132" t="str">
        <v>No</v>
      </c>
      <c r="G2132" t="str">
        <v>Yes</v>
      </c>
      <c r="H2132">
        <v>1</v>
      </c>
      <c r="I2132" t="str">
        <v>No</v>
      </c>
      <c r="J2132" t="str">
        <v>Obesity</v>
      </c>
      <c r="K2132" t="str">
        <v>Normal</v>
      </c>
      <c r="L2132" cm="1">
        <f t="array" ref="L2132:Q2132">VLOOKUP(A2132,'Hospitalisation Details'!$A$1:$K$2344,{6,7,8,9,10,11},0)</f>
        <v>2128.4299999999998</v>
      </c>
      <c r="M2132" t="str">
        <v>tier - 2</v>
      </c>
      <c r="N2132" t="str">
        <v>tier - 1</v>
      </c>
      <c r="O2132" t="str">
        <v>R1012</v>
      </c>
      <c r="P2132" t="str">
        <v>30-Aug-2003</v>
      </c>
      <c r="Q2132" s="13">
        <v>19.772222222222222</v>
      </c>
    </row>
    <row r="2133" spans="1:17" ht="15.5" x14ac:dyDescent="0.35">
      <c r="A2133" s="7" t="s">
        <v>231</v>
      </c>
      <c r="B2133" t="str">
        <f>VLOOKUP(A2133,'Customer Names'!A2132:D4467,2,0)</f>
        <v>Wilzbacher</v>
      </c>
      <c r="C2133" cm="1">
        <f t="array" ref="C2133:K2133">VLOOKUP('Health Care'!A2133,'Medical Examinations'!A2132:J4467,{2,3,4,5,6,7,8,9,10},0)</f>
        <v>29.24</v>
      </c>
      <c r="D2133">
        <v>4.04</v>
      </c>
      <c r="E2133" t="str">
        <v>No</v>
      </c>
      <c r="F2133" t="str">
        <v>Yes</v>
      </c>
      <c r="G2133" t="str">
        <v>No</v>
      </c>
      <c r="H2133">
        <v>1</v>
      </c>
      <c r="I2133" t="str">
        <v>No</v>
      </c>
      <c r="J2133" t="str">
        <v>Over Weight</v>
      </c>
      <c r="K2133" t="str">
        <v>Normal</v>
      </c>
      <c r="L2133" cm="1">
        <f t="array" ref="L2133:Q2133">VLOOKUP(A2133,'Hospitalisation Details'!$A$1:$K$2344,{6,7,8,9,10,11},0)</f>
        <v>2118.61</v>
      </c>
      <c r="M2133" t="str">
        <v>tier - 2</v>
      </c>
      <c r="N2133" t="str">
        <v>tier - 1</v>
      </c>
      <c r="O2133" t="str">
        <v>R1012</v>
      </c>
      <c r="P2133" t="str">
        <v>4-Nov-2004</v>
      </c>
      <c r="Q2133" s="13">
        <v>18.594444444444445</v>
      </c>
    </row>
    <row r="2134" spans="1:17" ht="15.5" x14ac:dyDescent="0.35">
      <c r="A2134" s="7" t="s">
        <v>230</v>
      </c>
      <c r="B2134" t="str">
        <f>VLOOKUP(A2134,'Customer Names'!A2133:D4468,2,0)</f>
        <v>Thayer</v>
      </c>
      <c r="C2134" cm="1">
        <f t="array" ref="C2134:K2134">VLOOKUP('Health Care'!A2134,'Medical Examinations'!A2133:J4468,{2,3,4,5,6,7,8,9,10},0)</f>
        <v>22.515000000000001</v>
      </c>
      <c r="D2134">
        <v>5.93</v>
      </c>
      <c r="E2134" t="str">
        <v>No</v>
      </c>
      <c r="F2134" t="str">
        <v>No</v>
      </c>
      <c r="G2134" t="str">
        <v>Yes</v>
      </c>
      <c r="H2134">
        <v>1</v>
      </c>
      <c r="I2134" t="str">
        <v>No</v>
      </c>
      <c r="J2134" t="str">
        <v>Normal Weight</v>
      </c>
      <c r="K2134" t="str">
        <v>Prediabetes</v>
      </c>
      <c r="L2134" cm="1">
        <f t="array" ref="L2134:Q2134">VLOOKUP(A2134,'Hospitalisation Details'!$A$1:$K$2344,{6,7,8,9,10,11},0)</f>
        <v>2117.34</v>
      </c>
      <c r="M2134" t="str">
        <v>tier - 2</v>
      </c>
      <c r="N2134" t="str">
        <v>tier - 3</v>
      </c>
      <c r="O2134" t="str">
        <v>R1012</v>
      </c>
      <c r="P2134" t="str">
        <v>30-Sep-2003</v>
      </c>
      <c r="Q2134" s="13">
        <v>19.68888888888889</v>
      </c>
    </row>
    <row r="2135" spans="1:17" ht="15.5" x14ac:dyDescent="0.35">
      <c r="A2135" s="7" t="s">
        <v>229</v>
      </c>
      <c r="B2135" t="str">
        <f>VLOOKUP(A2135,'Customer Names'!A2134:D4469,2,0)</f>
        <v>Brosseau</v>
      </c>
      <c r="C2135" cm="1">
        <f t="array" ref="C2135:K2135">VLOOKUP('Health Care'!A2135,'Medical Examinations'!A2134:J4469,{2,3,4,5,6,7,8,9,10},0)</f>
        <v>15.65</v>
      </c>
      <c r="D2135">
        <v>4.2300000000000004</v>
      </c>
      <c r="E2135" t="str">
        <v>No</v>
      </c>
      <c r="F2135" t="str">
        <v>No</v>
      </c>
      <c r="G2135" t="str">
        <v>No</v>
      </c>
      <c r="H2135">
        <v>0</v>
      </c>
      <c r="I2135" t="str">
        <v>No</v>
      </c>
      <c r="J2135" t="str">
        <v>under Weight</v>
      </c>
      <c r="K2135" t="str">
        <v>Normal</v>
      </c>
      <c r="L2135" cm="1">
        <f t="array" ref="L2135:Q2135">VLOOKUP(A2135,'Hospitalisation Details'!$A$1:$K$2344,{6,7,8,9,10,11},0)</f>
        <v>2106.2600000000002</v>
      </c>
      <c r="M2135" t="str">
        <v>tier - 2</v>
      </c>
      <c r="N2135" t="str">
        <v>tier - 2</v>
      </c>
      <c r="O2135" t="str">
        <v>R1013</v>
      </c>
      <c r="P2135" t="str">
        <v>21-Jul-1989</v>
      </c>
      <c r="Q2135" s="13">
        <v>33.880555555555553</v>
      </c>
    </row>
    <row r="2136" spans="1:17" ht="15.5" x14ac:dyDescent="0.35">
      <c r="A2136" s="7" t="s">
        <v>228</v>
      </c>
      <c r="B2136" t="str">
        <f>VLOOKUP(A2136,'Customer Names'!A2135:D4470,2,0)</f>
        <v>Phares</v>
      </c>
      <c r="C2136" cm="1">
        <f t="array" ref="C2136:K2136">VLOOKUP('Health Care'!A2136,'Medical Examinations'!A2135:J4470,{2,3,4,5,6,7,8,9,10},0)</f>
        <v>27.36</v>
      </c>
      <c r="D2136">
        <v>5.59</v>
      </c>
      <c r="E2136" t="str">
        <v>Yes</v>
      </c>
      <c r="F2136" t="str">
        <v>No</v>
      </c>
      <c r="G2136" t="str">
        <v>No</v>
      </c>
      <c r="H2136">
        <v>0</v>
      </c>
      <c r="I2136" t="str">
        <v>No</v>
      </c>
      <c r="J2136" t="str">
        <v>Over Weight</v>
      </c>
      <c r="K2136" t="str">
        <v>Normal</v>
      </c>
      <c r="L2136" cm="1">
        <f t="array" ref="L2136:Q2136">VLOOKUP(A2136,'Hospitalisation Details'!$A$1:$K$2344,{6,7,8,9,10,11},0)</f>
        <v>2104.11</v>
      </c>
      <c r="M2136" t="str">
        <v>tier - 2</v>
      </c>
      <c r="N2136" t="str">
        <v>tier - 1</v>
      </c>
      <c r="O2136" t="str">
        <v>R1016</v>
      </c>
      <c r="P2136" t="str">
        <v>28-Nov-2001</v>
      </c>
      <c r="Q2136" s="13">
        <v>21.527777777777779</v>
      </c>
    </row>
    <row r="2137" spans="1:17" ht="15.5" x14ac:dyDescent="0.35">
      <c r="A2137" s="7" t="s">
        <v>227</v>
      </c>
      <c r="B2137" t="str">
        <f>VLOOKUP(A2137,'Customer Names'!A2136:D4471,2,0)</f>
        <v>Curley</v>
      </c>
      <c r="C2137" cm="1">
        <f t="array" ref="C2137:K2137">VLOOKUP('Health Care'!A2137,'Medical Examinations'!A2136:J4471,{2,3,4,5,6,7,8,9,10},0)</f>
        <v>22.3</v>
      </c>
      <c r="D2137">
        <v>4.8899999999999997</v>
      </c>
      <c r="E2137" t="str">
        <v>Yes</v>
      </c>
      <c r="F2137" t="str">
        <v>No</v>
      </c>
      <c r="G2137" t="str">
        <v>No</v>
      </c>
      <c r="H2137">
        <v>0</v>
      </c>
      <c r="I2137" t="str">
        <v>No</v>
      </c>
      <c r="J2137" t="str">
        <v>Normal Weight</v>
      </c>
      <c r="K2137" t="str">
        <v>Normal</v>
      </c>
      <c r="L2137" cm="1">
        <f t="array" ref="L2137:Q2137">VLOOKUP(A2137,'Hospitalisation Details'!$A$1:$K$2344,{6,7,8,9,10,11},0)</f>
        <v>2103.08</v>
      </c>
      <c r="M2137" t="str">
        <v>tier - 3</v>
      </c>
      <c r="N2137" t="str">
        <v>tier - 2</v>
      </c>
      <c r="O2137" t="str">
        <v>R1011</v>
      </c>
      <c r="P2137" t="str">
        <v>22-Jun-2001</v>
      </c>
      <c r="Q2137" s="13">
        <v>21.961111111111112</v>
      </c>
    </row>
    <row r="2138" spans="1:17" ht="15.5" x14ac:dyDescent="0.35">
      <c r="A2138" s="7" t="s">
        <v>226</v>
      </c>
      <c r="B2138" t="str">
        <f>VLOOKUP(A2138,'Customer Names'!A2137:D4472,2,0)</f>
        <v>Johnston</v>
      </c>
      <c r="C2138" cm="1">
        <f t="array" ref="C2138:K2138">VLOOKUP('Health Care'!A2138,'Medical Examinations'!A2137:J4472,{2,3,4,5,6,7,8,9,10},0)</f>
        <v>26.03</v>
      </c>
      <c r="D2138">
        <v>5.81</v>
      </c>
      <c r="E2138" t="str">
        <v>Yes</v>
      </c>
      <c r="F2138" t="str">
        <v>No</v>
      </c>
      <c r="G2138" t="str">
        <v>No</v>
      </c>
      <c r="H2138">
        <v>0</v>
      </c>
      <c r="I2138" t="str">
        <v>No</v>
      </c>
      <c r="J2138" t="str">
        <v>Over Weight</v>
      </c>
      <c r="K2138" t="str">
        <v>Prediabetes</v>
      </c>
      <c r="L2138" cm="1">
        <f t="array" ref="L2138:Q2138">VLOOKUP(A2138,'Hospitalisation Details'!$A$1:$K$2344,{6,7,8,9,10,11},0)</f>
        <v>2102.2600000000002</v>
      </c>
      <c r="M2138" t="str">
        <v>tier - 3</v>
      </c>
      <c r="N2138" t="str">
        <v>tier - 2</v>
      </c>
      <c r="O2138" t="str">
        <v>R1019</v>
      </c>
      <c r="P2138" t="str">
        <v>14-Aug-2001</v>
      </c>
      <c r="Q2138" s="13">
        <v>21.816666666666666</v>
      </c>
    </row>
    <row r="2139" spans="1:17" ht="15.5" x14ac:dyDescent="0.35">
      <c r="A2139" s="7" t="s">
        <v>225</v>
      </c>
      <c r="B2139" t="str">
        <f>VLOOKUP(A2139,'Customer Names'!A2138:D4473,2,0)</f>
        <v>Padula</v>
      </c>
      <c r="C2139" cm="1">
        <f t="array" ref="C2139:K2139">VLOOKUP('Health Care'!A2139,'Medical Examinations'!A2138:J4473,{2,3,4,5,6,7,8,9,10},0)</f>
        <v>27.74</v>
      </c>
      <c r="D2139">
        <v>4.29</v>
      </c>
      <c r="E2139" t="str">
        <v>No</v>
      </c>
      <c r="F2139" t="str">
        <v>Yes</v>
      </c>
      <c r="G2139" t="str">
        <v>No</v>
      </c>
      <c r="H2139">
        <v>1</v>
      </c>
      <c r="I2139" t="str">
        <v>No</v>
      </c>
      <c r="J2139" t="str">
        <v>Over Weight</v>
      </c>
      <c r="K2139" t="str">
        <v>Normal</v>
      </c>
      <c r="L2139" cm="1">
        <f t="array" ref="L2139:Q2139">VLOOKUP(A2139,'Hospitalisation Details'!$A$1:$K$2344,{6,7,8,9,10,11},0)</f>
        <v>2094.1</v>
      </c>
      <c r="M2139" t="str">
        <v>tier - 3</v>
      </c>
      <c r="N2139" t="str">
        <v>tier - 2</v>
      </c>
      <c r="O2139" t="str">
        <v>R1025</v>
      </c>
      <c r="P2139" t="str">
        <v>12-Jun-2004</v>
      </c>
      <c r="Q2139" s="13">
        <v>18.988888888888887</v>
      </c>
    </row>
    <row r="2140" spans="1:17" ht="15.5" x14ac:dyDescent="0.35">
      <c r="A2140" s="7" t="s">
        <v>224</v>
      </c>
      <c r="B2140" t="str">
        <f>VLOOKUP(A2140,'Customer Names'!A2139:D4474,2,0)</f>
        <v>Gamirov</v>
      </c>
      <c r="C2140" cm="1">
        <f t="array" ref="C2140:K2140">VLOOKUP('Health Care'!A2140,'Medical Examinations'!A2139:J4474,{2,3,4,5,6,7,8,9,10},0)</f>
        <v>32.11</v>
      </c>
      <c r="D2140">
        <v>4.03</v>
      </c>
      <c r="E2140" t="str">
        <v>Yes</v>
      </c>
      <c r="F2140" t="str">
        <v>Yes</v>
      </c>
      <c r="G2140" t="str">
        <v>No</v>
      </c>
      <c r="H2140">
        <v>2</v>
      </c>
      <c r="I2140" t="str">
        <v>No</v>
      </c>
      <c r="J2140" t="str">
        <v>Obesity</v>
      </c>
      <c r="K2140" t="str">
        <v>Normal</v>
      </c>
      <c r="L2140" cm="1">
        <f t="array" ref="L2140:Q2140">VLOOKUP(A2140,'Hospitalisation Details'!$A$1:$K$2344,{6,7,8,9,10,11},0)</f>
        <v>2055.3200000000002</v>
      </c>
      <c r="M2140" t="str">
        <v>tier - 3</v>
      </c>
      <c r="N2140" t="str">
        <v>tier - 3</v>
      </c>
      <c r="O2140" t="str">
        <v>R1012</v>
      </c>
      <c r="P2140" t="str">
        <v>26-Jul-2000</v>
      </c>
      <c r="Q2140" s="13">
        <v>22.866666666666667</v>
      </c>
    </row>
    <row r="2141" spans="1:17" ht="15.5" x14ac:dyDescent="0.35">
      <c r="A2141" s="7" t="s">
        <v>223</v>
      </c>
      <c r="B2141" t="str">
        <f>VLOOKUP(A2141,'Customer Names'!A2140:D4475,2,0)</f>
        <v>Briot</v>
      </c>
      <c r="C2141" cm="1">
        <f t="array" ref="C2141:K2141">VLOOKUP('Health Care'!A2141,'Medical Examinations'!A2140:J4475,{2,3,4,5,6,7,8,9,10},0)</f>
        <v>25.175000000000001</v>
      </c>
      <c r="D2141">
        <v>6.29</v>
      </c>
      <c r="E2141" t="str">
        <v>Yes</v>
      </c>
      <c r="F2141" t="str">
        <v>Yes</v>
      </c>
      <c r="G2141" t="str">
        <v>No</v>
      </c>
      <c r="H2141">
        <v>2</v>
      </c>
      <c r="I2141" t="str">
        <v>No</v>
      </c>
      <c r="J2141" t="str">
        <v>Over Weight</v>
      </c>
      <c r="K2141" t="str">
        <v>Prediabetes</v>
      </c>
      <c r="L2141" cm="1">
        <f t="array" ref="L2141:Q2141">VLOOKUP(A2141,'Hospitalisation Details'!$A$1:$K$2344,{6,7,8,9,10,11},0)</f>
        <v>2045.69</v>
      </c>
      <c r="M2141" t="str">
        <v>tier - 3</v>
      </c>
      <c r="N2141" t="str">
        <v>tier - 3</v>
      </c>
      <c r="O2141" t="str">
        <v>R1012</v>
      </c>
      <c r="P2141" t="str">
        <v>2-Sep-2000</v>
      </c>
      <c r="Q2141" s="13">
        <v>22.766666666666666</v>
      </c>
    </row>
    <row r="2142" spans="1:17" ht="15.5" x14ac:dyDescent="0.35">
      <c r="A2142" s="7" t="s">
        <v>222</v>
      </c>
      <c r="B2142" t="str">
        <f>VLOOKUP(A2142,'Customer Names'!A2141:D4476,2,0)</f>
        <v>De Hueck</v>
      </c>
      <c r="C2142" cm="1">
        <f t="array" ref="C2142:K2142">VLOOKUP('Health Care'!A2142,'Medical Examinations'!A2141:J4476,{2,3,4,5,6,7,8,9,10},0)</f>
        <v>39.49</v>
      </c>
      <c r="D2142">
        <v>4.4800000000000004</v>
      </c>
      <c r="E2142" t="str">
        <v>Yes</v>
      </c>
      <c r="F2142" t="str">
        <v>No</v>
      </c>
      <c r="G2142" t="str">
        <v>No</v>
      </c>
      <c r="H2142">
        <v>0</v>
      </c>
      <c r="I2142" t="str">
        <v>No</v>
      </c>
      <c r="J2142" t="str">
        <v>Obesity</v>
      </c>
      <c r="K2142" t="str">
        <v>Normal</v>
      </c>
      <c r="L2142" cm="1">
        <f t="array" ref="L2142:Q2142">VLOOKUP(A2142,'Hospitalisation Details'!$A$1:$K$2344,{6,7,8,9,10,11},0)</f>
        <v>2026.97</v>
      </c>
      <c r="M2142" t="str">
        <v>tier - 3</v>
      </c>
      <c r="N2142" t="str">
        <v>tier - 2</v>
      </c>
      <c r="O2142" t="str">
        <v>R1013</v>
      </c>
      <c r="P2142" t="str">
        <v>4-Aug-2001</v>
      </c>
      <c r="Q2142" s="13">
        <v>21.844444444444445</v>
      </c>
    </row>
    <row r="2143" spans="1:17" ht="15.5" x14ac:dyDescent="0.35">
      <c r="A2143" s="7" t="s">
        <v>221</v>
      </c>
      <c r="B2143" t="str">
        <f>VLOOKUP(A2143,'Customer Names'!A2142:D4477,2,0)</f>
        <v>Putt</v>
      </c>
      <c r="C2143" cm="1">
        <f t="array" ref="C2143:K2143">VLOOKUP('Health Care'!A2143,'Medical Examinations'!A2142:J4477,{2,3,4,5,6,7,8,9,10},0)</f>
        <v>34.869999999999997</v>
      </c>
      <c r="D2143">
        <v>5.51</v>
      </c>
      <c r="E2143" t="str">
        <v>Yes</v>
      </c>
      <c r="F2143" t="str">
        <v>No</v>
      </c>
      <c r="G2143" t="str">
        <v>No</v>
      </c>
      <c r="H2143">
        <v>0</v>
      </c>
      <c r="I2143" t="str">
        <v>No</v>
      </c>
      <c r="J2143" t="str">
        <v>Obesity</v>
      </c>
      <c r="K2143" t="str">
        <v>Normal</v>
      </c>
      <c r="L2143" cm="1">
        <f t="array" ref="L2143:Q2143">VLOOKUP(A2143,'Hospitalisation Details'!$A$1:$K$2344,{6,7,8,9,10,11},0)</f>
        <v>2020.55</v>
      </c>
      <c r="M2143" t="str">
        <v>tier - 3</v>
      </c>
      <c r="N2143" t="str">
        <v>tier - 2</v>
      </c>
      <c r="O2143" t="str">
        <v>R1013</v>
      </c>
      <c r="P2143" t="str">
        <v>6-Sep-2001</v>
      </c>
      <c r="Q2143" s="13">
        <v>21.755555555555556</v>
      </c>
    </row>
    <row r="2144" spans="1:17" ht="15.5" x14ac:dyDescent="0.35">
      <c r="A2144" s="7" t="s">
        <v>220</v>
      </c>
      <c r="B2144" t="str">
        <f>VLOOKUP(A2144,'Customer Names'!A2143:D4478,2,0)</f>
        <v>Deiman</v>
      </c>
      <c r="C2144" cm="1">
        <f t="array" ref="C2144:K2144">VLOOKUP('Health Care'!A2144,'Medical Examinations'!A2143:J4478,{2,3,4,5,6,7,8,9,10},0)</f>
        <v>34.6</v>
      </c>
      <c r="D2144">
        <v>4.5</v>
      </c>
      <c r="E2144" t="str">
        <v>Yes</v>
      </c>
      <c r="F2144" t="str">
        <v>No</v>
      </c>
      <c r="G2144" t="str">
        <v>No</v>
      </c>
      <c r="H2144">
        <v>0</v>
      </c>
      <c r="I2144" t="str">
        <v>No</v>
      </c>
      <c r="J2144" t="str">
        <v>Obesity</v>
      </c>
      <c r="K2144" t="str">
        <v>Normal</v>
      </c>
      <c r="L2144" cm="1">
        <f t="array" ref="L2144:Q2144">VLOOKUP(A2144,'Hospitalisation Details'!$A$1:$K$2344,{6,7,8,9,10,11},0)</f>
        <v>2020.18</v>
      </c>
      <c r="M2144" t="str">
        <v>tier - 3</v>
      </c>
      <c r="N2144" t="str">
        <v>tier - 1</v>
      </c>
      <c r="O2144" t="str">
        <v>R1011</v>
      </c>
      <c r="P2144" t="str">
        <v>1-Jul-2001</v>
      </c>
      <c r="Q2144" s="13">
        <v>21.93611111111111</v>
      </c>
    </row>
    <row r="2145" spans="1:17" ht="15.5" x14ac:dyDescent="0.35">
      <c r="A2145" s="7" t="s">
        <v>219</v>
      </c>
      <c r="B2145" t="str">
        <f>VLOOKUP(A2145,'Customer Names'!A2144:D4479,2,0)</f>
        <v>Bonanni</v>
      </c>
      <c r="C2145" cm="1">
        <f t="array" ref="C2145:K2145">VLOOKUP('Health Care'!A2145,'Medical Examinations'!A2144:J4479,{2,3,4,5,6,7,8,9,10},0)</f>
        <v>25.8</v>
      </c>
      <c r="D2145">
        <v>6.29</v>
      </c>
      <c r="E2145" t="str">
        <v>Yes</v>
      </c>
      <c r="F2145" t="str">
        <v>No</v>
      </c>
      <c r="G2145" t="str">
        <v>No</v>
      </c>
      <c r="H2145">
        <v>0</v>
      </c>
      <c r="I2145" t="str">
        <v>No</v>
      </c>
      <c r="J2145" t="str">
        <v>Over Weight</v>
      </c>
      <c r="K2145" t="str">
        <v>Prediabetes</v>
      </c>
      <c r="L2145" cm="1">
        <f t="array" ref="L2145:Q2145">VLOOKUP(A2145,'Hospitalisation Details'!$A$1:$K$2344,{6,7,8,9,10,11},0)</f>
        <v>2007.95</v>
      </c>
      <c r="M2145" t="str">
        <v>tier - 3</v>
      </c>
      <c r="N2145" t="str">
        <v>tier - 2</v>
      </c>
      <c r="O2145" t="str">
        <v>R1011</v>
      </c>
      <c r="P2145" t="str">
        <v>14-Aug-2001</v>
      </c>
      <c r="Q2145" s="13">
        <v>21.816666666666666</v>
      </c>
    </row>
    <row r="2146" spans="1:17" ht="15.5" x14ac:dyDescent="0.35">
      <c r="A2146" s="7" t="s">
        <v>218</v>
      </c>
      <c r="B2146" t="str">
        <f>VLOOKUP(A2146,'Customer Names'!A2145:D4480,2,0)</f>
        <v>Stein</v>
      </c>
      <c r="C2146" cm="1">
        <f t="array" ref="C2146:K2146">VLOOKUP('Health Care'!A2146,'Medical Examinations'!A2145:J4480,{2,3,4,5,6,7,8,9,10},0)</f>
        <v>35.86</v>
      </c>
      <c r="D2146">
        <v>4.33</v>
      </c>
      <c r="E2146" t="str">
        <v>No</v>
      </c>
      <c r="F2146" t="str">
        <v>No</v>
      </c>
      <c r="G2146" t="str">
        <v>No</v>
      </c>
      <c r="H2146">
        <v>1</v>
      </c>
      <c r="I2146" t="str">
        <v>No</v>
      </c>
      <c r="J2146" t="str">
        <v>Obesity</v>
      </c>
      <c r="K2146" t="str">
        <v>Normal</v>
      </c>
      <c r="L2146" cm="1">
        <f t="array" ref="L2146:Q2146">VLOOKUP(A2146,'Hospitalisation Details'!$A$1:$K$2344,{6,7,8,9,10,11},0)</f>
        <v>1986.93</v>
      </c>
      <c r="M2146" t="str">
        <v>tier - 3</v>
      </c>
      <c r="N2146" t="str">
        <v>tier - 2</v>
      </c>
      <c r="O2146" t="str">
        <v>R1013</v>
      </c>
      <c r="P2146" t="str">
        <v>14-Sep-1998</v>
      </c>
      <c r="Q2146" s="13">
        <v>24.733333333333334</v>
      </c>
    </row>
    <row r="2147" spans="1:17" ht="15.5" x14ac:dyDescent="0.35">
      <c r="A2147" s="7" t="s">
        <v>217</v>
      </c>
      <c r="B2147" t="str">
        <f>VLOOKUP(A2147,'Customer Names'!A2146:D4481,2,0)</f>
        <v>Laumann</v>
      </c>
      <c r="C2147" cm="1">
        <f t="array" ref="C2147:K2147">VLOOKUP('Health Care'!A2147,'Medical Examinations'!A2146:J4481,{2,3,4,5,6,7,8,9,10},0)</f>
        <v>40.47</v>
      </c>
      <c r="D2147">
        <v>11.15</v>
      </c>
      <c r="E2147" t="str">
        <v>No</v>
      </c>
      <c r="F2147" t="str">
        <v>No</v>
      </c>
      <c r="G2147" t="str">
        <v>No</v>
      </c>
      <c r="H2147">
        <v>0</v>
      </c>
      <c r="I2147" t="str">
        <v>No</v>
      </c>
      <c r="J2147" t="str">
        <v>Obesity</v>
      </c>
      <c r="K2147" t="str">
        <v>Diabetes</v>
      </c>
      <c r="L2147" cm="1">
        <f t="array" ref="L2147:Q2147">VLOOKUP(A2147,'Hospitalisation Details'!$A$1:$K$2344,{6,7,8,9,10,11},0)</f>
        <v>1984.45</v>
      </c>
      <c r="M2147" t="str">
        <v>tier - 3</v>
      </c>
      <c r="N2147" t="str">
        <v>tier - 3</v>
      </c>
      <c r="O2147" t="str">
        <v>R1016</v>
      </c>
      <c r="P2147" t="str">
        <v>29-Sep-2002</v>
      </c>
      <c r="Q2147" s="13">
        <v>20.691666666666666</v>
      </c>
    </row>
    <row r="2148" spans="1:17" ht="15.5" x14ac:dyDescent="0.35">
      <c r="A2148" s="7" t="s">
        <v>216</v>
      </c>
      <c r="B2148" t="str">
        <f>VLOOKUP(A2148,'Customer Names'!A2147:D4482,2,0)</f>
        <v>Galaviz</v>
      </c>
      <c r="C2148" cm="1">
        <f t="array" ref="C2148:K2148">VLOOKUP('Health Care'!A2148,'Medical Examinations'!A2147:J4482,{2,3,4,5,6,7,8,9,10},0)</f>
        <v>32.01</v>
      </c>
      <c r="D2148">
        <v>6.45</v>
      </c>
      <c r="E2148" t="str">
        <v>No</v>
      </c>
      <c r="F2148" t="str">
        <v>No</v>
      </c>
      <c r="G2148" t="str">
        <v>No</v>
      </c>
      <c r="H2148">
        <v>1</v>
      </c>
      <c r="I2148" t="str">
        <v>No</v>
      </c>
      <c r="J2148" t="str">
        <v>Obesity</v>
      </c>
      <c r="K2148" t="str">
        <v>Diabetes</v>
      </c>
      <c r="L2148" cm="1">
        <f t="array" ref="L2148:Q2148">VLOOKUP(A2148,'Hospitalisation Details'!$A$1:$K$2344,{6,7,8,9,10,11},0)</f>
        <v>1981.58</v>
      </c>
      <c r="M2148" t="str">
        <v>tier - 3</v>
      </c>
      <c r="N2148" t="str">
        <v>tier - 1</v>
      </c>
      <c r="O2148" t="str">
        <v>R1013</v>
      </c>
      <c r="P2148" t="str">
        <v>29-Dec-1998</v>
      </c>
      <c r="Q2148" s="13">
        <v>24.441666666666666</v>
      </c>
    </row>
    <row r="2149" spans="1:17" ht="15.5" x14ac:dyDescent="0.35">
      <c r="A2149" s="7" t="s">
        <v>215</v>
      </c>
      <c r="B2149" t="str">
        <f>VLOOKUP(A2149,'Customer Names'!A2148:D4483,2,0)</f>
        <v>Piper</v>
      </c>
      <c r="C2149" cm="1">
        <f t="array" ref="C2149:K2149">VLOOKUP('Health Care'!A2149,'Medical Examinations'!A2148:J4483,{2,3,4,5,6,7,8,9,10},0)</f>
        <v>33</v>
      </c>
      <c r="D2149">
        <v>9.27</v>
      </c>
      <c r="E2149" t="str">
        <v>No</v>
      </c>
      <c r="F2149" t="str">
        <v>No</v>
      </c>
      <c r="G2149" t="str">
        <v>No</v>
      </c>
      <c r="H2149">
        <v>0</v>
      </c>
      <c r="I2149" t="str">
        <v>No</v>
      </c>
      <c r="J2149" t="str">
        <v>Obesity</v>
      </c>
      <c r="K2149" t="str">
        <v>Diabetes</v>
      </c>
      <c r="L2149" cm="1">
        <f t="array" ref="L2149:Q2149">VLOOKUP(A2149,'Hospitalisation Details'!$A$1:$K$2344,{6,7,8,9,10,11},0)</f>
        <v>1980.07</v>
      </c>
      <c r="M2149" t="str">
        <v>tier - 3</v>
      </c>
      <c r="N2149" t="str">
        <v>tier - 3</v>
      </c>
      <c r="O2149" t="str">
        <v>R1011</v>
      </c>
      <c r="P2149" t="str">
        <v>16-Jul-2002</v>
      </c>
      <c r="Q2149" s="13">
        <v>20.894444444444446</v>
      </c>
    </row>
    <row r="2150" spans="1:17" ht="15.5" x14ac:dyDescent="0.35">
      <c r="A2150" s="7" t="s">
        <v>214</v>
      </c>
      <c r="B2150" t="str">
        <f>VLOOKUP(A2150,'Customer Names'!A2149:D4484,2,0)</f>
        <v>Cantini</v>
      </c>
      <c r="C2150" cm="1">
        <f t="array" ref="C2150:K2150">VLOOKUP('Health Care'!A2150,'Medical Examinations'!A2149:J4484,{2,3,4,5,6,7,8,9,10},0)</f>
        <v>29.3</v>
      </c>
      <c r="D2150">
        <v>6.15</v>
      </c>
      <c r="E2150" t="str">
        <v>No</v>
      </c>
      <c r="F2150" t="str">
        <v>No</v>
      </c>
      <c r="G2150" t="str">
        <v>No</v>
      </c>
      <c r="H2150">
        <v>1</v>
      </c>
      <c r="I2150" t="str">
        <v>No</v>
      </c>
      <c r="J2150" t="str">
        <v>Over Weight</v>
      </c>
      <c r="K2150" t="str">
        <v>Prediabetes</v>
      </c>
      <c r="L2150" cm="1">
        <f t="array" ref="L2150:Q2150">VLOOKUP(A2150,'Hospitalisation Details'!$A$1:$K$2344,{6,7,8,9,10,11},0)</f>
        <v>1977.82</v>
      </c>
      <c r="M2150" t="str">
        <v>tier - 3</v>
      </c>
      <c r="N2150" t="str">
        <v>tier - 1</v>
      </c>
      <c r="O2150" t="str">
        <v>R1011</v>
      </c>
      <c r="P2150" t="str">
        <v>29-Sep-1998</v>
      </c>
      <c r="Q2150" s="13">
        <v>24.691666666666666</v>
      </c>
    </row>
    <row r="2151" spans="1:17" ht="15.5" x14ac:dyDescent="0.35">
      <c r="A2151" s="7" t="s">
        <v>213</v>
      </c>
      <c r="B2151" t="str">
        <f>VLOOKUP(A2151,'Customer Names'!A2150:D4485,2,0)</f>
        <v>Hartman</v>
      </c>
      <c r="C2151" cm="1">
        <f t="array" ref="C2151:K2151">VLOOKUP('Health Care'!A2151,'Medical Examinations'!A2150:J4485,{2,3,4,5,6,7,8,9,10},0)</f>
        <v>25.8</v>
      </c>
      <c r="D2151">
        <v>4.13</v>
      </c>
      <c r="E2151" t="str">
        <v>No</v>
      </c>
      <c r="F2151" t="str">
        <v>No</v>
      </c>
      <c r="G2151" t="str">
        <v>No</v>
      </c>
      <c r="H2151">
        <v>1</v>
      </c>
      <c r="I2151" t="str">
        <v>No</v>
      </c>
      <c r="J2151" t="str">
        <v>Over Weight</v>
      </c>
      <c r="K2151" t="str">
        <v>Normal</v>
      </c>
      <c r="L2151" cm="1">
        <f t="array" ref="L2151:Q2151">VLOOKUP(A2151,'Hospitalisation Details'!$A$1:$K$2344,{6,7,8,9,10,11},0)</f>
        <v>1972.95</v>
      </c>
      <c r="M2151" t="str">
        <v>tier - 3</v>
      </c>
      <c r="N2151" t="str">
        <v>tier - 1</v>
      </c>
      <c r="O2151" t="str">
        <v>R1011</v>
      </c>
      <c r="P2151" t="str">
        <v>5-Oct-1998</v>
      </c>
      <c r="Q2151" s="13">
        <v>24.675000000000001</v>
      </c>
    </row>
    <row r="2152" spans="1:17" ht="15.5" x14ac:dyDescent="0.35">
      <c r="A2152" s="7" t="s">
        <v>212</v>
      </c>
      <c r="B2152" t="str">
        <f>VLOOKUP(A2152,'Customer Names'!A2151:D4486,2,0)</f>
        <v>Werhane</v>
      </c>
      <c r="C2152" cm="1">
        <f t="array" ref="C2152:K2152">VLOOKUP('Health Care'!A2152,'Medical Examinations'!A2151:J4486,{2,3,4,5,6,7,8,9,10},0)</f>
        <v>23.4</v>
      </c>
      <c r="D2152">
        <v>4.24</v>
      </c>
      <c r="E2152" t="str">
        <v>No</v>
      </c>
      <c r="F2152" t="str">
        <v>No</v>
      </c>
      <c r="G2152" t="str">
        <v>No</v>
      </c>
      <c r="H2152">
        <v>1</v>
      </c>
      <c r="I2152" t="str">
        <v>No</v>
      </c>
      <c r="J2152" t="str">
        <v>Normal Weight</v>
      </c>
      <c r="K2152" t="str">
        <v>Normal</v>
      </c>
      <c r="L2152" cm="1">
        <f t="array" ref="L2152:Q2152">VLOOKUP(A2152,'Hospitalisation Details'!$A$1:$K$2344,{6,7,8,9,10,11},0)</f>
        <v>1969.61</v>
      </c>
      <c r="M2152" t="str">
        <v>tier - 3</v>
      </c>
      <c r="N2152" t="str">
        <v>tier - 3</v>
      </c>
      <c r="O2152" t="str">
        <v>R1011</v>
      </c>
      <c r="P2152" t="str">
        <v>28-Sep-1998</v>
      </c>
      <c r="Q2152" s="13">
        <v>24.694444444444443</v>
      </c>
    </row>
    <row r="2153" spans="1:17" ht="15.5" x14ac:dyDescent="0.35">
      <c r="A2153" s="7" t="s">
        <v>211</v>
      </c>
      <c r="B2153" t="str">
        <f>VLOOKUP(A2153,'Customer Names'!A2152:D4487,2,0)</f>
        <v>Davies</v>
      </c>
      <c r="C2153" cm="1">
        <f t="array" ref="C2153:K2153">VLOOKUP('Health Care'!A2153,'Medical Examinations'!A2152:J4487,{2,3,4,5,6,7,8,9,10},0)</f>
        <v>27.93</v>
      </c>
      <c r="D2153">
        <v>9.8800000000000008</v>
      </c>
      <c r="E2153" t="str">
        <v>No</v>
      </c>
      <c r="F2153" t="str">
        <v>No</v>
      </c>
      <c r="G2153" t="str">
        <v>No</v>
      </c>
      <c r="H2153">
        <v>0</v>
      </c>
      <c r="I2153" t="str">
        <v>No</v>
      </c>
      <c r="J2153" t="str">
        <v>Over Weight</v>
      </c>
      <c r="K2153" t="str">
        <v>Diabetes</v>
      </c>
      <c r="L2153" cm="1">
        <f t="array" ref="L2153:Q2153">VLOOKUP(A2153,'Hospitalisation Details'!$A$1:$K$2344,{6,7,8,9,10,11},0)</f>
        <v>1967.02</v>
      </c>
      <c r="M2153" t="str">
        <v>tier - 3</v>
      </c>
      <c r="N2153" t="str">
        <v>tier - 2</v>
      </c>
      <c r="O2153" t="str">
        <v>R1016</v>
      </c>
      <c r="P2153" t="str">
        <v>29-Jul-2002</v>
      </c>
      <c r="Q2153" s="13">
        <v>20.858333333333334</v>
      </c>
    </row>
    <row r="2154" spans="1:17" ht="15.5" x14ac:dyDescent="0.35">
      <c r="A2154" s="7" t="s">
        <v>210</v>
      </c>
      <c r="B2154" t="str">
        <f>VLOOKUP(A2154,'Customer Names'!A2153:D4488,2,0)</f>
        <v>Hummel</v>
      </c>
      <c r="C2154" cm="1">
        <f t="array" ref="C2154:K2154">VLOOKUP('Health Care'!A2154,'Medical Examinations'!A2153:J4488,{2,3,4,5,6,7,8,9,10},0)</f>
        <v>22</v>
      </c>
      <c r="D2154">
        <v>9.5</v>
      </c>
      <c r="E2154" t="str">
        <v>No</v>
      </c>
      <c r="F2154" t="str">
        <v>No</v>
      </c>
      <c r="G2154" t="str">
        <v>No</v>
      </c>
      <c r="H2154">
        <v>0</v>
      </c>
      <c r="I2154" t="str">
        <v>No</v>
      </c>
      <c r="J2154" t="str">
        <v>Normal Weight</v>
      </c>
      <c r="K2154" t="str">
        <v>Diabetes</v>
      </c>
      <c r="L2154" cm="1">
        <f t="array" ref="L2154:Q2154">VLOOKUP(A2154,'Hospitalisation Details'!$A$1:$K$2344,{6,7,8,9,10,11},0)</f>
        <v>1964.78</v>
      </c>
      <c r="M2154" t="str">
        <v>tier - 3</v>
      </c>
      <c r="N2154" t="str">
        <v>tier - 1</v>
      </c>
      <c r="O2154" t="str">
        <v>R1011</v>
      </c>
      <c r="P2154" t="str">
        <v>7-Sep-2002</v>
      </c>
      <c r="Q2154" s="13">
        <v>20.752777777777776</v>
      </c>
    </row>
    <row r="2155" spans="1:17" ht="15.5" x14ac:dyDescent="0.35">
      <c r="A2155" s="7" t="s">
        <v>209</v>
      </c>
      <c r="B2155" t="str">
        <f>VLOOKUP(A2155,'Customer Names'!A2154:D4489,2,0)</f>
        <v>Lutz</v>
      </c>
      <c r="C2155" cm="1">
        <f t="array" ref="C2155:K2155">VLOOKUP('Health Care'!A2155,'Medical Examinations'!A2154:J4489,{2,3,4,5,6,7,8,9,10},0)</f>
        <v>36.86</v>
      </c>
      <c r="D2155">
        <v>4.97</v>
      </c>
      <c r="E2155" t="str">
        <v>Yes</v>
      </c>
      <c r="F2155" t="str">
        <v>No</v>
      </c>
      <c r="G2155" t="str">
        <v>No</v>
      </c>
      <c r="H2155">
        <v>0</v>
      </c>
      <c r="I2155" t="str">
        <v>No</v>
      </c>
      <c r="J2155" t="str">
        <v>Obesity</v>
      </c>
      <c r="K2155" t="str">
        <v>Normal</v>
      </c>
      <c r="L2155" cm="1">
        <f t="array" ref="L2155:Q2155">VLOOKUP(A2155,'Hospitalisation Details'!$A$1:$K$2344,{6,7,8,9,10,11},0)</f>
        <v>1917.32</v>
      </c>
      <c r="M2155" t="str">
        <v>tier - 3</v>
      </c>
      <c r="N2155" t="str">
        <v>tier - 2</v>
      </c>
      <c r="O2155" t="str">
        <v>R1012</v>
      </c>
      <c r="P2155" t="str">
        <v>9-Dec-2001</v>
      </c>
      <c r="Q2155" s="13">
        <v>21.497222222222224</v>
      </c>
    </row>
    <row r="2156" spans="1:17" ht="15.5" x14ac:dyDescent="0.35">
      <c r="A2156" s="7" t="s">
        <v>208</v>
      </c>
      <c r="B2156" t="str">
        <f>VLOOKUP(A2156,'Customer Names'!A2155:D4490,2,0)</f>
        <v>Waters</v>
      </c>
      <c r="C2156" cm="1">
        <f t="array" ref="C2156:K2156">VLOOKUP('Health Care'!A2156,'Medical Examinations'!A2155:J4490,{2,3,4,5,6,7,8,9,10},0)</f>
        <v>31.254999999999999</v>
      </c>
      <c r="D2156">
        <v>5.49</v>
      </c>
      <c r="E2156" t="str">
        <v>Yes</v>
      </c>
      <c r="F2156" t="str">
        <v>No</v>
      </c>
      <c r="G2156" t="str">
        <v>No</v>
      </c>
      <c r="H2156">
        <v>0</v>
      </c>
      <c r="I2156" t="str">
        <v>No</v>
      </c>
      <c r="J2156" t="str">
        <v>Obesity</v>
      </c>
      <c r="K2156" t="str">
        <v>Normal</v>
      </c>
      <c r="L2156" cm="1">
        <f t="array" ref="L2156:Q2156">VLOOKUP(A2156,'Hospitalisation Details'!$A$1:$K$2344,{6,7,8,9,10,11},0)</f>
        <v>1909.53</v>
      </c>
      <c r="M2156" t="str">
        <v>tier - 3</v>
      </c>
      <c r="N2156" t="str">
        <v>tier - 3</v>
      </c>
      <c r="O2156" t="str">
        <v>R1012</v>
      </c>
      <c r="P2156" t="str">
        <v>3-Aug-2001</v>
      </c>
      <c r="Q2156" s="13">
        <v>21.847222222222221</v>
      </c>
    </row>
    <row r="2157" spans="1:17" ht="15.5" x14ac:dyDescent="0.35">
      <c r="A2157" s="7" t="s">
        <v>207</v>
      </c>
      <c r="B2157" t="str">
        <f>VLOOKUP(A2157,'Customer Names'!A2156:D4491,2,0)</f>
        <v>Viglienzoni</v>
      </c>
      <c r="C2157" cm="1">
        <f t="array" ref="C2157:K2157">VLOOKUP('Health Care'!A2157,'Medical Examinations'!A2156:J4491,{2,3,4,5,6,7,8,9,10},0)</f>
        <v>23.06</v>
      </c>
      <c r="D2157">
        <v>4.47</v>
      </c>
      <c r="E2157" t="str">
        <v>No</v>
      </c>
      <c r="F2157" t="str">
        <v>No</v>
      </c>
      <c r="G2157" t="str">
        <v>No</v>
      </c>
      <c r="H2157">
        <v>0</v>
      </c>
      <c r="I2157" t="str">
        <v>No</v>
      </c>
      <c r="J2157" t="str">
        <v>Normal Weight</v>
      </c>
      <c r="K2157" t="str">
        <v>Normal</v>
      </c>
      <c r="L2157" cm="1">
        <f t="array" ref="L2157:Q2157">VLOOKUP(A2157,'Hospitalisation Details'!$A$1:$K$2344,{6,7,8,9,10,11},0)</f>
        <v>1908.9</v>
      </c>
      <c r="M2157" t="str">
        <v>tier - 3</v>
      </c>
      <c r="N2157" t="str">
        <v>tier - 3</v>
      </c>
      <c r="O2157" t="str">
        <v>R1013</v>
      </c>
      <c r="P2157" t="str">
        <v>6-Oct-1994</v>
      </c>
      <c r="Q2157" s="13">
        <v>28.672222222222221</v>
      </c>
    </row>
    <row r="2158" spans="1:17" ht="15.5" x14ac:dyDescent="0.35">
      <c r="A2158" s="7" t="s">
        <v>206</v>
      </c>
      <c r="B2158" t="str">
        <f>VLOOKUP(A2158,'Customer Names'!A2157:D4492,2,0)</f>
        <v>Rathbun</v>
      </c>
      <c r="C2158" cm="1">
        <f t="array" ref="C2158:K2158">VLOOKUP('Health Care'!A2158,'Medical Examinations'!A2157:J4492,{2,3,4,5,6,7,8,9,10},0)</f>
        <v>28.975000000000001</v>
      </c>
      <c r="D2158">
        <v>4.34</v>
      </c>
      <c r="E2158" t="str">
        <v>Yes</v>
      </c>
      <c r="F2158" t="str">
        <v>No</v>
      </c>
      <c r="G2158" t="str">
        <v>No</v>
      </c>
      <c r="H2158">
        <v>0</v>
      </c>
      <c r="I2158" t="str">
        <v>No</v>
      </c>
      <c r="J2158" t="str">
        <v>Over Weight</v>
      </c>
      <c r="K2158" t="str">
        <v>Normal</v>
      </c>
      <c r="L2158" cm="1">
        <f t="array" ref="L2158:Q2158">VLOOKUP(A2158,'Hospitalisation Details'!$A$1:$K$2344,{6,7,8,9,10,11},0)</f>
        <v>1906.36</v>
      </c>
      <c r="M2158" t="str">
        <v>tier - 3</v>
      </c>
      <c r="N2158" t="str">
        <v>tier - 1</v>
      </c>
      <c r="O2158" t="str">
        <v>R1012</v>
      </c>
      <c r="P2158" t="str">
        <v>10-Aug-2001</v>
      </c>
      <c r="Q2158" s="13">
        <v>21.827777777777779</v>
      </c>
    </row>
    <row r="2159" spans="1:17" ht="15.5" x14ac:dyDescent="0.35">
      <c r="A2159" s="7" t="s">
        <v>205</v>
      </c>
      <c r="B2159" t="str">
        <f>VLOOKUP(A2159,'Customer Names'!A2158:D4493,2,0)</f>
        <v>crane</v>
      </c>
      <c r="C2159" cm="1">
        <f t="array" ref="C2159:K2159">VLOOKUP('Health Care'!A2159,'Medical Examinations'!A2158:J4493,{2,3,4,5,6,7,8,9,10},0)</f>
        <v>33.299999999999997</v>
      </c>
      <c r="D2159">
        <v>9.49</v>
      </c>
      <c r="E2159" t="str">
        <v>No</v>
      </c>
      <c r="F2159" t="str">
        <v>No</v>
      </c>
      <c r="G2159" t="str">
        <v>No</v>
      </c>
      <c r="H2159">
        <v>0</v>
      </c>
      <c r="I2159" t="str">
        <v>No</v>
      </c>
      <c r="J2159" t="str">
        <v>Obesity</v>
      </c>
      <c r="K2159" t="str">
        <v>Diabetes</v>
      </c>
      <c r="L2159" cm="1">
        <f t="array" ref="L2159:Q2159">VLOOKUP(A2159,'Hospitalisation Details'!$A$1:$K$2344,{6,7,8,9,10,11},0)</f>
        <v>1880.49</v>
      </c>
      <c r="M2159" t="str">
        <v>tier - 3</v>
      </c>
      <c r="N2159" t="str">
        <v>tier - 1</v>
      </c>
      <c r="O2159" t="str">
        <v>R1011</v>
      </c>
      <c r="P2159" t="str">
        <v>21-Aug-2002</v>
      </c>
      <c r="Q2159" s="13">
        <v>20.797222222222221</v>
      </c>
    </row>
    <row r="2160" spans="1:17" ht="15.5" x14ac:dyDescent="0.35">
      <c r="A2160" s="7" t="s">
        <v>204</v>
      </c>
      <c r="B2160" t="str">
        <f>VLOOKUP(A2160,'Customer Names'!A2159:D4494,2,0)</f>
        <v>Conant</v>
      </c>
      <c r="C2160" cm="1">
        <f t="array" ref="C2160:K2160">VLOOKUP('Health Care'!A2160,'Medical Examinations'!A2159:J4494,{2,3,4,5,6,7,8,9,10},0)</f>
        <v>33</v>
      </c>
      <c r="D2160">
        <v>10.16</v>
      </c>
      <c r="E2160" t="str">
        <v>No</v>
      </c>
      <c r="F2160" t="str">
        <v>No</v>
      </c>
      <c r="G2160" t="str">
        <v>No</v>
      </c>
      <c r="H2160">
        <v>0</v>
      </c>
      <c r="I2160" t="str">
        <v>No</v>
      </c>
      <c r="J2160" t="str">
        <v>Obesity</v>
      </c>
      <c r="K2160" t="str">
        <v>Diabetes</v>
      </c>
      <c r="L2160" cm="1">
        <f t="array" ref="L2160:Q2160">VLOOKUP(A2160,'Hospitalisation Details'!$A$1:$K$2344,{6,7,8,9,10,11},0)</f>
        <v>1880.07</v>
      </c>
      <c r="M2160" t="str">
        <v>tier - 3</v>
      </c>
      <c r="N2160" t="str">
        <v>tier - 2</v>
      </c>
      <c r="O2160" t="str">
        <v>R1013</v>
      </c>
      <c r="P2160" t="str">
        <v>29-Aug-2002</v>
      </c>
      <c r="Q2160" s="13">
        <v>20.774999999999999</v>
      </c>
    </row>
    <row r="2161" spans="1:17" ht="15.5" x14ac:dyDescent="0.35">
      <c r="A2161" s="7" t="s">
        <v>203</v>
      </c>
      <c r="B2161" t="str">
        <f>VLOOKUP(A2161,'Customer Names'!A2160:D4495,2,0)</f>
        <v>Huyser-Wierenga</v>
      </c>
      <c r="C2161" cm="1">
        <f t="array" ref="C2161:K2161">VLOOKUP('Health Care'!A2161,'Medical Examinations'!A2160:J4495,{2,3,4,5,6,7,8,9,10},0)</f>
        <v>31.46</v>
      </c>
      <c r="D2161">
        <v>11.19</v>
      </c>
      <c r="E2161" t="str">
        <v>No</v>
      </c>
      <c r="F2161" t="str">
        <v>No</v>
      </c>
      <c r="G2161" t="str">
        <v>No</v>
      </c>
      <c r="H2161">
        <v>0</v>
      </c>
      <c r="I2161" t="str">
        <v>No</v>
      </c>
      <c r="J2161" t="str">
        <v>Obesity</v>
      </c>
      <c r="K2161" t="str">
        <v>Diabetes</v>
      </c>
      <c r="L2161" cm="1">
        <f t="array" ref="L2161:Q2161">VLOOKUP(A2161,'Hospitalisation Details'!$A$1:$K$2344,{6,7,8,9,10,11},0)</f>
        <v>1877.93</v>
      </c>
      <c r="M2161" t="str">
        <v>tier - 3</v>
      </c>
      <c r="N2161" t="str">
        <v>tier - 1</v>
      </c>
      <c r="O2161" t="str">
        <v>R1013</v>
      </c>
      <c r="P2161" t="str">
        <v>29-Oct-2002</v>
      </c>
      <c r="Q2161" s="13">
        <v>20.608333333333334</v>
      </c>
    </row>
    <row r="2162" spans="1:17" ht="15.5" x14ac:dyDescent="0.35">
      <c r="A2162" s="7" t="s">
        <v>202</v>
      </c>
      <c r="B2162" t="str">
        <f>VLOOKUP(A2162,'Customer Names'!A2161:D4496,2,0)</f>
        <v>Natalini</v>
      </c>
      <c r="C2162" cm="1">
        <f t="array" ref="C2162:K2162">VLOOKUP('Health Care'!A2162,'Medical Examinations'!A2161:J4496,{2,3,4,5,6,7,8,9,10},0)</f>
        <v>29.6</v>
      </c>
      <c r="D2162">
        <v>11.03</v>
      </c>
      <c r="E2162" t="str">
        <v>No</v>
      </c>
      <c r="F2162" t="str">
        <v>No</v>
      </c>
      <c r="G2162" t="str">
        <v>No</v>
      </c>
      <c r="H2162">
        <v>0</v>
      </c>
      <c r="I2162" t="str">
        <v>No</v>
      </c>
      <c r="J2162" t="str">
        <v>Over Weight</v>
      </c>
      <c r="K2162" t="str">
        <v>Diabetes</v>
      </c>
      <c r="L2162" cm="1">
        <f t="array" ref="L2162:Q2162">VLOOKUP(A2162,'Hospitalisation Details'!$A$1:$K$2344,{6,7,8,9,10,11},0)</f>
        <v>1875.34</v>
      </c>
      <c r="M2162" t="str">
        <v>tier - 3</v>
      </c>
      <c r="N2162" t="str">
        <v>tier - 2</v>
      </c>
      <c r="O2162" t="str">
        <v>R1011</v>
      </c>
      <c r="P2162" t="str">
        <v>22-Sep-2002</v>
      </c>
      <c r="Q2162" s="13">
        <v>20.711111111111112</v>
      </c>
    </row>
    <row r="2163" spans="1:17" ht="15.5" x14ac:dyDescent="0.35">
      <c r="A2163" s="7" t="s">
        <v>201</v>
      </c>
      <c r="B2163" t="str">
        <f>VLOOKUP(A2163,'Customer Names'!A2162:D4497,2,0)</f>
        <v>Robbins</v>
      </c>
      <c r="C2163" cm="1">
        <f t="array" ref="C2163:K2163">VLOOKUP('Health Care'!A2163,'Medical Examinations'!A2162:J4497,{2,3,4,5,6,7,8,9,10},0)</f>
        <v>22.05</v>
      </c>
      <c r="D2163">
        <v>4.43</v>
      </c>
      <c r="E2163" t="str">
        <v>Yes</v>
      </c>
      <c r="F2163" t="str">
        <v>No</v>
      </c>
      <c r="G2163" t="str">
        <v>No</v>
      </c>
      <c r="H2163">
        <v>0</v>
      </c>
      <c r="I2163" t="str">
        <v>No</v>
      </c>
      <c r="J2163" t="str">
        <v>Normal Weight</v>
      </c>
      <c r="K2163" t="str">
        <v>Normal</v>
      </c>
      <c r="L2163" cm="1">
        <f t="array" ref="L2163:Q2163">VLOOKUP(A2163,'Hospitalisation Details'!$A$1:$K$2344,{6,7,8,9,10,11},0)</f>
        <v>1865.98</v>
      </c>
      <c r="M2163" t="str">
        <v>tier - 3</v>
      </c>
      <c r="N2163" t="str">
        <v>tier - 3</v>
      </c>
      <c r="O2163" t="str">
        <v>R1012</v>
      </c>
      <c r="P2163" t="str">
        <v>2-Jul-1996</v>
      </c>
      <c r="Q2163" s="13">
        <v>26.933333333333334</v>
      </c>
    </row>
    <row r="2164" spans="1:17" ht="15.5" x14ac:dyDescent="0.35">
      <c r="A2164" s="7" t="s">
        <v>199</v>
      </c>
      <c r="B2164" t="str">
        <f>VLOOKUP(A2164,'Customer Names'!A2163:D4498,2,0)</f>
        <v>Stanislav</v>
      </c>
      <c r="C2164" cm="1">
        <f t="array" ref="C2164:K2164">VLOOKUP('Health Care'!A2164,'Medical Examinations'!A2163:J4498,{2,3,4,5,6,7,8,9,10},0)</f>
        <v>27.06</v>
      </c>
      <c r="D2164">
        <v>6.14</v>
      </c>
      <c r="E2164" t="str">
        <v>No</v>
      </c>
      <c r="F2164" t="str">
        <v>Yes</v>
      </c>
      <c r="G2164" t="str">
        <v>No</v>
      </c>
      <c r="H2164">
        <v>1</v>
      </c>
      <c r="I2164" t="str">
        <v>No</v>
      </c>
      <c r="J2164" t="str">
        <v>Over Weight</v>
      </c>
      <c r="K2164" t="str">
        <v>Prediabetes</v>
      </c>
      <c r="L2164" cm="1">
        <f t="array" ref="L2164:Q2164">VLOOKUP(A2164,'Hospitalisation Details'!$A$1:$K$2344,{6,7,8,9,10,11},0)</f>
        <v>1863.45</v>
      </c>
      <c r="M2164" t="str">
        <v>tier - 3</v>
      </c>
      <c r="N2164" t="str">
        <v>tier - 1</v>
      </c>
      <c r="O2164" t="str">
        <v>R1025</v>
      </c>
      <c r="P2164" t="str">
        <v>27-Dec-2004</v>
      </c>
      <c r="Q2164" s="13">
        <v>18.447222222222223</v>
      </c>
    </row>
    <row r="2165" spans="1:17" ht="15.5" x14ac:dyDescent="0.35">
      <c r="A2165" s="7" t="s">
        <v>198</v>
      </c>
      <c r="B2165" t="str">
        <f>VLOOKUP(A2165,'Customer Names'!A2164:D4499,2,0)</f>
        <v>Meyer</v>
      </c>
      <c r="C2165" cm="1">
        <f t="array" ref="C2165:K2165">VLOOKUP('Health Care'!A2165,'Medical Examinations'!A2164:J4499,{2,3,4,5,6,7,8,9,10},0)</f>
        <v>20.49</v>
      </c>
      <c r="D2165">
        <v>4.87</v>
      </c>
      <c r="E2165" t="str">
        <v>No</v>
      </c>
      <c r="F2165" t="str">
        <v>No</v>
      </c>
      <c r="G2165" t="str">
        <v>No</v>
      </c>
      <c r="H2165">
        <v>0</v>
      </c>
      <c r="I2165" t="str">
        <v>No</v>
      </c>
      <c r="J2165" t="str">
        <v>Normal Weight</v>
      </c>
      <c r="K2165" t="str">
        <v>Normal</v>
      </c>
      <c r="L2165" cm="1">
        <f t="array" ref="L2165:Q2165">VLOOKUP(A2165,'Hospitalisation Details'!$A$1:$K$2344,{6,7,8,9,10,11},0)</f>
        <v>1850.55</v>
      </c>
      <c r="M2165" t="str">
        <v>tier - 3</v>
      </c>
      <c r="N2165" t="str">
        <v>tier - 2</v>
      </c>
      <c r="O2165" t="str">
        <v>R1012</v>
      </c>
      <c r="P2165" t="str">
        <v>6-Dec-1994</v>
      </c>
      <c r="Q2165" s="13">
        <v>28.505555555555556</v>
      </c>
    </row>
    <row r="2166" spans="1:17" ht="15.5" x14ac:dyDescent="0.35">
      <c r="A2166" s="7" t="s">
        <v>197</v>
      </c>
      <c r="B2166" t="str">
        <f>VLOOKUP(A2166,'Customer Names'!A2165:D4500,2,0)</f>
        <v>Mears</v>
      </c>
      <c r="C2166" cm="1">
        <f t="array" ref="C2166:K2166">VLOOKUP('Health Care'!A2166,'Medical Examinations'!A2165:J4500,{2,3,4,5,6,7,8,9,10},0)</f>
        <v>28.4</v>
      </c>
      <c r="D2166">
        <v>4.3</v>
      </c>
      <c r="E2166" t="str">
        <v>No</v>
      </c>
      <c r="F2166" t="str">
        <v>No</v>
      </c>
      <c r="G2166" t="str">
        <v>Yes</v>
      </c>
      <c r="H2166">
        <v>1</v>
      </c>
      <c r="I2166" t="str">
        <v>No</v>
      </c>
      <c r="J2166" t="str">
        <v>Over Weight</v>
      </c>
      <c r="K2166" t="str">
        <v>Normal</v>
      </c>
      <c r="L2166" cm="1">
        <f t="array" ref="L2166:Q2166">VLOOKUP(A2166,'Hospitalisation Details'!$A$1:$K$2344,{6,7,8,9,10,11},0)</f>
        <v>1842.52</v>
      </c>
      <c r="M2166" t="str">
        <v>tier - 3</v>
      </c>
      <c r="N2166" t="str">
        <v>tier - 2</v>
      </c>
      <c r="O2166" t="str">
        <v>R1011</v>
      </c>
      <c r="P2166" t="str">
        <v>20-Jul-2003</v>
      </c>
      <c r="Q2166" s="13">
        <v>19.883333333333333</v>
      </c>
    </row>
    <row r="2167" spans="1:17" ht="15.5" x14ac:dyDescent="0.35">
      <c r="A2167" s="7" t="s">
        <v>196</v>
      </c>
      <c r="B2167" t="str">
        <f>VLOOKUP(A2167,'Customer Names'!A2166:D4501,2,0)</f>
        <v>Neill</v>
      </c>
      <c r="C2167" cm="1">
        <f t="array" ref="C2167:K2167">VLOOKUP('Health Care'!A2167,'Medical Examinations'!A2166:J4501,{2,3,4,5,6,7,8,9,10},0)</f>
        <v>41.91</v>
      </c>
      <c r="D2167">
        <v>6.19</v>
      </c>
      <c r="E2167" t="str">
        <v>No</v>
      </c>
      <c r="F2167" t="str">
        <v>No</v>
      </c>
      <c r="G2167" t="str">
        <v>No</v>
      </c>
      <c r="H2167">
        <v>0</v>
      </c>
      <c r="I2167" t="str">
        <v>No</v>
      </c>
      <c r="J2167" t="str">
        <v>Obesity</v>
      </c>
      <c r="K2167" t="str">
        <v>Prediabetes</v>
      </c>
      <c r="L2167" cm="1">
        <f t="array" ref="L2167:Q2167">VLOOKUP(A2167,'Hospitalisation Details'!$A$1:$K$2344,{6,7,8,9,10,11},0)</f>
        <v>1837.28</v>
      </c>
      <c r="M2167" t="str">
        <v>tier - 3</v>
      </c>
      <c r="N2167" t="str">
        <v>tier - 2</v>
      </c>
      <c r="O2167" t="str">
        <v>R1013</v>
      </c>
      <c r="P2167" t="str">
        <v>12-Dec-1999</v>
      </c>
      <c r="Q2167" s="13">
        <v>23.488888888888887</v>
      </c>
    </row>
    <row r="2168" spans="1:17" ht="15.5" x14ac:dyDescent="0.35">
      <c r="A2168" s="7" t="s">
        <v>195</v>
      </c>
      <c r="B2168" t="str">
        <f>VLOOKUP(A2168,'Customer Names'!A2167:D4502,2,0)</f>
        <v>Tola</v>
      </c>
      <c r="C2168" cm="1">
        <f t="array" ref="C2168:K2168">VLOOKUP('Health Care'!A2168,'Medical Examinations'!A2167:J4502,{2,3,4,5,6,7,8,9,10},0)</f>
        <v>24.6</v>
      </c>
      <c r="D2168">
        <v>6.19</v>
      </c>
      <c r="E2168" t="str">
        <v>No</v>
      </c>
      <c r="F2168" t="str">
        <v>No</v>
      </c>
      <c r="G2168" t="str">
        <v>Yes</v>
      </c>
      <c r="H2168">
        <v>1</v>
      </c>
      <c r="I2168" t="str">
        <v>No</v>
      </c>
      <c r="J2168" t="str">
        <v>Normal Weight</v>
      </c>
      <c r="K2168" t="str">
        <v>Prediabetes</v>
      </c>
      <c r="L2168" cm="1">
        <f t="array" ref="L2168:Q2168">VLOOKUP(A2168,'Hospitalisation Details'!$A$1:$K$2344,{6,7,8,9,10,11},0)</f>
        <v>1837.24</v>
      </c>
      <c r="M2168" t="str">
        <v>tier - 3</v>
      </c>
      <c r="N2168" t="str">
        <v>tier - 2</v>
      </c>
      <c r="O2168" t="str">
        <v>R1011</v>
      </c>
      <c r="P2168" t="str">
        <v>4-Aug-2003</v>
      </c>
      <c r="Q2168" s="13">
        <v>19.844444444444445</v>
      </c>
    </row>
    <row r="2169" spans="1:17" ht="15.5" x14ac:dyDescent="0.35">
      <c r="A2169" s="7" t="s">
        <v>194</v>
      </c>
      <c r="B2169" t="str">
        <f>VLOOKUP(A2169,'Customer Names'!A2168:D4503,2,0)</f>
        <v>Briskman</v>
      </c>
      <c r="C2169" cm="1">
        <f t="array" ref="C2169:K2169">VLOOKUP('Health Care'!A2169,'Medical Examinations'!A2168:J4503,{2,3,4,5,6,7,8,9,10},0)</f>
        <v>20.9</v>
      </c>
      <c r="D2169">
        <v>5.12</v>
      </c>
      <c r="E2169" t="str">
        <v>No</v>
      </c>
      <c r="F2169" t="str">
        <v>No</v>
      </c>
      <c r="G2169" t="str">
        <v>Yes</v>
      </c>
      <c r="H2169">
        <v>1</v>
      </c>
      <c r="I2169" t="str">
        <v>No</v>
      </c>
      <c r="J2169" t="str">
        <v>Normal Weight</v>
      </c>
      <c r="K2169" t="str">
        <v>Normal</v>
      </c>
      <c r="L2169" cm="1">
        <f t="array" ref="L2169:Q2169">VLOOKUP(A2169,'Hospitalisation Details'!$A$1:$K$2344,{6,7,8,9,10,11},0)</f>
        <v>1832.09</v>
      </c>
      <c r="M2169" t="str">
        <v>tier - 3</v>
      </c>
      <c r="N2169" t="str">
        <v>tier - 3</v>
      </c>
      <c r="O2169" t="str">
        <v>R1011</v>
      </c>
      <c r="P2169" t="str">
        <v>11-Aug-2003</v>
      </c>
      <c r="Q2169" s="13">
        <v>19.824999999999999</v>
      </c>
    </row>
    <row r="2170" spans="1:17" ht="15.5" x14ac:dyDescent="0.35">
      <c r="A2170" s="7" t="s">
        <v>193</v>
      </c>
      <c r="B2170" t="str">
        <f>VLOOKUP(A2170,'Customer Names'!A2169:D4504,2,0)</f>
        <v>Ritzenhein</v>
      </c>
      <c r="C2170" cm="1">
        <f t="array" ref="C2170:K2170">VLOOKUP('Health Care'!A2170,'Medical Examinations'!A2169:J4504,{2,3,4,5,6,7,8,9,10},0)</f>
        <v>34.4</v>
      </c>
      <c r="D2170">
        <v>4.04</v>
      </c>
      <c r="E2170" t="str">
        <v>No</v>
      </c>
      <c r="F2170" t="str">
        <v>No</v>
      </c>
      <c r="G2170" t="str">
        <v>No</v>
      </c>
      <c r="H2170">
        <v>0</v>
      </c>
      <c r="I2170" t="str">
        <v>No</v>
      </c>
      <c r="J2170" t="str">
        <v>Obesity</v>
      </c>
      <c r="K2170" t="str">
        <v>Normal</v>
      </c>
      <c r="L2170" cm="1">
        <f t="array" ref="L2170:Q2170">VLOOKUP(A2170,'Hospitalisation Details'!$A$1:$K$2344,{6,7,8,9,10,11},0)</f>
        <v>1826.84</v>
      </c>
      <c r="M2170" t="str">
        <v>tier - 3</v>
      </c>
      <c r="N2170" t="str">
        <v>tier - 2</v>
      </c>
      <c r="O2170" t="str">
        <v>R1011</v>
      </c>
      <c r="P2170" t="str">
        <v>1-Oct-1999</v>
      </c>
      <c r="Q2170" s="13">
        <v>23.68611111111111</v>
      </c>
    </row>
    <row r="2171" spans="1:17" ht="15.5" x14ac:dyDescent="0.35">
      <c r="A2171" s="7" t="s">
        <v>192</v>
      </c>
      <c r="B2171" t="str">
        <f>VLOOKUP(A2171,'Customer Names'!A2170:D4505,2,0)</f>
        <v>Malkowski</v>
      </c>
      <c r="C2171" cm="1">
        <f t="array" ref="C2171:K2171">VLOOKUP('Health Care'!A2171,'Medical Examinations'!A2170:J4505,{2,3,4,5,6,7,8,9,10},0)</f>
        <v>32.56</v>
      </c>
      <c r="D2171">
        <v>5.36</v>
      </c>
      <c r="E2171" t="str">
        <v>No</v>
      </c>
      <c r="F2171" t="str">
        <v>No</v>
      </c>
      <c r="G2171" t="str">
        <v>No</v>
      </c>
      <c r="H2171">
        <v>0</v>
      </c>
      <c r="I2171" t="str">
        <v>No</v>
      </c>
      <c r="J2171" t="str">
        <v>Obesity</v>
      </c>
      <c r="K2171" t="str">
        <v>Normal</v>
      </c>
      <c r="L2171" cm="1">
        <f t="array" ref="L2171:Q2171">VLOOKUP(A2171,'Hospitalisation Details'!$A$1:$K$2344,{6,7,8,9,10,11},0)</f>
        <v>1824.29</v>
      </c>
      <c r="M2171" t="str">
        <v>tier - 3</v>
      </c>
      <c r="N2171" t="str">
        <v>tier - 3</v>
      </c>
      <c r="O2171" t="str">
        <v>R1013</v>
      </c>
      <c r="P2171" t="str">
        <v>17-Nov-1999</v>
      </c>
      <c r="Q2171" s="13">
        <v>23.558333333333334</v>
      </c>
    </row>
    <row r="2172" spans="1:17" ht="15.5" x14ac:dyDescent="0.35">
      <c r="A2172" s="7" t="s">
        <v>191</v>
      </c>
      <c r="B2172" t="str">
        <f>VLOOKUP(A2172,'Customer Names'!A2171:D4506,2,0)</f>
        <v>Andreyko</v>
      </c>
      <c r="C2172" cm="1">
        <f t="array" ref="C2172:K2172">VLOOKUP('Health Care'!A2172,'Medical Examinations'!A2171:J4506,{2,3,4,5,6,7,8,9,10},0)</f>
        <v>27.98</v>
      </c>
      <c r="D2172">
        <v>4.38</v>
      </c>
      <c r="E2172" t="str">
        <v>No</v>
      </c>
      <c r="F2172" t="str">
        <v>Yes</v>
      </c>
      <c r="G2172" t="str">
        <v>No</v>
      </c>
      <c r="H2172">
        <v>1</v>
      </c>
      <c r="I2172" t="str">
        <v>No</v>
      </c>
      <c r="J2172" t="str">
        <v>Over Weight</v>
      </c>
      <c r="K2172" t="str">
        <v>Normal</v>
      </c>
      <c r="L2172" cm="1">
        <f t="array" ref="L2172:Q2172">VLOOKUP(A2172,'Hospitalisation Details'!$A$1:$K$2344,{6,7,8,9,10,11},0)</f>
        <v>1822.54</v>
      </c>
      <c r="M2172" t="str">
        <v>tier - 3</v>
      </c>
      <c r="N2172" t="str">
        <v>tier - 1</v>
      </c>
      <c r="O2172" t="str">
        <v>R1012</v>
      </c>
      <c r="P2172" t="str">
        <v>19-Aug-2004</v>
      </c>
      <c r="Q2172" s="13">
        <v>18.802777777777777</v>
      </c>
    </row>
    <row r="2173" spans="1:17" ht="15.5" x14ac:dyDescent="0.35">
      <c r="A2173" s="7" t="s">
        <v>190</v>
      </c>
      <c r="B2173" t="str">
        <f>VLOOKUP(A2173,'Customer Names'!A2172:D4507,2,0)</f>
        <v>Landry</v>
      </c>
      <c r="C2173" cm="1">
        <f t="array" ref="C2173:K2173">VLOOKUP('Health Care'!A2173,'Medical Examinations'!A2172:J4507,{2,3,4,5,6,7,8,9,10},0)</f>
        <v>26.51</v>
      </c>
      <c r="D2173">
        <v>4.58</v>
      </c>
      <c r="E2173" t="str">
        <v>No</v>
      </c>
      <c r="F2173" t="str">
        <v>No</v>
      </c>
      <c r="G2173" t="str">
        <v>No</v>
      </c>
      <c r="H2173">
        <v>0</v>
      </c>
      <c r="I2173" t="str">
        <v>No</v>
      </c>
      <c r="J2173" t="str">
        <v>Over Weight</v>
      </c>
      <c r="K2173" t="str">
        <v>Normal</v>
      </c>
      <c r="L2173" cm="1">
        <f t="array" ref="L2173:Q2173">VLOOKUP(A2173,'Hospitalisation Details'!$A$1:$K$2344,{6,7,8,9,10,11},0)</f>
        <v>1815.88</v>
      </c>
      <c r="M2173" t="str">
        <v>tier - 3</v>
      </c>
      <c r="N2173" t="str">
        <v>tier - 3</v>
      </c>
      <c r="O2173" t="str">
        <v>R1013</v>
      </c>
      <c r="P2173" t="str">
        <v>25-Sep-1999</v>
      </c>
      <c r="Q2173" s="13">
        <v>23.702777777777779</v>
      </c>
    </row>
    <row r="2174" spans="1:17" ht="15.5" x14ac:dyDescent="0.35">
      <c r="A2174" s="7" t="s">
        <v>189</v>
      </c>
      <c r="B2174" t="str">
        <f>VLOOKUP(A2174,'Customer Names'!A2173:D4508,2,0)</f>
        <v>Lozier</v>
      </c>
      <c r="C2174" cm="1">
        <f t="array" ref="C2174:K2174">VLOOKUP('Health Care'!A2174,'Medical Examinations'!A2173:J4508,{2,3,4,5,6,7,8,9,10},0)</f>
        <v>29.734999999999999</v>
      </c>
      <c r="D2174">
        <v>11.92</v>
      </c>
      <c r="E2174" t="str">
        <v>No</v>
      </c>
      <c r="F2174" t="str">
        <v>No</v>
      </c>
      <c r="G2174" t="str">
        <v>No</v>
      </c>
      <c r="H2174">
        <v>0</v>
      </c>
      <c r="I2174" t="str">
        <v>No</v>
      </c>
      <c r="J2174" t="str">
        <v>Over Weight</v>
      </c>
      <c r="K2174" t="str">
        <v>Diabetes</v>
      </c>
      <c r="L2174" cm="1">
        <f t="array" ref="L2174:Q2174">VLOOKUP(A2174,'Hospitalisation Details'!$A$1:$K$2344,{6,7,8,9,10,11},0)</f>
        <v>1769.53</v>
      </c>
      <c r="M2174" t="str">
        <v>tier - 3</v>
      </c>
      <c r="N2174" t="str">
        <v>tier - 3</v>
      </c>
      <c r="O2174" t="str">
        <v>R1012</v>
      </c>
      <c r="P2174" t="str">
        <v>13-Dec-2002</v>
      </c>
      <c r="Q2174" s="13">
        <v>20.486111111111111</v>
      </c>
    </row>
    <row r="2175" spans="1:17" ht="15.5" x14ac:dyDescent="0.35">
      <c r="A2175" s="7" t="s">
        <v>188</v>
      </c>
      <c r="B2175" t="str">
        <f>VLOOKUP(A2175,'Customer Names'!A2174:D4509,2,0)</f>
        <v>O'Brien</v>
      </c>
      <c r="C2175" cm="1">
        <f t="array" ref="C2175:K2175">VLOOKUP('Health Care'!A2175,'Medical Examinations'!A2174:J4509,{2,3,4,5,6,7,8,9,10},0)</f>
        <v>40.5</v>
      </c>
      <c r="D2175">
        <v>5.4</v>
      </c>
      <c r="E2175" t="str">
        <v>No</v>
      </c>
      <c r="F2175" t="str">
        <v>No</v>
      </c>
      <c r="G2175" t="str">
        <v>Yes</v>
      </c>
      <c r="H2175">
        <v>1</v>
      </c>
      <c r="I2175" t="str">
        <v>No</v>
      </c>
      <c r="J2175" t="str">
        <v>Obesity</v>
      </c>
      <c r="K2175" t="str">
        <v>Normal</v>
      </c>
      <c r="L2175" cm="1">
        <f t="array" ref="L2175:Q2175">VLOOKUP(A2175,'Hospitalisation Details'!$A$1:$K$2344,{6,7,8,9,10,11},0)</f>
        <v>1759.34</v>
      </c>
      <c r="M2175" t="str">
        <v>tier - 3</v>
      </c>
      <c r="N2175" t="str">
        <v>tier - 1</v>
      </c>
      <c r="O2175" t="str">
        <v>R1011</v>
      </c>
      <c r="P2175" t="str">
        <v>19-Nov-2003</v>
      </c>
      <c r="Q2175" s="13">
        <v>19.552777777777777</v>
      </c>
    </row>
    <row r="2176" spans="1:17" ht="15.5" x14ac:dyDescent="0.35">
      <c r="A2176" s="7" t="s">
        <v>187</v>
      </c>
      <c r="B2176" t="str">
        <f>VLOOKUP(A2176,'Customer Names'!A2175:D4510,2,0)</f>
        <v>Rodas</v>
      </c>
      <c r="C2176" cm="1">
        <f t="array" ref="C2176:K2176">VLOOKUP('Health Care'!A2176,'Medical Examinations'!A2175:J4510,{2,3,4,5,6,7,8,9,10},0)</f>
        <v>25.64</v>
      </c>
      <c r="D2176">
        <v>4.76</v>
      </c>
      <c r="E2176" t="str">
        <v>No</v>
      </c>
      <c r="F2176" t="str">
        <v>No</v>
      </c>
      <c r="G2176" t="str">
        <v>No</v>
      </c>
      <c r="H2176">
        <v>1</v>
      </c>
      <c r="I2176" t="str">
        <v>No</v>
      </c>
      <c r="J2176" t="str">
        <v>Over Weight</v>
      </c>
      <c r="K2176" t="str">
        <v>Normal</v>
      </c>
      <c r="L2176" cm="1">
        <f t="array" ref="L2176:Q2176">VLOOKUP(A2176,'Hospitalisation Details'!$A$1:$K$2344,{6,7,8,9,10,11},0)</f>
        <v>1756.6</v>
      </c>
      <c r="M2176" t="str">
        <v>tier - 3</v>
      </c>
      <c r="N2176" t="str">
        <v>tier - 3</v>
      </c>
      <c r="O2176" t="str">
        <v>R1013</v>
      </c>
      <c r="P2176" t="str">
        <v>7-Oct-1998</v>
      </c>
      <c r="Q2176" s="13">
        <v>24.669444444444444</v>
      </c>
    </row>
    <row r="2177" spans="1:17" ht="15.5" x14ac:dyDescent="0.35">
      <c r="A2177" s="7" t="s">
        <v>186</v>
      </c>
      <c r="B2177" t="str">
        <f>VLOOKUP(A2177,'Customer Names'!A2176:D4511,2,0)</f>
        <v>O'Connor</v>
      </c>
      <c r="C2177" cm="1">
        <f t="array" ref="C2177:K2177">VLOOKUP('Health Care'!A2177,'Medical Examinations'!A2176:J4511,{2,3,4,5,6,7,8,9,10},0)</f>
        <v>32.9</v>
      </c>
      <c r="D2177">
        <v>4.78</v>
      </c>
      <c r="E2177" t="str">
        <v>No</v>
      </c>
      <c r="F2177" t="str">
        <v>No</v>
      </c>
      <c r="G2177" t="str">
        <v>Yes</v>
      </c>
      <c r="H2177">
        <v>1</v>
      </c>
      <c r="I2177" t="str">
        <v>No</v>
      </c>
      <c r="J2177" t="str">
        <v>Obesity</v>
      </c>
      <c r="K2177" t="str">
        <v>Normal</v>
      </c>
      <c r="L2177" cm="1">
        <f t="array" ref="L2177:Q2177">VLOOKUP(A2177,'Hospitalisation Details'!$A$1:$K$2344,{6,7,8,9,10,11},0)</f>
        <v>1748.77</v>
      </c>
      <c r="M2177" t="str">
        <v>tier - 3</v>
      </c>
      <c r="N2177" t="str">
        <v>tier - 1</v>
      </c>
      <c r="O2177" t="str">
        <v>R1011</v>
      </c>
      <c r="P2177" t="str">
        <v>26-Sep-2003</v>
      </c>
      <c r="Q2177" s="13">
        <v>19.7</v>
      </c>
    </row>
    <row r="2178" spans="1:17" ht="15.5" x14ac:dyDescent="0.35">
      <c r="A2178" s="7" t="s">
        <v>185</v>
      </c>
      <c r="B2178" t="str">
        <f>VLOOKUP(A2178,'Customer Names'!A2177:D4512,2,0)</f>
        <v>White</v>
      </c>
      <c r="C2178" cm="1">
        <f t="array" ref="C2178:K2178">VLOOKUP('Health Care'!A2178,'Medical Examinations'!A2177:J4512,{2,3,4,5,6,7,8,9,10},0)</f>
        <v>29.8</v>
      </c>
      <c r="D2178">
        <v>4.26</v>
      </c>
      <c r="E2178" t="str">
        <v>No</v>
      </c>
      <c r="F2178" t="str">
        <v>No</v>
      </c>
      <c r="G2178" t="str">
        <v>Yes</v>
      </c>
      <c r="H2178">
        <v>1</v>
      </c>
      <c r="I2178" t="str">
        <v>No</v>
      </c>
      <c r="J2178" t="str">
        <v>Over Weight</v>
      </c>
      <c r="K2178" t="str">
        <v>Normal</v>
      </c>
      <c r="L2178" cm="1">
        <f t="array" ref="L2178:Q2178">VLOOKUP(A2178,'Hospitalisation Details'!$A$1:$K$2344,{6,7,8,9,10,11},0)</f>
        <v>1744.47</v>
      </c>
      <c r="M2178" t="str">
        <v>tier - 3</v>
      </c>
      <c r="N2178" t="str">
        <v>tier - 1</v>
      </c>
      <c r="O2178" t="str">
        <v>R1011</v>
      </c>
      <c r="P2178" t="str">
        <v>28-Jul-2003</v>
      </c>
      <c r="Q2178" s="13">
        <v>19.861111111111111</v>
      </c>
    </row>
    <row r="2179" spans="1:17" ht="15.5" x14ac:dyDescent="0.35">
      <c r="A2179" s="7" t="s">
        <v>184</v>
      </c>
      <c r="B2179" t="str">
        <f>VLOOKUP(A2179,'Customer Names'!A2178:D4513,2,0)</f>
        <v>Davenport</v>
      </c>
      <c r="C2179" cm="1">
        <f t="array" ref="C2179:K2179">VLOOKUP('Health Care'!A2179,'Medical Examinations'!A2178:J4513,{2,3,4,5,6,7,8,9,10},0)</f>
        <v>28.9</v>
      </c>
      <c r="D2179">
        <v>5.85</v>
      </c>
      <c r="E2179" t="str">
        <v>No</v>
      </c>
      <c r="F2179" t="str">
        <v>No</v>
      </c>
      <c r="G2179" t="str">
        <v>Yes</v>
      </c>
      <c r="H2179">
        <v>1</v>
      </c>
      <c r="I2179" t="str">
        <v>No</v>
      </c>
      <c r="J2179" t="str">
        <v>Over Weight</v>
      </c>
      <c r="K2179" t="str">
        <v>Prediabetes</v>
      </c>
      <c r="L2179" cm="1">
        <f t="array" ref="L2179:Q2179">VLOOKUP(A2179,'Hospitalisation Details'!$A$1:$K$2344,{6,7,8,9,10,11},0)</f>
        <v>1743.21</v>
      </c>
      <c r="M2179" t="str">
        <v>tier - 3</v>
      </c>
      <c r="N2179" t="str">
        <v>tier - 1</v>
      </c>
      <c r="O2179" t="str">
        <v>R1011</v>
      </c>
      <c r="P2179" t="str">
        <v>25-Jul-2003</v>
      </c>
      <c r="Q2179" s="13">
        <v>19.869444444444444</v>
      </c>
    </row>
    <row r="2180" spans="1:17" ht="15.5" x14ac:dyDescent="0.35">
      <c r="A2180" s="7" t="s">
        <v>183</v>
      </c>
      <c r="B2180" t="str">
        <f>VLOOKUP(A2180,'Customer Names'!A2179:D4514,2,0)</f>
        <v>Karmen</v>
      </c>
      <c r="C2180" cm="1">
        <f t="array" ref="C2180:K2180">VLOOKUP('Health Care'!A2180,'Medical Examinations'!A2179:J4514,{2,3,4,5,6,7,8,9,10},0)</f>
        <v>24.7</v>
      </c>
      <c r="D2180">
        <v>5.32</v>
      </c>
      <c r="E2180" t="str">
        <v>No</v>
      </c>
      <c r="F2180" t="str">
        <v>No</v>
      </c>
      <c r="G2180" t="str">
        <v>Yes</v>
      </c>
      <c r="H2180">
        <v>1</v>
      </c>
      <c r="I2180" t="str">
        <v>No</v>
      </c>
      <c r="J2180" t="str">
        <v>Normal Weight</v>
      </c>
      <c r="K2180" t="str">
        <v>Normal</v>
      </c>
      <c r="L2180" cm="1">
        <f t="array" ref="L2180:Q2180">VLOOKUP(A2180,'Hospitalisation Details'!$A$1:$K$2344,{6,7,8,9,10,11},0)</f>
        <v>1737.38</v>
      </c>
      <c r="M2180" t="str">
        <v>tier - 3</v>
      </c>
      <c r="N2180" t="str">
        <v>tier - 2</v>
      </c>
      <c r="O2180" t="str">
        <v>R1011</v>
      </c>
      <c r="P2180" t="str">
        <v>14-Nov-2003</v>
      </c>
      <c r="Q2180" s="13">
        <v>19.566666666666666</v>
      </c>
    </row>
    <row r="2181" spans="1:17" ht="15.5" x14ac:dyDescent="0.35">
      <c r="A2181" s="7" t="s">
        <v>182</v>
      </c>
      <c r="B2181" t="str">
        <f>VLOOKUP(A2181,'Customer Names'!A2180:D4515,2,0)</f>
        <v>Miller</v>
      </c>
      <c r="C2181" cm="1">
        <f t="array" ref="C2181:K2181">VLOOKUP('Health Care'!A2181,'Medical Examinations'!A2180:J4515,{2,3,4,5,6,7,8,9,10},0)</f>
        <v>20.6</v>
      </c>
      <c r="D2181">
        <v>5.14</v>
      </c>
      <c r="E2181" t="str">
        <v>No</v>
      </c>
      <c r="F2181" t="str">
        <v>No</v>
      </c>
      <c r="G2181" t="str">
        <v>Yes</v>
      </c>
      <c r="H2181">
        <v>1</v>
      </c>
      <c r="I2181" t="str">
        <v>No</v>
      </c>
      <c r="J2181" t="str">
        <v>Normal Weight</v>
      </c>
      <c r="K2181" t="str">
        <v>Normal</v>
      </c>
      <c r="L2181" cm="1">
        <f t="array" ref="L2181:Q2181">VLOOKUP(A2181,'Hospitalisation Details'!$A$1:$K$2344,{6,7,8,9,10,11},0)</f>
        <v>1731.68</v>
      </c>
      <c r="M2181" t="str">
        <v>tier - 3</v>
      </c>
      <c r="N2181" t="str">
        <v>tier - 2</v>
      </c>
      <c r="O2181" t="str">
        <v>R1011</v>
      </c>
      <c r="P2181" t="str">
        <v>9-Nov-2003</v>
      </c>
      <c r="Q2181" s="13">
        <v>19.580555555555556</v>
      </c>
    </row>
    <row r="2182" spans="1:17" ht="15.5" x14ac:dyDescent="0.35">
      <c r="A2182" s="7" t="s">
        <v>181</v>
      </c>
      <c r="B2182" t="str">
        <f>VLOOKUP(A2182,'Customer Names'!A2181:D4516,2,0)</f>
        <v>Lippmann</v>
      </c>
      <c r="C2182" cm="1">
        <f t="array" ref="C2182:K2182">VLOOKUP('Health Care'!A2182,'Medical Examinations'!A2181:J4516,{2,3,4,5,6,7,8,9,10},0)</f>
        <v>18.600000000000001</v>
      </c>
      <c r="D2182">
        <v>5</v>
      </c>
      <c r="E2182" t="str">
        <v>No</v>
      </c>
      <c r="F2182" t="str">
        <v>No</v>
      </c>
      <c r="G2182" t="str">
        <v>Yes</v>
      </c>
      <c r="H2182">
        <v>1</v>
      </c>
      <c r="I2182" t="str">
        <v>No</v>
      </c>
      <c r="J2182" t="str">
        <v>Normal Weight</v>
      </c>
      <c r="K2182" t="str">
        <v>Normal</v>
      </c>
      <c r="L2182" cm="1">
        <f t="array" ref="L2182:Q2182">VLOOKUP(A2182,'Hospitalisation Details'!$A$1:$K$2344,{6,7,8,9,10,11},0)</f>
        <v>1728.9</v>
      </c>
      <c r="M2182" t="str">
        <v>tier - 3</v>
      </c>
      <c r="N2182" t="str">
        <v>tier - 2</v>
      </c>
      <c r="O2182" t="str">
        <v>R1011</v>
      </c>
      <c r="P2182" t="str">
        <v>1-Sep-2003</v>
      </c>
      <c r="Q2182" s="13">
        <v>19.769444444444446</v>
      </c>
    </row>
    <row r="2183" spans="1:17" ht="15.5" x14ac:dyDescent="0.35">
      <c r="A2183" s="7" t="s">
        <v>180</v>
      </c>
      <c r="B2183" t="str">
        <f>VLOOKUP(A2183,'Customer Names'!A2182:D4517,2,0)</f>
        <v>Klehm</v>
      </c>
      <c r="C2183" cm="1">
        <f t="array" ref="C2183:K2183">VLOOKUP('Health Care'!A2183,'Medical Examinations'!A2182:J4517,{2,3,4,5,6,7,8,9,10},0)</f>
        <v>17.8</v>
      </c>
      <c r="D2183">
        <v>4.55</v>
      </c>
      <c r="E2183" t="str">
        <v>No</v>
      </c>
      <c r="F2183" t="str">
        <v>No</v>
      </c>
      <c r="G2183" t="str">
        <v>Yes</v>
      </c>
      <c r="H2183">
        <v>1</v>
      </c>
      <c r="I2183" t="str">
        <v>No</v>
      </c>
      <c r="J2183" t="str">
        <v>under Weight</v>
      </c>
      <c r="K2183" t="str">
        <v>Normal</v>
      </c>
      <c r="L2183" cm="1">
        <f t="array" ref="L2183:Q2183">VLOOKUP(A2183,'Hospitalisation Details'!$A$1:$K$2344,{6,7,8,9,10,11},0)</f>
        <v>1727.79</v>
      </c>
      <c r="M2183" t="str">
        <v>tier - 3</v>
      </c>
      <c r="N2183" t="str">
        <v>tier - 3</v>
      </c>
      <c r="O2183" t="str">
        <v>R1011</v>
      </c>
      <c r="P2183" t="str">
        <v>21-Nov-2003</v>
      </c>
      <c r="Q2183" s="13">
        <v>19.547222222222221</v>
      </c>
    </row>
    <row r="2184" spans="1:17" ht="15.5" x14ac:dyDescent="0.35">
      <c r="A2184" s="7" t="s">
        <v>179</v>
      </c>
      <c r="B2184" t="str">
        <f>VLOOKUP(A2184,'Customer Names'!A2183:D4518,2,0)</f>
        <v>Murphy</v>
      </c>
      <c r="C2184" cm="1">
        <f t="array" ref="C2184:K2184">VLOOKUP('Health Care'!A2184,'Medical Examinations'!A2183:J4518,{2,3,4,5,6,7,8,9,10},0)</f>
        <v>35.200000000000003</v>
      </c>
      <c r="D2184">
        <v>5.97</v>
      </c>
      <c r="E2184" t="str">
        <v>No</v>
      </c>
      <c r="F2184" t="str">
        <v>Yes</v>
      </c>
      <c r="G2184" t="str">
        <v>No</v>
      </c>
      <c r="H2184">
        <v>1</v>
      </c>
      <c r="I2184" t="str">
        <v>No</v>
      </c>
      <c r="J2184" t="str">
        <v>Obesity</v>
      </c>
      <c r="K2184" t="str">
        <v>Prediabetes</v>
      </c>
      <c r="L2184" cm="1">
        <f t="array" ref="L2184:Q2184">VLOOKUP(A2184,'Hospitalisation Details'!$A$1:$K$2344,{6,7,8,9,10,11},0)</f>
        <v>1727.54</v>
      </c>
      <c r="M2184" t="str">
        <v>tier - 3</v>
      </c>
      <c r="N2184" t="str">
        <v>tier - 1</v>
      </c>
      <c r="O2184" t="str">
        <v>R1013</v>
      </c>
      <c r="P2184" t="str">
        <v>9-Sep-2004</v>
      </c>
      <c r="Q2184" s="13">
        <v>18.747222222222224</v>
      </c>
    </row>
    <row r="2185" spans="1:17" ht="15.5" x14ac:dyDescent="0.35">
      <c r="A2185" s="7" t="s">
        <v>178</v>
      </c>
      <c r="B2185" t="str">
        <f>VLOOKUP(A2185,'Customer Names'!A2184:D4519,2,0)</f>
        <v>Desisa</v>
      </c>
      <c r="C2185" cm="1">
        <f t="array" ref="C2185:K2185">VLOOKUP('Health Care'!A2185,'Medical Examinations'!A2184:J4519,{2,3,4,5,6,7,8,9,10},0)</f>
        <v>33.770000000000003</v>
      </c>
      <c r="D2185">
        <v>4.0199999999999996</v>
      </c>
      <c r="E2185" t="str">
        <v>No</v>
      </c>
      <c r="F2185" t="str">
        <v>Yes</v>
      </c>
      <c r="G2185" t="str">
        <v>No</v>
      </c>
      <c r="H2185">
        <v>1</v>
      </c>
      <c r="I2185" t="str">
        <v>No</v>
      </c>
      <c r="J2185" t="str">
        <v>Obesity</v>
      </c>
      <c r="K2185" t="str">
        <v>Normal</v>
      </c>
      <c r="L2185" cm="1">
        <f t="array" ref="L2185:Q2185">VLOOKUP(A2185,'Hospitalisation Details'!$A$1:$K$2344,{6,7,8,9,10,11},0)</f>
        <v>1725.55</v>
      </c>
      <c r="M2185" t="str">
        <v>tier - 3</v>
      </c>
      <c r="N2185" t="str">
        <v>tier - 2</v>
      </c>
      <c r="O2185" t="str">
        <v>R1013</v>
      </c>
      <c r="P2185" t="str">
        <v>21-Oct-2004</v>
      </c>
      <c r="Q2185" s="13">
        <v>18.630555555555556</v>
      </c>
    </row>
    <row r="2186" spans="1:17" ht="15.5" x14ac:dyDescent="0.35">
      <c r="A2186" s="7" t="s">
        <v>177</v>
      </c>
      <c r="B2186" t="str">
        <f>VLOOKUP(A2186,'Customer Names'!A2185:D4520,2,0)</f>
        <v>Brooks</v>
      </c>
      <c r="C2186" cm="1">
        <f t="array" ref="C2186:K2186">VLOOKUP('Health Care'!A2186,'Medical Examinations'!A2185:J4520,{2,3,4,5,6,7,8,9,10},0)</f>
        <v>30.03</v>
      </c>
      <c r="D2186">
        <v>4.04</v>
      </c>
      <c r="E2186" t="str">
        <v>No</v>
      </c>
      <c r="F2186" t="str">
        <v>Yes</v>
      </c>
      <c r="G2186" t="str">
        <v>No</v>
      </c>
      <c r="H2186">
        <v>1</v>
      </c>
      <c r="I2186" t="str">
        <v>No</v>
      </c>
      <c r="J2186" t="str">
        <v>Obesity</v>
      </c>
      <c r="K2186" t="str">
        <v>Normal</v>
      </c>
      <c r="L2186" cm="1">
        <f t="array" ref="L2186:Q2186">VLOOKUP(A2186,'Hospitalisation Details'!$A$1:$K$2344,{6,7,8,9,10,11},0)</f>
        <v>1720.35</v>
      </c>
      <c r="M2186" t="str">
        <v>tier - 3</v>
      </c>
      <c r="N2186" t="str">
        <v>tier - 3</v>
      </c>
      <c r="O2186" t="str">
        <v>R1013</v>
      </c>
      <c r="P2186" t="str">
        <v>11-Sep-2004</v>
      </c>
      <c r="Q2186" s="13">
        <v>18.741666666666667</v>
      </c>
    </row>
    <row r="2187" spans="1:17" ht="15.5" x14ac:dyDescent="0.35">
      <c r="A2187" s="7" t="s">
        <v>176</v>
      </c>
      <c r="B2187" t="str">
        <f>VLOOKUP(A2187,'Customer Names'!A2186:D4521,2,0)</f>
        <v>Stone</v>
      </c>
      <c r="C2187" cm="1">
        <f t="array" ref="C2187:K2187">VLOOKUP('Health Care'!A2187,'Medical Examinations'!A2186:J4521,{2,3,4,5,6,7,8,9,10},0)</f>
        <v>29.37</v>
      </c>
      <c r="D2187">
        <v>5.54</v>
      </c>
      <c r="E2187" t="str">
        <v>No</v>
      </c>
      <c r="F2187" t="str">
        <v>Yes</v>
      </c>
      <c r="G2187" t="str">
        <v>No</v>
      </c>
      <c r="H2187">
        <v>1</v>
      </c>
      <c r="I2187" t="str">
        <v>No</v>
      </c>
      <c r="J2187" t="str">
        <v>Over Weight</v>
      </c>
      <c r="K2187" t="str">
        <v>Normal</v>
      </c>
      <c r="L2187" cm="1">
        <f t="array" ref="L2187:Q2187">VLOOKUP(A2187,'Hospitalisation Details'!$A$1:$K$2344,{6,7,8,9,10,11},0)</f>
        <v>1719.44</v>
      </c>
      <c r="M2187" t="str">
        <v>tier - 3</v>
      </c>
      <c r="N2187" t="str">
        <v>tier - 3</v>
      </c>
      <c r="O2187" t="str">
        <v>R1013</v>
      </c>
      <c r="P2187" t="str">
        <v>10-Jun-2004</v>
      </c>
      <c r="Q2187" s="13">
        <v>18.994444444444444</v>
      </c>
    </row>
    <row r="2188" spans="1:17" ht="15.5" x14ac:dyDescent="0.35">
      <c r="A2188" s="7" t="s">
        <v>175</v>
      </c>
      <c r="B2188" t="str">
        <f>VLOOKUP(A2188,'Customer Names'!A2187:D4522,2,0)</f>
        <v>Weispfennig</v>
      </c>
      <c r="C2188" cm="1">
        <f t="array" ref="C2188:K2188">VLOOKUP('Health Care'!A2188,'Medical Examinations'!A2187:J4522,{2,3,4,5,6,7,8,9,10},0)</f>
        <v>28.5</v>
      </c>
      <c r="D2188">
        <v>4.03</v>
      </c>
      <c r="E2188" t="str">
        <v>No</v>
      </c>
      <c r="F2188" t="str">
        <v>Yes</v>
      </c>
      <c r="G2188" t="str">
        <v>No</v>
      </c>
      <c r="H2188">
        <v>1</v>
      </c>
      <c r="I2188" t="str">
        <v>No</v>
      </c>
      <c r="J2188" t="str">
        <v>Over Weight</v>
      </c>
      <c r="K2188" t="str">
        <v>Normal</v>
      </c>
      <c r="L2188" cm="1">
        <f t="array" ref="L2188:Q2188">VLOOKUP(A2188,'Hospitalisation Details'!$A$1:$K$2344,{6,7,8,9,10,11},0)</f>
        <v>1712.23</v>
      </c>
      <c r="M2188" t="str">
        <v>tier - 3</v>
      </c>
      <c r="N2188" t="str">
        <v>tier - 1</v>
      </c>
      <c r="O2188" t="str">
        <v>R1016</v>
      </c>
      <c r="P2188" t="str">
        <v>21-Sep-2004</v>
      </c>
      <c r="Q2188" s="13">
        <v>18.713888888888889</v>
      </c>
    </row>
    <row r="2189" spans="1:17" ht="15.5" x14ac:dyDescent="0.35">
      <c r="A2189" s="7" t="s">
        <v>174</v>
      </c>
      <c r="B2189" t="str">
        <f>VLOOKUP(A2189,'Customer Names'!A2188:D4523,2,0)</f>
        <v>Sorrell</v>
      </c>
      <c r="C2189" cm="1">
        <f t="array" ref="C2189:K2189">VLOOKUP('Health Care'!A2189,'Medical Examinations'!A2188:J4523,{2,3,4,5,6,7,8,9,10},0)</f>
        <v>23.32</v>
      </c>
      <c r="D2189">
        <v>5.62</v>
      </c>
      <c r="E2189" t="str">
        <v>No</v>
      </c>
      <c r="F2189" t="str">
        <v>Yes</v>
      </c>
      <c r="G2189" t="str">
        <v>No</v>
      </c>
      <c r="H2189">
        <v>1</v>
      </c>
      <c r="I2189" t="str">
        <v>No</v>
      </c>
      <c r="J2189" t="str">
        <v>Normal Weight</v>
      </c>
      <c r="K2189" t="str">
        <v>Normal</v>
      </c>
      <c r="L2189" cm="1">
        <f t="array" ref="L2189:Q2189">VLOOKUP(A2189,'Hospitalisation Details'!$A$1:$K$2344,{6,7,8,9,10,11},0)</f>
        <v>1711.03</v>
      </c>
      <c r="M2189" t="str">
        <v>tier - 3</v>
      </c>
      <c r="N2189" t="str">
        <v>tier - 3</v>
      </c>
      <c r="O2189" t="str">
        <v>R1013</v>
      </c>
      <c r="P2189" t="str">
        <v>19-Sep-2004</v>
      </c>
      <c r="Q2189" s="13">
        <v>18.719444444444445</v>
      </c>
    </row>
    <row r="2190" spans="1:17" ht="15.5" x14ac:dyDescent="0.35">
      <c r="A2190" s="7" t="s">
        <v>173</v>
      </c>
      <c r="B2190" t="str">
        <f>VLOOKUP(A2190,'Customer Names'!A2189:D4524,2,0)</f>
        <v>Morris</v>
      </c>
      <c r="C2190" cm="1">
        <f t="array" ref="C2190:K2190">VLOOKUP('Health Care'!A2190,'Medical Examinations'!A2189:J4524,{2,3,4,5,6,7,8,9,10},0)</f>
        <v>26.125</v>
      </c>
      <c r="D2190">
        <v>5.27</v>
      </c>
      <c r="E2190" t="str">
        <v>No</v>
      </c>
      <c r="F2190" t="str">
        <v>Yes</v>
      </c>
      <c r="G2190" t="str">
        <v>No</v>
      </c>
      <c r="H2190">
        <v>1</v>
      </c>
      <c r="I2190" t="str">
        <v>No</v>
      </c>
      <c r="J2190" t="str">
        <v>Over Weight</v>
      </c>
      <c r="K2190" t="str">
        <v>Normal</v>
      </c>
      <c r="L2190" cm="1">
        <f t="array" ref="L2190:Q2190">VLOOKUP(A2190,'Hospitalisation Details'!$A$1:$K$2344,{6,7,8,9,10,11},0)</f>
        <v>1708.93</v>
      </c>
      <c r="M2190" t="str">
        <v>tier - 3</v>
      </c>
      <c r="N2190" t="str">
        <v>tier - 1</v>
      </c>
      <c r="O2190" t="str">
        <v>R1019</v>
      </c>
      <c r="P2190" t="str">
        <v>12-Dec-2004</v>
      </c>
      <c r="Q2190" s="13">
        <v>18.488888888888887</v>
      </c>
    </row>
    <row r="2191" spans="1:17" ht="15.5" x14ac:dyDescent="0.35">
      <c r="A2191" s="7" t="s">
        <v>172</v>
      </c>
      <c r="B2191" t="str">
        <f>VLOOKUP(A2191,'Customer Names'!A2190:D4525,2,0)</f>
        <v>Marek</v>
      </c>
      <c r="C2191" cm="1">
        <f t="array" ref="C2191:K2191">VLOOKUP('Health Care'!A2191,'Medical Examinations'!A2190:J4525,{2,3,4,5,6,7,8,9,10},0)</f>
        <v>25.46</v>
      </c>
      <c r="D2191">
        <v>5.18</v>
      </c>
      <c r="E2191" t="str">
        <v>No</v>
      </c>
      <c r="F2191" t="str">
        <v>Yes</v>
      </c>
      <c r="G2191" t="str">
        <v>No</v>
      </c>
      <c r="H2191">
        <v>1</v>
      </c>
      <c r="I2191" t="str">
        <v>No</v>
      </c>
      <c r="J2191" t="str">
        <v>Over Weight</v>
      </c>
      <c r="K2191" t="str">
        <v>Normal</v>
      </c>
      <c r="L2191" cm="1">
        <f t="array" ref="L2191:Q2191">VLOOKUP(A2191,'Hospitalisation Details'!$A$1:$K$2344,{6,7,8,9,10,11},0)</f>
        <v>1708</v>
      </c>
      <c r="M2191" t="str">
        <v>tier - 3</v>
      </c>
      <c r="N2191" t="str">
        <v>tier - 2</v>
      </c>
      <c r="O2191" t="str">
        <v>R1016</v>
      </c>
      <c r="P2191" t="str">
        <v>17-Oct-2004</v>
      </c>
      <c r="Q2191" s="13">
        <v>18.641666666666666</v>
      </c>
    </row>
    <row r="2192" spans="1:17" ht="15.5" x14ac:dyDescent="0.35">
      <c r="A2192" s="7" t="s">
        <v>171</v>
      </c>
      <c r="B2192" t="str">
        <f>VLOOKUP(A2192,'Customer Names'!A2191:D4526,2,0)</f>
        <v>Armstrong</v>
      </c>
      <c r="C2192" cm="1">
        <f t="array" ref="C2192:K2192">VLOOKUP('Health Care'!A2192,'Medical Examinations'!A2191:J4526,{2,3,4,5,6,7,8,9,10},0)</f>
        <v>23.75</v>
      </c>
      <c r="D2192">
        <v>5.27</v>
      </c>
      <c r="E2192" t="str">
        <v>No</v>
      </c>
      <c r="F2192" t="str">
        <v>Yes</v>
      </c>
      <c r="G2192" t="str">
        <v>No</v>
      </c>
      <c r="H2192">
        <v>1</v>
      </c>
      <c r="I2192" t="str">
        <v>No</v>
      </c>
      <c r="J2192" t="str">
        <v>Normal Weight</v>
      </c>
      <c r="K2192" t="str">
        <v>Normal</v>
      </c>
      <c r="L2192" cm="1">
        <f t="array" ref="L2192:Q2192">VLOOKUP(A2192,'Hospitalisation Details'!$A$1:$K$2344,{6,7,8,9,10,11},0)</f>
        <v>1705.62</v>
      </c>
      <c r="M2192" t="str">
        <v>tier - 2</v>
      </c>
      <c r="N2192" t="str">
        <v>tier - 2</v>
      </c>
      <c r="O2192" t="str">
        <v>R1015</v>
      </c>
      <c r="P2192" t="str">
        <v>6-Dec-2004</v>
      </c>
      <c r="Q2192" s="13">
        <v>18.505555555555556</v>
      </c>
    </row>
    <row r="2193" spans="1:17" ht="15.5" x14ac:dyDescent="0.35">
      <c r="A2193" s="7" t="s">
        <v>169</v>
      </c>
      <c r="B2193" t="str">
        <f>VLOOKUP(A2193,'Customer Names'!A2192:D4527,2,0)</f>
        <v>Werner</v>
      </c>
      <c r="C2193" cm="1">
        <f t="array" ref="C2193:K2193">VLOOKUP('Health Care'!A2193,'Medical Examinations'!A2192:J4527,{2,3,4,5,6,7,8,9,10},0)</f>
        <v>23.085000000000001</v>
      </c>
      <c r="D2193">
        <v>5.62</v>
      </c>
      <c r="E2193" t="str">
        <v>No</v>
      </c>
      <c r="F2193" t="str">
        <v>Yes</v>
      </c>
      <c r="G2193" t="str">
        <v>No</v>
      </c>
      <c r="H2193">
        <v>1</v>
      </c>
      <c r="I2193" t="str">
        <v>No</v>
      </c>
      <c r="J2193" t="str">
        <v>Normal Weight</v>
      </c>
      <c r="K2193" t="str">
        <v>Normal</v>
      </c>
      <c r="L2193" cm="1">
        <f t="array" ref="L2193:Q2193">VLOOKUP(A2193,'Hospitalisation Details'!$A$1:$K$2344,{6,7,8,9,10,11},0)</f>
        <v>1704.7</v>
      </c>
      <c r="M2193" t="str">
        <v>tier - 2</v>
      </c>
      <c r="N2193" t="str">
        <v>tier - 3</v>
      </c>
      <c r="O2193" t="str">
        <v>R1018</v>
      </c>
      <c r="P2193" t="str">
        <v>14-Dec-2004</v>
      </c>
      <c r="Q2193" s="13">
        <v>18.483333333333334</v>
      </c>
    </row>
    <row r="2194" spans="1:17" ht="15.5" x14ac:dyDescent="0.35">
      <c r="A2194" s="7" t="s">
        <v>167</v>
      </c>
      <c r="B2194" t="str">
        <f>VLOOKUP(A2194,'Customer Names'!A2193:D4528,2,0)</f>
        <v>Gries</v>
      </c>
      <c r="C2194" cm="1">
        <f t="array" ref="C2194:K2194">VLOOKUP('Health Care'!A2194,'Medical Examinations'!A2193:J4528,{2,3,4,5,6,7,8,9,10},0)</f>
        <v>22.99</v>
      </c>
      <c r="D2194">
        <v>5.0599999999999996</v>
      </c>
      <c r="E2194" t="str">
        <v>No</v>
      </c>
      <c r="F2194" t="str">
        <v>Yes</v>
      </c>
      <c r="G2194" t="str">
        <v>No</v>
      </c>
      <c r="H2194">
        <v>1</v>
      </c>
      <c r="I2194" t="str">
        <v>No</v>
      </c>
      <c r="J2194" t="str">
        <v>Normal Weight</v>
      </c>
      <c r="K2194" t="str">
        <v>Normal</v>
      </c>
      <c r="L2194" cm="1">
        <f t="array" ref="L2194:Q2194">VLOOKUP(A2194,'Hospitalisation Details'!$A$1:$K$2344,{6,7,8,9,10,11},0)</f>
        <v>1704.57</v>
      </c>
      <c r="M2194" t="str">
        <v>tier - 2</v>
      </c>
      <c r="N2194" t="str">
        <v>tier - 1</v>
      </c>
      <c r="O2194" t="str">
        <v>R1016</v>
      </c>
      <c r="P2194" t="str">
        <v>7-Nov-2004</v>
      </c>
      <c r="Q2194" s="13">
        <v>18.586111111111112</v>
      </c>
    </row>
    <row r="2195" spans="1:17" ht="15.5" x14ac:dyDescent="0.35">
      <c r="A2195" s="7" t="s">
        <v>165</v>
      </c>
      <c r="B2195" t="str">
        <f>VLOOKUP(A2195,'Customer Names'!A2194:D4529,2,0)</f>
        <v>Mills</v>
      </c>
      <c r="C2195" cm="1">
        <f t="array" ref="C2195:K2195">VLOOKUP('Health Care'!A2195,'Medical Examinations'!A2194:J4529,{2,3,4,5,6,7,8,9,10},0)</f>
        <v>21.47</v>
      </c>
      <c r="D2195">
        <v>4.6900000000000004</v>
      </c>
      <c r="E2195" t="str">
        <v>No</v>
      </c>
      <c r="F2195" t="str">
        <v>Yes</v>
      </c>
      <c r="G2195" t="str">
        <v>No</v>
      </c>
      <c r="H2195">
        <v>1</v>
      </c>
      <c r="I2195" t="str">
        <v>No</v>
      </c>
      <c r="J2195" t="str">
        <v>Normal Weight</v>
      </c>
      <c r="K2195" t="str">
        <v>Normal</v>
      </c>
      <c r="L2195" cm="1">
        <f t="array" ref="L2195:Q2195">VLOOKUP(A2195,'Hospitalisation Details'!$A$1:$K$2344,{6,7,8,9,10,11},0)</f>
        <v>1702.46</v>
      </c>
      <c r="M2195" t="str">
        <v>tier - 2</v>
      </c>
      <c r="N2195" t="str">
        <v>tier - 3</v>
      </c>
      <c r="O2195" t="str">
        <v>R1019</v>
      </c>
      <c r="P2195" t="str">
        <v>10-Dec-2004</v>
      </c>
      <c r="Q2195" s="13">
        <v>18.494444444444444</v>
      </c>
    </row>
    <row r="2196" spans="1:17" ht="15.5" x14ac:dyDescent="0.35">
      <c r="A2196" s="7" t="s">
        <v>163</v>
      </c>
      <c r="B2196" t="str">
        <f>VLOOKUP(A2196,'Customer Names'!A2195:D4530,2,0)</f>
        <v>Penny</v>
      </c>
      <c r="C2196" cm="1">
        <f t="array" ref="C2196:K2196">VLOOKUP('Health Care'!A2196,'Medical Examinations'!A2195:J4530,{2,3,4,5,6,7,8,9,10},0)</f>
        <v>15.96</v>
      </c>
      <c r="D2196">
        <v>5.44</v>
      </c>
      <c r="E2196" t="str">
        <v>No</v>
      </c>
      <c r="F2196" t="str">
        <v>Yes</v>
      </c>
      <c r="G2196" t="str">
        <v>No</v>
      </c>
      <c r="H2196">
        <v>1</v>
      </c>
      <c r="I2196" t="str">
        <v>No</v>
      </c>
      <c r="J2196" t="str">
        <v>under Weight</v>
      </c>
      <c r="K2196" t="str">
        <v>Normal</v>
      </c>
      <c r="L2196" cm="1">
        <f t="array" ref="L2196:Q2196">VLOOKUP(A2196,'Hospitalisation Details'!$A$1:$K$2344,{6,7,8,9,10,11},0)</f>
        <v>1694.8</v>
      </c>
      <c r="M2196" t="str">
        <v>tier - 2</v>
      </c>
      <c r="N2196" t="str">
        <v>tier - 2</v>
      </c>
      <c r="O2196" t="str">
        <v>R1015</v>
      </c>
      <c r="P2196" t="str">
        <v>17-Nov-2004</v>
      </c>
      <c r="Q2196" s="13">
        <v>18.558333333333334</v>
      </c>
    </row>
    <row r="2197" spans="1:17" ht="15.5" x14ac:dyDescent="0.35">
      <c r="A2197" s="7" t="s">
        <v>162</v>
      </c>
      <c r="B2197" t="str">
        <f>VLOOKUP(A2197,'Customer Names'!A2196:D4531,2,0)</f>
        <v>Hicks</v>
      </c>
      <c r="C2197" cm="1">
        <f t="array" ref="C2197:K2197">VLOOKUP('Health Care'!A2197,'Medical Examinations'!A2196:J4531,{2,3,4,5,6,7,8,9,10},0)</f>
        <v>39.5</v>
      </c>
      <c r="D2197">
        <v>5.05</v>
      </c>
      <c r="E2197" t="str">
        <v>No</v>
      </c>
      <c r="F2197" t="str">
        <v>Yes</v>
      </c>
      <c r="G2197" t="str">
        <v>No</v>
      </c>
      <c r="H2197">
        <v>1</v>
      </c>
      <c r="I2197" t="str">
        <v>No</v>
      </c>
      <c r="J2197" t="str">
        <v>Obesity</v>
      </c>
      <c r="K2197" t="str">
        <v>Normal</v>
      </c>
      <c r="L2197" cm="1">
        <f t="array" ref="L2197:Q2197">VLOOKUP(A2197,'Hospitalisation Details'!$A$1:$K$2344,{6,7,8,9,10,11},0)</f>
        <v>1682.6</v>
      </c>
      <c r="M2197" t="str">
        <v>tier - 2</v>
      </c>
      <c r="N2197" t="str">
        <v>tier - 2</v>
      </c>
      <c r="O2197" t="str">
        <v>R1011</v>
      </c>
      <c r="P2197" t="str">
        <v>21-Oct-2000</v>
      </c>
      <c r="Q2197" s="13">
        <v>22.630555555555556</v>
      </c>
    </row>
    <row r="2198" spans="1:17" ht="15.5" x14ac:dyDescent="0.35">
      <c r="A2198" s="7" t="s">
        <v>161</v>
      </c>
      <c r="B2198" t="str">
        <f>VLOOKUP(A2198,'Customer Names'!A2197:D4532,2,0)</f>
        <v>Masayesva</v>
      </c>
      <c r="C2198" cm="1">
        <f t="array" ref="C2198:K2198">VLOOKUP('Health Care'!A2198,'Medical Examinations'!A2197:J4532,{2,3,4,5,6,7,8,9,10},0)</f>
        <v>33.770000000000003</v>
      </c>
      <c r="D2198">
        <v>6</v>
      </c>
      <c r="E2198" t="str">
        <v>No</v>
      </c>
      <c r="F2198" t="str">
        <v>Yes</v>
      </c>
      <c r="G2198" t="str">
        <v>No</v>
      </c>
      <c r="H2198">
        <v>1</v>
      </c>
      <c r="I2198" t="str">
        <v>No</v>
      </c>
      <c r="J2198" t="str">
        <v>Obesity</v>
      </c>
      <c r="K2198" t="str">
        <v>Prediabetes</v>
      </c>
      <c r="L2198" cm="1">
        <f t="array" ref="L2198:Q2198">VLOOKUP(A2198,'Hospitalisation Details'!$A$1:$K$2344,{6,7,8,9,10,11},0)</f>
        <v>1674.63</v>
      </c>
      <c r="M2198" t="str">
        <v>tier - 2</v>
      </c>
      <c r="N2198" t="str">
        <v>tier - 2</v>
      </c>
      <c r="O2198" t="str">
        <v>R1013</v>
      </c>
      <c r="P2198" t="str">
        <v>10-Jun-2000</v>
      </c>
      <c r="Q2198" s="13">
        <v>22.994444444444444</v>
      </c>
    </row>
    <row r="2199" spans="1:17" ht="15.5" x14ac:dyDescent="0.35">
      <c r="A2199" s="7" t="s">
        <v>160</v>
      </c>
      <c r="B2199" t="str">
        <f>VLOOKUP(A2199,'Customer Names'!A2198:D4533,2,0)</f>
        <v>Paavola</v>
      </c>
      <c r="C2199" cm="1">
        <f t="array" ref="C2199:K2199">VLOOKUP('Health Care'!A2199,'Medical Examinations'!A2198:J4533,{2,3,4,5,6,7,8,9,10},0)</f>
        <v>26.84</v>
      </c>
      <c r="D2199">
        <v>5.99</v>
      </c>
      <c r="E2199" t="str">
        <v>Yes</v>
      </c>
      <c r="F2199" t="str">
        <v>Yes</v>
      </c>
      <c r="G2199" t="str">
        <v>No</v>
      </c>
      <c r="H2199">
        <v>1</v>
      </c>
      <c r="I2199" t="str">
        <v>No</v>
      </c>
      <c r="J2199" t="str">
        <v>Over Weight</v>
      </c>
      <c r="K2199" t="str">
        <v>Prediabetes</v>
      </c>
      <c r="L2199" cm="1">
        <f t="array" ref="L2199:Q2199">VLOOKUP(A2199,'Hospitalisation Details'!$A$1:$K$2344,{6,7,8,9,10,11},0)</f>
        <v>1665</v>
      </c>
      <c r="M2199" t="str">
        <v>tier - 2</v>
      </c>
      <c r="N2199" t="str">
        <v>tier - 2</v>
      </c>
      <c r="O2199" t="str">
        <v>R1013</v>
      </c>
      <c r="P2199" t="str">
        <v>23-Oct-2000</v>
      </c>
      <c r="Q2199" s="13">
        <v>22.625</v>
      </c>
    </row>
    <row r="2200" spans="1:17" ht="15.5" x14ac:dyDescent="0.35">
      <c r="A2200" s="7" t="s">
        <v>159</v>
      </c>
      <c r="B2200" t="str">
        <f>VLOOKUP(A2200,'Customer Names'!A2199:D4534,2,0)</f>
        <v>Gehlsen</v>
      </c>
      <c r="C2200" cm="1">
        <f t="array" ref="C2200:K2200">VLOOKUP('Health Care'!A2200,'Medical Examinations'!A2199:J4534,{2,3,4,5,6,7,8,9,10},0)</f>
        <v>35.53</v>
      </c>
      <c r="D2200">
        <v>4.3600000000000003</v>
      </c>
      <c r="E2200" t="str">
        <v>No</v>
      </c>
      <c r="F2200" t="str">
        <v>No</v>
      </c>
      <c r="G2200" t="str">
        <v>Yes</v>
      </c>
      <c r="H2200">
        <v>1</v>
      </c>
      <c r="I2200" t="str">
        <v>No</v>
      </c>
      <c r="J2200" t="str">
        <v>Obesity</v>
      </c>
      <c r="K2200" t="str">
        <v>Normal</v>
      </c>
      <c r="L2200" cm="1">
        <f t="array" ref="L2200:Q2200">VLOOKUP(A2200,'Hospitalisation Details'!$A$1:$K$2344,{6,7,8,9,10,11},0)</f>
        <v>1646.43</v>
      </c>
      <c r="M2200" t="str">
        <v>tier - 2</v>
      </c>
      <c r="N2200" t="str">
        <v>tier - 1</v>
      </c>
      <c r="O2200" t="str">
        <v>R1012</v>
      </c>
      <c r="P2200" t="str">
        <v>30-Dec-2003</v>
      </c>
      <c r="Q2200" s="13">
        <v>19.43888888888889</v>
      </c>
    </row>
    <row r="2201" spans="1:17" ht="15.5" x14ac:dyDescent="0.35">
      <c r="A2201" s="7" t="s">
        <v>158</v>
      </c>
      <c r="B2201" t="str">
        <f>VLOOKUP(A2201,'Customer Names'!A2200:D4535,2,0)</f>
        <v>Roche</v>
      </c>
      <c r="C2201" cm="1">
        <f t="array" ref="C2201:K2201">VLOOKUP('Health Care'!A2201,'Medical Examinations'!A2200:J4535,{2,3,4,5,6,7,8,9,10},0)</f>
        <v>30.59</v>
      </c>
      <c r="D2201">
        <v>4.41</v>
      </c>
      <c r="E2201" t="str">
        <v>No</v>
      </c>
      <c r="F2201" t="str">
        <v>No</v>
      </c>
      <c r="G2201" t="str">
        <v>Yes</v>
      </c>
      <c r="H2201">
        <v>1</v>
      </c>
      <c r="I2201" t="str">
        <v>No</v>
      </c>
      <c r="J2201" t="str">
        <v>Obesity</v>
      </c>
      <c r="K2201" t="str">
        <v>Normal</v>
      </c>
      <c r="L2201" cm="1">
        <f t="array" ref="L2201:Q2201">VLOOKUP(A2201,'Hospitalisation Details'!$A$1:$K$2344,{6,7,8,9,10,11},0)</f>
        <v>1639.56</v>
      </c>
      <c r="M2201" t="str">
        <v>tier - 2</v>
      </c>
      <c r="N2201" t="str">
        <v>tier - 2</v>
      </c>
      <c r="O2201" t="str">
        <v>R1012</v>
      </c>
      <c r="P2201" t="str">
        <v>21-Aug-2003</v>
      </c>
      <c r="Q2201" s="13">
        <v>19.797222222222221</v>
      </c>
    </row>
    <row r="2202" spans="1:17" ht="15.5" x14ac:dyDescent="0.35">
      <c r="A2202" s="7" t="s">
        <v>157</v>
      </c>
      <c r="B2202" t="str">
        <f>VLOOKUP(A2202,'Customer Names'!A2201:D4536,2,0)</f>
        <v>Hearn</v>
      </c>
      <c r="C2202" cm="1">
        <f t="array" ref="C2202:K2202">VLOOKUP('Health Care'!A2202,'Medical Examinations'!A2201:J4536,{2,3,4,5,6,7,8,9,10},0)</f>
        <v>30.59</v>
      </c>
      <c r="D2202">
        <v>4.17</v>
      </c>
      <c r="E2202" t="str">
        <v>No</v>
      </c>
      <c r="F2202" t="str">
        <v>No</v>
      </c>
      <c r="G2202" t="str">
        <v>Yes</v>
      </c>
      <c r="H2202">
        <v>1</v>
      </c>
      <c r="I2202" t="str">
        <v>No</v>
      </c>
      <c r="J2202" t="str">
        <v>Obesity</v>
      </c>
      <c r="K2202" t="str">
        <v>Normal</v>
      </c>
      <c r="L2202" cm="1">
        <f t="array" ref="L2202:Q2202">VLOOKUP(A2202,'Hospitalisation Details'!$A$1:$K$2344,{6,7,8,9,10,11},0)</f>
        <v>1639.56</v>
      </c>
      <c r="M2202" t="str">
        <v>tier - 2</v>
      </c>
      <c r="N2202" t="str">
        <v>tier - 2</v>
      </c>
      <c r="O2202" t="str">
        <v>R1012</v>
      </c>
      <c r="P2202" t="str">
        <v>16-Sep-2003</v>
      </c>
      <c r="Q2202" s="13">
        <v>19.727777777777778</v>
      </c>
    </row>
    <row r="2203" spans="1:17" ht="15.5" x14ac:dyDescent="0.35">
      <c r="A2203" s="7" t="s">
        <v>156</v>
      </c>
      <c r="B2203" t="str">
        <f>VLOOKUP(A2203,'Customer Names'!A2202:D4537,2,0)</f>
        <v>Dimson</v>
      </c>
      <c r="C2203" cm="1">
        <f t="array" ref="C2203:K2203">VLOOKUP('Health Care'!A2203,'Medical Examinations'!A2202:J4537,{2,3,4,5,6,7,8,9,10},0)</f>
        <v>27.835000000000001</v>
      </c>
      <c r="D2203">
        <v>4.4400000000000004</v>
      </c>
      <c r="E2203" t="str">
        <v>No</v>
      </c>
      <c r="F2203" t="str">
        <v>No</v>
      </c>
      <c r="G2203" t="str">
        <v>Yes</v>
      </c>
      <c r="H2203">
        <v>1</v>
      </c>
      <c r="I2203" t="str">
        <v>No</v>
      </c>
      <c r="J2203" t="str">
        <v>Over Weight</v>
      </c>
      <c r="K2203" t="str">
        <v>Normal</v>
      </c>
      <c r="L2203" cm="1">
        <f t="array" ref="L2203:Q2203">VLOOKUP(A2203,'Hospitalisation Details'!$A$1:$K$2344,{6,7,8,9,10,11},0)</f>
        <v>1635.73</v>
      </c>
      <c r="M2203" t="str">
        <v>tier - 2</v>
      </c>
      <c r="N2203" t="str">
        <v>tier - 3</v>
      </c>
      <c r="O2203" t="str">
        <v>R1012</v>
      </c>
      <c r="P2203" t="str">
        <v>30-Dec-2003</v>
      </c>
      <c r="Q2203" s="13">
        <v>19.43888888888889</v>
      </c>
    </row>
    <row r="2204" spans="1:17" ht="15.5" x14ac:dyDescent="0.35">
      <c r="A2204" s="7" t="s">
        <v>155</v>
      </c>
      <c r="B2204" t="str">
        <f>VLOOKUP(A2204,'Customer Names'!A2203:D4538,2,0)</f>
        <v>Slason</v>
      </c>
      <c r="C2204" cm="1">
        <f t="array" ref="C2204:K2204">VLOOKUP('Health Care'!A2204,'Medical Examinations'!A2203:J4538,{2,3,4,5,6,7,8,9,10},0)</f>
        <v>40.26</v>
      </c>
      <c r="D2204">
        <v>5.52</v>
      </c>
      <c r="E2204" t="str">
        <v>No</v>
      </c>
      <c r="F2204" t="str">
        <v>Yes</v>
      </c>
      <c r="G2204" t="str">
        <v>No</v>
      </c>
      <c r="H2204">
        <v>1</v>
      </c>
      <c r="I2204" t="str">
        <v>No</v>
      </c>
      <c r="J2204" t="str">
        <v>Obesity</v>
      </c>
      <c r="K2204" t="str">
        <v>Normal</v>
      </c>
      <c r="L2204" cm="1">
        <f t="array" ref="L2204:Q2204">VLOOKUP(A2204,'Hospitalisation Details'!$A$1:$K$2344,{6,7,8,9,10,11},0)</f>
        <v>1634.57</v>
      </c>
      <c r="M2204" t="str">
        <v>tier - 2</v>
      </c>
      <c r="N2204" t="str">
        <v>tier - 2</v>
      </c>
      <c r="O2204" t="str">
        <v>R1013</v>
      </c>
      <c r="P2204" t="str">
        <v>13-Jun-2004</v>
      </c>
      <c r="Q2204" s="13">
        <v>18.986111111111111</v>
      </c>
    </row>
    <row r="2205" spans="1:17" ht="15.5" x14ac:dyDescent="0.35">
      <c r="A2205" s="7" t="s">
        <v>154</v>
      </c>
      <c r="B2205" t="str">
        <f>VLOOKUP(A2205,'Customer Names'!A2204:D4539,2,0)</f>
        <v>Gibson</v>
      </c>
      <c r="C2205" cm="1">
        <f t="array" ref="C2205:K2205">VLOOKUP('Health Care'!A2205,'Medical Examinations'!A2204:J4539,{2,3,4,5,6,7,8,9,10},0)</f>
        <v>39.82</v>
      </c>
      <c r="D2205">
        <v>6.01</v>
      </c>
      <c r="E2205" t="str">
        <v>No</v>
      </c>
      <c r="F2205" t="str">
        <v>Yes</v>
      </c>
      <c r="G2205" t="str">
        <v>No</v>
      </c>
      <c r="H2205">
        <v>1</v>
      </c>
      <c r="I2205" t="str">
        <v>No</v>
      </c>
      <c r="J2205" t="str">
        <v>Obesity</v>
      </c>
      <c r="K2205" t="str">
        <v>Prediabetes</v>
      </c>
      <c r="L2205" cm="1">
        <f t="array" ref="L2205:Q2205">VLOOKUP(A2205,'Hospitalisation Details'!$A$1:$K$2344,{6,7,8,9,10,11},0)</f>
        <v>1633.96</v>
      </c>
      <c r="M2205" t="str">
        <v>tier - 2</v>
      </c>
      <c r="N2205" t="str">
        <v>tier - 1</v>
      </c>
      <c r="O2205" t="str">
        <v>R1013</v>
      </c>
      <c r="P2205" t="str">
        <v>8-Aug-2004</v>
      </c>
      <c r="Q2205" s="13">
        <v>18.833333333333332</v>
      </c>
    </row>
    <row r="2206" spans="1:17" ht="15.5" x14ac:dyDescent="0.35">
      <c r="A2206" s="7" t="s">
        <v>153</v>
      </c>
      <c r="B2206" t="str">
        <f>VLOOKUP(A2206,'Customer Names'!A2205:D4540,2,0)</f>
        <v>Erdos</v>
      </c>
      <c r="C2206" cm="1">
        <f t="array" ref="C2206:K2206">VLOOKUP('Health Care'!A2206,'Medical Examinations'!A2205:J4540,{2,3,4,5,6,7,8,9,10},0)</f>
        <v>39.159999999999997</v>
      </c>
      <c r="D2206">
        <v>5.81</v>
      </c>
      <c r="E2206" t="str">
        <v>No</v>
      </c>
      <c r="F2206" t="str">
        <v>Yes</v>
      </c>
      <c r="G2206" t="str">
        <v>No</v>
      </c>
      <c r="H2206">
        <v>1</v>
      </c>
      <c r="I2206" t="str">
        <v>No</v>
      </c>
      <c r="J2206" t="str">
        <v>Obesity</v>
      </c>
      <c r="K2206" t="str">
        <v>Prediabetes</v>
      </c>
      <c r="L2206" cm="1">
        <f t="array" ref="L2206:Q2206">VLOOKUP(A2206,'Hospitalisation Details'!$A$1:$K$2344,{6,7,8,9,10,11},0)</f>
        <v>1633.04</v>
      </c>
      <c r="M2206" t="str">
        <v>tier - 2</v>
      </c>
      <c r="N2206" t="str">
        <v>tier - 2</v>
      </c>
      <c r="O2206" t="str">
        <v>R1013</v>
      </c>
      <c r="P2206" t="str">
        <v>13-Dec-2004</v>
      </c>
      <c r="Q2206" s="13">
        <v>18.486111111111111</v>
      </c>
    </row>
    <row r="2207" spans="1:17" ht="15.5" x14ac:dyDescent="0.35">
      <c r="A2207" s="7" t="s">
        <v>152</v>
      </c>
      <c r="B2207" t="str">
        <f>VLOOKUP(A2207,'Customer Names'!A2206:D4541,2,0)</f>
        <v>Cushman</v>
      </c>
      <c r="C2207" cm="1">
        <f t="array" ref="C2207:K2207">VLOOKUP('Health Care'!A2207,'Medical Examinations'!A2206:J4541,{2,3,4,5,6,7,8,9,10},0)</f>
        <v>25.555</v>
      </c>
      <c r="D2207">
        <v>4.37</v>
      </c>
      <c r="E2207" t="str">
        <v>No</v>
      </c>
      <c r="F2207" t="str">
        <v>No</v>
      </c>
      <c r="G2207" t="str">
        <v>Yes</v>
      </c>
      <c r="H2207">
        <v>1</v>
      </c>
      <c r="I2207" t="str">
        <v>No</v>
      </c>
      <c r="J2207" t="str">
        <v>Over Weight</v>
      </c>
      <c r="K2207" t="str">
        <v>Normal</v>
      </c>
      <c r="L2207" cm="1">
        <f t="array" ref="L2207:Q2207">VLOOKUP(A2207,'Hospitalisation Details'!$A$1:$K$2344,{6,7,8,9,10,11},0)</f>
        <v>1632.56</v>
      </c>
      <c r="M2207" t="str">
        <v>tier - 2</v>
      </c>
      <c r="N2207" t="str">
        <v>tier - 2</v>
      </c>
      <c r="O2207" t="str">
        <v>R1012</v>
      </c>
      <c r="P2207" t="str">
        <v>16-Sep-2003</v>
      </c>
      <c r="Q2207" s="13">
        <v>19.727777777777778</v>
      </c>
    </row>
    <row r="2208" spans="1:17" ht="15.5" x14ac:dyDescent="0.35">
      <c r="A2208" s="7" t="s">
        <v>151</v>
      </c>
      <c r="B2208" t="str">
        <f>VLOOKUP(A2208,'Customer Names'!A2207:D4542,2,0)</f>
        <v>Hammel</v>
      </c>
      <c r="C2208" cm="1">
        <f t="array" ref="C2208:K2208">VLOOKUP('Health Care'!A2208,'Medical Examinations'!A2207:J4542,{2,3,4,5,6,7,8,9,10},0)</f>
        <v>25.175000000000001</v>
      </c>
      <c r="D2208">
        <v>5.74</v>
      </c>
      <c r="E2208" t="str">
        <v>No</v>
      </c>
      <c r="F2208" t="str">
        <v>No</v>
      </c>
      <c r="G2208" t="str">
        <v>Yes</v>
      </c>
      <c r="H2208">
        <v>1</v>
      </c>
      <c r="I2208" t="str">
        <v>No</v>
      </c>
      <c r="J2208" t="str">
        <v>Over Weight</v>
      </c>
      <c r="K2208" t="str">
        <v>Prediabetes</v>
      </c>
      <c r="L2208" cm="1">
        <f t="array" ref="L2208:Q2208">VLOOKUP(A2208,'Hospitalisation Details'!$A$1:$K$2344,{6,7,8,9,10,11},0)</f>
        <v>1632.04</v>
      </c>
      <c r="M2208" t="str">
        <v>tier - 2</v>
      </c>
      <c r="N2208" t="str">
        <v>tier - 2</v>
      </c>
      <c r="O2208" t="str">
        <v>R1012</v>
      </c>
      <c r="P2208" t="str">
        <v>3-Oct-2003</v>
      </c>
      <c r="Q2208" s="13">
        <v>19.680555555555557</v>
      </c>
    </row>
    <row r="2209" spans="1:17" ht="15.5" x14ac:dyDescent="0.35">
      <c r="A2209" s="7" t="s">
        <v>150</v>
      </c>
      <c r="B2209" t="str">
        <f>VLOOKUP(A2209,'Customer Names'!A2208:D4543,2,0)</f>
        <v>Ytterstad</v>
      </c>
      <c r="C2209" cm="1">
        <f t="array" ref="C2209:K2209">VLOOKUP('Health Care'!A2209,'Medical Examinations'!A2208:J4543,{2,3,4,5,6,7,8,9,10},0)</f>
        <v>38.28</v>
      </c>
      <c r="D2209">
        <v>5.39</v>
      </c>
      <c r="E2209" t="str">
        <v>No</v>
      </c>
      <c r="F2209" t="str">
        <v>Yes</v>
      </c>
      <c r="G2209" t="str">
        <v>No</v>
      </c>
      <c r="H2209">
        <v>1</v>
      </c>
      <c r="I2209" t="str">
        <v>No</v>
      </c>
      <c r="J2209" t="str">
        <v>Obesity</v>
      </c>
      <c r="K2209" t="str">
        <v>Normal</v>
      </c>
      <c r="L2209" cm="1">
        <f t="array" ref="L2209:Q2209">VLOOKUP(A2209,'Hospitalisation Details'!$A$1:$K$2344,{6,7,8,9,10,11},0)</f>
        <v>1631.82</v>
      </c>
      <c r="M2209" t="str">
        <v>tier - 2</v>
      </c>
      <c r="N2209" t="str">
        <v>tier - 1</v>
      </c>
      <c r="O2209" t="str">
        <v>R1013</v>
      </c>
      <c r="P2209" t="str">
        <v>9-Jul-2004</v>
      </c>
      <c r="Q2209" s="13">
        <v>18.913888888888888</v>
      </c>
    </row>
    <row r="2210" spans="1:17" ht="15.5" x14ac:dyDescent="0.35">
      <c r="A2210" s="7" t="s">
        <v>149</v>
      </c>
      <c r="B2210" t="str">
        <f>VLOOKUP(A2210,'Customer Names'!A2209:D4544,2,0)</f>
        <v>Prince</v>
      </c>
      <c r="C2210" cm="1">
        <f t="array" ref="C2210:K2210">VLOOKUP('Health Care'!A2210,'Medical Examinations'!A2209:J4544,{2,3,4,5,6,7,8,9,10},0)</f>
        <v>38.17</v>
      </c>
      <c r="D2210">
        <v>4.07</v>
      </c>
      <c r="E2210" t="str">
        <v>No</v>
      </c>
      <c r="F2210" t="str">
        <v>Yes</v>
      </c>
      <c r="G2210" t="str">
        <v>No</v>
      </c>
      <c r="H2210">
        <v>1</v>
      </c>
      <c r="I2210" t="str">
        <v>No</v>
      </c>
      <c r="J2210" t="str">
        <v>Obesity</v>
      </c>
      <c r="K2210" t="str">
        <v>Normal</v>
      </c>
      <c r="L2210" cm="1">
        <f t="array" ref="L2210:Q2210">VLOOKUP(A2210,'Hospitalisation Details'!$A$1:$K$2344,{6,7,8,9,10,11},0)</f>
        <v>1631.67</v>
      </c>
      <c r="M2210" t="str">
        <v>tier - 2</v>
      </c>
      <c r="N2210" t="str">
        <v>tier - 3</v>
      </c>
      <c r="O2210" t="str">
        <v>R1013</v>
      </c>
      <c r="P2210" t="str">
        <v>5-Dec-2004</v>
      </c>
      <c r="Q2210" s="13">
        <v>18.508333333333333</v>
      </c>
    </row>
    <row r="2211" spans="1:17" ht="15.5" x14ac:dyDescent="0.35">
      <c r="A2211" s="7" t="s">
        <v>148</v>
      </c>
      <c r="B2211" t="str">
        <f>VLOOKUP(A2211,'Customer Names'!A2210:D4545,2,0)</f>
        <v>Freeman</v>
      </c>
      <c r="C2211" cm="1">
        <f t="array" ref="C2211:K2211">VLOOKUP('Health Care'!A2211,'Medical Examinations'!A2210:J4545,{2,3,4,5,6,7,8,9,10},0)</f>
        <v>36.85</v>
      </c>
      <c r="D2211">
        <v>5.49</v>
      </c>
      <c r="E2211" t="str">
        <v>No</v>
      </c>
      <c r="F2211" t="str">
        <v>Yes</v>
      </c>
      <c r="G2211" t="str">
        <v>No</v>
      </c>
      <c r="H2211">
        <v>1</v>
      </c>
      <c r="I2211" t="str">
        <v>No</v>
      </c>
      <c r="J2211" t="str">
        <v>Obesity</v>
      </c>
      <c r="K2211" t="str">
        <v>Normal</v>
      </c>
      <c r="L2211" cm="1">
        <f t="array" ref="L2211:Q2211">VLOOKUP(A2211,'Hospitalisation Details'!$A$1:$K$2344,{6,7,8,9,10,11},0)</f>
        <v>1629.83</v>
      </c>
      <c r="M2211" t="str">
        <v>tier - 2</v>
      </c>
      <c r="N2211" t="str">
        <v>tier - 2</v>
      </c>
      <c r="O2211" t="str">
        <v>R1013</v>
      </c>
      <c r="P2211" t="str">
        <v>4-Oct-2004</v>
      </c>
      <c r="Q2211" s="13">
        <v>18.677777777777777</v>
      </c>
    </row>
    <row r="2212" spans="1:17" ht="15.5" x14ac:dyDescent="0.35">
      <c r="A2212" s="7" t="s">
        <v>147</v>
      </c>
      <c r="B2212" t="str">
        <f>VLOOKUP(A2212,'Customer Names'!A2211:D4546,2,0)</f>
        <v>Petrulak</v>
      </c>
      <c r="C2212" cm="1">
        <f t="array" ref="C2212:K2212">VLOOKUP('Health Care'!A2212,'Medical Examinations'!A2211:J4546,{2,3,4,5,6,7,8,9,10},0)</f>
        <v>22.61</v>
      </c>
      <c r="D2212">
        <v>5.68</v>
      </c>
      <c r="E2212" t="str">
        <v>No</v>
      </c>
      <c r="F2212" t="str">
        <v>No</v>
      </c>
      <c r="G2212" t="str">
        <v>Yes</v>
      </c>
      <c r="H2212">
        <v>1</v>
      </c>
      <c r="I2212" t="str">
        <v>No</v>
      </c>
      <c r="J2212" t="str">
        <v>Normal Weight</v>
      </c>
      <c r="K2212" t="str">
        <v>Normal</v>
      </c>
      <c r="L2212" cm="1">
        <f t="array" ref="L2212:Q2212">VLOOKUP(A2212,'Hospitalisation Details'!$A$1:$K$2344,{6,7,8,9,10,11},0)</f>
        <v>1628.47</v>
      </c>
      <c r="M2212" t="str">
        <v>tier - 2</v>
      </c>
      <c r="N2212" t="str">
        <v>tier - 1</v>
      </c>
      <c r="O2212" t="str">
        <v>R1012</v>
      </c>
      <c r="P2212" t="str">
        <v>17-Jul-2003</v>
      </c>
      <c r="Q2212" s="13">
        <v>19.891666666666666</v>
      </c>
    </row>
    <row r="2213" spans="1:17" ht="15.5" x14ac:dyDescent="0.35">
      <c r="A2213" s="7" t="s">
        <v>146</v>
      </c>
      <c r="B2213" t="str">
        <f>VLOOKUP(A2213,'Customer Names'!A2212:D4547,2,0)</f>
        <v>Lloyd</v>
      </c>
      <c r="C2213" cm="1">
        <f t="array" ref="C2213:K2213">VLOOKUP('Health Care'!A2213,'Medical Examinations'!A2212:J4547,{2,3,4,5,6,7,8,9,10},0)</f>
        <v>21.754999999999999</v>
      </c>
      <c r="D2213">
        <v>6.09</v>
      </c>
      <c r="E2213" t="str">
        <v>No</v>
      </c>
      <c r="F2213" t="str">
        <v>No</v>
      </c>
      <c r="G2213" t="str">
        <v>Yes</v>
      </c>
      <c r="H2213">
        <v>1</v>
      </c>
      <c r="I2213" t="str">
        <v>No</v>
      </c>
      <c r="J2213" t="str">
        <v>Normal Weight</v>
      </c>
      <c r="K2213" t="str">
        <v>Prediabetes</v>
      </c>
      <c r="L2213" cm="1">
        <f t="array" ref="L2213:Q2213">VLOOKUP(A2213,'Hospitalisation Details'!$A$1:$K$2344,{6,7,8,9,10,11},0)</f>
        <v>1627.28</v>
      </c>
      <c r="M2213" t="str">
        <v>tier - 2</v>
      </c>
      <c r="N2213" t="str">
        <v>tier - 2</v>
      </c>
      <c r="O2213" t="str">
        <v>R1012</v>
      </c>
      <c r="P2213" t="str">
        <v>4-Dec-2003</v>
      </c>
      <c r="Q2213" s="13">
        <v>19.511111111111113</v>
      </c>
    </row>
    <row r="2214" spans="1:17" ht="15.5" x14ac:dyDescent="0.35">
      <c r="A2214" s="7" t="s">
        <v>145</v>
      </c>
      <c r="B2214" t="str">
        <f>VLOOKUP(A2214,'Customer Names'!A2213:D4548,2,0)</f>
        <v>Zablocki</v>
      </c>
      <c r="C2214" cm="1">
        <f t="array" ref="C2214:K2214">VLOOKUP('Health Care'!A2214,'Medical Examinations'!A2213:J4548,{2,3,4,5,6,7,8,9,10},0)</f>
        <v>20.425000000000001</v>
      </c>
      <c r="D2214">
        <v>5.53</v>
      </c>
      <c r="E2214" t="str">
        <v>No</v>
      </c>
      <c r="F2214" t="str">
        <v>No</v>
      </c>
      <c r="G2214" t="str">
        <v>Yes</v>
      </c>
      <c r="H2214">
        <v>1</v>
      </c>
      <c r="I2214" t="str">
        <v>No</v>
      </c>
      <c r="J2214" t="str">
        <v>Normal Weight</v>
      </c>
      <c r="K2214" t="str">
        <v>Normal</v>
      </c>
      <c r="L2214" cm="1">
        <f t="array" ref="L2214:Q2214">VLOOKUP(A2214,'Hospitalisation Details'!$A$1:$K$2344,{6,7,8,9,10,11},0)</f>
        <v>1625.43</v>
      </c>
      <c r="M2214" t="str">
        <v>tier - 2</v>
      </c>
      <c r="N2214" t="str">
        <v>tier - 3</v>
      </c>
      <c r="O2214" t="str">
        <v>R1012</v>
      </c>
      <c r="P2214" t="str">
        <v>9-Sep-2003</v>
      </c>
      <c r="Q2214" s="13">
        <v>19.747222222222224</v>
      </c>
    </row>
    <row r="2215" spans="1:17" ht="15.5" x14ac:dyDescent="0.35">
      <c r="A2215" s="7" t="s">
        <v>144</v>
      </c>
      <c r="B2215" t="str">
        <f>VLOOKUP(A2215,'Customer Names'!A2214:D4549,2,0)</f>
        <v>Van Meter</v>
      </c>
      <c r="C2215" cm="1">
        <f t="array" ref="C2215:K2215">VLOOKUP('Health Care'!A2215,'Medical Examinations'!A2214:J4549,{2,3,4,5,6,7,8,9,10},0)</f>
        <v>31.35</v>
      </c>
      <c r="D2215">
        <v>4.28</v>
      </c>
      <c r="E2215" t="str">
        <v>No</v>
      </c>
      <c r="F2215" t="str">
        <v>Yes</v>
      </c>
      <c r="G2215" t="str">
        <v>No</v>
      </c>
      <c r="H2215">
        <v>1</v>
      </c>
      <c r="I2215" t="str">
        <v>No</v>
      </c>
      <c r="J2215" t="str">
        <v>Obesity</v>
      </c>
      <c r="K2215" t="str">
        <v>Normal</v>
      </c>
      <c r="L2215" cm="1">
        <f t="array" ref="L2215:Q2215">VLOOKUP(A2215,'Hospitalisation Details'!$A$1:$K$2344,{6,7,8,9,10,11},0)</f>
        <v>1622.19</v>
      </c>
      <c r="M2215" t="str">
        <v>tier - 2</v>
      </c>
      <c r="N2215" t="str">
        <v>tier - 1</v>
      </c>
      <c r="O2215" t="str">
        <v>R1013</v>
      </c>
      <c r="P2215" t="str">
        <v>25-Jul-2004</v>
      </c>
      <c r="Q2215" s="13">
        <v>18.869444444444444</v>
      </c>
    </row>
    <row r="2216" spans="1:17" ht="15.5" x14ac:dyDescent="0.35">
      <c r="A2216" s="7" t="s">
        <v>143</v>
      </c>
      <c r="B2216" t="str">
        <f>VLOOKUP(A2216,'Customer Names'!A2215:D4550,2,0)</f>
        <v>Babay</v>
      </c>
      <c r="C2216" cm="1">
        <f t="array" ref="C2216:K2216">VLOOKUP('Health Care'!A2216,'Medical Examinations'!A2215:J4550,{2,3,4,5,6,7,8,9,10},0)</f>
        <v>31.13</v>
      </c>
      <c r="D2216">
        <v>6.01</v>
      </c>
      <c r="E2216" t="str">
        <v>No</v>
      </c>
      <c r="F2216" t="str">
        <v>Yes</v>
      </c>
      <c r="G2216" t="str">
        <v>No</v>
      </c>
      <c r="H2216">
        <v>1</v>
      </c>
      <c r="I2216" t="str">
        <v>No</v>
      </c>
      <c r="J2216" t="str">
        <v>Obesity</v>
      </c>
      <c r="K2216" t="str">
        <v>Prediabetes</v>
      </c>
      <c r="L2216" cm="1">
        <f t="array" ref="L2216:Q2216">VLOOKUP(A2216,'Hospitalisation Details'!$A$1:$K$2344,{6,7,8,9,10,11},0)</f>
        <v>1621.88</v>
      </c>
      <c r="M2216" t="str">
        <v>tier - 2</v>
      </c>
      <c r="N2216" t="str">
        <v>tier - 2</v>
      </c>
      <c r="O2216" t="str">
        <v>R1013</v>
      </c>
      <c r="P2216" t="str">
        <v>21-Aug-2004</v>
      </c>
      <c r="Q2216" s="13">
        <v>18.797222222222221</v>
      </c>
    </row>
    <row r="2217" spans="1:17" ht="15.5" x14ac:dyDescent="0.35">
      <c r="A2217" s="7" t="s">
        <v>142</v>
      </c>
      <c r="B2217" t="str">
        <f>VLOOKUP(A2217,'Customer Names'!A2216:D4551,2,0)</f>
        <v>Taylor</v>
      </c>
      <c r="C2217" cm="1">
        <f t="array" ref="C2217:K2217">VLOOKUP('Health Care'!A2217,'Medical Examinations'!A2216:J4551,{2,3,4,5,6,7,8,9,10},0)</f>
        <v>17.48</v>
      </c>
      <c r="D2217">
        <v>4.59</v>
      </c>
      <c r="E2217" t="str">
        <v>No</v>
      </c>
      <c r="F2217" t="str">
        <v>No</v>
      </c>
      <c r="G2217" t="str">
        <v>Yes</v>
      </c>
      <c r="H2217">
        <v>1</v>
      </c>
      <c r="I2217" t="str">
        <v>No</v>
      </c>
      <c r="J2217" t="str">
        <v>under Weight</v>
      </c>
      <c r="K2217" t="str">
        <v>Normal</v>
      </c>
      <c r="L2217" cm="1">
        <f t="array" ref="L2217:Q2217">VLOOKUP(A2217,'Hospitalisation Details'!$A$1:$K$2344,{6,7,8,9,10,11},0)</f>
        <v>1621.34</v>
      </c>
      <c r="M2217" t="str">
        <v>tier - 2</v>
      </c>
      <c r="N2217" t="str">
        <v>tier - 2</v>
      </c>
      <c r="O2217" t="str">
        <v>R1012</v>
      </c>
      <c r="P2217" t="str">
        <v>14-Sep-2003</v>
      </c>
      <c r="Q2217" s="13">
        <v>19.733333333333334</v>
      </c>
    </row>
    <row r="2218" spans="1:17" ht="15.5" x14ac:dyDescent="0.35">
      <c r="A2218" s="7" t="s">
        <v>141</v>
      </c>
      <c r="B2218" t="str">
        <f>VLOOKUP(A2218,'Customer Names'!A2217:D4552,2,0)</f>
        <v>Smith</v>
      </c>
      <c r="C2218" cm="1">
        <f t="array" ref="C2218:K2218">VLOOKUP('Health Care'!A2218,'Medical Examinations'!A2217:J4552,{2,3,4,5,6,7,8,9,10},0)</f>
        <v>22.57</v>
      </c>
      <c r="D2218">
        <v>5.8</v>
      </c>
      <c r="E2218" t="str">
        <v>Yes</v>
      </c>
      <c r="F2218" t="str">
        <v>No</v>
      </c>
      <c r="G2218" t="str">
        <v>No</v>
      </c>
      <c r="H2218">
        <v>1</v>
      </c>
      <c r="I2218" t="str">
        <v>No</v>
      </c>
      <c r="J2218" t="str">
        <v>Normal Weight</v>
      </c>
      <c r="K2218" t="str">
        <v>Prediabetes</v>
      </c>
      <c r="L2218" cm="1">
        <f t="array" ref="L2218:Q2218">VLOOKUP(A2218,'Hospitalisation Details'!$A$1:$K$2344,{6,7,8,9,10,11},0)</f>
        <v>1617.16</v>
      </c>
      <c r="M2218" t="str">
        <v>tier - 2</v>
      </c>
      <c r="N2218" t="str">
        <v>tier - 1</v>
      </c>
      <c r="O2218" t="str">
        <v>R1013</v>
      </c>
      <c r="P2218" t="str">
        <v>5-Aug-1995</v>
      </c>
      <c r="Q2218" s="13">
        <v>27.841666666666665</v>
      </c>
    </row>
    <row r="2219" spans="1:17" ht="15.5" x14ac:dyDescent="0.35">
      <c r="A2219" s="7" t="s">
        <v>140</v>
      </c>
      <c r="B2219" t="str">
        <f>VLOOKUP(A2219,'Customer Names'!A2218:D4553,2,0)</f>
        <v>Moody</v>
      </c>
      <c r="C2219" cm="1">
        <f t="array" ref="C2219:K2219">VLOOKUP('Health Care'!A2219,'Medical Examinations'!A2218:J4553,{2,3,4,5,6,7,8,9,10},0)</f>
        <v>26.73</v>
      </c>
      <c r="D2219">
        <v>5.08</v>
      </c>
      <c r="E2219" t="str">
        <v>No</v>
      </c>
      <c r="F2219" t="str">
        <v>Yes</v>
      </c>
      <c r="G2219" t="str">
        <v>No</v>
      </c>
      <c r="H2219">
        <v>1</v>
      </c>
      <c r="I2219" t="str">
        <v>No</v>
      </c>
      <c r="J2219" t="str">
        <v>Over Weight</v>
      </c>
      <c r="K2219" t="str">
        <v>Normal</v>
      </c>
      <c r="L2219" cm="1">
        <f t="array" ref="L2219:Q2219">VLOOKUP(A2219,'Hospitalisation Details'!$A$1:$K$2344,{6,7,8,9,10,11},0)</f>
        <v>1615.77</v>
      </c>
      <c r="M2219" t="str">
        <v>tier - 2</v>
      </c>
      <c r="N2219" t="str">
        <v>tier - 1</v>
      </c>
      <c r="O2219" t="str">
        <v>R1013</v>
      </c>
      <c r="P2219" t="str">
        <v>22-Jul-2004</v>
      </c>
      <c r="Q2219" s="13">
        <v>18.877777777777776</v>
      </c>
    </row>
    <row r="2220" spans="1:17" ht="15.5" x14ac:dyDescent="0.35">
      <c r="A2220" s="7" t="s">
        <v>139</v>
      </c>
      <c r="B2220" t="str">
        <f>VLOOKUP(A2220,'Customer Names'!A2219:D4554,2,0)</f>
        <v>Swierzbinski</v>
      </c>
      <c r="C2220" cm="1">
        <f t="array" ref="C2220:K2220">VLOOKUP('Health Care'!A2220,'Medical Examinations'!A2219:J4554,{2,3,4,5,6,7,8,9,10},0)</f>
        <v>20.79</v>
      </c>
      <c r="D2220">
        <v>5.84</v>
      </c>
      <c r="E2220" t="str">
        <v>No</v>
      </c>
      <c r="F2220" t="str">
        <v>Yes</v>
      </c>
      <c r="G2220" t="str">
        <v>No</v>
      </c>
      <c r="H2220">
        <v>1</v>
      </c>
      <c r="I2220" t="str">
        <v>No</v>
      </c>
      <c r="J2220" t="str">
        <v>Normal Weight</v>
      </c>
      <c r="K2220" t="str">
        <v>Prediabetes</v>
      </c>
      <c r="L2220" cm="1">
        <f t="array" ref="L2220:Q2220">VLOOKUP(A2220,'Hospitalisation Details'!$A$1:$K$2344,{6,7,8,9,10,11},0)</f>
        <v>1607.51</v>
      </c>
      <c r="M2220" t="str">
        <v>tier - 2</v>
      </c>
      <c r="N2220" t="str">
        <v>tier - 3</v>
      </c>
      <c r="O2220" t="str">
        <v>R1013</v>
      </c>
      <c r="P2220" t="str">
        <v>19-Nov-2004</v>
      </c>
      <c r="Q2220" s="13">
        <v>18.552777777777777</v>
      </c>
    </row>
    <row r="2221" spans="1:17" ht="15.5" x14ac:dyDescent="0.35">
      <c r="A2221" s="7" t="s">
        <v>138</v>
      </c>
      <c r="B2221" t="str">
        <f>VLOOKUP(A2221,'Customer Names'!A2220:D4555,2,0)</f>
        <v>Schwartz</v>
      </c>
      <c r="C2221" cm="1">
        <f t="array" ref="C2221:K2221">VLOOKUP('Health Care'!A2221,'Medical Examinations'!A2220:J4555,{2,3,4,5,6,7,8,9,10},0)</f>
        <v>20.149999999999999</v>
      </c>
      <c r="D2221">
        <v>4.1500000000000004</v>
      </c>
      <c r="E2221" t="str">
        <v>No</v>
      </c>
      <c r="F2221" t="str">
        <v>No</v>
      </c>
      <c r="G2221" t="str">
        <v>No</v>
      </c>
      <c r="H2221">
        <v>1</v>
      </c>
      <c r="I2221" t="str">
        <v>No</v>
      </c>
      <c r="J2221" t="str">
        <v>Normal Weight</v>
      </c>
      <c r="K2221" t="str">
        <v>Normal</v>
      </c>
      <c r="L2221" cm="1">
        <f t="array" ref="L2221:Q2221">VLOOKUP(A2221,'Hospitalisation Details'!$A$1:$K$2344,{6,7,8,9,10,11},0)</f>
        <v>1566.88</v>
      </c>
      <c r="M2221" t="str">
        <v>tier - 2</v>
      </c>
      <c r="N2221" t="str">
        <v>tier - 1</v>
      </c>
      <c r="O2221" t="str">
        <v>R1013</v>
      </c>
      <c r="P2221" t="str">
        <v>22-Sep-1992</v>
      </c>
      <c r="Q2221" s="13">
        <v>30.711111111111112</v>
      </c>
    </row>
    <row r="2222" spans="1:17" ht="15.5" x14ac:dyDescent="0.35">
      <c r="A2222" s="7" t="s">
        <v>137</v>
      </c>
      <c r="B2222" t="str">
        <f>VLOOKUP(A2222,'Customer Names'!A2221:D4556,2,0)</f>
        <v>Sanseverino</v>
      </c>
      <c r="C2222" cm="1">
        <f t="array" ref="C2222:K2222">VLOOKUP('Health Care'!A2222,'Medical Examinations'!A2221:J4556,{2,3,4,5,6,7,8,9,10},0)</f>
        <v>36.85</v>
      </c>
      <c r="D2222">
        <v>4.3600000000000003</v>
      </c>
      <c r="E2222" t="str">
        <v>Yes</v>
      </c>
      <c r="F2222" t="str">
        <v>No</v>
      </c>
      <c r="G2222" t="str">
        <v>No</v>
      </c>
      <c r="H2222">
        <v>0</v>
      </c>
      <c r="I2222" t="str">
        <v>No</v>
      </c>
      <c r="J2222" t="str">
        <v>Obesity</v>
      </c>
      <c r="K2222" t="str">
        <v>Normal</v>
      </c>
      <c r="L2222" cm="1">
        <f t="array" ref="L2222:Q2222">VLOOKUP(A2222,'Hospitalisation Details'!$A$1:$K$2344,{6,7,8,9,10,11},0)</f>
        <v>1534.3</v>
      </c>
      <c r="M2222" t="str">
        <v>tier - 2</v>
      </c>
      <c r="N2222" t="str">
        <v>tier - 2</v>
      </c>
      <c r="O2222" t="str">
        <v>R1013</v>
      </c>
      <c r="P2222" t="str">
        <v>5-Dec-2001</v>
      </c>
      <c r="Q2222" s="13">
        <v>21.508333333333333</v>
      </c>
    </row>
    <row r="2223" spans="1:17" ht="15.5" x14ac:dyDescent="0.35">
      <c r="A2223" s="7" t="s">
        <v>136</v>
      </c>
      <c r="B2223" t="str">
        <f>VLOOKUP(A2223,'Customer Names'!A2222:D4557,2,0)</f>
        <v>Lawder</v>
      </c>
      <c r="C2223" cm="1">
        <f t="array" ref="C2223:K2223">VLOOKUP('Health Care'!A2223,'Medical Examinations'!A2222:J4557,{2,3,4,5,6,7,8,9,10},0)</f>
        <v>35.53</v>
      </c>
      <c r="D2223">
        <v>4.55</v>
      </c>
      <c r="E2223" t="str">
        <v>Yes</v>
      </c>
      <c r="F2223" t="str">
        <v>No</v>
      </c>
      <c r="G2223" t="str">
        <v>No</v>
      </c>
      <c r="H2223">
        <v>0</v>
      </c>
      <c r="I2223" t="str">
        <v>No</v>
      </c>
      <c r="J2223" t="str">
        <v>Obesity</v>
      </c>
      <c r="K2223" t="str">
        <v>Normal</v>
      </c>
      <c r="L2223" cm="1">
        <f t="array" ref="L2223:Q2223">VLOOKUP(A2223,'Hospitalisation Details'!$A$1:$K$2344,{6,7,8,9,10,11},0)</f>
        <v>1532.47</v>
      </c>
      <c r="M2223" t="str">
        <v>tier - 2</v>
      </c>
      <c r="N2223" t="str">
        <v>tier - 2</v>
      </c>
      <c r="O2223" t="str">
        <v>R1013</v>
      </c>
      <c r="P2223" t="str">
        <v>2-Jun-2001</v>
      </c>
      <c r="Q2223" s="13">
        <v>22.016666666666666</v>
      </c>
    </row>
    <row r="2224" spans="1:17" ht="15.5" x14ac:dyDescent="0.35">
      <c r="A2224" s="7" t="s">
        <v>135</v>
      </c>
      <c r="B2224" t="str">
        <f>VLOOKUP(A2224,'Customer Names'!A2223:D4558,2,0)</f>
        <v>Young</v>
      </c>
      <c r="C2224" cm="1">
        <f t="array" ref="C2224:K2224">VLOOKUP('Health Care'!A2224,'Medical Examinations'!A2223:J4558,{2,3,4,5,6,7,8,9,10},0)</f>
        <v>31.1</v>
      </c>
      <c r="D2224">
        <v>4.37</v>
      </c>
      <c r="E2224" t="str">
        <v>Yes</v>
      </c>
      <c r="F2224" t="str">
        <v>No</v>
      </c>
      <c r="G2224" t="str">
        <v>No</v>
      </c>
      <c r="H2224">
        <v>0</v>
      </c>
      <c r="I2224" t="str">
        <v>No</v>
      </c>
      <c r="J2224" t="str">
        <v>Obesity</v>
      </c>
      <c r="K2224" t="str">
        <v>Normal</v>
      </c>
      <c r="L2224" cm="1">
        <f t="array" ref="L2224:Q2224">VLOOKUP(A2224,'Hospitalisation Details'!$A$1:$K$2344,{6,7,8,9,10,11},0)</f>
        <v>1526.31</v>
      </c>
      <c r="M2224" t="str">
        <v>tier - 2</v>
      </c>
      <c r="N2224" t="str">
        <v>tier - 3</v>
      </c>
      <c r="O2224" t="str">
        <v>R1011</v>
      </c>
      <c r="P2224" t="str">
        <v>7-Jul-2001</v>
      </c>
      <c r="Q2224" s="13">
        <v>21.919444444444444</v>
      </c>
    </row>
    <row r="2225" spans="1:17" ht="15.5" x14ac:dyDescent="0.35">
      <c r="A2225" s="7" t="s">
        <v>134</v>
      </c>
      <c r="B2225" t="str">
        <f>VLOOKUP(A2225,'Customer Names'!A2224:D4559,2,0)</f>
        <v>Hoerner</v>
      </c>
      <c r="C2225" cm="1">
        <f t="array" ref="C2225:K2225">VLOOKUP('Health Care'!A2225,'Medical Examinations'!A2224:J4559,{2,3,4,5,6,7,8,9,10},0)</f>
        <v>23.21</v>
      </c>
      <c r="D2225">
        <v>5.24</v>
      </c>
      <c r="E2225" t="str">
        <v>Yes</v>
      </c>
      <c r="F2225" t="str">
        <v>No</v>
      </c>
      <c r="G2225" t="str">
        <v>No</v>
      </c>
      <c r="H2225">
        <v>0</v>
      </c>
      <c r="I2225" t="str">
        <v>No</v>
      </c>
      <c r="J2225" t="str">
        <v>Normal Weight</v>
      </c>
      <c r="K2225" t="str">
        <v>Normal</v>
      </c>
      <c r="L2225" cm="1">
        <f t="array" ref="L2225:Q2225">VLOOKUP(A2225,'Hospitalisation Details'!$A$1:$K$2344,{6,7,8,9,10,11},0)</f>
        <v>1515.34</v>
      </c>
      <c r="M2225" t="str">
        <v>tier - 2</v>
      </c>
      <c r="N2225" t="str">
        <v>tier - 3</v>
      </c>
      <c r="O2225" t="str">
        <v>R1013</v>
      </c>
      <c r="P2225" t="str">
        <v>25-Aug-2001</v>
      </c>
      <c r="Q2225" s="13">
        <v>21.786111111111111</v>
      </c>
    </row>
    <row r="2226" spans="1:17" ht="15.5" x14ac:dyDescent="0.35">
      <c r="A2226" s="7" t="s">
        <v>133</v>
      </c>
      <c r="B2226" t="str">
        <f>VLOOKUP(A2226,'Customer Names'!A2225:D4560,2,0)</f>
        <v>Benson</v>
      </c>
      <c r="C2226" cm="1">
        <f t="array" ref="C2226:K2226">VLOOKUP('Health Care'!A2226,'Medical Examinations'!A2225:J4560,{2,3,4,5,6,7,8,9,10},0)</f>
        <v>18.36</v>
      </c>
      <c r="D2226">
        <v>5.96</v>
      </c>
      <c r="E2226" t="str">
        <v>No</v>
      </c>
      <c r="F2226" t="str">
        <v>No</v>
      </c>
      <c r="G2226" t="str">
        <v>No</v>
      </c>
      <c r="H2226">
        <v>1</v>
      </c>
      <c r="I2226" t="str">
        <v>No</v>
      </c>
      <c r="J2226" t="str">
        <v>under Weight</v>
      </c>
      <c r="K2226" t="str">
        <v>Prediabetes</v>
      </c>
      <c r="L2226" cm="1">
        <f t="array" ref="L2226:Q2226">VLOOKUP(A2226,'Hospitalisation Details'!$A$1:$K$2344,{6,7,8,9,10,11},0)</f>
        <v>1497</v>
      </c>
      <c r="M2226" t="str">
        <v>tier - 2</v>
      </c>
      <c r="N2226" t="str">
        <v>tier - 2</v>
      </c>
      <c r="O2226" t="str">
        <v>R1013</v>
      </c>
      <c r="P2226" t="str">
        <v>19-Jun-1998</v>
      </c>
      <c r="Q2226" s="13">
        <v>24.969444444444445</v>
      </c>
    </row>
    <row r="2227" spans="1:17" ht="15.5" x14ac:dyDescent="0.35">
      <c r="A2227" s="7" t="s">
        <v>132</v>
      </c>
      <c r="B2227" t="str">
        <f>VLOOKUP(A2227,'Customer Names'!A2226:D4561,2,0)</f>
        <v>Horton</v>
      </c>
      <c r="C2227" cm="1">
        <f t="array" ref="C2227:K2227">VLOOKUP('Health Care'!A2227,'Medical Examinations'!A2226:J4561,{2,3,4,5,6,7,8,9,10},0)</f>
        <v>15.92</v>
      </c>
      <c r="D2227">
        <v>4.76</v>
      </c>
      <c r="E2227" t="str">
        <v>Yes</v>
      </c>
      <c r="F2227" t="str">
        <v>No</v>
      </c>
      <c r="G2227" t="str">
        <v>No</v>
      </c>
      <c r="H2227">
        <v>1</v>
      </c>
      <c r="I2227" t="str">
        <v>No</v>
      </c>
      <c r="J2227" t="str">
        <v>under Weight</v>
      </c>
      <c r="K2227" t="str">
        <v>Normal</v>
      </c>
      <c r="L2227" cm="1">
        <f t="array" ref="L2227:Q2227">VLOOKUP(A2227,'Hospitalisation Details'!$A$1:$K$2344,{6,7,8,9,10,11},0)</f>
        <v>1493</v>
      </c>
      <c r="M2227" t="str">
        <v>tier - 2</v>
      </c>
      <c r="N2227" t="str">
        <v>tier - 3</v>
      </c>
      <c r="O2227" t="str">
        <v>R1013</v>
      </c>
      <c r="P2227" t="str">
        <v>7-Oct-1995</v>
      </c>
      <c r="Q2227" s="13">
        <v>27.669444444444444</v>
      </c>
    </row>
    <row r="2228" spans="1:17" ht="15.5" x14ac:dyDescent="0.35">
      <c r="A2228" s="7" t="s">
        <v>131</v>
      </c>
      <c r="B2228" t="str">
        <f>VLOOKUP(A2228,'Customer Names'!A2227:D4562,2,0)</f>
        <v>McGraw</v>
      </c>
      <c r="C2228" cm="1">
        <f t="array" ref="C2228:K2228">VLOOKUP('Health Care'!A2228,'Medical Examinations'!A2227:J4562,{2,3,4,5,6,7,8,9,10},0)</f>
        <v>15.17</v>
      </c>
      <c r="D2228">
        <v>4.3</v>
      </c>
      <c r="E2228" t="str">
        <v>Yes</v>
      </c>
      <c r="F2228" t="str">
        <v>No</v>
      </c>
      <c r="G2228" t="str">
        <v>Yes</v>
      </c>
      <c r="H2228">
        <v>1</v>
      </c>
      <c r="I2228" t="str">
        <v>No</v>
      </c>
      <c r="J2228" t="str">
        <v>under Weight</v>
      </c>
      <c r="K2228" t="str">
        <v>Normal</v>
      </c>
      <c r="L2228" cm="1">
        <f t="array" ref="L2228:Q2228">VLOOKUP(A2228,'Hospitalisation Details'!$A$1:$K$2344,{6,7,8,9,10,11},0)</f>
        <v>1481</v>
      </c>
      <c r="M2228" t="str">
        <v>tier - 2</v>
      </c>
      <c r="N2228" t="str">
        <v>tier - 1</v>
      </c>
      <c r="O2228" t="str">
        <v>R1012</v>
      </c>
      <c r="P2228" t="str">
        <v>9-Jun-1997</v>
      </c>
      <c r="Q2228" s="13">
        <v>25.997222222222224</v>
      </c>
    </row>
    <row r="2229" spans="1:17" ht="15.5" x14ac:dyDescent="0.35">
      <c r="A2229" s="7" t="s">
        <v>130</v>
      </c>
      <c r="B2229" t="str">
        <f>VLOOKUP(A2229,'Customer Names'!A2228:D4563,2,0)</f>
        <v>Beaulne</v>
      </c>
      <c r="C2229" cm="1">
        <f t="array" ref="C2229:K2229">VLOOKUP('Health Care'!A2229,'Medical Examinations'!A2228:J4563,{2,3,4,5,6,7,8,9,10},0)</f>
        <v>16.63</v>
      </c>
      <c r="D2229">
        <v>4.5</v>
      </c>
      <c r="E2229" t="str">
        <v>No</v>
      </c>
      <c r="F2229" t="str">
        <v>No</v>
      </c>
      <c r="G2229" t="str">
        <v>No</v>
      </c>
      <c r="H2229">
        <v>1</v>
      </c>
      <c r="I2229" t="str">
        <v>No</v>
      </c>
      <c r="J2229" t="str">
        <v>under Weight</v>
      </c>
      <c r="K2229" t="str">
        <v>Normal</v>
      </c>
      <c r="L2229" cm="1">
        <f t="array" ref="L2229:Q2229">VLOOKUP(A2229,'Hospitalisation Details'!$A$1:$K$2344,{6,7,8,9,10,11},0)</f>
        <v>1477</v>
      </c>
      <c r="M2229" t="str">
        <v>tier - 2</v>
      </c>
      <c r="N2229" t="str">
        <v>tier - 1</v>
      </c>
      <c r="O2229" t="str">
        <v>R1013</v>
      </c>
      <c r="P2229" t="str">
        <v>7-Dec-1998</v>
      </c>
      <c r="Q2229" s="13">
        <v>24.502777777777776</v>
      </c>
    </row>
    <row r="2230" spans="1:17" ht="15.5" x14ac:dyDescent="0.35">
      <c r="A2230" s="7" t="s">
        <v>129</v>
      </c>
      <c r="B2230" t="str">
        <f>VLOOKUP(A2230,'Customer Names'!A2229:D4564,2,0)</f>
        <v>Lunz</v>
      </c>
      <c r="C2230" cm="1">
        <f t="array" ref="C2230:K2230">VLOOKUP('Health Care'!A2230,'Medical Examinations'!A2229:J4564,{2,3,4,5,6,7,8,9,10},0)</f>
        <v>19.39</v>
      </c>
      <c r="D2230">
        <v>5.59</v>
      </c>
      <c r="E2230" t="str">
        <v>No</v>
      </c>
      <c r="F2230" t="str">
        <v>No</v>
      </c>
      <c r="G2230" t="str">
        <v>Yes</v>
      </c>
      <c r="H2230">
        <v>1</v>
      </c>
      <c r="I2230" t="str">
        <v>No</v>
      </c>
      <c r="J2230" t="str">
        <v>Normal Weight</v>
      </c>
      <c r="K2230" t="str">
        <v>Normal</v>
      </c>
      <c r="L2230" cm="1">
        <f t="array" ref="L2230:Q2230">VLOOKUP(A2230,'Hospitalisation Details'!$A$1:$K$2344,{6,7,8,9,10,11},0)</f>
        <v>1467</v>
      </c>
      <c r="M2230" t="str">
        <v>tier - 2</v>
      </c>
      <c r="N2230" t="str">
        <v>tier - 2</v>
      </c>
      <c r="O2230" t="str">
        <v>R1013</v>
      </c>
      <c r="P2230" t="str">
        <v>20-Jun-2003</v>
      </c>
      <c r="Q2230" s="13">
        <v>19.966666666666665</v>
      </c>
    </row>
    <row r="2231" spans="1:17" ht="15.5" x14ac:dyDescent="0.35">
      <c r="A2231" s="7" t="s">
        <v>128</v>
      </c>
      <c r="B2231" t="str">
        <f>VLOOKUP(A2231,'Customer Names'!A2230:D4565,2,0)</f>
        <v>Kyle</v>
      </c>
      <c r="C2231" cm="1">
        <f t="array" ref="C2231:K2231">VLOOKUP('Health Care'!A2231,'Medical Examinations'!A2230:J4565,{2,3,4,5,6,7,8,9,10},0)</f>
        <v>17.34</v>
      </c>
      <c r="D2231">
        <v>6.29</v>
      </c>
      <c r="E2231" t="str">
        <v>Yes</v>
      </c>
      <c r="F2231" t="str">
        <v>No</v>
      </c>
      <c r="G2231" t="str">
        <v>Yes</v>
      </c>
      <c r="H2231">
        <v>1</v>
      </c>
      <c r="I2231" t="str">
        <v>No</v>
      </c>
      <c r="J2231" t="str">
        <v>under Weight</v>
      </c>
      <c r="K2231" t="str">
        <v>Prediabetes</v>
      </c>
      <c r="L2231" cm="1">
        <f t="array" ref="L2231:Q2231">VLOOKUP(A2231,'Hospitalisation Details'!$A$1:$K$2344,{6,7,8,9,10,11},0)</f>
        <v>1445</v>
      </c>
      <c r="M2231" t="str">
        <v>tier - 2</v>
      </c>
      <c r="N2231" t="str">
        <v>tier - 1</v>
      </c>
      <c r="O2231" t="str">
        <v>R1013</v>
      </c>
      <c r="P2231" t="str">
        <v>19-Jun-1997</v>
      </c>
      <c r="Q2231" s="13">
        <v>25.969444444444445</v>
      </c>
    </row>
    <row r="2232" spans="1:17" ht="15.5" x14ac:dyDescent="0.35">
      <c r="A2232" s="7" t="s">
        <v>127</v>
      </c>
      <c r="B2232" t="str">
        <f>VLOOKUP(A2232,'Customer Names'!A2231:D4566,2,0)</f>
        <v>Brackenwagen</v>
      </c>
      <c r="C2232" cm="1">
        <f t="array" ref="C2232:K2232">VLOOKUP('Health Care'!A2232,'Medical Examinations'!A2231:J4566,{2,3,4,5,6,7,8,9,10},0)</f>
        <v>17.940000000000001</v>
      </c>
      <c r="D2232">
        <v>4.1900000000000004</v>
      </c>
      <c r="E2232" t="str">
        <v>No</v>
      </c>
      <c r="F2232" t="str">
        <v>Yes</v>
      </c>
      <c r="G2232" t="str">
        <v>No</v>
      </c>
      <c r="H2232">
        <v>1</v>
      </c>
      <c r="I2232" t="str">
        <v>No</v>
      </c>
      <c r="J2232" t="str">
        <v>under Weight</v>
      </c>
      <c r="K2232" t="str">
        <v>Normal</v>
      </c>
      <c r="L2232" cm="1">
        <f t="array" ref="L2232:Q2232">VLOOKUP(A2232,'Hospitalisation Details'!$A$1:$K$2344,{6,7,8,9,10,11},0)</f>
        <v>1438</v>
      </c>
      <c r="M2232" t="str">
        <v>tier - 2</v>
      </c>
      <c r="N2232" t="str">
        <v>tier - 2</v>
      </c>
      <c r="O2232" t="str">
        <v>R1013</v>
      </c>
      <c r="P2232" t="str">
        <v>1-Sep-2000</v>
      </c>
      <c r="Q2232" s="13">
        <v>22.769444444444446</v>
      </c>
    </row>
    <row r="2233" spans="1:17" ht="15.5" x14ac:dyDescent="0.35">
      <c r="A2233" s="7" t="s">
        <v>126</v>
      </c>
      <c r="B2233" t="str">
        <f>VLOOKUP(A2233,'Customer Names'!A2232:D4567,2,0)</f>
        <v>Schmitt</v>
      </c>
      <c r="C2233" cm="1">
        <f t="array" ref="C2233:K2233">VLOOKUP('Health Care'!A2233,'Medical Examinations'!A2232:J4567,{2,3,4,5,6,7,8,9,10},0)</f>
        <v>16.670000000000002</v>
      </c>
      <c r="D2233">
        <v>4.7</v>
      </c>
      <c r="E2233" t="str">
        <v>Yes</v>
      </c>
      <c r="F2233" t="str">
        <v>No</v>
      </c>
      <c r="G2233" t="str">
        <v>Yes</v>
      </c>
      <c r="H2233">
        <v>1</v>
      </c>
      <c r="I2233" t="str">
        <v>No</v>
      </c>
      <c r="J2233" t="str">
        <v>under Weight</v>
      </c>
      <c r="K2233" t="str">
        <v>Normal</v>
      </c>
      <c r="L2233" cm="1">
        <f t="array" ref="L2233:Q2233">VLOOKUP(A2233,'Hospitalisation Details'!$A$1:$K$2344,{6,7,8,9,10,11},0)</f>
        <v>1422</v>
      </c>
      <c r="M2233" t="str">
        <v>tier - 2</v>
      </c>
      <c r="N2233" t="str">
        <v>tier - 2</v>
      </c>
      <c r="O2233" t="str">
        <v>R1013</v>
      </c>
      <c r="P2233" t="str">
        <v>5-Dec-1997</v>
      </c>
      <c r="Q2233" s="13">
        <v>25.508333333333333</v>
      </c>
    </row>
    <row r="2234" spans="1:17" ht="15.5" x14ac:dyDescent="0.35">
      <c r="A2234" s="7" t="s">
        <v>125</v>
      </c>
      <c r="B2234" t="str">
        <f>VLOOKUP(A2234,'Customer Names'!A2233:D4568,2,0)</f>
        <v>Borden</v>
      </c>
      <c r="C2234" cm="1">
        <f t="array" ref="C2234:K2234">VLOOKUP('Health Care'!A2234,'Medical Examinations'!A2233:J4568,{2,3,4,5,6,7,8,9,10},0)</f>
        <v>20.58</v>
      </c>
      <c r="D2234">
        <v>5.64</v>
      </c>
      <c r="E2234" t="str">
        <v>Yes</v>
      </c>
      <c r="F2234" t="str">
        <v>No</v>
      </c>
      <c r="G2234" t="str">
        <v>No</v>
      </c>
      <c r="H2234">
        <v>0</v>
      </c>
      <c r="I2234" t="str">
        <v>No</v>
      </c>
      <c r="J2234" t="str">
        <v>Normal Weight</v>
      </c>
      <c r="K2234" t="str">
        <v>Normal</v>
      </c>
      <c r="L2234" cm="1">
        <f t="array" ref="L2234:Q2234">VLOOKUP(A2234,'Hospitalisation Details'!$A$1:$K$2344,{6,7,8,9,10,11},0)</f>
        <v>1421</v>
      </c>
      <c r="M2234" t="str">
        <v>tier - 2</v>
      </c>
      <c r="N2234" t="str">
        <v>tier - 2</v>
      </c>
      <c r="O2234" t="str">
        <v>R1013</v>
      </c>
      <c r="P2234" t="str">
        <v>23-Aug-2001</v>
      </c>
      <c r="Q2234" s="13">
        <v>21.791666666666668</v>
      </c>
    </row>
    <row r="2235" spans="1:17" ht="15.5" x14ac:dyDescent="0.35">
      <c r="A2235" s="7" t="s">
        <v>124</v>
      </c>
      <c r="B2235" t="str">
        <f>VLOOKUP(A2235,'Customer Names'!A2234:D4569,2,0)</f>
        <v>McLean</v>
      </c>
      <c r="C2235" cm="1">
        <f t="array" ref="C2235:K2235">VLOOKUP('Health Care'!A2235,'Medical Examinations'!A2234:J4569,{2,3,4,5,6,7,8,9,10},0)</f>
        <v>16.5</v>
      </c>
      <c r="D2235">
        <v>4.1100000000000003</v>
      </c>
      <c r="E2235" t="str">
        <v>Yes</v>
      </c>
      <c r="F2235" t="str">
        <v>No</v>
      </c>
      <c r="G2235" t="str">
        <v>No</v>
      </c>
      <c r="H2235">
        <v>0</v>
      </c>
      <c r="I2235" t="str">
        <v>No</v>
      </c>
      <c r="J2235" t="str">
        <v>under Weight</v>
      </c>
      <c r="K2235" t="str">
        <v>Normal</v>
      </c>
      <c r="L2235" cm="1">
        <f t="array" ref="L2235:Q2235">VLOOKUP(A2235,'Hospitalisation Details'!$A$1:$K$2344,{6,7,8,9,10,11},0)</f>
        <v>1417</v>
      </c>
      <c r="M2235" t="str">
        <v>tier - 2</v>
      </c>
      <c r="N2235" t="str">
        <v>tier - 3</v>
      </c>
      <c r="O2235" t="str">
        <v>R1013</v>
      </c>
      <c r="P2235" t="str">
        <v>23-Jun-1996</v>
      </c>
      <c r="Q2235" s="13">
        <v>26.958333333333332</v>
      </c>
    </row>
    <row r="2236" spans="1:17" ht="15.5" x14ac:dyDescent="0.35">
      <c r="A2236" s="7" t="s">
        <v>123</v>
      </c>
      <c r="B2236" t="str">
        <f>VLOOKUP(A2236,'Customer Names'!A2235:D4570,2,0)</f>
        <v>Regan</v>
      </c>
      <c r="C2236" cm="1">
        <f t="array" ref="C2236:K2236">VLOOKUP('Health Care'!A2236,'Medical Examinations'!A2235:J4570,{2,3,4,5,6,7,8,9,10},0)</f>
        <v>15.41</v>
      </c>
      <c r="D2236">
        <v>5.43</v>
      </c>
      <c r="E2236" t="str">
        <v>Yes</v>
      </c>
      <c r="F2236" t="str">
        <v>No</v>
      </c>
      <c r="G2236" t="str">
        <v>Yes</v>
      </c>
      <c r="H2236">
        <v>1</v>
      </c>
      <c r="I2236" t="str">
        <v>No</v>
      </c>
      <c r="J2236" t="str">
        <v>under Weight</v>
      </c>
      <c r="K2236" t="str">
        <v>Normal</v>
      </c>
      <c r="L2236" cm="1">
        <f t="array" ref="L2236:Q2236">VLOOKUP(A2236,'Hospitalisation Details'!$A$1:$K$2344,{6,7,8,9,10,11},0)</f>
        <v>1402</v>
      </c>
      <c r="M2236" t="str">
        <v>tier - 2</v>
      </c>
      <c r="N2236" t="str">
        <v>tier - 3</v>
      </c>
      <c r="O2236" t="str">
        <v>R1011</v>
      </c>
      <c r="P2236" t="str">
        <v>27-Oct-1997</v>
      </c>
      <c r="Q2236" s="13">
        <v>25.613888888888887</v>
      </c>
    </row>
    <row r="2237" spans="1:17" ht="15.5" x14ac:dyDescent="0.35">
      <c r="A2237" s="7" t="s">
        <v>122</v>
      </c>
      <c r="B2237" t="str">
        <f>VLOOKUP(A2237,'Customer Names'!A2236:D4571,2,0)</f>
        <v>Koenis</v>
      </c>
      <c r="C2237" cm="1">
        <f t="array" ref="C2237:K2237">VLOOKUP('Health Care'!A2237,'Medical Examinations'!A2236:J4571,{2,3,4,5,6,7,8,9,10},0)</f>
        <v>24.59</v>
      </c>
      <c r="D2237">
        <v>4.38</v>
      </c>
      <c r="E2237" t="str">
        <v>No</v>
      </c>
      <c r="F2237" t="str">
        <v>No</v>
      </c>
      <c r="G2237" t="str">
        <v>No</v>
      </c>
      <c r="H2237">
        <v>1</v>
      </c>
      <c r="I2237" t="str">
        <v>No</v>
      </c>
      <c r="J2237" t="str">
        <v>Normal Weight</v>
      </c>
      <c r="K2237" t="str">
        <v>Normal</v>
      </c>
      <c r="L2237" cm="1">
        <f t="array" ref="L2237:Q2237">VLOOKUP(A2237,'Hospitalisation Details'!$A$1:$K$2344,{6,7,8,9,10,11},0)</f>
        <v>1400.44</v>
      </c>
      <c r="M2237" t="str">
        <v>tier - 2</v>
      </c>
      <c r="N2237" t="str">
        <v>tier - 2</v>
      </c>
      <c r="O2237" t="str">
        <v>R1013</v>
      </c>
      <c r="P2237" t="str">
        <v>5-Sep-1998</v>
      </c>
      <c r="Q2237" s="13">
        <v>24.758333333333333</v>
      </c>
    </row>
    <row r="2238" spans="1:17" ht="15.5" x14ac:dyDescent="0.35">
      <c r="A2238" s="7" t="s">
        <v>121</v>
      </c>
      <c r="B2238" t="str">
        <f>VLOOKUP(A2238,'Customer Names'!A2237:D4572,2,0)</f>
        <v>Kittaka</v>
      </c>
      <c r="C2238" cm="1">
        <f t="array" ref="C2238:K2238">VLOOKUP('Health Care'!A2238,'Medical Examinations'!A2237:J4572,{2,3,4,5,6,7,8,9,10},0)</f>
        <v>33.33</v>
      </c>
      <c r="D2238">
        <v>9.7899999999999991</v>
      </c>
      <c r="E2238" t="str">
        <v>No</v>
      </c>
      <c r="F2238" t="str">
        <v>No</v>
      </c>
      <c r="G2238" t="str">
        <v>No</v>
      </c>
      <c r="H2238">
        <v>0</v>
      </c>
      <c r="I2238" t="str">
        <v>No</v>
      </c>
      <c r="J2238" t="str">
        <v>Obesity</v>
      </c>
      <c r="K2238" t="str">
        <v>Diabetes</v>
      </c>
      <c r="L2238" cm="1">
        <f t="array" ref="L2238:Q2238">VLOOKUP(A2238,'Hospitalisation Details'!$A$1:$K$2344,{6,7,8,9,10,11},0)</f>
        <v>1391.53</v>
      </c>
      <c r="M2238" t="str">
        <v>tier - 2</v>
      </c>
      <c r="N2238" t="str">
        <v>tier - 1</v>
      </c>
      <c r="O2238" t="str">
        <v>R1013</v>
      </c>
      <c r="P2238" t="str">
        <v>22-Dec-2002</v>
      </c>
      <c r="Q2238" s="13">
        <v>20.461111111111112</v>
      </c>
    </row>
    <row r="2239" spans="1:17" ht="15.5" x14ac:dyDescent="0.35">
      <c r="A2239" s="7" t="s">
        <v>120</v>
      </c>
      <c r="B2239" t="str">
        <f>VLOOKUP(A2239,'Customer Names'!A2238:D4573,2,0)</f>
        <v>Concannon</v>
      </c>
      <c r="C2239" cm="1">
        <f t="array" ref="C2239:K2239">VLOOKUP('Health Care'!A2239,'Medical Examinations'!A2238:J4573,{2,3,4,5,6,7,8,9,10},0)</f>
        <v>18.5</v>
      </c>
      <c r="D2239">
        <v>11.84</v>
      </c>
      <c r="E2239" t="str">
        <v>No</v>
      </c>
      <c r="F2239" t="str">
        <v>No</v>
      </c>
      <c r="G2239" t="str">
        <v>No</v>
      </c>
      <c r="H2239">
        <v>0</v>
      </c>
      <c r="I2239" t="str">
        <v>No</v>
      </c>
      <c r="J2239" t="str">
        <v>Normal Weight</v>
      </c>
      <c r="K2239" t="str">
        <v>Diabetes</v>
      </c>
      <c r="L2239" cm="1">
        <f t="array" ref="L2239:Q2239">VLOOKUP(A2239,'Hospitalisation Details'!$A$1:$K$2344,{6,7,8,9,10,11},0)</f>
        <v>1390</v>
      </c>
      <c r="M2239" t="str">
        <v>tier - 2</v>
      </c>
      <c r="N2239" t="str">
        <v>tier - 2</v>
      </c>
      <c r="O2239" t="str">
        <v>R1013</v>
      </c>
      <c r="P2239" t="str">
        <v>14-Nov-2002</v>
      </c>
      <c r="Q2239" s="13">
        <v>20.566666666666666</v>
      </c>
    </row>
    <row r="2240" spans="1:17" ht="15.5" x14ac:dyDescent="0.35">
      <c r="A2240" s="7" t="s">
        <v>119</v>
      </c>
      <c r="B2240" t="str">
        <f>VLOOKUP(A2240,'Customer Names'!A2239:D4574,2,0)</f>
        <v>Johnson</v>
      </c>
      <c r="C2240" cm="1">
        <f t="array" ref="C2240:K2240">VLOOKUP('Health Care'!A2240,'Medical Examinations'!A2239:J4574,{2,3,4,5,6,7,8,9,10},0)</f>
        <v>18.579999999999998</v>
      </c>
      <c r="D2240">
        <v>6.22</v>
      </c>
      <c r="E2240" t="str">
        <v>No</v>
      </c>
      <c r="F2240" t="str">
        <v>No</v>
      </c>
      <c r="G2240" t="str">
        <v>No</v>
      </c>
      <c r="H2240">
        <v>0</v>
      </c>
      <c r="I2240" t="str">
        <v>No</v>
      </c>
      <c r="J2240" t="str">
        <v>Normal Weight</v>
      </c>
      <c r="K2240" t="str">
        <v>Prediabetes</v>
      </c>
      <c r="L2240" cm="1">
        <f t="array" ref="L2240:Q2240">VLOOKUP(A2240,'Hospitalisation Details'!$A$1:$K$2344,{6,7,8,9,10,11},0)</f>
        <v>1389</v>
      </c>
      <c r="M2240" t="str">
        <v>tier - 2</v>
      </c>
      <c r="N2240" t="str">
        <v>tier - 2</v>
      </c>
      <c r="O2240" t="str">
        <v>R1013</v>
      </c>
      <c r="P2240" t="str">
        <v>6-Jul-1999</v>
      </c>
      <c r="Q2240" s="13">
        <v>23.922222222222221</v>
      </c>
    </row>
    <row r="2241" spans="1:17" ht="15.5" x14ac:dyDescent="0.35">
      <c r="A2241" s="7" t="s">
        <v>118</v>
      </c>
      <c r="B2241" t="str">
        <f>VLOOKUP(A2241,'Customer Names'!A2240:D4575,2,0)</f>
        <v>Schultz</v>
      </c>
      <c r="C2241" cm="1">
        <f t="array" ref="C2241:K2241">VLOOKUP('Health Care'!A2241,'Medical Examinations'!A2240:J4575,{2,3,4,5,6,7,8,9,10},0)</f>
        <v>16.64</v>
      </c>
      <c r="D2241">
        <v>10.01</v>
      </c>
      <c r="E2241" t="str">
        <v>No</v>
      </c>
      <c r="F2241" t="str">
        <v>No</v>
      </c>
      <c r="G2241" t="str">
        <v>No</v>
      </c>
      <c r="H2241">
        <v>0</v>
      </c>
      <c r="I2241" t="str">
        <v>No</v>
      </c>
      <c r="J2241" t="str">
        <v>under Weight</v>
      </c>
      <c r="K2241" t="str">
        <v>Diabetes</v>
      </c>
      <c r="L2241" cm="1">
        <f t="array" ref="L2241:Q2241">VLOOKUP(A2241,'Hospitalisation Details'!$A$1:$K$2344,{6,7,8,9,10,11},0)</f>
        <v>1382</v>
      </c>
      <c r="M2241" t="str">
        <v>tier - 2</v>
      </c>
      <c r="N2241" t="str">
        <v>tier - 1</v>
      </c>
      <c r="O2241" t="str">
        <v>R1013</v>
      </c>
      <c r="P2241" t="str">
        <v>15-Aug-2002</v>
      </c>
      <c r="Q2241" s="13">
        <v>20.81388888888889</v>
      </c>
    </row>
    <row r="2242" spans="1:17" ht="15.5" x14ac:dyDescent="0.35">
      <c r="A2242" s="7" t="s">
        <v>117</v>
      </c>
      <c r="B2242" t="str">
        <f>VLOOKUP(A2242,'Customer Names'!A2241:D4576,2,0)</f>
        <v>Brannigan</v>
      </c>
      <c r="C2242" cm="1">
        <f t="array" ref="C2242:K2242">VLOOKUP('Health Care'!A2242,'Medical Examinations'!A2241:J4576,{2,3,4,5,6,7,8,9,10},0)</f>
        <v>19.329999999999998</v>
      </c>
      <c r="D2242">
        <v>4.32</v>
      </c>
      <c r="E2242" t="str">
        <v>No</v>
      </c>
      <c r="F2242" t="str">
        <v>No</v>
      </c>
      <c r="G2242" t="str">
        <v>No</v>
      </c>
      <c r="H2242">
        <v>1</v>
      </c>
      <c r="I2242" t="str">
        <v>No</v>
      </c>
      <c r="J2242" t="str">
        <v>Normal Weight</v>
      </c>
      <c r="K2242" t="str">
        <v>Normal</v>
      </c>
      <c r="L2242" cm="1">
        <f t="array" ref="L2242:Q2242">VLOOKUP(A2242,'Hospitalisation Details'!$A$1:$K$2344,{6,7,8,9,10,11},0)</f>
        <v>1359</v>
      </c>
      <c r="M2242" t="str">
        <v>tier - 2</v>
      </c>
      <c r="N2242" t="str">
        <v>tier - 1</v>
      </c>
      <c r="O2242" t="str">
        <v>R1013</v>
      </c>
      <c r="P2242" t="str">
        <v>3-Dec-1998</v>
      </c>
      <c r="Q2242" s="13">
        <v>24.513888888888889</v>
      </c>
    </row>
    <row r="2243" spans="1:17" ht="15.5" x14ac:dyDescent="0.35">
      <c r="A2243" s="7" t="s">
        <v>116</v>
      </c>
      <c r="B2243" t="str">
        <f>VLOOKUP(A2243,'Customer Names'!A2242:D4577,2,0)</f>
        <v>Cavallo</v>
      </c>
      <c r="C2243" cm="1">
        <f t="array" ref="C2243:K2243">VLOOKUP('Health Care'!A2243,'Medical Examinations'!A2242:J4577,{2,3,4,5,6,7,8,9,10},0)</f>
        <v>21.26</v>
      </c>
      <c r="D2243">
        <v>5.65</v>
      </c>
      <c r="E2243" t="str">
        <v>Yes</v>
      </c>
      <c r="F2243" t="str">
        <v>No</v>
      </c>
      <c r="G2243" t="str">
        <v>Yes</v>
      </c>
      <c r="H2243">
        <v>1</v>
      </c>
      <c r="I2243" t="str">
        <v>No</v>
      </c>
      <c r="J2243" t="str">
        <v>Normal Weight</v>
      </c>
      <c r="K2243" t="str">
        <v>Normal</v>
      </c>
      <c r="L2243" cm="1">
        <f t="array" ref="L2243:Q2243">VLOOKUP(A2243,'Hospitalisation Details'!$A$1:$K$2344,{6,7,8,9,10,11},0)</f>
        <v>1341.16</v>
      </c>
      <c r="M2243" t="str">
        <v>tier - 2</v>
      </c>
      <c r="N2243" t="str">
        <v>tier - 2</v>
      </c>
      <c r="O2243" t="str">
        <v>R1012</v>
      </c>
      <c r="P2243" t="str">
        <v>7-Nov-1997</v>
      </c>
      <c r="Q2243" s="13">
        <v>25.586111111111112</v>
      </c>
    </row>
    <row r="2244" spans="1:17" ht="15.5" x14ac:dyDescent="0.35">
      <c r="A2244" s="7" t="s">
        <v>115</v>
      </c>
      <c r="B2244" t="str">
        <f>VLOOKUP(A2244,'Customer Names'!A2243:D4578,2,0)</f>
        <v>Chang</v>
      </c>
      <c r="C2244" cm="1">
        <f t="array" ref="C2244:K2244">VLOOKUP('Health Care'!A2244,'Medical Examinations'!A2243:J4578,{2,3,4,5,6,7,8,9,10},0)</f>
        <v>15.6</v>
      </c>
      <c r="D2244">
        <v>4.12</v>
      </c>
      <c r="E2244" t="str">
        <v>Yes</v>
      </c>
      <c r="F2244" t="str">
        <v>No</v>
      </c>
      <c r="G2244" t="str">
        <v>No</v>
      </c>
      <c r="H2244">
        <v>1</v>
      </c>
      <c r="I2244" t="str">
        <v>No</v>
      </c>
      <c r="J2244" t="str">
        <v>under Weight</v>
      </c>
      <c r="K2244" t="str">
        <v>Normal</v>
      </c>
      <c r="L2244" cm="1">
        <f t="array" ref="L2244:Q2244">VLOOKUP(A2244,'Hospitalisation Details'!$A$1:$K$2344,{6,7,8,9,10,11},0)</f>
        <v>1338</v>
      </c>
      <c r="M2244" t="str">
        <v>tier - 2</v>
      </c>
      <c r="N2244" t="str">
        <v>tier - 3</v>
      </c>
      <c r="O2244" t="str">
        <v>R1012</v>
      </c>
      <c r="P2244" t="str">
        <v>30-Jul-1995</v>
      </c>
      <c r="Q2244" s="13">
        <v>27.855555555555554</v>
      </c>
    </row>
    <row r="2245" spans="1:17" ht="15.5" x14ac:dyDescent="0.35">
      <c r="A2245" s="7" t="s">
        <v>114</v>
      </c>
      <c r="B2245" t="str">
        <f>VLOOKUP(A2245,'Customer Names'!A2244:D4579,2,0)</f>
        <v>Axelrod</v>
      </c>
      <c r="C2245" cm="1">
        <f t="array" ref="C2245:K2245">VLOOKUP('Health Care'!A2245,'Medical Examinations'!A2244:J4579,{2,3,4,5,6,7,8,9,10},0)</f>
        <v>24.39</v>
      </c>
      <c r="D2245">
        <v>6.24</v>
      </c>
      <c r="E2245" t="str">
        <v>No</v>
      </c>
      <c r="F2245" t="str">
        <v>No</v>
      </c>
      <c r="G2245" t="str">
        <v>No</v>
      </c>
      <c r="H2245">
        <v>1</v>
      </c>
      <c r="I2245" t="str">
        <v>No</v>
      </c>
      <c r="J2245" t="str">
        <v>Normal Weight</v>
      </c>
      <c r="K2245" t="str">
        <v>Prediabetes</v>
      </c>
      <c r="L2245" cm="1">
        <f t="array" ref="L2245:Q2245">VLOOKUP(A2245,'Hospitalisation Details'!$A$1:$K$2344,{6,7,8,9,10,11},0)</f>
        <v>1332.61</v>
      </c>
      <c r="M2245" t="str">
        <v>tier - 2</v>
      </c>
      <c r="N2245" t="str">
        <v>tier - 3</v>
      </c>
      <c r="O2245" t="str">
        <v>R1013</v>
      </c>
      <c r="P2245" t="str">
        <v>12-Jul-1998</v>
      </c>
      <c r="Q2245" s="13">
        <v>24.905555555555555</v>
      </c>
    </row>
    <row r="2246" spans="1:17" ht="15.5" x14ac:dyDescent="0.35">
      <c r="A2246" s="7" t="s">
        <v>113</v>
      </c>
      <c r="B2246" t="str">
        <f>VLOOKUP(A2246,'Customer Names'!A2245:D4580,2,0)</f>
        <v>Davenport</v>
      </c>
      <c r="C2246" cm="1">
        <f t="array" ref="C2246:K2246">VLOOKUP('Health Care'!A2246,'Medical Examinations'!A2245:J4580,{2,3,4,5,6,7,8,9,10},0)</f>
        <v>24.75</v>
      </c>
      <c r="D2246">
        <v>4.83</v>
      </c>
      <c r="E2246" t="str">
        <v>No</v>
      </c>
      <c r="F2246" t="str">
        <v>No</v>
      </c>
      <c r="G2246" t="str">
        <v>No</v>
      </c>
      <c r="H2246">
        <v>0</v>
      </c>
      <c r="I2246" t="str">
        <v>No</v>
      </c>
      <c r="J2246" t="str">
        <v>Normal Weight</v>
      </c>
      <c r="K2246" t="str">
        <v>Normal</v>
      </c>
      <c r="L2246" cm="1">
        <f t="array" ref="L2246:Q2246">VLOOKUP(A2246,'Hospitalisation Details'!$A$1:$K$2344,{6,7,8,9,10,11},0)</f>
        <v>1329.17</v>
      </c>
      <c r="M2246" t="str">
        <v>tier - 2</v>
      </c>
      <c r="N2246" t="str">
        <v>tier - 3</v>
      </c>
      <c r="O2246" t="str">
        <v>R1013</v>
      </c>
      <c r="P2246" t="str">
        <v>14-Oct-1999</v>
      </c>
      <c r="Q2246" s="13">
        <v>23.65</v>
      </c>
    </row>
    <row r="2247" spans="1:17" ht="15.5" x14ac:dyDescent="0.35">
      <c r="A2247" s="7" t="s">
        <v>112</v>
      </c>
      <c r="B2247" t="str">
        <f>VLOOKUP(A2247,'Customer Names'!A2246:D4581,2,0)</f>
        <v>Roberge</v>
      </c>
      <c r="C2247" cm="1">
        <f t="array" ref="C2247:K2247">VLOOKUP('Health Care'!A2247,'Medical Examinations'!A2246:J4581,{2,3,4,5,6,7,8,9,10},0)</f>
        <v>20.88</v>
      </c>
      <c r="D2247">
        <v>7.4</v>
      </c>
      <c r="E2247" t="str">
        <v>No</v>
      </c>
      <c r="F2247" t="str">
        <v>No</v>
      </c>
      <c r="G2247" t="str">
        <v>No</v>
      </c>
      <c r="H2247">
        <v>0</v>
      </c>
      <c r="I2247" t="str">
        <v>No</v>
      </c>
      <c r="J2247" t="str">
        <v>Normal Weight</v>
      </c>
      <c r="K2247" t="str">
        <v>Diabetes</v>
      </c>
      <c r="L2247" cm="1">
        <f t="array" ref="L2247:Q2247">VLOOKUP(A2247,'Hospitalisation Details'!$A$1:$K$2344,{6,7,8,9,10,11},0)</f>
        <v>1315</v>
      </c>
      <c r="M2247" t="str">
        <v>tier - 2</v>
      </c>
      <c r="N2247" t="str">
        <v>tier - 2</v>
      </c>
      <c r="O2247" t="str">
        <v>R1013</v>
      </c>
      <c r="P2247" t="str">
        <v>13-Oct-2002</v>
      </c>
      <c r="Q2247" s="13">
        <v>20.652777777777779</v>
      </c>
    </row>
    <row r="2248" spans="1:17" ht="15.5" x14ac:dyDescent="0.35">
      <c r="A2248" s="7" t="s">
        <v>111</v>
      </c>
      <c r="B2248" t="str">
        <f>VLOOKUP(A2248,'Customer Names'!A2247:D4582,2,0)</f>
        <v>Schmidt</v>
      </c>
      <c r="C2248" cm="1">
        <f t="array" ref="C2248:K2248">VLOOKUP('Health Care'!A2248,'Medical Examinations'!A2247:J4582,{2,3,4,5,6,7,8,9,10},0)</f>
        <v>20.43</v>
      </c>
      <c r="D2248">
        <v>4.54</v>
      </c>
      <c r="E2248" t="str">
        <v>No</v>
      </c>
      <c r="F2248" t="str">
        <v>No</v>
      </c>
      <c r="G2248" t="str">
        <v>No</v>
      </c>
      <c r="H2248">
        <v>0</v>
      </c>
      <c r="I2248" t="str">
        <v>No</v>
      </c>
      <c r="J2248" t="str">
        <v>Normal Weight</v>
      </c>
      <c r="K2248" t="str">
        <v>Normal</v>
      </c>
      <c r="L2248" cm="1">
        <f t="array" ref="L2248:Q2248">VLOOKUP(A2248,'Hospitalisation Details'!$A$1:$K$2344,{6,7,8,9,10,11},0)</f>
        <v>1304</v>
      </c>
      <c r="M2248" t="str">
        <v>tier - 2</v>
      </c>
      <c r="N2248" t="str">
        <v>tier - 2</v>
      </c>
      <c r="O2248" t="str">
        <v>R1013</v>
      </c>
      <c r="P2248" t="str">
        <v>2-Dec-1999</v>
      </c>
      <c r="Q2248" s="13">
        <v>23.516666666666666</v>
      </c>
    </row>
    <row r="2249" spans="1:17" ht="15.5" x14ac:dyDescent="0.35">
      <c r="A2249" s="7" t="s">
        <v>110</v>
      </c>
      <c r="B2249" t="str">
        <f>VLOOKUP(A2249,'Customer Names'!A2248:D4583,2,0)</f>
        <v>Kosters</v>
      </c>
      <c r="C2249" cm="1">
        <f t="array" ref="C2249:K2249">VLOOKUP('Health Care'!A2249,'Medical Examinations'!A2248:J4583,{2,3,4,5,6,7,8,9,10},0)</f>
        <v>15.18</v>
      </c>
      <c r="D2249">
        <v>11.11</v>
      </c>
      <c r="E2249" t="str">
        <v>No</v>
      </c>
      <c r="F2249" t="str">
        <v>No</v>
      </c>
      <c r="G2249" t="str">
        <v>No</v>
      </c>
      <c r="H2249">
        <v>0</v>
      </c>
      <c r="I2249" t="str">
        <v>No</v>
      </c>
      <c r="J2249" t="str">
        <v>under Weight</v>
      </c>
      <c r="K2249" t="str">
        <v>Diabetes</v>
      </c>
      <c r="L2249" cm="1">
        <f t="array" ref="L2249:Q2249">VLOOKUP(A2249,'Hospitalisation Details'!$A$1:$K$2344,{6,7,8,9,10,11},0)</f>
        <v>1304</v>
      </c>
      <c r="M2249" t="str">
        <v>tier - 2</v>
      </c>
      <c r="N2249" t="str">
        <v>tier - 2</v>
      </c>
      <c r="O2249" t="str">
        <v>R1012</v>
      </c>
      <c r="P2249" t="str">
        <v>10-Dec-2002</v>
      </c>
      <c r="Q2249" s="13">
        <v>20.494444444444444</v>
      </c>
    </row>
    <row r="2250" spans="1:17" ht="15.5" x14ac:dyDescent="0.35">
      <c r="A2250" s="7" t="s">
        <v>109</v>
      </c>
      <c r="B2250" t="str">
        <f>VLOOKUP(A2250,'Customer Names'!A2249:D4584,2,0)</f>
        <v>Dykes</v>
      </c>
      <c r="C2250" cm="1">
        <f t="array" ref="C2250:K2250">VLOOKUP('Health Care'!A2250,'Medical Examinations'!A2249:J4584,{2,3,4,5,6,7,8,9,10},0)</f>
        <v>15.12</v>
      </c>
      <c r="D2250">
        <v>4.03</v>
      </c>
      <c r="E2250" t="str">
        <v>Yes</v>
      </c>
      <c r="F2250" t="str">
        <v>No</v>
      </c>
      <c r="G2250" t="str">
        <v>No</v>
      </c>
      <c r="H2250">
        <v>0</v>
      </c>
      <c r="I2250" t="str">
        <v>No</v>
      </c>
      <c r="J2250" t="str">
        <v>under Weight</v>
      </c>
      <c r="K2250" t="str">
        <v>Normal</v>
      </c>
      <c r="L2250" cm="1">
        <f t="array" ref="L2250:Q2250">VLOOKUP(A2250,'Hospitalisation Details'!$A$1:$K$2344,{6,7,8,9,10,11},0)</f>
        <v>1293</v>
      </c>
      <c r="M2250" t="str">
        <v>tier - 2</v>
      </c>
      <c r="N2250" t="str">
        <v>tier - 3</v>
      </c>
      <c r="O2250" t="str">
        <v>R1012</v>
      </c>
      <c r="P2250" t="str">
        <v>29-Nov-2001</v>
      </c>
      <c r="Q2250" s="13">
        <v>21.524999999999999</v>
      </c>
    </row>
    <row r="2251" spans="1:17" ht="15.5" x14ac:dyDescent="0.35">
      <c r="A2251" s="7" t="s">
        <v>108</v>
      </c>
      <c r="B2251" t="str">
        <f>VLOOKUP(A2251,'Customer Names'!A2250:D4585,2,0)</f>
        <v>Velan</v>
      </c>
      <c r="C2251" cm="1">
        <f t="array" ref="C2251:K2251">VLOOKUP('Health Care'!A2251,'Medical Examinations'!A2250:J4585,{2,3,4,5,6,7,8,9,10},0)</f>
        <v>23.88</v>
      </c>
      <c r="D2251">
        <v>4.51</v>
      </c>
      <c r="E2251" t="str">
        <v>No</v>
      </c>
      <c r="F2251" t="str">
        <v>No</v>
      </c>
      <c r="G2251" t="str">
        <v>No</v>
      </c>
      <c r="H2251">
        <v>1</v>
      </c>
      <c r="I2251" t="str">
        <v>No</v>
      </c>
      <c r="J2251" t="str">
        <v>Normal Weight</v>
      </c>
      <c r="K2251" t="str">
        <v>Normal</v>
      </c>
      <c r="L2251" cm="1">
        <f t="array" ref="L2251:Q2251">VLOOKUP(A2251,'Hospitalisation Details'!$A$1:$K$2344,{6,7,8,9,10,11},0)</f>
        <v>1290.93</v>
      </c>
      <c r="M2251" t="str">
        <v>tier - 2</v>
      </c>
      <c r="N2251" t="str">
        <v>tier - 2</v>
      </c>
      <c r="O2251" t="str">
        <v>R1013</v>
      </c>
      <c r="P2251" t="str">
        <v>4-Jun-1998</v>
      </c>
      <c r="Q2251" s="13">
        <v>25.011111111111113</v>
      </c>
    </row>
    <row r="2252" spans="1:17" ht="15.5" x14ac:dyDescent="0.35">
      <c r="A2252" s="7" t="s">
        <v>107</v>
      </c>
      <c r="B2252" t="str">
        <f>VLOOKUP(A2252,'Customer Names'!A2251:D4586,2,0)</f>
        <v>Goolik</v>
      </c>
      <c r="C2252" cm="1">
        <f t="array" ref="C2252:K2252">VLOOKUP('Health Care'!A2252,'Medical Examinations'!A2251:J4586,{2,3,4,5,6,7,8,9,10},0)</f>
        <v>16.13</v>
      </c>
      <c r="D2252">
        <v>5.56</v>
      </c>
      <c r="E2252" t="str">
        <v>No</v>
      </c>
      <c r="F2252" t="str">
        <v>Yes</v>
      </c>
      <c r="G2252" t="str">
        <v>No</v>
      </c>
      <c r="H2252">
        <v>1</v>
      </c>
      <c r="I2252" t="str">
        <v>No</v>
      </c>
      <c r="J2252" t="str">
        <v>under Weight</v>
      </c>
      <c r="K2252" t="str">
        <v>Normal</v>
      </c>
      <c r="L2252" cm="1">
        <f t="array" ref="L2252:Q2252">VLOOKUP(A2252,'Hospitalisation Details'!$A$1:$K$2344,{6,7,8,9,10,11},0)</f>
        <v>1286</v>
      </c>
      <c r="M2252" t="str">
        <v>tier - 2</v>
      </c>
      <c r="N2252" t="str">
        <v>tier - 2</v>
      </c>
      <c r="O2252" t="str">
        <v>R1013</v>
      </c>
      <c r="P2252" t="str">
        <v>26-Jun-2000</v>
      </c>
      <c r="Q2252" s="13">
        <v>22.95</v>
      </c>
    </row>
    <row r="2253" spans="1:17" ht="15.5" x14ac:dyDescent="0.35">
      <c r="A2253" s="7" t="s">
        <v>106</v>
      </c>
      <c r="B2253" t="str">
        <f>VLOOKUP(A2253,'Customer Names'!A2252:D4587,2,0)</f>
        <v>Bain</v>
      </c>
      <c r="C2253" cm="1">
        <f t="array" ref="C2253:K2253">VLOOKUP('Health Care'!A2253,'Medical Examinations'!A2252:J4587,{2,3,4,5,6,7,8,9,10},0)</f>
        <v>24.09</v>
      </c>
      <c r="D2253">
        <v>4.0999999999999996</v>
      </c>
      <c r="E2253" t="str">
        <v>No</v>
      </c>
      <c r="F2253" t="str">
        <v>Yes</v>
      </c>
      <c r="G2253" t="str">
        <v>No</v>
      </c>
      <c r="H2253">
        <v>1</v>
      </c>
      <c r="I2253" t="str">
        <v>No</v>
      </c>
      <c r="J2253" t="str">
        <v>Normal Weight</v>
      </c>
      <c r="K2253" t="str">
        <v>Normal</v>
      </c>
      <c r="L2253" cm="1">
        <f t="array" ref="L2253:Q2253">VLOOKUP(A2253,'Hospitalisation Details'!$A$1:$K$2344,{6,7,8,9,10,11},0)</f>
        <v>1285</v>
      </c>
      <c r="M2253" t="str">
        <v>tier - 2</v>
      </c>
      <c r="N2253" t="str">
        <v>tier - 3</v>
      </c>
      <c r="O2253" t="str">
        <v>R1013</v>
      </c>
      <c r="P2253" t="str">
        <v>28-Jul-2004</v>
      </c>
      <c r="Q2253" s="13">
        <v>18.861111111111111</v>
      </c>
    </row>
    <row r="2254" spans="1:17" ht="15.5" x14ac:dyDescent="0.35">
      <c r="A2254" s="7" t="s">
        <v>105</v>
      </c>
      <c r="B2254" t="str">
        <f>VLOOKUP(A2254,'Customer Names'!A2253:D4588,2,0)</f>
        <v>Wieck</v>
      </c>
      <c r="C2254" cm="1">
        <f t="array" ref="C2254:K2254">VLOOKUP('Health Care'!A2254,'Medical Examinations'!A2253:J4588,{2,3,4,5,6,7,8,9,10},0)</f>
        <v>19.43</v>
      </c>
      <c r="D2254">
        <v>5.85</v>
      </c>
      <c r="E2254" t="str">
        <v>No</v>
      </c>
      <c r="F2254" t="str">
        <v>Yes</v>
      </c>
      <c r="G2254" t="str">
        <v>No</v>
      </c>
      <c r="H2254">
        <v>1</v>
      </c>
      <c r="I2254" t="str">
        <v>No</v>
      </c>
      <c r="J2254" t="str">
        <v>Normal Weight</v>
      </c>
      <c r="K2254" t="str">
        <v>Prediabetes</v>
      </c>
      <c r="L2254" cm="1">
        <f t="array" ref="L2254:Q2254">VLOOKUP(A2254,'Hospitalisation Details'!$A$1:$K$2344,{6,7,8,9,10,11},0)</f>
        <v>1283</v>
      </c>
      <c r="M2254" t="str">
        <v>tier - 2</v>
      </c>
      <c r="N2254" t="str">
        <v>tier - 1</v>
      </c>
      <c r="O2254" t="str">
        <v>R1013</v>
      </c>
      <c r="P2254" t="str">
        <v>30-Sep-2004</v>
      </c>
      <c r="Q2254" s="13">
        <v>18.68888888888889</v>
      </c>
    </row>
    <row r="2255" spans="1:17" ht="15.5" x14ac:dyDescent="0.35">
      <c r="A2255" s="7" t="s">
        <v>104</v>
      </c>
      <c r="B2255" t="str">
        <f>VLOOKUP(A2255,'Customer Names'!A2254:D4589,2,0)</f>
        <v>Friel</v>
      </c>
      <c r="C2255" cm="1">
        <f t="array" ref="C2255:K2255">VLOOKUP('Health Care'!A2255,'Medical Examinations'!A2254:J4589,{2,3,4,5,6,7,8,9,10},0)</f>
        <v>15.22</v>
      </c>
      <c r="D2255">
        <v>4.92</v>
      </c>
      <c r="E2255" t="str">
        <v>Yes</v>
      </c>
      <c r="F2255" t="str">
        <v>No</v>
      </c>
      <c r="G2255" t="str">
        <v>Yes</v>
      </c>
      <c r="H2255">
        <v>1</v>
      </c>
      <c r="I2255" t="str">
        <v>No</v>
      </c>
      <c r="J2255" t="str">
        <v>under Weight</v>
      </c>
      <c r="K2255" t="str">
        <v>Normal</v>
      </c>
      <c r="L2255" cm="1">
        <f t="array" ref="L2255:Q2255">VLOOKUP(A2255,'Hospitalisation Details'!$A$1:$K$2344,{6,7,8,9,10,11},0)</f>
        <v>1276</v>
      </c>
      <c r="M2255" t="str">
        <v>tier - 2</v>
      </c>
      <c r="N2255" t="str">
        <v>tier - 2</v>
      </c>
      <c r="O2255" t="str">
        <v>R1012</v>
      </c>
      <c r="P2255" t="str">
        <v>26-Oct-1997</v>
      </c>
      <c r="Q2255" s="13">
        <v>25.616666666666667</v>
      </c>
    </row>
    <row r="2256" spans="1:17" ht="15.5" x14ac:dyDescent="0.35">
      <c r="A2256" s="7" t="s">
        <v>103</v>
      </c>
      <c r="B2256" t="str">
        <f>VLOOKUP(A2256,'Customer Names'!A2255:D4590,2,0)</f>
        <v>Santandreu</v>
      </c>
      <c r="C2256" cm="1">
        <f t="array" ref="C2256:K2256">VLOOKUP('Health Care'!A2256,'Medical Examinations'!A2255:J4590,{2,3,4,5,6,7,8,9,10},0)</f>
        <v>20.72</v>
      </c>
      <c r="D2256">
        <v>9.4600000000000009</v>
      </c>
      <c r="E2256" t="str">
        <v>No</v>
      </c>
      <c r="F2256" t="str">
        <v>No</v>
      </c>
      <c r="G2256" t="str">
        <v>No</v>
      </c>
      <c r="H2256">
        <v>0</v>
      </c>
      <c r="I2256" t="str">
        <v>No</v>
      </c>
      <c r="J2256" t="str">
        <v>Normal Weight</v>
      </c>
      <c r="K2256" t="str">
        <v>Diabetes</v>
      </c>
      <c r="L2256" cm="1">
        <f t="array" ref="L2256:Q2256">VLOOKUP(A2256,'Hospitalisation Details'!$A$1:$K$2344,{6,7,8,9,10,11},0)</f>
        <v>1267</v>
      </c>
      <c r="M2256" t="str">
        <v>tier - 2</v>
      </c>
      <c r="N2256" t="str">
        <v>tier - 1</v>
      </c>
      <c r="O2256" t="str">
        <v>R1013</v>
      </c>
      <c r="P2256" t="str">
        <v>4-Dec-2002</v>
      </c>
      <c r="Q2256" s="13">
        <v>20.511111111111113</v>
      </c>
    </row>
    <row r="2257" spans="1:17" ht="15.5" x14ac:dyDescent="0.35">
      <c r="A2257" s="7" t="s">
        <v>102</v>
      </c>
      <c r="B2257" t="str">
        <f>VLOOKUP(A2257,'Customer Names'!A2256:D4591,2,0)</f>
        <v>Johnson</v>
      </c>
      <c r="C2257" cm="1">
        <f t="array" ref="C2257:K2257">VLOOKUP('Health Care'!A2257,'Medical Examinations'!A2256:J4591,{2,3,4,5,6,7,8,9,10},0)</f>
        <v>35.4</v>
      </c>
      <c r="D2257">
        <v>5.94</v>
      </c>
      <c r="E2257" t="str">
        <v>No</v>
      </c>
      <c r="F2257" t="str">
        <v>No</v>
      </c>
      <c r="G2257" t="str">
        <v>Yes</v>
      </c>
      <c r="H2257">
        <v>1</v>
      </c>
      <c r="I2257" t="str">
        <v>No</v>
      </c>
      <c r="J2257" t="str">
        <v>Obesity</v>
      </c>
      <c r="K2257" t="str">
        <v>Prediabetes</v>
      </c>
      <c r="L2257" cm="1">
        <f t="array" ref="L2257:Q2257">VLOOKUP(A2257,'Hospitalisation Details'!$A$1:$K$2344,{6,7,8,9,10,11},0)</f>
        <v>1263.25</v>
      </c>
      <c r="M2257" t="str">
        <v>tier - 2</v>
      </c>
      <c r="N2257" t="str">
        <v>tier - 3</v>
      </c>
      <c r="O2257" t="str">
        <v>R1011</v>
      </c>
      <c r="P2257" t="str">
        <v>21-Nov-2003</v>
      </c>
      <c r="Q2257" s="13">
        <v>19.547222222222221</v>
      </c>
    </row>
    <row r="2258" spans="1:17" ht="15.5" x14ac:dyDescent="0.35">
      <c r="A2258" s="7" t="s">
        <v>101</v>
      </c>
      <c r="B2258" t="str">
        <f>VLOOKUP(A2258,'Customer Names'!A2257:D4592,2,0)</f>
        <v>Gerber</v>
      </c>
      <c r="C2258" cm="1">
        <f t="array" ref="C2258:K2258">VLOOKUP('Health Care'!A2258,'Medical Examinations'!A2257:J4592,{2,3,4,5,6,7,8,9,10},0)</f>
        <v>34.4</v>
      </c>
      <c r="D2258">
        <v>5.7</v>
      </c>
      <c r="E2258" t="str">
        <v>No</v>
      </c>
      <c r="F2258" t="str">
        <v>No</v>
      </c>
      <c r="G2258" t="str">
        <v>Yes</v>
      </c>
      <c r="H2258">
        <v>1</v>
      </c>
      <c r="I2258" t="str">
        <v>No</v>
      </c>
      <c r="J2258" t="str">
        <v>Obesity</v>
      </c>
      <c r="K2258" t="str">
        <v>Prediabetes</v>
      </c>
      <c r="L2258" cm="1">
        <f t="array" ref="L2258:Q2258">VLOOKUP(A2258,'Hospitalisation Details'!$A$1:$K$2344,{6,7,8,9,10,11},0)</f>
        <v>1261.8599999999999</v>
      </c>
      <c r="M2258" t="str">
        <v>tier - 2</v>
      </c>
      <c r="N2258" t="str">
        <v>tier - 3</v>
      </c>
      <c r="O2258" t="str">
        <v>R1011</v>
      </c>
      <c r="P2258" t="str">
        <v>15-Aug-2003</v>
      </c>
      <c r="Q2258" s="13">
        <v>19.81388888888889</v>
      </c>
    </row>
    <row r="2259" spans="1:17" ht="15.5" x14ac:dyDescent="0.35">
      <c r="A2259" s="7" t="s">
        <v>100</v>
      </c>
      <c r="B2259" t="str">
        <f>VLOOKUP(A2259,'Customer Names'!A2258:D4593,2,0)</f>
        <v>Benadum</v>
      </c>
      <c r="C2259" cm="1">
        <f t="array" ref="C2259:K2259">VLOOKUP('Health Care'!A2259,'Medical Examinations'!A2258:J4593,{2,3,4,5,6,7,8,9,10},0)</f>
        <v>34.1</v>
      </c>
      <c r="D2259">
        <v>4.13</v>
      </c>
      <c r="E2259" t="str">
        <v>No</v>
      </c>
      <c r="F2259" t="str">
        <v>No</v>
      </c>
      <c r="G2259" t="str">
        <v>Yes</v>
      </c>
      <c r="H2259">
        <v>1</v>
      </c>
      <c r="I2259" t="str">
        <v>No</v>
      </c>
      <c r="J2259" t="str">
        <v>Obesity</v>
      </c>
      <c r="K2259" t="str">
        <v>Normal</v>
      </c>
      <c r="L2259" cm="1">
        <f t="array" ref="L2259:Q2259">VLOOKUP(A2259,'Hospitalisation Details'!$A$1:$K$2344,{6,7,8,9,10,11},0)</f>
        <v>1261.44</v>
      </c>
      <c r="M2259" t="str">
        <v>tier - 2</v>
      </c>
      <c r="N2259" t="str">
        <v>tier - 3</v>
      </c>
      <c r="O2259" t="str">
        <v>R1011</v>
      </c>
      <c r="P2259" t="str">
        <v>30-Oct-2003</v>
      </c>
      <c r="Q2259" s="13">
        <v>19.605555555555554</v>
      </c>
    </row>
    <row r="2260" spans="1:17" ht="15.5" x14ac:dyDescent="0.35">
      <c r="A2260" s="7" t="s">
        <v>99</v>
      </c>
      <c r="B2260" t="str">
        <f>VLOOKUP(A2260,'Customer Names'!A2259:D4594,2,0)</f>
        <v>Ragazzini</v>
      </c>
      <c r="C2260" cm="1">
        <f t="array" ref="C2260:K2260">VLOOKUP('Health Care'!A2260,'Medical Examinations'!A2259:J4594,{2,3,4,5,6,7,8,9,10},0)</f>
        <v>30.4</v>
      </c>
      <c r="D2260">
        <v>4.7699999999999996</v>
      </c>
      <c r="E2260" t="str">
        <v>No</v>
      </c>
      <c r="F2260" t="str">
        <v>No</v>
      </c>
      <c r="G2260" t="str">
        <v>Yes</v>
      </c>
      <c r="H2260">
        <v>1</v>
      </c>
      <c r="I2260" t="str">
        <v>No</v>
      </c>
      <c r="J2260" t="str">
        <v>Obesity</v>
      </c>
      <c r="K2260" t="str">
        <v>Normal</v>
      </c>
      <c r="L2260" cm="1">
        <f t="array" ref="L2260:Q2260">VLOOKUP(A2260,'Hospitalisation Details'!$A$1:$K$2344,{6,7,8,9,10,11},0)</f>
        <v>1256.3</v>
      </c>
      <c r="M2260" t="str">
        <v>tier - 2</v>
      </c>
      <c r="N2260" t="str">
        <v>tier - 3</v>
      </c>
      <c r="O2260" t="str">
        <v>R1011</v>
      </c>
      <c r="P2260" t="str">
        <v>13-Oct-2003</v>
      </c>
      <c r="Q2260" s="13">
        <v>19.652777777777779</v>
      </c>
    </row>
    <row r="2261" spans="1:17" ht="15.5" x14ac:dyDescent="0.35">
      <c r="A2261" s="7" t="s">
        <v>98</v>
      </c>
      <c r="B2261" t="str">
        <f>VLOOKUP(A2261,'Customer Names'!A2260:D4595,2,0)</f>
        <v>Kessinger</v>
      </c>
      <c r="C2261" cm="1">
        <f t="array" ref="C2261:K2261">VLOOKUP('Health Care'!A2261,'Medical Examinations'!A2260:J4595,{2,3,4,5,6,7,8,9,10},0)</f>
        <v>28.7</v>
      </c>
      <c r="D2261">
        <v>4.99</v>
      </c>
      <c r="E2261" t="str">
        <v>No</v>
      </c>
      <c r="F2261" t="str">
        <v>No</v>
      </c>
      <c r="G2261" t="str">
        <v>Yes</v>
      </c>
      <c r="H2261">
        <v>1</v>
      </c>
      <c r="I2261" t="str">
        <v>No</v>
      </c>
      <c r="J2261" t="str">
        <v>Over Weight</v>
      </c>
      <c r="K2261" t="str">
        <v>Normal</v>
      </c>
      <c r="L2261" cm="1">
        <f t="array" ref="L2261:Q2261">VLOOKUP(A2261,'Hospitalisation Details'!$A$1:$K$2344,{6,7,8,9,10,11},0)</f>
        <v>1253.94</v>
      </c>
      <c r="M2261" t="str">
        <v>tier - 2</v>
      </c>
      <c r="N2261" t="str">
        <v>tier - 2</v>
      </c>
      <c r="O2261" t="str">
        <v>R1011</v>
      </c>
      <c r="P2261" t="str">
        <v>10-Dec-2003</v>
      </c>
      <c r="Q2261" s="13">
        <v>19.494444444444444</v>
      </c>
    </row>
    <row r="2262" spans="1:17" ht="15.5" x14ac:dyDescent="0.35">
      <c r="A2262" s="7" t="s">
        <v>97</v>
      </c>
      <c r="B2262" t="str">
        <f>VLOOKUP(A2262,'Customer Names'!A2261:D4596,2,0)</f>
        <v>Bezgin</v>
      </c>
      <c r="C2262" cm="1">
        <f t="array" ref="C2262:K2262">VLOOKUP('Health Care'!A2262,'Medical Examinations'!A2261:J4596,{2,3,4,5,6,7,8,9,10},0)</f>
        <v>17.440000000000001</v>
      </c>
      <c r="D2262">
        <v>4.42</v>
      </c>
      <c r="E2262" t="str">
        <v>Yes</v>
      </c>
      <c r="F2262" t="str">
        <v>No</v>
      </c>
      <c r="G2262" t="str">
        <v>Yes</v>
      </c>
      <c r="H2262">
        <v>1</v>
      </c>
      <c r="I2262" t="str">
        <v>No</v>
      </c>
      <c r="J2262" t="str">
        <v>under Weight</v>
      </c>
      <c r="K2262" t="str">
        <v>Normal</v>
      </c>
      <c r="L2262" cm="1">
        <f t="array" ref="L2262:Q2262">VLOOKUP(A2262,'Hospitalisation Details'!$A$1:$K$2344,{6,7,8,9,10,11},0)</f>
        <v>1253</v>
      </c>
      <c r="M2262" t="str">
        <v>tier - 2</v>
      </c>
      <c r="N2262" t="str">
        <v>tier - 2</v>
      </c>
      <c r="O2262" t="str">
        <v>R1013</v>
      </c>
      <c r="P2262" t="str">
        <v>4-Nov-1997</v>
      </c>
      <c r="Q2262" s="13">
        <v>25.594444444444445</v>
      </c>
    </row>
    <row r="2263" spans="1:17" ht="15.5" x14ac:dyDescent="0.35">
      <c r="A2263" s="7" t="s">
        <v>96</v>
      </c>
      <c r="B2263" t="str">
        <f>VLOOKUP(A2263,'Customer Names'!A2262:D4597,2,0)</f>
        <v>Woldesilassie</v>
      </c>
      <c r="C2263" cm="1">
        <f t="array" ref="C2263:K2263">VLOOKUP('Health Care'!A2263,'Medical Examinations'!A2262:J4597,{2,3,4,5,6,7,8,9,10},0)</f>
        <v>27.6</v>
      </c>
      <c r="D2263">
        <v>4.01</v>
      </c>
      <c r="E2263" t="str">
        <v>No</v>
      </c>
      <c r="F2263" t="str">
        <v>No</v>
      </c>
      <c r="G2263" t="str">
        <v>Yes</v>
      </c>
      <c r="H2263">
        <v>1</v>
      </c>
      <c r="I2263" t="str">
        <v>No</v>
      </c>
      <c r="J2263" t="str">
        <v>Over Weight</v>
      </c>
      <c r="K2263" t="str">
        <v>Normal</v>
      </c>
      <c r="L2263" cm="1">
        <f t="array" ref="L2263:Q2263">VLOOKUP(A2263,'Hospitalisation Details'!$A$1:$K$2344,{6,7,8,9,10,11},0)</f>
        <v>1252.4100000000001</v>
      </c>
      <c r="M2263" t="str">
        <v>tier - 2</v>
      </c>
      <c r="N2263" t="str">
        <v>tier - 3</v>
      </c>
      <c r="O2263" t="str">
        <v>R1011</v>
      </c>
      <c r="P2263" t="str">
        <v>15-Sep-2003</v>
      </c>
      <c r="Q2263" s="13">
        <v>19.730555555555554</v>
      </c>
    </row>
    <row r="2264" spans="1:17" ht="15.5" x14ac:dyDescent="0.35">
      <c r="A2264" s="7" t="s">
        <v>95</v>
      </c>
      <c r="B2264" t="str">
        <f>VLOOKUP(A2264,'Customer Names'!A2263:D4598,2,0)</f>
        <v>Ruiz Herrero</v>
      </c>
      <c r="C2264" cm="1">
        <f t="array" ref="C2264:K2264">VLOOKUP('Health Care'!A2264,'Medical Examinations'!A2263:J4598,{2,3,4,5,6,7,8,9,10},0)</f>
        <v>20.7</v>
      </c>
      <c r="D2264">
        <v>4.49</v>
      </c>
      <c r="E2264" t="str">
        <v>No</v>
      </c>
      <c r="F2264" t="str">
        <v>No</v>
      </c>
      <c r="G2264" t="str">
        <v>Yes</v>
      </c>
      <c r="H2264">
        <v>1</v>
      </c>
      <c r="I2264" t="str">
        <v>No</v>
      </c>
      <c r="J2264" t="str">
        <v>Normal Weight</v>
      </c>
      <c r="K2264" t="str">
        <v>Normal</v>
      </c>
      <c r="L2264" cm="1">
        <f t="array" ref="L2264:Q2264">VLOOKUP(A2264,'Hospitalisation Details'!$A$1:$K$2344,{6,7,8,9,10,11},0)</f>
        <v>1242.82</v>
      </c>
      <c r="M2264" t="str">
        <v>tier - 2</v>
      </c>
      <c r="N2264" t="str">
        <v>tier - 1</v>
      </c>
      <c r="O2264" t="str">
        <v>R1011</v>
      </c>
      <c r="P2264" t="str">
        <v>8-Sep-2003</v>
      </c>
      <c r="Q2264" s="13">
        <v>19.75</v>
      </c>
    </row>
    <row r="2265" spans="1:17" ht="15.5" x14ac:dyDescent="0.35">
      <c r="A2265" s="7" t="s">
        <v>94</v>
      </c>
      <c r="B2265" t="str">
        <f>VLOOKUP(A2265,'Customer Names'!A2264:D4599,2,0)</f>
        <v>Bin Alias</v>
      </c>
      <c r="C2265" cm="1">
        <f t="array" ref="C2265:K2265">VLOOKUP('Health Care'!A2265,'Medical Examinations'!A2264:J4599,{2,3,4,5,6,7,8,9,10},0)</f>
        <v>20.3</v>
      </c>
      <c r="D2265">
        <v>6.37</v>
      </c>
      <c r="E2265" t="str">
        <v>No</v>
      </c>
      <c r="F2265" t="str">
        <v>No</v>
      </c>
      <c r="G2265" t="str">
        <v>Yes</v>
      </c>
      <c r="H2265">
        <v>1</v>
      </c>
      <c r="I2265" t="str">
        <v>No</v>
      </c>
      <c r="J2265" t="str">
        <v>Normal Weight</v>
      </c>
      <c r="K2265" t="str">
        <v>Prediabetes</v>
      </c>
      <c r="L2265" cm="1">
        <f t="array" ref="L2265:Q2265">VLOOKUP(A2265,'Hospitalisation Details'!$A$1:$K$2344,{6,7,8,9,10,11},0)</f>
        <v>1242.26</v>
      </c>
      <c r="M2265" t="str">
        <v>tier - 2</v>
      </c>
      <c r="N2265" t="str">
        <v>tier - 1</v>
      </c>
      <c r="O2265" t="str">
        <v>R1011</v>
      </c>
      <c r="P2265" t="str">
        <v>15-Sep-2003</v>
      </c>
      <c r="Q2265" s="13">
        <v>19.730555555555554</v>
      </c>
    </row>
    <row r="2266" spans="1:17" ht="15.5" x14ac:dyDescent="0.35">
      <c r="A2266" s="7" t="s">
        <v>93</v>
      </c>
      <c r="B2266" t="str">
        <f>VLOOKUP(A2266,'Customer Names'!A2265:D4600,2,0)</f>
        <v>Fischer-Daly</v>
      </c>
      <c r="C2266" cm="1">
        <f t="array" ref="C2266:K2266">VLOOKUP('Health Care'!A2266,'Medical Examinations'!A2265:J4600,{2,3,4,5,6,7,8,9,10},0)</f>
        <v>19.8</v>
      </c>
      <c r="D2266">
        <v>5.12</v>
      </c>
      <c r="E2266" t="str">
        <v>No</v>
      </c>
      <c r="F2266" t="str">
        <v>No</v>
      </c>
      <c r="G2266" t="str">
        <v>Yes</v>
      </c>
      <c r="H2266">
        <v>1</v>
      </c>
      <c r="I2266" t="str">
        <v>No</v>
      </c>
      <c r="J2266" t="str">
        <v>Normal Weight</v>
      </c>
      <c r="K2266" t="str">
        <v>Normal</v>
      </c>
      <c r="L2266" cm="1">
        <f t="array" ref="L2266:Q2266">VLOOKUP(A2266,'Hospitalisation Details'!$A$1:$K$2344,{6,7,8,9,10,11},0)</f>
        <v>1241.57</v>
      </c>
      <c r="M2266" t="str">
        <v>tier - 2</v>
      </c>
      <c r="N2266" t="str">
        <v>tier - 2</v>
      </c>
      <c r="O2266" t="str">
        <v>R1011</v>
      </c>
      <c r="P2266" t="str">
        <v>2-Aug-2003</v>
      </c>
      <c r="Q2266" s="13">
        <v>19.850000000000001</v>
      </c>
    </row>
    <row r="2267" spans="1:17" ht="15.5" x14ac:dyDescent="0.35">
      <c r="A2267" s="7" t="s">
        <v>92</v>
      </c>
      <c r="B2267" t="str">
        <f>VLOOKUP(A2267,'Customer Names'!A2266:D4601,2,0)</f>
        <v>Pulliam</v>
      </c>
      <c r="C2267" cm="1">
        <f t="array" ref="C2267:K2267">VLOOKUP('Health Care'!A2267,'Medical Examinations'!A2266:J4601,{2,3,4,5,6,7,8,9,10},0)</f>
        <v>21.87</v>
      </c>
      <c r="D2267">
        <v>8.59</v>
      </c>
      <c r="E2267" t="str">
        <v>No</v>
      </c>
      <c r="F2267" t="str">
        <v>No</v>
      </c>
      <c r="G2267" t="str">
        <v>No</v>
      </c>
      <c r="H2267">
        <v>0</v>
      </c>
      <c r="I2267" t="str">
        <v>No</v>
      </c>
      <c r="J2267" t="str">
        <v>Normal Weight</v>
      </c>
      <c r="K2267" t="str">
        <v>Diabetes</v>
      </c>
      <c r="L2267" cm="1">
        <f t="array" ref="L2267:Q2267">VLOOKUP(A2267,'Hospitalisation Details'!$A$1:$K$2344,{6,7,8,9,10,11},0)</f>
        <v>1241</v>
      </c>
      <c r="M2267" t="str">
        <v>tier - 2</v>
      </c>
      <c r="N2267" t="str">
        <v>tier - 2</v>
      </c>
      <c r="O2267" t="str">
        <v>R1013</v>
      </c>
      <c r="P2267" t="str">
        <v>1-Jul-2002</v>
      </c>
      <c r="Q2267" s="13">
        <v>20.93611111111111</v>
      </c>
    </row>
    <row r="2268" spans="1:17" ht="15.5" x14ac:dyDescent="0.35">
      <c r="A2268" s="7" t="s">
        <v>91</v>
      </c>
      <c r="B2268" t="str">
        <f>VLOOKUP(A2268,'Customer Names'!A2267:D4602,2,0)</f>
        <v>Guisinger</v>
      </c>
      <c r="C2268" cm="1">
        <f t="array" ref="C2268:K2268">VLOOKUP('Health Care'!A2268,'Medical Examinations'!A2267:J4602,{2,3,4,5,6,7,8,9,10},0)</f>
        <v>16.600000000000001</v>
      </c>
      <c r="D2268">
        <v>5.87</v>
      </c>
      <c r="E2268" t="str">
        <v>No</v>
      </c>
      <c r="F2268" t="str">
        <v>No</v>
      </c>
      <c r="G2268" t="str">
        <v>No</v>
      </c>
      <c r="H2268">
        <v>1</v>
      </c>
      <c r="I2268" t="str">
        <v>No</v>
      </c>
      <c r="J2268" t="str">
        <v>under Weight</v>
      </c>
      <c r="K2268" t="str">
        <v>Prediabetes</v>
      </c>
      <c r="L2268" cm="1">
        <f t="array" ref="L2268:Q2268">VLOOKUP(A2268,'Hospitalisation Details'!$A$1:$K$2344,{6,7,8,9,10,11},0)</f>
        <v>1240</v>
      </c>
      <c r="M2268" t="str">
        <v>tier - 2</v>
      </c>
      <c r="N2268" t="str">
        <v>tier - 1</v>
      </c>
      <c r="O2268" t="str">
        <v>R1012</v>
      </c>
      <c r="P2268" t="str">
        <v>11-Oct-1998</v>
      </c>
      <c r="Q2268" s="13">
        <v>24.658333333333335</v>
      </c>
    </row>
    <row r="2269" spans="1:17" ht="15.5" x14ac:dyDescent="0.35">
      <c r="A2269" s="7" t="s">
        <v>90</v>
      </c>
      <c r="B2269" t="str">
        <f>VLOOKUP(A2269,'Customer Names'!A2268:D4603,2,0)</f>
        <v>Arnerich</v>
      </c>
      <c r="C2269" cm="1">
        <f t="array" ref="C2269:K2269">VLOOKUP('Health Care'!A2269,'Medical Examinations'!A2268:J4603,{2,3,4,5,6,7,8,9,10},0)</f>
        <v>21.98</v>
      </c>
      <c r="D2269">
        <v>7.03</v>
      </c>
      <c r="E2269" t="str">
        <v>No</v>
      </c>
      <c r="F2269" t="str">
        <v>No</v>
      </c>
      <c r="G2269" t="str">
        <v>No</v>
      </c>
      <c r="H2269">
        <v>0</v>
      </c>
      <c r="I2269" t="str">
        <v>No</v>
      </c>
      <c r="J2269" t="str">
        <v>Normal Weight</v>
      </c>
      <c r="K2269" t="str">
        <v>Diabetes</v>
      </c>
      <c r="L2269" cm="1">
        <f t="array" ref="L2269:Q2269">VLOOKUP(A2269,'Hospitalisation Details'!$A$1:$K$2344,{6,7,8,9,10,11},0)</f>
        <v>1237</v>
      </c>
      <c r="M2269" t="str">
        <v>tier - 2</v>
      </c>
      <c r="N2269" t="str">
        <v>tier - 2</v>
      </c>
      <c r="O2269" t="str">
        <v>R1013</v>
      </c>
      <c r="P2269" t="str">
        <v>12-Dec-2002</v>
      </c>
      <c r="Q2269" s="13">
        <v>20.488888888888887</v>
      </c>
    </row>
    <row r="2270" spans="1:17" ht="15.5" x14ac:dyDescent="0.35">
      <c r="A2270" s="7" t="s">
        <v>89</v>
      </c>
      <c r="B2270" t="str">
        <f>VLOOKUP(A2270,'Customer Names'!A2269:D4604,2,0)</f>
        <v>Lynch</v>
      </c>
      <c r="C2270" cm="1">
        <f t="array" ref="C2270:K2270">VLOOKUP('Health Care'!A2270,'Medical Examinations'!A2269:J4604,{2,3,4,5,6,7,8,9,10},0)</f>
        <v>19.7</v>
      </c>
      <c r="D2270">
        <v>5.51</v>
      </c>
      <c r="E2270" t="str">
        <v>No</v>
      </c>
      <c r="F2270" t="str">
        <v>No</v>
      </c>
      <c r="G2270" t="str">
        <v>No</v>
      </c>
      <c r="H2270">
        <v>1</v>
      </c>
      <c r="I2270" t="str">
        <v>No</v>
      </c>
      <c r="J2270" t="str">
        <v>Normal Weight</v>
      </c>
      <c r="K2270" t="str">
        <v>Normal</v>
      </c>
      <c r="L2270" cm="1">
        <f t="array" ref="L2270:Q2270">VLOOKUP(A2270,'Hospitalisation Details'!$A$1:$K$2344,{6,7,8,9,10,11},0)</f>
        <v>1234</v>
      </c>
      <c r="M2270" t="str">
        <v>tier - 2</v>
      </c>
      <c r="N2270" t="str">
        <v>tier - 1</v>
      </c>
      <c r="O2270" t="str">
        <v>R1013</v>
      </c>
      <c r="P2270" t="str">
        <v>13-Jul-1998</v>
      </c>
      <c r="Q2270" s="13">
        <v>24.902777777777779</v>
      </c>
    </row>
    <row r="2271" spans="1:17" ht="15.5" x14ac:dyDescent="0.35">
      <c r="A2271" s="7" t="s">
        <v>88</v>
      </c>
      <c r="B2271" t="str">
        <f>VLOOKUP(A2271,'Customer Names'!A2270:D4605,2,0)</f>
        <v>Reilly</v>
      </c>
      <c r="C2271" cm="1">
        <f t="array" ref="C2271:K2271">VLOOKUP('Health Care'!A2271,'Medical Examinations'!A2270:J4605,{2,3,4,5,6,7,8,9,10},0)</f>
        <v>19.21</v>
      </c>
      <c r="D2271">
        <v>4.76</v>
      </c>
      <c r="E2271" t="str">
        <v>No</v>
      </c>
      <c r="F2271" t="str">
        <v>Yes</v>
      </c>
      <c r="G2271" t="str">
        <v>No</v>
      </c>
      <c r="H2271">
        <v>1</v>
      </c>
      <c r="I2271" t="str">
        <v>No</v>
      </c>
      <c r="J2271" t="str">
        <v>Normal Weight</v>
      </c>
      <c r="K2271" t="str">
        <v>Normal</v>
      </c>
      <c r="L2271" cm="1">
        <f t="array" ref="L2271:Q2271">VLOOKUP(A2271,'Hospitalisation Details'!$A$1:$K$2344,{6,7,8,9,10,11},0)</f>
        <v>1228</v>
      </c>
      <c r="M2271" t="str">
        <v>tier - 2</v>
      </c>
      <c r="N2271" t="str">
        <v>tier - 1</v>
      </c>
      <c r="O2271" t="str">
        <v>R1012</v>
      </c>
      <c r="P2271" t="str">
        <v>16-Oct-2004</v>
      </c>
      <c r="Q2271" s="13">
        <v>18.644444444444446</v>
      </c>
    </row>
    <row r="2272" spans="1:17" ht="15.5" x14ac:dyDescent="0.35">
      <c r="A2272" s="7" t="s">
        <v>87</v>
      </c>
      <c r="B2272" t="str">
        <f>VLOOKUP(A2272,'Customer Names'!A2271:D4606,2,0)</f>
        <v>Nolette</v>
      </c>
      <c r="C2272" cm="1">
        <f t="array" ref="C2272:K2272">VLOOKUP('Health Care'!A2272,'Medical Examinations'!A2271:J4606,{2,3,4,5,6,7,8,9,10},0)</f>
        <v>19.3</v>
      </c>
      <c r="D2272">
        <v>4.7</v>
      </c>
      <c r="E2272" t="str">
        <v>No</v>
      </c>
      <c r="F2272" t="str">
        <v>Yes</v>
      </c>
      <c r="G2272" t="str">
        <v>No</v>
      </c>
      <c r="H2272">
        <v>1</v>
      </c>
      <c r="I2272" t="str">
        <v>No</v>
      </c>
      <c r="J2272" t="str">
        <v>Normal Weight</v>
      </c>
      <c r="K2272" t="str">
        <v>Normal</v>
      </c>
      <c r="L2272" cm="1">
        <f t="array" ref="L2272:Q2272">VLOOKUP(A2272,'Hospitalisation Details'!$A$1:$K$2344,{6,7,8,9,10,11},0)</f>
        <v>1224</v>
      </c>
      <c r="M2272" t="str">
        <v>tier - 2</v>
      </c>
      <c r="N2272" t="str">
        <v>tier - 1</v>
      </c>
      <c r="O2272" t="str">
        <v>R1013</v>
      </c>
      <c r="P2272" t="str">
        <v>9-Jul-2004</v>
      </c>
      <c r="Q2272" s="13">
        <v>18.913888888888888</v>
      </c>
    </row>
    <row r="2273" spans="1:17" ht="15.5" x14ac:dyDescent="0.35">
      <c r="A2273" s="7" t="s">
        <v>86</v>
      </c>
      <c r="B2273" t="str">
        <f>VLOOKUP(A2273,'Customer Names'!A2272:D4607,2,0)</f>
        <v>Chabrier</v>
      </c>
      <c r="C2273" cm="1">
        <f t="array" ref="C2273:K2273">VLOOKUP('Health Care'!A2273,'Medical Examinations'!A2272:J4607,{2,3,4,5,6,7,8,9,10},0)</f>
        <v>16.22</v>
      </c>
      <c r="D2273">
        <v>6.21</v>
      </c>
      <c r="E2273" t="str">
        <v>Yes</v>
      </c>
      <c r="F2273" t="str">
        <v>No</v>
      </c>
      <c r="G2273" t="str">
        <v>No</v>
      </c>
      <c r="H2273">
        <v>0</v>
      </c>
      <c r="I2273" t="str">
        <v>No</v>
      </c>
      <c r="J2273" t="str">
        <v>under Weight</v>
      </c>
      <c r="K2273" t="str">
        <v>Prediabetes</v>
      </c>
      <c r="L2273" cm="1">
        <f t="array" ref="L2273:Q2273">VLOOKUP(A2273,'Hospitalisation Details'!$A$1:$K$2344,{6,7,8,9,10,11},0)</f>
        <v>1220</v>
      </c>
      <c r="M2273" t="str">
        <v>tier - 2</v>
      </c>
      <c r="N2273" t="str">
        <v>tier - 3</v>
      </c>
      <c r="O2273" t="str">
        <v>R1012</v>
      </c>
      <c r="P2273" t="str">
        <v>4-Nov-1996</v>
      </c>
      <c r="Q2273" s="13">
        <v>26.594444444444445</v>
      </c>
    </row>
    <row r="2274" spans="1:17" ht="15.5" x14ac:dyDescent="0.35">
      <c r="A2274" s="7" t="s">
        <v>85</v>
      </c>
      <c r="B2274" t="str">
        <f>VLOOKUP(A2274,'Customer Names'!A2273:D4608,2,0)</f>
        <v>Lee</v>
      </c>
      <c r="C2274" cm="1">
        <f t="array" ref="C2274:K2274">VLOOKUP('Health Care'!A2274,'Medical Examinations'!A2273:J4608,{2,3,4,5,6,7,8,9,10},0)</f>
        <v>17.12</v>
      </c>
      <c r="D2274">
        <v>4.5199999999999996</v>
      </c>
      <c r="E2274" t="str">
        <v>No</v>
      </c>
      <c r="F2274" t="str">
        <v>Yes</v>
      </c>
      <c r="G2274" t="str">
        <v>No</v>
      </c>
      <c r="H2274">
        <v>1</v>
      </c>
      <c r="I2274" t="str">
        <v>No</v>
      </c>
      <c r="J2274" t="str">
        <v>under Weight</v>
      </c>
      <c r="K2274" t="str">
        <v>Normal</v>
      </c>
      <c r="L2274" cm="1">
        <f t="array" ref="L2274:Q2274">VLOOKUP(A2274,'Hospitalisation Details'!$A$1:$K$2344,{6,7,8,9,10,11},0)</f>
        <v>1210</v>
      </c>
      <c r="M2274" t="str">
        <v>tier - 2</v>
      </c>
      <c r="N2274" t="str">
        <v>tier - 1</v>
      </c>
      <c r="O2274" t="str">
        <v>R1013</v>
      </c>
      <c r="P2274" t="str">
        <v>2-Jun-2004</v>
      </c>
      <c r="Q2274" s="13">
        <v>19.016666666666666</v>
      </c>
    </row>
    <row r="2275" spans="1:17" ht="15.5" x14ac:dyDescent="0.35">
      <c r="A2275" s="7" t="s">
        <v>84</v>
      </c>
      <c r="B2275" t="str">
        <f>VLOOKUP(A2275,'Customer Names'!A2274:D4609,2,0)</f>
        <v>Knotts</v>
      </c>
      <c r="C2275" cm="1">
        <f t="array" ref="C2275:K2275">VLOOKUP('Health Care'!A2275,'Medical Examinations'!A2274:J4609,{2,3,4,5,6,7,8,9,10},0)</f>
        <v>19.07</v>
      </c>
      <c r="D2275">
        <v>5.45</v>
      </c>
      <c r="E2275" t="str">
        <v>No</v>
      </c>
      <c r="F2275" t="str">
        <v>No</v>
      </c>
      <c r="G2275" t="str">
        <v>No</v>
      </c>
      <c r="H2275">
        <v>1</v>
      </c>
      <c r="I2275" t="str">
        <v>No</v>
      </c>
      <c r="J2275" t="str">
        <v>Normal Weight</v>
      </c>
      <c r="K2275" t="str">
        <v>Normal</v>
      </c>
      <c r="L2275" cm="1">
        <f t="array" ref="L2275:Q2275">VLOOKUP(A2275,'Hospitalisation Details'!$A$1:$K$2344,{6,7,8,9,10,11},0)</f>
        <v>1200.55</v>
      </c>
      <c r="M2275" t="str">
        <v>tier - 2</v>
      </c>
      <c r="N2275" t="str">
        <v>tier - 3</v>
      </c>
      <c r="O2275" t="str">
        <v>R1013</v>
      </c>
      <c r="P2275" t="str">
        <v>6-Oct-1992</v>
      </c>
      <c r="Q2275" s="13">
        <v>30.672222222222221</v>
      </c>
    </row>
    <row r="2276" spans="1:17" ht="15.5" x14ac:dyDescent="0.35">
      <c r="A2276" s="7" t="s">
        <v>83</v>
      </c>
      <c r="B2276" t="str">
        <f>VLOOKUP(A2276,'Customer Names'!A2275:D4610,2,0)</f>
        <v>Pultorak</v>
      </c>
      <c r="C2276" cm="1">
        <f t="array" ref="C2276:K2276">VLOOKUP('Health Care'!A2276,'Medical Examinations'!A2275:J4610,{2,3,4,5,6,7,8,9,10},0)</f>
        <v>15.56</v>
      </c>
      <c r="D2276">
        <v>4.42</v>
      </c>
      <c r="E2276" t="str">
        <v>No</v>
      </c>
      <c r="F2276" t="str">
        <v>No</v>
      </c>
      <c r="G2276" t="str">
        <v>No</v>
      </c>
      <c r="H2276">
        <v>0</v>
      </c>
      <c r="I2276" t="str">
        <v>No</v>
      </c>
      <c r="J2276" t="str">
        <v>under Weight</v>
      </c>
      <c r="K2276" t="str">
        <v>Normal</v>
      </c>
      <c r="L2276" cm="1">
        <f t="array" ref="L2276:Q2276">VLOOKUP(A2276,'Hospitalisation Details'!$A$1:$K$2344,{6,7,8,9,10,11},0)</f>
        <v>1200</v>
      </c>
      <c r="M2276" t="str">
        <v>tier - 2</v>
      </c>
      <c r="N2276" t="str">
        <v>tier - 3</v>
      </c>
      <c r="O2276" t="str">
        <v>R1012</v>
      </c>
      <c r="P2276" t="str">
        <v>28-Jun-1999</v>
      </c>
      <c r="Q2276" s="13">
        <v>23.944444444444443</v>
      </c>
    </row>
    <row r="2277" spans="1:17" ht="15.5" x14ac:dyDescent="0.35">
      <c r="A2277" s="7" t="s">
        <v>82</v>
      </c>
      <c r="B2277" t="str">
        <f>VLOOKUP(A2277,'Customer Names'!A2276:D4611,2,0)</f>
        <v>Maxon</v>
      </c>
      <c r="C2277" cm="1">
        <f t="array" ref="C2277:K2277">VLOOKUP('Health Care'!A2277,'Medical Examinations'!A2276:J4611,{2,3,4,5,6,7,8,9,10},0)</f>
        <v>22.76</v>
      </c>
      <c r="D2277">
        <v>9.44</v>
      </c>
      <c r="E2277" t="str">
        <v>No</v>
      </c>
      <c r="F2277" t="str">
        <v>No</v>
      </c>
      <c r="G2277" t="str">
        <v>No</v>
      </c>
      <c r="H2277">
        <v>0</v>
      </c>
      <c r="I2277" t="str">
        <v>No</v>
      </c>
      <c r="J2277" t="str">
        <v>Normal Weight</v>
      </c>
      <c r="K2277" t="str">
        <v>Diabetes</v>
      </c>
      <c r="L2277" cm="1">
        <f t="array" ref="L2277:Q2277">VLOOKUP(A2277,'Hospitalisation Details'!$A$1:$K$2344,{6,7,8,9,10,11},0)</f>
        <v>1191</v>
      </c>
      <c r="M2277" t="str">
        <v>tier - 2</v>
      </c>
      <c r="N2277" t="str">
        <v>tier - 1</v>
      </c>
      <c r="O2277" t="str">
        <v>R1013</v>
      </c>
      <c r="P2277" t="str">
        <v>26-Aug-2002</v>
      </c>
      <c r="Q2277" s="13">
        <v>20.783333333333335</v>
      </c>
    </row>
    <row r="2278" spans="1:17" ht="15.5" x14ac:dyDescent="0.35">
      <c r="A2278" s="7" t="s">
        <v>81</v>
      </c>
      <c r="B2278" t="str">
        <f>VLOOKUP(A2278,'Customer Names'!A2277:D4612,2,0)</f>
        <v>Kraai</v>
      </c>
      <c r="C2278" cm="1">
        <f t="array" ref="C2278:K2278">VLOOKUP('Health Care'!A2278,'Medical Examinations'!A2277:J4612,{2,3,4,5,6,7,8,9,10},0)</f>
        <v>22.79</v>
      </c>
      <c r="D2278">
        <v>6.15</v>
      </c>
      <c r="E2278" t="str">
        <v>Yes</v>
      </c>
      <c r="F2278" t="str">
        <v>No</v>
      </c>
      <c r="G2278" t="str">
        <v>Yes</v>
      </c>
      <c r="H2278">
        <v>1</v>
      </c>
      <c r="I2278" t="str">
        <v>No</v>
      </c>
      <c r="J2278" t="str">
        <v>Normal Weight</v>
      </c>
      <c r="K2278" t="str">
        <v>Prediabetes</v>
      </c>
      <c r="L2278" cm="1">
        <f t="array" ref="L2278:Q2278">VLOOKUP(A2278,'Hospitalisation Details'!$A$1:$K$2344,{6,7,8,9,10,11},0)</f>
        <v>1178.07</v>
      </c>
      <c r="M2278" t="str">
        <v>tier - 2</v>
      </c>
      <c r="N2278" t="str">
        <v>tier - 2</v>
      </c>
      <c r="O2278" t="str">
        <v>R1013</v>
      </c>
      <c r="P2278" t="str">
        <v>28-Jun-1997</v>
      </c>
      <c r="Q2278" s="13">
        <v>25.944444444444443</v>
      </c>
    </row>
    <row r="2279" spans="1:17" ht="15.5" x14ac:dyDescent="0.35">
      <c r="A2279" s="7" t="s">
        <v>80</v>
      </c>
      <c r="B2279" t="str">
        <f>VLOOKUP(A2279,'Customer Names'!A2278:D4613,2,0)</f>
        <v>Larosa</v>
      </c>
      <c r="C2279" cm="1">
        <f t="array" ref="C2279:K2279">VLOOKUP('Health Care'!A2279,'Medical Examinations'!A2278:J4613,{2,3,4,5,6,7,8,9,10},0)</f>
        <v>17.41</v>
      </c>
      <c r="D2279">
        <v>5.13</v>
      </c>
      <c r="E2279" t="str">
        <v>Yes</v>
      </c>
      <c r="F2279" t="str">
        <v>No</v>
      </c>
      <c r="G2279" t="str">
        <v>No</v>
      </c>
      <c r="H2279">
        <v>0</v>
      </c>
      <c r="I2279" t="str">
        <v>No</v>
      </c>
      <c r="J2279" t="str">
        <v>under Weight</v>
      </c>
      <c r="K2279" t="str">
        <v>Normal</v>
      </c>
      <c r="L2279" cm="1">
        <f t="array" ref="L2279:Q2279">VLOOKUP(A2279,'Hospitalisation Details'!$A$1:$K$2344,{6,7,8,9,10,11},0)</f>
        <v>1178</v>
      </c>
      <c r="M2279" t="str">
        <v>tier - 2</v>
      </c>
      <c r="N2279" t="str">
        <v>tier - 3</v>
      </c>
      <c r="O2279" t="str">
        <v>R1013</v>
      </c>
      <c r="P2279" t="str">
        <v>11-Aug-1996</v>
      </c>
      <c r="Q2279" s="13">
        <v>26.824999999999999</v>
      </c>
    </row>
    <row r="2280" spans="1:17" ht="15.5" x14ac:dyDescent="0.35">
      <c r="A2280" s="7" t="s">
        <v>79</v>
      </c>
      <c r="B2280" t="str">
        <f>VLOOKUP(A2280,'Customer Names'!A2279:D4614,2,0)</f>
        <v>King</v>
      </c>
      <c r="C2280" cm="1">
        <f t="array" ref="C2280:K2280">VLOOKUP('Health Care'!A2280,'Medical Examinations'!A2279:J4614,{2,3,4,5,6,7,8,9,10},0)</f>
        <v>19.32</v>
      </c>
      <c r="D2280">
        <v>4.96</v>
      </c>
      <c r="E2280" t="str">
        <v>Yes</v>
      </c>
      <c r="F2280" t="str">
        <v>No</v>
      </c>
      <c r="G2280" t="str">
        <v>No</v>
      </c>
      <c r="H2280">
        <v>0</v>
      </c>
      <c r="I2280" t="str">
        <v>No</v>
      </c>
      <c r="J2280" t="str">
        <v>Normal Weight</v>
      </c>
      <c r="K2280" t="str">
        <v>Normal</v>
      </c>
      <c r="L2280" cm="1">
        <f t="array" ref="L2280:Q2280">VLOOKUP(A2280,'Hospitalisation Details'!$A$1:$K$2344,{6,7,8,9,10,11},0)</f>
        <v>1167</v>
      </c>
      <c r="M2280" t="str">
        <v>tier - 2</v>
      </c>
      <c r="N2280" t="str">
        <v>tier - 1</v>
      </c>
      <c r="O2280" t="str">
        <v>R1013</v>
      </c>
      <c r="P2280" t="str">
        <v>12-Nov-2001</v>
      </c>
      <c r="Q2280" s="13">
        <v>21.572222222222223</v>
      </c>
    </row>
    <row r="2281" spans="1:17" ht="15.5" x14ac:dyDescent="0.35">
      <c r="A2281" s="7" t="s">
        <v>78</v>
      </c>
      <c r="B2281" t="str">
        <f>VLOOKUP(A2281,'Customer Names'!A2280:D4615,2,0)</f>
        <v>Haney</v>
      </c>
      <c r="C2281" cm="1">
        <f t="array" ref="C2281:K2281">VLOOKUP('Health Care'!A2281,'Medical Examinations'!A2280:J4615,{2,3,4,5,6,7,8,9,10},0)</f>
        <v>18.25</v>
      </c>
      <c r="D2281">
        <v>10.95</v>
      </c>
      <c r="E2281" t="str">
        <v>No</v>
      </c>
      <c r="F2281" t="str">
        <v>No</v>
      </c>
      <c r="G2281" t="str">
        <v>No</v>
      </c>
      <c r="H2281">
        <v>0</v>
      </c>
      <c r="I2281" t="str">
        <v>No</v>
      </c>
      <c r="J2281" t="str">
        <v>under Weight</v>
      </c>
      <c r="K2281" t="str">
        <v>Diabetes</v>
      </c>
      <c r="L2281" cm="1">
        <f t="array" ref="L2281:Q2281">VLOOKUP(A2281,'Hospitalisation Details'!$A$1:$K$2344,{6,7,8,9,10,11},0)</f>
        <v>1165</v>
      </c>
      <c r="M2281" t="str">
        <v>tier - 2</v>
      </c>
      <c r="N2281" t="str">
        <v>tier - 3</v>
      </c>
      <c r="O2281" t="str">
        <v>R1012</v>
      </c>
      <c r="P2281" t="str">
        <v>11-Jun-2002</v>
      </c>
      <c r="Q2281" s="13">
        <v>20.991666666666667</v>
      </c>
    </row>
    <row r="2282" spans="1:17" ht="15.5" x14ac:dyDescent="0.35">
      <c r="A2282" s="7" t="s">
        <v>77</v>
      </c>
      <c r="B2282" t="str">
        <f>VLOOKUP(A2282,'Customer Names'!A2281:D4616,2,0)</f>
        <v>Boulay</v>
      </c>
      <c r="C2282" cm="1">
        <f t="array" ref="C2282:K2282">VLOOKUP('Health Care'!A2282,'Medical Examinations'!A2281:J4616,{2,3,4,5,6,7,8,9,10},0)</f>
        <v>53.13</v>
      </c>
      <c r="D2282">
        <v>4.4400000000000004</v>
      </c>
      <c r="E2282" t="str">
        <v>No</v>
      </c>
      <c r="F2282" t="str">
        <v>Yes</v>
      </c>
      <c r="G2282" t="str">
        <v>No</v>
      </c>
      <c r="H2282">
        <v>1</v>
      </c>
      <c r="I2282" t="str">
        <v>No</v>
      </c>
      <c r="J2282" t="str">
        <v>Obesity</v>
      </c>
      <c r="K2282" t="str">
        <v>Normal</v>
      </c>
      <c r="L2282" cm="1">
        <f t="array" ref="L2282:Q2282">VLOOKUP(A2282,'Hospitalisation Details'!$A$1:$K$2344,{6,7,8,9,10,11},0)</f>
        <v>1163.46</v>
      </c>
      <c r="M2282" t="str">
        <v>tier - 2</v>
      </c>
      <c r="N2282" t="str">
        <v>tier - 3</v>
      </c>
      <c r="O2282" t="str">
        <v>R1013</v>
      </c>
      <c r="P2282" t="str">
        <v>11-Nov-2004</v>
      </c>
      <c r="Q2282" s="13">
        <v>18.574999999999999</v>
      </c>
    </row>
    <row r="2283" spans="1:17" ht="15.5" x14ac:dyDescent="0.35">
      <c r="A2283" s="7" t="s">
        <v>76</v>
      </c>
      <c r="B2283" t="str">
        <f>VLOOKUP(A2283,'Customer Names'!A2282:D4617,2,0)</f>
        <v>Peters</v>
      </c>
      <c r="C2283" cm="1">
        <f t="array" ref="C2283:K2283">VLOOKUP('Health Care'!A2283,'Medical Examinations'!A2282:J4617,{2,3,4,5,6,7,8,9,10},0)</f>
        <v>20.46</v>
      </c>
      <c r="D2283">
        <v>4.0199999999999996</v>
      </c>
      <c r="E2283" t="str">
        <v>No</v>
      </c>
      <c r="F2283" t="str">
        <v>No</v>
      </c>
      <c r="G2283" t="str">
        <v>No</v>
      </c>
      <c r="H2283">
        <v>0</v>
      </c>
      <c r="I2283" t="str">
        <v>No</v>
      </c>
      <c r="J2283" t="str">
        <v>Normal Weight</v>
      </c>
      <c r="K2283" t="str">
        <v>Normal</v>
      </c>
      <c r="L2283" cm="1">
        <f t="array" ref="L2283:Q2283">VLOOKUP(A2283,'Hospitalisation Details'!$A$1:$K$2344,{6,7,8,9,10,11},0)</f>
        <v>1158.32</v>
      </c>
      <c r="M2283" t="str">
        <v>tier - 2</v>
      </c>
      <c r="N2283" t="str">
        <v>tier - 1</v>
      </c>
      <c r="O2283" t="str">
        <v>R1013</v>
      </c>
      <c r="P2283" t="str">
        <v>26-Jul-1994</v>
      </c>
      <c r="Q2283" s="13">
        <v>28.866666666666667</v>
      </c>
    </row>
    <row r="2284" spans="1:17" ht="15.5" x14ac:dyDescent="0.35">
      <c r="A2284" s="7" t="s">
        <v>75</v>
      </c>
      <c r="B2284" t="str">
        <f>VLOOKUP(A2284,'Customer Names'!A2283:D4618,2,0)</f>
        <v>Luy</v>
      </c>
      <c r="C2284" cm="1">
        <f t="array" ref="C2284:K2284">VLOOKUP('Health Care'!A2284,'Medical Examinations'!A2283:J4618,{2,3,4,5,6,7,8,9,10},0)</f>
        <v>43.01</v>
      </c>
      <c r="D2284">
        <v>5.44</v>
      </c>
      <c r="E2284" t="str">
        <v>No</v>
      </c>
      <c r="F2284" t="str">
        <v>Yes</v>
      </c>
      <c r="G2284" t="str">
        <v>No</v>
      </c>
      <c r="H2284">
        <v>1</v>
      </c>
      <c r="I2284" t="str">
        <v>No</v>
      </c>
      <c r="J2284" t="str">
        <v>Obesity</v>
      </c>
      <c r="K2284" t="str">
        <v>Normal</v>
      </c>
      <c r="L2284" cm="1">
        <f t="array" ref="L2284:Q2284">VLOOKUP(A2284,'Hospitalisation Details'!$A$1:$K$2344,{6,7,8,9,10,11},0)</f>
        <v>1149.4000000000001</v>
      </c>
      <c r="M2284" t="str">
        <v>tier - 2</v>
      </c>
      <c r="N2284" t="str">
        <v>tier - 2</v>
      </c>
      <c r="O2284" t="str">
        <v>R1013</v>
      </c>
      <c r="P2284" t="str">
        <v>18-Jul-2004</v>
      </c>
      <c r="Q2284" s="13">
        <v>18.888888888888889</v>
      </c>
    </row>
    <row r="2285" spans="1:17" ht="15.5" x14ac:dyDescent="0.35">
      <c r="A2285" s="7" t="s">
        <v>74</v>
      </c>
      <c r="B2285" t="str">
        <f>VLOOKUP(A2285,'Customer Names'!A2284:D4619,2,0)</f>
        <v>Fava</v>
      </c>
      <c r="C2285" cm="1">
        <f t="array" ref="C2285:K2285">VLOOKUP('Health Care'!A2285,'Medical Examinations'!A2284:J4619,{2,3,4,5,6,7,8,9,10},0)</f>
        <v>15.01</v>
      </c>
      <c r="D2285">
        <v>4.1500000000000004</v>
      </c>
      <c r="E2285" t="str">
        <v>No</v>
      </c>
      <c r="F2285" t="str">
        <v>No</v>
      </c>
      <c r="G2285" t="str">
        <v>Yes</v>
      </c>
      <c r="H2285">
        <v>1</v>
      </c>
      <c r="I2285" t="str">
        <v>No</v>
      </c>
      <c r="J2285" t="str">
        <v>under Weight</v>
      </c>
      <c r="K2285" t="str">
        <v>Normal</v>
      </c>
      <c r="L2285" cm="1">
        <f t="array" ref="L2285:Q2285">VLOOKUP(A2285,'Hospitalisation Details'!$A$1:$K$2344,{6,7,8,9,10,11},0)</f>
        <v>1149</v>
      </c>
      <c r="M2285" t="str">
        <v>tier - 2</v>
      </c>
      <c r="N2285" t="str">
        <v>tier - 1</v>
      </c>
      <c r="O2285" t="str">
        <v>R1012</v>
      </c>
      <c r="P2285" t="str">
        <v>12-Jun-2003</v>
      </c>
      <c r="Q2285" s="13">
        <v>19.988888888888887</v>
      </c>
    </row>
    <row r="2286" spans="1:17" ht="15.5" x14ac:dyDescent="0.35">
      <c r="A2286" s="7" t="s">
        <v>73</v>
      </c>
      <c r="B2286" t="str">
        <f>VLOOKUP(A2286,'Customer Names'!A2285:D4620,2,0)</f>
        <v>Montoya</v>
      </c>
      <c r="C2286" cm="1">
        <f t="array" ref="C2286:K2286">VLOOKUP('Health Care'!A2286,'Medical Examinations'!A2285:J4620,{2,3,4,5,6,7,8,9,10},0)</f>
        <v>41.14</v>
      </c>
      <c r="D2286">
        <v>6.02</v>
      </c>
      <c r="E2286" t="str">
        <v>No</v>
      </c>
      <c r="F2286" t="str">
        <v>Yes</v>
      </c>
      <c r="G2286" t="str">
        <v>No</v>
      </c>
      <c r="H2286">
        <v>1</v>
      </c>
      <c r="I2286" t="str">
        <v>No</v>
      </c>
      <c r="J2286" t="str">
        <v>Obesity</v>
      </c>
      <c r="K2286" t="str">
        <v>Prediabetes</v>
      </c>
      <c r="L2286" cm="1">
        <f t="array" ref="L2286:Q2286">VLOOKUP(A2286,'Hospitalisation Details'!$A$1:$K$2344,{6,7,8,9,10,11},0)</f>
        <v>1146.8</v>
      </c>
      <c r="M2286" t="str">
        <v>tier - 2</v>
      </c>
      <c r="N2286" t="str">
        <v>tier - 2</v>
      </c>
      <c r="O2286" t="str">
        <v>R1013</v>
      </c>
      <c r="P2286" t="str">
        <v>10-Jun-2004</v>
      </c>
      <c r="Q2286" s="13">
        <v>18.994444444444444</v>
      </c>
    </row>
    <row r="2287" spans="1:17" ht="15.5" x14ac:dyDescent="0.35">
      <c r="A2287" s="7" t="s">
        <v>72</v>
      </c>
      <c r="B2287" t="str">
        <f>VLOOKUP(A2287,'Customer Names'!A2286:D4621,2,0)</f>
        <v>Bain</v>
      </c>
      <c r="C2287" cm="1">
        <f t="array" ref="C2287:K2287">VLOOKUP('Health Care'!A2287,'Medical Examinations'!A2286:J4621,{2,3,4,5,6,7,8,9,10},0)</f>
        <v>16.55</v>
      </c>
      <c r="D2287">
        <v>7.73</v>
      </c>
      <c r="E2287" t="str">
        <v>No</v>
      </c>
      <c r="F2287" t="str">
        <v>No</v>
      </c>
      <c r="G2287" t="str">
        <v>No</v>
      </c>
      <c r="H2287">
        <v>0</v>
      </c>
      <c r="I2287" t="str">
        <v>No</v>
      </c>
      <c r="J2287" t="str">
        <v>under Weight</v>
      </c>
      <c r="K2287" t="str">
        <v>Diabetes</v>
      </c>
      <c r="L2287" cm="1">
        <f t="array" ref="L2287:Q2287">VLOOKUP(A2287,'Hospitalisation Details'!$A$1:$K$2344,{6,7,8,9,10,11},0)</f>
        <v>1142</v>
      </c>
      <c r="M2287" t="str">
        <v>tier - 3</v>
      </c>
      <c r="N2287" t="str">
        <v>tier - 2</v>
      </c>
      <c r="O2287" t="str">
        <v>R1011</v>
      </c>
      <c r="P2287" t="str">
        <v>1-Oct-2002</v>
      </c>
      <c r="Q2287" s="13">
        <v>20.68611111111111</v>
      </c>
    </row>
    <row r="2288" spans="1:17" ht="15.5" x14ac:dyDescent="0.35">
      <c r="A2288" s="7" t="s">
        <v>71</v>
      </c>
      <c r="B2288" t="str">
        <f>VLOOKUP(A2288,'Customer Names'!A2287:D4622,2,0)</f>
        <v>Albertson</v>
      </c>
      <c r="C2288" cm="1">
        <f t="array" ref="C2288:K2288">VLOOKUP('Health Care'!A2288,'Medical Examinations'!A2287:J4622,{2,3,4,5,6,7,8,9,10},0)</f>
        <v>37.29</v>
      </c>
      <c r="D2288">
        <v>5.03</v>
      </c>
      <c r="E2288" t="str">
        <v>No</v>
      </c>
      <c r="F2288" t="str">
        <v>Yes</v>
      </c>
      <c r="G2288" t="str">
        <v>No</v>
      </c>
      <c r="H2288">
        <v>1</v>
      </c>
      <c r="I2288" t="str">
        <v>No</v>
      </c>
      <c r="J2288" t="str">
        <v>Obesity</v>
      </c>
      <c r="K2288" t="str">
        <v>Normal</v>
      </c>
      <c r="L2288" cm="1">
        <f t="array" ref="L2288:Q2288">VLOOKUP(A2288,'Hospitalisation Details'!$A$1:$K$2344,{6,7,8,9,10,11},0)</f>
        <v>1141.45</v>
      </c>
      <c r="M2288" t="str">
        <v>tier - 3</v>
      </c>
      <c r="N2288" t="str">
        <v>tier - 3</v>
      </c>
      <c r="O2288" t="str">
        <v>R1013</v>
      </c>
      <c r="P2288" t="str">
        <v>12-Sep-2004</v>
      </c>
      <c r="Q2288" s="13">
        <v>18.738888888888887</v>
      </c>
    </row>
    <row r="2289" spans="1:17" ht="15.5" x14ac:dyDescent="0.35">
      <c r="A2289" s="7" t="s">
        <v>70</v>
      </c>
      <c r="B2289" t="str">
        <f>VLOOKUP(A2289,'Customer Names'!A2288:D4623,2,0)</f>
        <v>Barger</v>
      </c>
      <c r="C2289" cm="1">
        <f t="array" ref="C2289:K2289">VLOOKUP('Health Care'!A2289,'Medical Examinations'!A2288:J4623,{2,3,4,5,6,7,8,9,10},0)</f>
        <v>16.739999999999998</v>
      </c>
      <c r="D2289">
        <v>4.08</v>
      </c>
      <c r="E2289" t="str">
        <v>Yes</v>
      </c>
      <c r="F2289" t="str">
        <v>No</v>
      </c>
      <c r="G2289" t="str">
        <v>No</v>
      </c>
      <c r="H2289">
        <v>0</v>
      </c>
      <c r="I2289" t="str">
        <v>No</v>
      </c>
      <c r="J2289" t="str">
        <v>under Weight</v>
      </c>
      <c r="K2289" t="str">
        <v>Normal</v>
      </c>
      <c r="L2289" cm="1">
        <f t="array" ref="L2289:Q2289">VLOOKUP(A2289,'Hospitalisation Details'!$A$1:$K$2344,{6,7,8,9,10,11},0)</f>
        <v>1141</v>
      </c>
      <c r="M2289" t="str">
        <v>tier - 3</v>
      </c>
      <c r="N2289" t="str">
        <v>tier - 1</v>
      </c>
      <c r="O2289" t="str">
        <v>R1013</v>
      </c>
      <c r="P2289" t="str">
        <v>25-Oct-2001</v>
      </c>
      <c r="Q2289" s="13">
        <v>21.619444444444444</v>
      </c>
    </row>
    <row r="2290" spans="1:17" ht="15.5" x14ac:dyDescent="0.35">
      <c r="A2290" s="7" t="s">
        <v>69</v>
      </c>
      <c r="B2290" t="str">
        <f>VLOOKUP(A2290,'Customer Names'!A2289:D4624,2,0)</f>
        <v>Fraioli</v>
      </c>
      <c r="C2290" cm="1">
        <f t="array" ref="C2290:K2290">VLOOKUP('Health Care'!A2290,'Medical Examinations'!A2289:J4624,{2,3,4,5,6,7,8,9,10},0)</f>
        <v>34.43</v>
      </c>
      <c r="D2290">
        <v>4.2699999999999996</v>
      </c>
      <c r="E2290" t="str">
        <v>No</v>
      </c>
      <c r="F2290" t="str">
        <v>Yes</v>
      </c>
      <c r="G2290" t="str">
        <v>No</v>
      </c>
      <c r="H2290">
        <v>1</v>
      </c>
      <c r="I2290" t="str">
        <v>No</v>
      </c>
      <c r="J2290" t="str">
        <v>Obesity</v>
      </c>
      <c r="K2290" t="str">
        <v>Normal</v>
      </c>
      <c r="L2290" cm="1">
        <f t="array" ref="L2290:Q2290">VLOOKUP(A2290,'Hospitalisation Details'!$A$1:$K$2344,{6,7,8,9,10,11},0)</f>
        <v>1137.47</v>
      </c>
      <c r="M2290" t="str">
        <v>tier - 3</v>
      </c>
      <c r="N2290" t="str">
        <v>tier - 2</v>
      </c>
      <c r="O2290" t="str">
        <v>R1013</v>
      </c>
      <c r="P2290" t="str">
        <v>27-Nov-2004</v>
      </c>
      <c r="Q2290" s="13">
        <v>18.530555555555555</v>
      </c>
    </row>
    <row r="2291" spans="1:17" ht="15.5" x14ac:dyDescent="0.35">
      <c r="A2291" s="7" t="s">
        <v>68</v>
      </c>
      <c r="B2291" t="str">
        <f>VLOOKUP(A2291,'Customer Names'!A2290:D4625,2,0)</f>
        <v>April</v>
      </c>
      <c r="C2291" cm="1">
        <f t="array" ref="C2291:K2291">VLOOKUP('Health Care'!A2291,'Medical Examinations'!A2290:J4625,{2,3,4,5,6,7,8,9,10},0)</f>
        <v>34.1</v>
      </c>
      <c r="D2291">
        <v>4.07</v>
      </c>
      <c r="E2291" t="str">
        <v>No</v>
      </c>
      <c r="F2291" t="str">
        <v>Yes</v>
      </c>
      <c r="G2291" t="str">
        <v>No</v>
      </c>
      <c r="H2291">
        <v>1</v>
      </c>
      <c r="I2291" t="str">
        <v>No</v>
      </c>
      <c r="J2291" t="str">
        <v>Obesity</v>
      </c>
      <c r="K2291" t="str">
        <v>Normal</v>
      </c>
      <c r="L2291" cm="1">
        <f t="array" ref="L2291:Q2291">VLOOKUP(A2291,'Hospitalisation Details'!$A$1:$K$2344,{6,7,8,9,10,11},0)</f>
        <v>1137.01</v>
      </c>
      <c r="M2291" t="str">
        <v>tier - 3</v>
      </c>
      <c r="N2291" t="str">
        <v>tier - 1</v>
      </c>
      <c r="O2291" t="str">
        <v>R1013</v>
      </c>
      <c r="P2291" t="str">
        <v>15-Oct-2004</v>
      </c>
      <c r="Q2291" s="13">
        <v>18.647222222222222</v>
      </c>
    </row>
    <row r="2292" spans="1:17" ht="15.5" x14ac:dyDescent="0.35">
      <c r="A2292" s="7" t="s">
        <v>67</v>
      </c>
      <c r="B2292" t="str">
        <f>VLOOKUP(A2292,'Customer Names'!A2291:D4626,2,0)</f>
        <v>King</v>
      </c>
      <c r="C2292" cm="1">
        <f t="array" ref="C2292:K2292">VLOOKUP('Health Care'!A2292,'Medical Examinations'!A2291:J4626,{2,3,4,5,6,7,8,9,10},0)</f>
        <v>19.3</v>
      </c>
      <c r="D2292">
        <v>10.36</v>
      </c>
      <c r="E2292" t="str">
        <v>No</v>
      </c>
      <c r="F2292" t="str">
        <v>No</v>
      </c>
      <c r="G2292" t="str">
        <v>No</v>
      </c>
      <c r="H2292">
        <v>0</v>
      </c>
      <c r="I2292" t="str">
        <v>No</v>
      </c>
      <c r="J2292" t="str">
        <v>Normal Weight</v>
      </c>
      <c r="K2292" t="str">
        <v>Diabetes</v>
      </c>
      <c r="L2292" cm="1">
        <f t="array" ref="L2292:Q2292">VLOOKUP(A2292,'Hospitalisation Details'!$A$1:$K$2344,{6,7,8,9,10,11},0)</f>
        <v>1137</v>
      </c>
      <c r="M2292" t="str">
        <v>tier - 3</v>
      </c>
      <c r="N2292" t="str">
        <v>tier - 1</v>
      </c>
      <c r="O2292" t="str">
        <v>R1013</v>
      </c>
      <c r="P2292" t="str">
        <v>11-Aug-2002</v>
      </c>
      <c r="Q2292" s="13">
        <v>20.824999999999999</v>
      </c>
    </row>
    <row r="2293" spans="1:17" ht="15.5" x14ac:dyDescent="0.35">
      <c r="A2293" s="7" t="s">
        <v>66</v>
      </c>
      <c r="B2293" t="str">
        <f>VLOOKUP(A2293,'Customer Names'!A2292:D4627,2,0)</f>
        <v>Talhelm</v>
      </c>
      <c r="C2293" cm="1">
        <f t="array" ref="C2293:K2293">VLOOKUP('Health Care'!A2293,'Medical Examinations'!A2292:J4627,{2,3,4,5,6,7,8,9,10},0)</f>
        <v>33.659999999999997</v>
      </c>
      <c r="D2293">
        <v>5.71</v>
      </c>
      <c r="E2293" t="str">
        <v>No</v>
      </c>
      <c r="F2293" t="str">
        <v>Yes</v>
      </c>
      <c r="G2293" t="str">
        <v>No</v>
      </c>
      <c r="H2293">
        <v>1</v>
      </c>
      <c r="I2293" t="str">
        <v>No</v>
      </c>
      <c r="J2293" t="str">
        <v>Obesity</v>
      </c>
      <c r="K2293" t="str">
        <v>Prediabetes</v>
      </c>
      <c r="L2293" cm="1">
        <f t="array" ref="L2293:Q2293">VLOOKUP(A2293,'Hospitalisation Details'!$A$1:$K$2344,{6,7,8,9,10,11},0)</f>
        <v>1136.4000000000001</v>
      </c>
      <c r="M2293" t="str">
        <v>tier - 3</v>
      </c>
      <c r="N2293" t="str">
        <v>tier - 3</v>
      </c>
      <c r="O2293" t="str">
        <v>R1013</v>
      </c>
      <c r="P2293" t="str">
        <v>28-Nov-2004</v>
      </c>
      <c r="Q2293" s="13">
        <v>18.527777777777779</v>
      </c>
    </row>
    <row r="2294" spans="1:17" ht="15.5" x14ac:dyDescent="0.35">
      <c r="A2294" s="7" t="s">
        <v>65</v>
      </c>
      <c r="B2294" t="str">
        <f>VLOOKUP(A2294,'Customer Names'!A2293:D4628,2,0)</f>
        <v>Regnier</v>
      </c>
      <c r="C2294" cm="1">
        <f t="array" ref="C2294:K2294">VLOOKUP('Health Care'!A2294,'Medical Examinations'!A2293:J4628,{2,3,4,5,6,7,8,9,10},0)</f>
        <v>33.33</v>
      </c>
      <c r="D2294">
        <v>6.08</v>
      </c>
      <c r="E2294" t="str">
        <v>No</v>
      </c>
      <c r="F2294" t="str">
        <v>Yes</v>
      </c>
      <c r="G2294" t="str">
        <v>No</v>
      </c>
      <c r="H2294">
        <v>1</v>
      </c>
      <c r="I2294" t="str">
        <v>No</v>
      </c>
      <c r="J2294" t="str">
        <v>Obesity</v>
      </c>
      <c r="K2294" t="str">
        <v>Prediabetes</v>
      </c>
      <c r="L2294" cm="1">
        <f t="array" ref="L2294:Q2294">VLOOKUP(A2294,'Hospitalisation Details'!$A$1:$K$2344,{6,7,8,9,10,11},0)</f>
        <v>1135.94</v>
      </c>
      <c r="M2294" t="str">
        <v>tier - 3</v>
      </c>
      <c r="N2294" t="str">
        <v>tier - 3</v>
      </c>
      <c r="O2294" t="str">
        <v>R1013</v>
      </c>
      <c r="P2294" t="str">
        <v>11-Jun-2004</v>
      </c>
      <c r="Q2294" s="13">
        <v>18.991666666666667</v>
      </c>
    </row>
    <row r="2295" spans="1:17" ht="15.5" x14ac:dyDescent="0.35">
      <c r="A2295" s="7" t="s">
        <v>64</v>
      </c>
      <c r="B2295" t="str">
        <f>VLOOKUP(A2295,'Customer Names'!A2294:D4629,2,0)</f>
        <v>Treece</v>
      </c>
      <c r="C2295" cm="1">
        <f t="array" ref="C2295:K2295">VLOOKUP('Health Care'!A2295,'Medical Examinations'!A2294:J4629,{2,3,4,5,6,7,8,9,10},0)</f>
        <v>21.84</v>
      </c>
      <c r="D2295">
        <v>5.71</v>
      </c>
      <c r="E2295" t="str">
        <v>No</v>
      </c>
      <c r="F2295" t="str">
        <v>Yes</v>
      </c>
      <c r="G2295" t="str">
        <v>No</v>
      </c>
      <c r="H2295">
        <v>1</v>
      </c>
      <c r="I2295" t="str">
        <v>No</v>
      </c>
      <c r="J2295" t="str">
        <v>Normal Weight</v>
      </c>
      <c r="K2295" t="str">
        <v>Prediabetes</v>
      </c>
      <c r="L2295" cm="1">
        <f t="array" ref="L2295:Q2295">VLOOKUP(A2295,'Hospitalisation Details'!$A$1:$K$2344,{6,7,8,9,10,11},0)</f>
        <v>1135</v>
      </c>
      <c r="M2295" t="str">
        <v>tier - 3</v>
      </c>
      <c r="N2295" t="str">
        <v>tier - 3</v>
      </c>
      <c r="O2295" t="str">
        <v>R1013</v>
      </c>
      <c r="P2295" t="str">
        <v>6-Oct-2004</v>
      </c>
      <c r="Q2295" s="13">
        <v>18.672222222222221</v>
      </c>
    </row>
    <row r="2296" spans="1:17" ht="15.5" x14ac:dyDescent="0.35">
      <c r="A2296" s="7" t="s">
        <v>63</v>
      </c>
      <c r="B2296" t="str">
        <f>VLOOKUP(A2296,'Customer Names'!A2295:D4630,2,0)</f>
        <v>Beisel</v>
      </c>
      <c r="C2296" cm="1">
        <f t="array" ref="C2296:K2296">VLOOKUP('Health Care'!A2296,'Medical Examinations'!A2295:J4630,{2,3,4,5,6,7,8,9,10},0)</f>
        <v>16.87</v>
      </c>
      <c r="D2296">
        <v>9.1300000000000008</v>
      </c>
      <c r="E2296" t="str">
        <v>No</v>
      </c>
      <c r="F2296" t="str">
        <v>No</v>
      </c>
      <c r="G2296" t="str">
        <v>No</v>
      </c>
      <c r="H2296">
        <v>0</v>
      </c>
      <c r="I2296" t="str">
        <v>No</v>
      </c>
      <c r="J2296" t="str">
        <v>under Weight</v>
      </c>
      <c r="K2296" t="str">
        <v>Diabetes</v>
      </c>
      <c r="L2296" cm="1">
        <f t="array" ref="L2296:Q2296">VLOOKUP(A2296,'Hospitalisation Details'!$A$1:$K$2344,{6,7,8,9,10,11},0)</f>
        <v>1132</v>
      </c>
      <c r="M2296" t="str">
        <v>tier - 3</v>
      </c>
      <c r="N2296" t="str">
        <v>tier - 1</v>
      </c>
      <c r="O2296" t="str">
        <v>R1013</v>
      </c>
      <c r="P2296" t="str">
        <v>19-Jul-2002</v>
      </c>
      <c r="Q2296" s="13">
        <v>20.886111111111113</v>
      </c>
    </row>
    <row r="2297" spans="1:17" ht="15.5" x14ac:dyDescent="0.35">
      <c r="A2297" s="7" t="s">
        <v>62</v>
      </c>
      <c r="B2297" t="str">
        <f>VLOOKUP(A2297,'Customer Names'!A2296:D4631,2,0)</f>
        <v>Enke</v>
      </c>
      <c r="C2297" cm="1">
        <f t="array" ref="C2297:K2297">VLOOKUP('Health Care'!A2297,'Medical Examinations'!A2296:J4631,{2,3,4,5,6,7,8,9,10},0)</f>
        <v>30.14</v>
      </c>
      <c r="D2297">
        <v>5.49</v>
      </c>
      <c r="E2297" t="str">
        <v>No</v>
      </c>
      <c r="F2297" t="str">
        <v>Yes</v>
      </c>
      <c r="G2297" t="str">
        <v>No</v>
      </c>
      <c r="H2297">
        <v>1</v>
      </c>
      <c r="I2297" t="str">
        <v>No</v>
      </c>
      <c r="J2297" t="str">
        <v>Obesity</v>
      </c>
      <c r="K2297" t="str">
        <v>Normal</v>
      </c>
      <c r="L2297" cm="1">
        <f t="array" ref="L2297:Q2297">VLOOKUP(A2297,'Hospitalisation Details'!$A$1:$K$2344,{6,7,8,9,10,11},0)</f>
        <v>1131.51</v>
      </c>
      <c r="M2297" t="str">
        <v>tier - 3</v>
      </c>
      <c r="N2297" t="str">
        <v>tier - 1</v>
      </c>
      <c r="O2297" t="str">
        <v>R1013</v>
      </c>
      <c r="P2297" t="str">
        <v>14-Jun-2004</v>
      </c>
      <c r="Q2297" s="13">
        <v>18.983333333333334</v>
      </c>
    </row>
    <row r="2298" spans="1:17" ht="15.5" x14ac:dyDescent="0.35">
      <c r="A2298" s="7" t="s">
        <v>61</v>
      </c>
      <c r="B2298" t="str">
        <f>VLOOKUP(A2298,'Customer Names'!A2297:D4632,2,0)</f>
        <v>Ruiz-Tagle Barros</v>
      </c>
      <c r="C2298" cm="1">
        <f t="array" ref="C2298:K2298">VLOOKUP('Health Care'!A2298,'Medical Examinations'!A2297:J4632,{2,3,4,5,6,7,8,9,10},0)</f>
        <v>23.21</v>
      </c>
      <c r="D2298">
        <v>4.37</v>
      </c>
      <c r="E2298" t="str">
        <v>No</v>
      </c>
      <c r="F2298" t="str">
        <v>Yes</v>
      </c>
      <c r="G2298" t="str">
        <v>No</v>
      </c>
      <c r="H2298">
        <v>1</v>
      </c>
      <c r="I2298" t="str">
        <v>No</v>
      </c>
      <c r="J2298" t="str">
        <v>Normal Weight</v>
      </c>
      <c r="K2298" t="str">
        <v>Normal</v>
      </c>
      <c r="L2298" cm="1">
        <f t="array" ref="L2298:Q2298">VLOOKUP(A2298,'Hospitalisation Details'!$A$1:$K$2344,{6,7,8,9,10,11},0)</f>
        <v>1121.8699999999999</v>
      </c>
      <c r="M2298" t="str">
        <v>tier - 3</v>
      </c>
      <c r="N2298" t="str">
        <v>tier - 1</v>
      </c>
      <c r="O2298" t="str">
        <v>R1013</v>
      </c>
      <c r="P2298" t="str">
        <v>12-Nov-2004</v>
      </c>
      <c r="Q2298" s="13">
        <v>18.572222222222223</v>
      </c>
    </row>
    <row r="2299" spans="1:17" ht="15.5" x14ac:dyDescent="0.35">
      <c r="A2299" s="7" t="s">
        <v>60</v>
      </c>
      <c r="B2299" t="str">
        <f>VLOOKUP(A2299,'Customer Names'!A2298:D4633,2,0)</f>
        <v>Ferrell</v>
      </c>
      <c r="C2299" cm="1">
        <f t="array" ref="C2299:K2299">VLOOKUP('Health Care'!A2299,'Medical Examinations'!A2298:J4633,{2,3,4,5,6,7,8,9,10},0)</f>
        <v>17.170000000000002</v>
      </c>
      <c r="D2299">
        <v>8.4600000000000009</v>
      </c>
      <c r="E2299" t="str">
        <v>No</v>
      </c>
      <c r="F2299" t="str">
        <v>No</v>
      </c>
      <c r="G2299" t="str">
        <v>No</v>
      </c>
      <c r="H2299">
        <v>0</v>
      </c>
      <c r="I2299" t="str">
        <v>No</v>
      </c>
      <c r="J2299" t="str">
        <v>under Weight</v>
      </c>
      <c r="K2299" t="str">
        <v>Diabetes</v>
      </c>
      <c r="L2299" cm="1">
        <f t="array" ref="L2299:Q2299">VLOOKUP(A2299,'Hospitalisation Details'!$A$1:$K$2344,{6,7,8,9,10,11},0)</f>
        <v>1086</v>
      </c>
      <c r="M2299" t="str">
        <v>tier - 3</v>
      </c>
      <c r="N2299" t="str">
        <v>tier - 3</v>
      </c>
      <c r="O2299" t="str">
        <v>R1013</v>
      </c>
      <c r="P2299" t="str">
        <v>13-Aug-2002</v>
      </c>
      <c r="Q2299" s="13">
        <v>20.819444444444443</v>
      </c>
    </row>
    <row r="2300" spans="1:17" ht="15.5" x14ac:dyDescent="0.35">
      <c r="A2300" s="7" t="s">
        <v>59</v>
      </c>
      <c r="B2300" t="str">
        <f>VLOOKUP(A2300,'Customer Names'!A2299:D4634,2,0)</f>
        <v>Gates</v>
      </c>
      <c r="C2300" cm="1">
        <f t="array" ref="C2300:K2300">VLOOKUP('Health Care'!A2300,'Medical Examinations'!A2299:J4634,{2,3,4,5,6,7,8,9,10},0)</f>
        <v>15.61</v>
      </c>
      <c r="D2300">
        <v>5.28</v>
      </c>
      <c r="E2300" t="str">
        <v>No</v>
      </c>
      <c r="F2300" t="str">
        <v>No</v>
      </c>
      <c r="G2300" t="str">
        <v>No</v>
      </c>
      <c r="H2300">
        <v>1</v>
      </c>
      <c r="I2300" t="str">
        <v>No</v>
      </c>
      <c r="J2300" t="str">
        <v>under Weight</v>
      </c>
      <c r="K2300" t="str">
        <v>Normal</v>
      </c>
      <c r="L2300" cm="1">
        <f t="array" ref="L2300:Q2300">VLOOKUP(A2300,'Hospitalisation Details'!$A$1:$K$2344,{6,7,8,9,10,11},0)</f>
        <v>1082</v>
      </c>
      <c r="M2300" t="str">
        <v>tier - 3</v>
      </c>
      <c r="N2300" t="str">
        <v>tier - 2</v>
      </c>
      <c r="O2300" t="str">
        <v>R1013</v>
      </c>
      <c r="P2300" t="str">
        <v>26-Dec-1998</v>
      </c>
      <c r="Q2300" s="13">
        <v>24.45</v>
      </c>
    </row>
    <row r="2301" spans="1:17" ht="15.5" x14ac:dyDescent="0.35">
      <c r="A2301" s="7" t="s">
        <v>58</v>
      </c>
      <c r="B2301" t="str">
        <f>VLOOKUP(A2301,'Customer Names'!A2300:D4635,2,0)</f>
        <v>Jeffers</v>
      </c>
      <c r="C2301" cm="1">
        <f t="array" ref="C2301:K2301">VLOOKUP('Health Care'!A2301,'Medical Examinations'!A2300:J4635,{2,3,4,5,6,7,8,9,10},0)</f>
        <v>17.98</v>
      </c>
      <c r="D2301">
        <v>5.33</v>
      </c>
      <c r="E2301" t="str">
        <v>Yes</v>
      </c>
      <c r="F2301" t="str">
        <v>No</v>
      </c>
      <c r="G2301" t="str">
        <v>Yes</v>
      </c>
      <c r="H2301">
        <v>1</v>
      </c>
      <c r="I2301" t="str">
        <v>No</v>
      </c>
      <c r="J2301" t="str">
        <v>under Weight</v>
      </c>
      <c r="K2301" t="str">
        <v>Normal</v>
      </c>
      <c r="L2301" cm="1">
        <f t="array" ref="L2301:Q2301">VLOOKUP(A2301,'Hospitalisation Details'!$A$1:$K$2344,{6,7,8,9,10,11},0)</f>
        <v>1071</v>
      </c>
      <c r="M2301" t="str">
        <v>tier - 3</v>
      </c>
      <c r="N2301" t="str">
        <v>tier - 3</v>
      </c>
      <c r="O2301" t="str">
        <v>R1013</v>
      </c>
      <c r="P2301" t="str">
        <v>13-Aug-1997</v>
      </c>
      <c r="Q2301" s="13">
        <v>25.819444444444443</v>
      </c>
    </row>
    <row r="2302" spans="1:17" ht="15.5" x14ac:dyDescent="0.35">
      <c r="A2302" s="7" t="s">
        <v>57</v>
      </c>
      <c r="B2302" t="str">
        <f>VLOOKUP(A2302,'Customer Names'!A2301:D4636,2,0)</f>
        <v>Sulhanek</v>
      </c>
      <c r="C2302" cm="1">
        <f t="array" ref="C2302:K2302">VLOOKUP('Health Care'!A2302,'Medical Examinations'!A2301:J4636,{2,3,4,5,6,7,8,9,10},0)</f>
        <v>21.64</v>
      </c>
      <c r="D2302">
        <v>5.5</v>
      </c>
      <c r="E2302" t="str">
        <v>No</v>
      </c>
      <c r="F2302" t="str">
        <v>Yes</v>
      </c>
      <c r="G2302" t="str">
        <v>No</v>
      </c>
      <c r="H2302">
        <v>1</v>
      </c>
      <c r="I2302" t="str">
        <v>No</v>
      </c>
      <c r="J2302" t="str">
        <v>Normal Weight</v>
      </c>
      <c r="K2302" t="str">
        <v>Normal</v>
      </c>
      <c r="L2302" cm="1">
        <f t="array" ref="L2302:Q2302">VLOOKUP(A2302,'Hospitalisation Details'!$A$1:$K$2344,{6,7,8,9,10,11},0)</f>
        <v>1070</v>
      </c>
      <c r="M2302" t="str">
        <v>tier - 3</v>
      </c>
      <c r="N2302" t="str">
        <v>tier - 3</v>
      </c>
      <c r="O2302" t="str">
        <v>R1013</v>
      </c>
      <c r="P2302" t="str">
        <v>24-Aug-2004</v>
      </c>
      <c r="Q2302" s="13">
        <v>18.788888888888888</v>
      </c>
    </row>
    <row r="2303" spans="1:17" ht="15.5" x14ac:dyDescent="0.35">
      <c r="A2303" s="7" t="s">
        <v>56</v>
      </c>
      <c r="B2303" t="str">
        <f>VLOOKUP(A2303,'Customer Names'!A2302:D4637,2,0)</f>
        <v>Ozahowski</v>
      </c>
      <c r="C2303" cm="1">
        <f t="array" ref="C2303:K2303">VLOOKUP('Health Care'!A2303,'Medical Examinations'!A2302:J4637,{2,3,4,5,6,7,8,9,10},0)</f>
        <v>16.399999999999999</v>
      </c>
      <c r="D2303">
        <v>5.4</v>
      </c>
      <c r="E2303" t="str">
        <v>No</v>
      </c>
      <c r="F2303" t="str">
        <v>No</v>
      </c>
      <c r="G2303" t="str">
        <v>Yes</v>
      </c>
      <c r="H2303">
        <v>1</v>
      </c>
      <c r="I2303" t="str">
        <v>No</v>
      </c>
      <c r="J2303" t="str">
        <v>under Weight</v>
      </c>
      <c r="K2303" t="str">
        <v>Normal</v>
      </c>
      <c r="L2303" cm="1">
        <f t="array" ref="L2303:Q2303">VLOOKUP(A2303,'Hospitalisation Details'!$A$1:$K$2344,{6,7,8,9,10,11},0)</f>
        <v>1068</v>
      </c>
      <c r="M2303" t="str">
        <v>tier - 3</v>
      </c>
      <c r="N2303" t="str">
        <v>tier - 1</v>
      </c>
      <c r="O2303" t="str">
        <v>R1013</v>
      </c>
      <c r="P2303" t="str">
        <v>28-Sep-1993</v>
      </c>
      <c r="Q2303" s="13">
        <v>29.694444444444443</v>
      </c>
    </row>
    <row r="2304" spans="1:17" ht="15.5" x14ac:dyDescent="0.35">
      <c r="A2304" s="7" t="s">
        <v>55</v>
      </c>
      <c r="B2304" t="str">
        <f>VLOOKUP(A2304,'Customer Names'!A2303:D4638,2,0)</f>
        <v>Caron</v>
      </c>
      <c r="C2304" cm="1">
        <f t="array" ref="C2304:K2304">VLOOKUP('Health Care'!A2304,'Medical Examinations'!A2303:J4638,{2,3,4,5,6,7,8,9,10},0)</f>
        <v>15.77</v>
      </c>
      <c r="D2304">
        <v>6.05</v>
      </c>
      <c r="E2304" t="str">
        <v>Yes</v>
      </c>
      <c r="F2304" t="str">
        <v>No</v>
      </c>
      <c r="G2304" t="str">
        <v>No</v>
      </c>
      <c r="H2304">
        <v>1</v>
      </c>
      <c r="I2304" t="str">
        <v>No</v>
      </c>
      <c r="J2304" t="str">
        <v>under Weight</v>
      </c>
      <c r="K2304" t="str">
        <v>Prediabetes</v>
      </c>
      <c r="L2304" cm="1">
        <f t="array" ref="L2304:Q2304">VLOOKUP(A2304,'Hospitalisation Details'!$A$1:$K$2344,{6,7,8,9,10,11},0)</f>
        <v>1056</v>
      </c>
      <c r="M2304" t="str">
        <v>tier - 3</v>
      </c>
      <c r="N2304" t="str">
        <v>tier - 2</v>
      </c>
      <c r="O2304" t="str">
        <v>R1013</v>
      </c>
      <c r="P2304" t="str">
        <v>1-Jun-1995</v>
      </c>
      <c r="Q2304" s="13">
        <v>28.019444444444446</v>
      </c>
    </row>
    <row r="2305" spans="1:17" ht="15.5" x14ac:dyDescent="0.35">
      <c r="A2305" s="7" t="s">
        <v>54</v>
      </c>
      <c r="B2305" t="str">
        <f>VLOOKUP(A2305,'Customer Names'!A2304:D4639,2,0)</f>
        <v>Fullarton</v>
      </c>
      <c r="C2305" cm="1">
        <f t="array" ref="C2305:K2305">VLOOKUP('Health Care'!A2305,'Medical Examinations'!A2304:J4639,{2,3,4,5,6,7,8,9,10},0)</f>
        <v>18.27</v>
      </c>
      <c r="D2305">
        <v>11.46</v>
      </c>
      <c r="E2305" t="str">
        <v>No</v>
      </c>
      <c r="F2305" t="str">
        <v>No</v>
      </c>
      <c r="G2305" t="str">
        <v>No</v>
      </c>
      <c r="H2305">
        <v>0</v>
      </c>
      <c r="I2305" t="str">
        <v>No</v>
      </c>
      <c r="J2305" t="str">
        <v>under Weight</v>
      </c>
      <c r="K2305" t="str">
        <v>Diabetes</v>
      </c>
      <c r="L2305" cm="1">
        <f t="array" ref="L2305:Q2305">VLOOKUP(A2305,'Hospitalisation Details'!$A$1:$K$2344,{6,7,8,9,10,11},0)</f>
        <v>1049</v>
      </c>
      <c r="M2305" t="str">
        <v>tier - 3</v>
      </c>
      <c r="N2305" t="str">
        <v>tier - 2</v>
      </c>
      <c r="O2305" t="str">
        <v>R1012</v>
      </c>
      <c r="P2305" t="str">
        <v>1-Jul-2002</v>
      </c>
      <c r="Q2305" s="13">
        <v>20.93611111111111</v>
      </c>
    </row>
    <row r="2306" spans="1:17" ht="15.5" x14ac:dyDescent="0.35">
      <c r="A2306" s="7" t="s">
        <v>53</v>
      </c>
      <c r="B2306" t="str">
        <f>VLOOKUP(A2306,'Customer Names'!A2305:D4640,2,0)</f>
        <v>Lindgren</v>
      </c>
      <c r="C2306" cm="1">
        <f t="array" ref="C2306:K2306">VLOOKUP('Health Care'!A2306,'Medical Examinations'!A2305:J4640,{2,3,4,5,6,7,8,9,10},0)</f>
        <v>16.489999999999998</v>
      </c>
      <c r="D2306">
        <v>8.48</v>
      </c>
      <c r="E2306" t="str">
        <v>No</v>
      </c>
      <c r="F2306" t="str">
        <v>No</v>
      </c>
      <c r="G2306" t="str">
        <v>No</v>
      </c>
      <c r="H2306">
        <v>0</v>
      </c>
      <c r="I2306" t="str">
        <v>No</v>
      </c>
      <c r="J2306" t="str">
        <v>under Weight</v>
      </c>
      <c r="K2306" t="str">
        <v>Diabetes</v>
      </c>
      <c r="L2306" cm="1">
        <f t="array" ref="L2306:Q2306">VLOOKUP(A2306,'Hospitalisation Details'!$A$1:$K$2344,{6,7,8,9,10,11},0)</f>
        <v>1047</v>
      </c>
      <c r="M2306" t="str">
        <v>tier - 3</v>
      </c>
      <c r="N2306" t="str">
        <v>tier - 1</v>
      </c>
      <c r="O2306" t="str">
        <v>R1013</v>
      </c>
      <c r="P2306" t="str">
        <v>20-Jul-2002</v>
      </c>
      <c r="Q2306" s="13">
        <v>20.883333333333333</v>
      </c>
    </row>
    <row r="2307" spans="1:17" ht="15.5" x14ac:dyDescent="0.35">
      <c r="A2307" s="7" t="s">
        <v>52</v>
      </c>
      <c r="B2307" t="str">
        <f>VLOOKUP(A2307,'Customer Names'!A2306:D4641,2,0)</f>
        <v>Akiha</v>
      </c>
      <c r="C2307" cm="1">
        <f t="array" ref="C2307:K2307">VLOOKUP('Health Care'!A2307,'Medical Examinations'!A2306:J4641,{2,3,4,5,6,7,8,9,10},0)</f>
        <v>16.14</v>
      </c>
      <c r="D2307">
        <v>4.8600000000000003</v>
      </c>
      <c r="E2307" t="str">
        <v>No</v>
      </c>
      <c r="F2307" t="str">
        <v>No</v>
      </c>
      <c r="G2307" t="str">
        <v>No</v>
      </c>
      <c r="H2307">
        <v>0</v>
      </c>
      <c r="I2307" t="str">
        <v>No</v>
      </c>
      <c r="J2307" t="str">
        <v>under Weight</v>
      </c>
      <c r="K2307" t="str">
        <v>Normal</v>
      </c>
      <c r="L2307" cm="1">
        <f t="array" ref="L2307:Q2307">VLOOKUP(A2307,'Hospitalisation Details'!$A$1:$K$2344,{6,7,8,9,10,11},0)</f>
        <v>1044</v>
      </c>
      <c r="M2307" t="str">
        <v>tier - 3</v>
      </c>
      <c r="N2307" t="str">
        <v>tier - 2</v>
      </c>
      <c r="O2307" t="str">
        <v>R1013</v>
      </c>
      <c r="P2307" t="str">
        <v>17-Nov-1994</v>
      </c>
      <c r="Q2307" s="13">
        <v>28.558333333333334</v>
      </c>
    </row>
    <row r="2308" spans="1:17" ht="15.5" x14ac:dyDescent="0.35">
      <c r="A2308" s="7" t="s">
        <v>51</v>
      </c>
      <c r="B2308" t="str">
        <f>VLOOKUP(A2308,'Customer Names'!A2307:D4642,2,0)</f>
        <v>Sweny</v>
      </c>
      <c r="C2308" cm="1">
        <f t="array" ref="C2308:K2308">VLOOKUP('Health Care'!A2308,'Medical Examinations'!A2307:J4642,{2,3,4,5,6,7,8,9,10},0)</f>
        <v>20.85</v>
      </c>
      <c r="D2308">
        <v>4.45</v>
      </c>
      <c r="E2308" t="str">
        <v>Yes</v>
      </c>
      <c r="F2308" t="str">
        <v>No</v>
      </c>
      <c r="G2308" t="str">
        <v>No</v>
      </c>
      <c r="H2308">
        <v>1</v>
      </c>
      <c r="I2308" t="str">
        <v>No</v>
      </c>
      <c r="J2308" t="str">
        <v>Normal Weight</v>
      </c>
      <c r="K2308" t="str">
        <v>Normal</v>
      </c>
      <c r="L2308" cm="1">
        <f t="array" ref="L2308:Q2308">VLOOKUP(A2308,'Hospitalisation Details'!$A$1:$K$2344,{6,7,8,9,10,11},0)</f>
        <v>1033.74</v>
      </c>
      <c r="M2308" t="str">
        <v>tier - 3</v>
      </c>
      <c r="N2308" t="str">
        <v>tier - 1</v>
      </c>
      <c r="O2308" t="str">
        <v>R1013</v>
      </c>
      <c r="P2308" t="str">
        <v>5-Oct-1995</v>
      </c>
      <c r="Q2308" s="13">
        <v>27.675000000000001</v>
      </c>
    </row>
    <row r="2309" spans="1:17" ht="15.5" x14ac:dyDescent="0.35">
      <c r="A2309" s="7" t="s">
        <v>50</v>
      </c>
      <c r="B2309" t="str">
        <f>VLOOKUP(A2309,'Customer Names'!A2308:D4643,2,0)</f>
        <v>Tobin</v>
      </c>
      <c r="C2309" cm="1">
        <f t="array" ref="C2309:K2309">VLOOKUP('Health Care'!A2309,'Medical Examinations'!A2308:J4643,{2,3,4,5,6,7,8,9,10},0)</f>
        <v>15.88</v>
      </c>
      <c r="D2309">
        <v>4.3600000000000003</v>
      </c>
      <c r="E2309" t="str">
        <v>No</v>
      </c>
      <c r="F2309" t="str">
        <v>No</v>
      </c>
      <c r="G2309" t="str">
        <v>No</v>
      </c>
      <c r="H2309">
        <v>0</v>
      </c>
      <c r="I2309" t="str">
        <v>No</v>
      </c>
      <c r="J2309" t="str">
        <v>under Weight</v>
      </c>
      <c r="K2309" t="str">
        <v>Normal</v>
      </c>
      <c r="L2309" cm="1">
        <f t="array" ref="L2309:Q2309">VLOOKUP(A2309,'Hospitalisation Details'!$A$1:$K$2344,{6,7,8,9,10,11},0)</f>
        <v>1019</v>
      </c>
      <c r="M2309" t="str">
        <v>tier - 3</v>
      </c>
      <c r="N2309" t="str">
        <v>tier - 2</v>
      </c>
      <c r="O2309" t="str">
        <v>R1013</v>
      </c>
      <c r="P2309" t="str">
        <v>5-Aug-1999</v>
      </c>
      <c r="Q2309" s="13">
        <v>23.841666666666665</v>
      </c>
    </row>
    <row r="2310" spans="1:17" ht="15.5" x14ac:dyDescent="0.35">
      <c r="A2310" s="7" t="s">
        <v>49</v>
      </c>
      <c r="B2310" t="str">
        <f>VLOOKUP(A2310,'Customer Names'!A2309:D4644,2,0)</f>
        <v>Pedersen</v>
      </c>
      <c r="C2310" cm="1">
        <f t="array" ref="C2310:K2310">VLOOKUP('Health Care'!A2310,'Medical Examinations'!A2309:J4644,{2,3,4,5,6,7,8,9,10},0)</f>
        <v>20.66</v>
      </c>
      <c r="D2310">
        <v>5.8</v>
      </c>
      <c r="E2310" t="str">
        <v>No</v>
      </c>
      <c r="F2310" t="str">
        <v>Yes</v>
      </c>
      <c r="G2310" t="str">
        <v>No</v>
      </c>
      <c r="H2310">
        <v>1</v>
      </c>
      <c r="I2310" t="str">
        <v>No</v>
      </c>
      <c r="J2310" t="str">
        <v>Normal Weight</v>
      </c>
      <c r="K2310" t="str">
        <v>Prediabetes</v>
      </c>
      <c r="L2310" cm="1">
        <f t="array" ref="L2310:Q2310">VLOOKUP(A2310,'Hospitalisation Details'!$A$1:$K$2344,{6,7,8,9,10,11},0)</f>
        <v>1012</v>
      </c>
      <c r="M2310" t="str">
        <v>tier - 3</v>
      </c>
      <c r="N2310" t="str">
        <v>tier - 2</v>
      </c>
      <c r="O2310" t="str">
        <v>R1013</v>
      </c>
      <c r="P2310" t="str">
        <v>9-Oct-2000</v>
      </c>
      <c r="Q2310" s="13">
        <v>22.663888888888888</v>
      </c>
    </row>
    <row r="2311" spans="1:17" ht="15.5" x14ac:dyDescent="0.35">
      <c r="A2311" s="7" t="s">
        <v>48</v>
      </c>
      <c r="B2311" t="str">
        <f>VLOOKUP(A2311,'Customer Names'!A2310:D4645,2,0)</f>
        <v>Lynch</v>
      </c>
      <c r="C2311" cm="1">
        <f t="array" ref="C2311:K2311">VLOOKUP('Health Care'!A2311,'Medical Examinations'!A2310:J4645,{2,3,4,5,6,7,8,9,10},0)</f>
        <v>20.399999999999999</v>
      </c>
      <c r="D2311">
        <v>5.27</v>
      </c>
      <c r="E2311" t="str">
        <v>No</v>
      </c>
      <c r="F2311" t="str">
        <v>No</v>
      </c>
      <c r="G2311" t="str">
        <v>No</v>
      </c>
      <c r="H2311">
        <v>0</v>
      </c>
      <c r="I2311" t="str">
        <v>No</v>
      </c>
      <c r="J2311" t="str">
        <v>Normal Weight</v>
      </c>
      <c r="K2311" t="str">
        <v>Normal</v>
      </c>
      <c r="L2311" cm="1">
        <f t="array" ref="L2311:Q2311">VLOOKUP(A2311,'Hospitalisation Details'!$A$1:$K$2344,{6,7,8,9,10,11},0)</f>
        <v>1006.65</v>
      </c>
      <c r="M2311" t="str">
        <v>tier - 3</v>
      </c>
      <c r="N2311" t="str">
        <v>tier - 2</v>
      </c>
      <c r="O2311" t="str">
        <v>R1013</v>
      </c>
      <c r="P2311" t="str">
        <v>22-Nov-1994</v>
      </c>
      <c r="Q2311" s="13">
        <v>28.544444444444444</v>
      </c>
    </row>
    <row r="2312" spans="1:17" ht="15.5" x14ac:dyDescent="0.35">
      <c r="A2312" s="7" t="s">
        <v>47</v>
      </c>
      <c r="B2312" t="str">
        <f>VLOOKUP(A2312,'Customer Names'!A2311:D4646,2,0)</f>
        <v>Keys</v>
      </c>
      <c r="C2312" cm="1">
        <f t="array" ref="C2312:K2312">VLOOKUP('Health Care'!A2312,'Medical Examinations'!A2311:J4646,{2,3,4,5,6,7,8,9,10},0)</f>
        <v>25.19</v>
      </c>
      <c r="D2312">
        <v>5.64</v>
      </c>
      <c r="E2312" t="str">
        <v>Yes</v>
      </c>
      <c r="F2312" t="str">
        <v>No</v>
      </c>
      <c r="G2312" t="str">
        <v>No</v>
      </c>
      <c r="H2312">
        <v>0</v>
      </c>
      <c r="I2312" t="str">
        <v>No</v>
      </c>
      <c r="J2312" t="str">
        <v>Over Weight</v>
      </c>
      <c r="K2312" t="str">
        <v>Normal</v>
      </c>
      <c r="L2312" cm="1">
        <f t="array" ref="L2312:Q2312">VLOOKUP(A2312,'Hospitalisation Details'!$A$1:$K$2344,{6,7,8,9,10,11},0)</f>
        <v>964.71</v>
      </c>
      <c r="M2312" t="str">
        <v>tier - 3</v>
      </c>
      <c r="N2312" t="str">
        <v>tier - 2</v>
      </c>
      <c r="O2312" t="str">
        <v>R1013</v>
      </c>
      <c r="P2312" t="str">
        <v>19-Aug-2001</v>
      </c>
      <c r="Q2312" s="13">
        <v>21.802777777777777</v>
      </c>
    </row>
    <row r="2313" spans="1:17" ht="15.5" x14ac:dyDescent="0.35">
      <c r="A2313" s="7" t="s">
        <v>46</v>
      </c>
      <c r="B2313" t="str">
        <f>VLOOKUP(A2313,'Customer Names'!A2312:D4647,2,0)</f>
        <v>Wilbur</v>
      </c>
      <c r="C2313" cm="1">
        <f t="array" ref="C2313:K2313">VLOOKUP('Health Care'!A2313,'Medical Examinations'!A2312:J4647,{2,3,4,5,6,7,8,9,10},0)</f>
        <v>20.54</v>
      </c>
      <c r="D2313">
        <v>4.2</v>
      </c>
      <c r="E2313" t="str">
        <v>Yes</v>
      </c>
      <c r="F2313" t="str">
        <v>No</v>
      </c>
      <c r="G2313" t="str">
        <v>No</v>
      </c>
      <c r="H2313">
        <v>1</v>
      </c>
      <c r="I2313" t="str">
        <v>No</v>
      </c>
      <c r="J2313" t="str">
        <v>Normal Weight</v>
      </c>
      <c r="K2313" t="str">
        <v>Normal</v>
      </c>
      <c r="L2313" cm="1">
        <f t="array" ref="L2313:Q2313">VLOOKUP(A2313,'Hospitalisation Details'!$A$1:$K$2344,{6,7,8,9,10,11},0)</f>
        <v>928.59</v>
      </c>
      <c r="M2313" t="str">
        <v>tier - 3</v>
      </c>
      <c r="N2313" t="str">
        <v>tier - 1</v>
      </c>
      <c r="O2313" t="str">
        <v>R1013</v>
      </c>
      <c r="P2313" t="str">
        <v>28-Oct-1995</v>
      </c>
      <c r="Q2313" s="13">
        <v>27.611111111111111</v>
      </c>
    </row>
    <row r="2314" spans="1:17" ht="15.5" x14ac:dyDescent="0.35">
      <c r="A2314" s="7" t="s">
        <v>45</v>
      </c>
      <c r="B2314" t="str">
        <f>VLOOKUP(A2314,'Customer Names'!A2313:D4648,2,0)</f>
        <v>Ditota</v>
      </c>
      <c r="C2314" cm="1">
        <f t="array" ref="C2314:K2314">VLOOKUP('Health Care'!A2314,'Medical Examinations'!A2313:J4648,{2,3,4,5,6,7,8,9,10},0)</f>
        <v>20.13</v>
      </c>
      <c r="D2314">
        <v>5.42</v>
      </c>
      <c r="E2314" t="str">
        <v>No</v>
      </c>
      <c r="F2314" t="str">
        <v>No</v>
      </c>
      <c r="G2314" t="str">
        <v>No</v>
      </c>
      <c r="H2314">
        <v>0</v>
      </c>
      <c r="I2314" t="str">
        <v>No</v>
      </c>
      <c r="J2314" t="str">
        <v>Normal Weight</v>
      </c>
      <c r="K2314" t="str">
        <v>Normal</v>
      </c>
      <c r="L2314" cm="1">
        <f t="array" ref="L2314:Q2314">VLOOKUP(A2314,'Hospitalisation Details'!$A$1:$K$2344,{6,7,8,9,10,11},0)</f>
        <v>915.07</v>
      </c>
      <c r="M2314" t="str">
        <v>tier - 3</v>
      </c>
      <c r="N2314" t="str">
        <v>tier - 1</v>
      </c>
      <c r="O2314" t="str">
        <v>R1013</v>
      </c>
      <c r="P2314" t="str">
        <v>30-Oct-1994</v>
      </c>
      <c r="Q2314" s="13">
        <v>28.605555555555554</v>
      </c>
    </row>
    <row r="2315" spans="1:17" ht="15.5" x14ac:dyDescent="0.35">
      <c r="A2315" s="7" t="s">
        <v>44</v>
      </c>
      <c r="B2315" t="str">
        <f>VLOOKUP(A2315,'Customer Names'!A2314:D4649,2,0)</f>
        <v>Horbol</v>
      </c>
      <c r="C2315" cm="1">
        <f t="array" ref="C2315:K2315">VLOOKUP('Health Care'!A2315,'Medical Examinations'!A2314:J4649,{2,3,4,5,6,7,8,9,10},0)</f>
        <v>18.93</v>
      </c>
      <c r="D2315">
        <v>6.11</v>
      </c>
      <c r="E2315" t="str">
        <v>No</v>
      </c>
      <c r="F2315" t="str">
        <v>No</v>
      </c>
      <c r="G2315" t="str">
        <v>Yes</v>
      </c>
      <c r="H2315">
        <v>1</v>
      </c>
      <c r="I2315" t="str">
        <v>No</v>
      </c>
      <c r="J2315" t="str">
        <v>Normal Weight</v>
      </c>
      <c r="K2315" t="str">
        <v>Prediabetes</v>
      </c>
      <c r="L2315" cm="1">
        <f t="array" ref="L2315:Q2315">VLOOKUP(A2315,'Hospitalisation Details'!$A$1:$K$2344,{6,7,8,9,10,11},0)</f>
        <v>896.21</v>
      </c>
      <c r="M2315" t="str">
        <v>tier - 3</v>
      </c>
      <c r="N2315" t="str">
        <v>tier - 1</v>
      </c>
      <c r="O2315" t="str">
        <v>R1013</v>
      </c>
      <c r="P2315" t="str">
        <v>27-Nov-1993</v>
      </c>
      <c r="Q2315" s="13">
        <v>29.530555555555555</v>
      </c>
    </row>
    <row r="2316" spans="1:17" ht="15.5" x14ac:dyDescent="0.35">
      <c r="A2316" s="7" t="s">
        <v>43</v>
      </c>
      <c r="B2316" t="str">
        <f>VLOOKUP(A2316,'Customer Names'!A2315:D4650,2,0)</f>
        <v>O'Rourke</v>
      </c>
      <c r="C2316" cm="1">
        <f t="array" ref="C2316:K2316">VLOOKUP('Health Care'!A2316,'Medical Examinations'!A2315:J4650,{2,3,4,5,6,7,8,9,10},0)</f>
        <v>24.14</v>
      </c>
      <c r="D2316">
        <v>5.29</v>
      </c>
      <c r="E2316" t="str">
        <v>No</v>
      </c>
      <c r="F2316" t="str">
        <v>Yes</v>
      </c>
      <c r="G2316" t="str">
        <v>No</v>
      </c>
      <c r="H2316">
        <v>1</v>
      </c>
      <c r="I2316" t="str">
        <v>No</v>
      </c>
      <c r="J2316" t="str">
        <v>Normal Weight</v>
      </c>
      <c r="K2316" t="str">
        <v>Normal</v>
      </c>
      <c r="L2316" cm="1">
        <f t="array" ref="L2316:Q2316">VLOOKUP(A2316,'Hospitalisation Details'!$A$1:$K$2344,{6,7,8,9,10,11},0)</f>
        <v>865.41</v>
      </c>
      <c r="M2316" t="str">
        <v>tier - 3</v>
      </c>
      <c r="N2316" t="str">
        <v>tier - 1</v>
      </c>
      <c r="O2316" t="str">
        <v>R1013</v>
      </c>
      <c r="P2316" t="str">
        <v>18-Nov-2000</v>
      </c>
      <c r="Q2316" s="13">
        <v>22.555555555555557</v>
      </c>
    </row>
    <row r="2317" spans="1:17" ht="15.5" x14ac:dyDescent="0.35">
      <c r="A2317" s="7" t="s">
        <v>41</v>
      </c>
      <c r="B2317" t="str">
        <f>VLOOKUP(A2317,'Customer Names'!A2316:D4651,2,0)</f>
        <v>Williams</v>
      </c>
      <c r="C2317" cm="1">
        <f t="array" ref="C2317:K2317">VLOOKUP('Health Care'!A2317,'Medical Examinations'!A2316:J4651,{2,3,4,5,6,7,8,9,10},0)</f>
        <v>25.03</v>
      </c>
      <c r="D2317">
        <v>5.91</v>
      </c>
      <c r="E2317" t="str">
        <v>No</v>
      </c>
      <c r="F2317" t="str">
        <v>Yes</v>
      </c>
      <c r="G2317" t="str">
        <v>No</v>
      </c>
      <c r="H2317">
        <v>1</v>
      </c>
      <c r="I2317" t="str">
        <v>No</v>
      </c>
      <c r="J2317" t="str">
        <v>Over Weight</v>
      </c>
      <c r="K2317" t="str">
        <v>Prediabetes</v>
      </c>
      <c r="L2317" cm="1">
        <f t="array" ref="L2317:Q2317">VLOOKUP(A2317,'Hospitalisation Details'!$A$1:$K$2344,{6,7,8,9,10,11},0)</f>
        <v>830.52</v>
      </c>
      <c r="M2317" t="str">
        <v>tier - 3</v>
      </c>
      <c r="N2317" t="str">
        <v>tier - 2</v>
      </c>
      <c r="O2317" t="str">
        <v>R1011</v>
      </c>
      <c r="P2317" t="str">
        <v>7-Oct-2004</v>
      </c>
      <c r="Q2317" s="13">
        <v>18.669444444444444</v>
      </c>
    </row>
    <row r="2318" spans="1:17" ht="15.5" x14ac:dyDescent="0.35">
      <c r="A2318" s="7" t="s">
        <v>40</v>
      </c>
      <c r="B2318" t="str">
        <f>VLOOKUP(A2318,'Customer Names'!A2317:D4652,2,0)</f>
        <v>Murakami</v>
      </c>
      <c r="C2318" cm="1">
        <f t="array" ref="C2318:K2318">VLOOKUP('Health Care'!A2318,'Medical Examinations'!A2317:J4652,{2,3,4,5,6,7,8,9,10},0)</f>
        <v>20.47</v>
      </c>
      <c r="D2318">
        <v>5.81</v>
      </c>
      <c r="E2318" t="str">
        <v>Yes</v>
      </c>
      <c r="F2318" t="str">
        <v>No</v>
      </c>
      <c r="G2318" t="str">
        <v>No</v>
      </c>
      <c r="H2318">
        <v>1</v>
      </c>
      <c r="I2318" t="str">
        <v>No</v>
      </c>
      <c r="J2318" t="str">
        <v>Normal Weight</v>
      </c>
      <c r="K2318" t="str">
        <v>Prediabetes</v>
      </c>
      <c r="L2318" cm="1">
        <f t="array" ref="L2318:Q2318">VLOOKUP(A2318,'Hospitalisation Details'!$A$1:$K$2344,{6,7,8,9,10,11},0)</f>
        <v>773.54</v>
      </c>
      <c r="M2318" t="str">
        <v>tier - 3</v>
      </c>
      <c r="N2318" t="str">
        <v>tier - 2</v>
      </c>
      <c r="O2318" t="str">
        <v>R1013</v>
      </c>
      <c r="P2318" t="str">
        <v>7-Dec-1995</v>
      </c>
      <c r="Q2318" s="13">
        <v>27.502777777777776</v>
      </c>
    </row>
    <row r="2319" spans="1:17" ht="15.5" x14ac:dyDescent="0.35">
      <c r="A2319" s="7" t="s">
        <v>39</v>
      </c>
      <c r="B2319" t="str">
        <f>VLOOKUP(A2319,'Customer Names'!A2318:D4653,2,0)</f>
        <v>Gagnon</v>
      </c>
      <c r="C2319" cm="1">
        <f t="array" ref="C2319:K2319">VLOOKUP('Health Care'!A2319,'Medical Examinations'!A2318:J4653,{2,3,4,5,6,7,8,9,10},0)</f>
        <v>18.82</v>
      </c>
      <c r="D2319">
        <v>5.51</v>
      </c>
      <c r="E2319" t="str">
        <v>Yes</v>
      </c>
      <c r="F2319" t="str">
        <v>No</v>
      </c>
      <c r="G2319" t="str">
        <v>No</v>
      </c>
      <c r="H2319">
        <v>0</v>
      </c>
      <c r="I2319" t="str">
        <v>No</v>
      </c>
      <c r="J2319" t="str">
        <v>Normal Weight</v>
      </c>
      <c r="K2319" t="str">
        <v>Normal</v>
      </c>
      <c r="L2319" cm="1">
        <f t="array" ref="L2319:Q2319">VLOOKUP(A2319,'Hospitalisation Details'!$A$1:$K$2344,{6,7,8,9,10,11},0)</f>
        <v>770.38</v>
      </c>
      <c r="M2319" t="str">
        <v>tier - 3</v>
      </c>
      <c r="N2319" t="str">
        <v>tier - 2</v>
      </c>
      <c r="O2319" t="str">
        <v>R1012</v>
      </c>
      <c r="P2319" t="str">
        <v>18-Sep-1996</v>
      </c>
      <c r="Q2319" s="13">
        <v>26.722222222222221</v>
      </c>
    </row>
    <row r="2320" spans="1:17" ht="15.5" x14ac:dyDescent="0.35">
      <c r="A2320" s="7" t="s">
        <v>38</v>
      </c>
      <c r="B2320" t="str">
        <f>VLOOKUP(A2320,'Customer Names'!A2319:D4654,2,0)</f>
        <v>Petermann</v>
      </c>
      <c r="C2320" cm="1">
        <f t="array" ref="C2320:K2320">VLOOKUP('Health Care'!A2320,'Medical Examinations'!A2319:J4654,{2,3,4,5,6,7,8,9,10},0)</f>
        <v>17.079999999999998</v>
      </c>
      <c r="D2320">
        <v>5.73</v>
      </c>
      <c r="E2320" t="str">
        <v>No</v>
      </c>
      <c r="F2320" t="str">
        <v>No</v>
      </c>
      <c r="G2320" t="str">
        <v>Yes</v>
      </c>
      <c r="H2320">
        <v>1</v>
      </c>
      <c r="I2320" t="str">
        <v>No</v>
      </c>
      <c r="J2320" t="str">
        <v>under Weight</v>
      </c>
      <c r="K2320" t="str">
        <v>Prediabetes</v>
      </c>
      <c r="L2320" cm="1">
        <f t="array" ref="L2320:Q2320">VLOOKUP(A2320,'Hospitalisation Details'!$A$1:$K$2344,{6,7,8,9,10,11},0)</f>
        <v>770</v>
      </c>
      <c r="M2320" t="str">
        <v>tier - 3</v>
      </c>
      <c r="N2320" t="str">
        <v>tier - 3</v>
      </c>
      <c r="O2320" t="str">
        <v>R1013</v>
      </c>
      <c r="P2320" t="str">
        <v>28-Jun-1993</v>
      </c>
      <c r="Q2320" s="13">
        <v>29.944444444444443</v>
      </c>
    </row>
    <row r="2321" spans="1:17" ht="15.5" x14ac:dyDescent="0.35">
      <c r="A2321" s="7" t="s">
        <v>36</v>
      </c>
      <c r="B2321" t="str">
        <f>VLOOKUP(A2321,'Customer Names'!A2320:D4655,2,0)</f>
        <v>Graves - Rostro</v>
      </c>
      <c r="C2321" cm="1">
        <f t="array" ref="C2321:K2321">VLOOKUP('Health Care'!A2321,'Medical Examinations'!A2320:J4655,{2,3,4,5,6,7,8,9,10},0)</f>
        <v>19.21</v>
      </c>
      <c r="D2321">
        <v>5.53</v>
      </c>
      <c r="E2321" t="str">
        <v>Yes</v>
      </c>
      <c r="F2321" t="str">
        <v>No</v>
      </c>
      <c r="G2321" t="str">
        <v>No</v>
      </c>
      <c r="H2321">
        <v>0</v>
      </c>
      <c r="I2321" t="str">
        <v>No</v>
      </c>
      <c r="J2321" t="str">
        <v>Normal Weight</v>
      </c>
      <c r="K2321" t="str">
        <v>Normal</v>
      </c>
      <c r="L2321" cm="1">
        <f t="array" ref="L2321:Q2321">VLOOKUP(A2321,'Hospitalisation Details'!$A$1:$K$2344,{6,7,8,9,10,11},0)</f>
        <v>760</v>
      </c>
      <c r="M2321" t="str">
        <v>tier - 3</v>
      </c>
      <c r="N2321" t="str">
        <v>tier - 3</v>
      </c>
      <c r="O2321" t="str">
        <v>R1013</v>
      </c>
      <c r="P2321" t="str">
        <v>22-Oct-1996</v>
      </c>
      <c r="Q2321" s="13">
        <v>26.627777777777776</v>
      </c>
    </row>
    <row r="2322" spans="1:17" ht="15.5" x14ac:dyDescent="0.35">
      <c r="A2322" s="7" t="s">
        <v>34</v>
      </c>
      <c r="B2322" t="str">
        <f>VLOOKUP(A2322,'Customer Names'!A2321:D4656,2,0)</f>
        <v>Danielson</v>
      </c>
      <c r="C2322" cm="1">
        <f t="array" ref="C2322:K2322">VLOOKUP('Health Care'!A2322,'Medical Examinations'!A2321:J4656,{2,3,4,5,6,7,8,9,10},0)</f>
        <v>17.86</v>
      </c>
      <c r="D2322">
        <v>5.43</v>
      </c>
      <c r="E2322" t="str">
        <v>No</v>
      </c>
      <c r="F2322" t="str">
        <v>No</v>
      </c>
      <c r="G2322" t="str">
        <v>Yes</v>
      </c>
      <c r="H2322">
        <v>1</v>
      </c>
      <c r="I2322" t="str">
        <v>No</v>
      </c>
      <c r="J2322" t="str">
        <v>under Weight</v>
      </c>
      <c r="K2322" t="str">
        <v>Normal</v>
      </c>
      <c r="L2322" cm="1">
        <f t="array" ref="L2322:Q2322">VLOOKUP(A2322,'Hospitalisation Details'!$A$1:$K$2344,{6,7,8,9,10,11},0)</f>
        <v>760</v>
      </c>
      <c r="M2322" t="str">
        <v>tier - 3</v>
      </c>
      <c r="N2322" t="str">
        <v>tier - 1</v>
      </c>
      <c r="O2322" t="str">
        <v>R1013</v>
      </c>
      <c r="P2322" t="str">
        <v>9-Aug-1993</v>
      </c>
      <c r="Q2322" s="13">
        <v>29.830555555555556</v>
      </c>
    </row>
    <row r="2323" spans="1:17" ht="15.5" x14ac:dyDescent="0.35">
      <c r="A2323" s="7" t="s">
        <v>33</v>
      </c>
      <c r="B2323" t="str">
        <f>VLOOKUP(A2323,'Customer Names'!A2322:D4657,2,0)</f>
        <v>Street</v>
      </c>
      <c r="C2323" cm="1">
        <f t="array" ref="C2323:K2323">VLOOKUP('Health Care'!A2323,'Medical Examinations'!A2322:J4657,{2,3,4,5,6,7,8,9,10},0)</f>
        <v>21.38</v>
      </c>
      <c r="D2323">
        <v>8.01</v>
      </c>
      <c r="E2323" t="str">
        <v>No</v>
      </c>
      <c r="F2323" t="str">
        <v>No</v>
      </c>
      <c r="G2323" t="str">
        <v>No</v>
      </c>
      <c r="H2323">
        <v>0</v>
      </c>
      <c r="I2323" t="str">
        <v>No</v>
      </c>
      <c r="J2323" t="str">
        <v>Normal Weight</v>
      </c>
      <c r="K2323" t="str">
        <v>Diabetes</v>
      </c>
      <c r="L2323" cm="1">
        <f t="array" ref="L2323:Q2323">VLOOKUP(A2323,'Hospitalisation Details'!$A$1:$K$2344,{6,7,8,9,10,11},0)</f>
        <v>750</v>
      </c>
      <c r="M2323" t="str">
        <v>tier - 3</v>
      </c>
      <c r="N2323" t="str">
        <v>tier - 1</v>
      </c>
      <c r="O2323" t="str">
        <v>R1012</v>
      </c>
      <c r="P2323" t="str">
        <v>19-Sep-2002</v>
      </c>
      <c r="Q2323" s="13">
        <v>20.719444444444445</v>
      </c>
    </row>
    <row r="2324" spans="1:17" ht="15.5" x14ac:dyDescent="0.35">
      <c r="A2324" s="7" t="s">
        <v>32</v>
      </c>
      <c r="B2324" t="str">
        <f>VLOOKUP(A2324,'Customer Names'!A2323:D4658,2,0)</f>
        <v>Buss</v>
      </c>
      <c r="C2324" cm="1">
        <f t="array" ref="C2324:K2324">VLOOKUP('Health Care'!A2324,'Medical Examinations'!A2323:J4658,{2,3,4,5,6,7,8,9,10},0)</f>
        <v>23.35</v>
      </c>
      <c r="D2324">
        <v>5.94</v>
      </c>
      <c r="E2324" t="str">
        <v>No</v>
      </c>
      <c r="F2324" t="str">
        <v>No</v>
      </c>
      <c r="G2324" t="str">
        <v>No</v>
      </c>
      <c r="H2324">
        <v>0</v>
      </c>
      <c r="I2324" t="str">
        <v>No</v>
      </c>
      <c r="J2324" t="str">
        <v>Normal Weight</v>
      </c>
      <c r="K2324" t="str">
        <v>Prediabetes</v>
      </c>
      <c r="L2324" cm="1">
        <f t="array" ref="L2324:Q2324">VLOOKUP(A2324,'Hospitalisation Details'!$A$1:$K$2344,{6,7,8,9,10,11},0)</f>
        <v>722.99</v>
      </c>
      <c r="M2324" t="str">
        <v>tier - 3</v>
      </c>
      <c r="N2324" t="str">
        <v>tier - 1</v>
      </c>
      <c r="O2324" t="str">
        <v>R1013</v>
      </c>
      <c r="P2324" t="str">
        <v>14-Dec-1999</v>
      </c>
      <c r="Q2324" s="13">
        <v>23.483333333333334</v>
      </c>
    </row>
    <row r="2325" spans="1:17" ht="15.5" x14ac:dyDescent="0.35">
      <c r="A2325" s="7" t="s">
        <v>29</v>
      </c>
      <c r="B2325" t="str">
        <f>VLOOKUP(A2325,'Customer Names'!A2324:D4659,2,0)</f>
        <v>Duffy</v>
      </c>
      <c r="C2325" cm="1">
        <f t="array" ref="C2325:K2325">VLOOKUP('Health Care'!A2325,'Medical Examinations'!A2324:J4659,{2,3,4,5,6,7,8,9,10},0)</f>
        <v>22.24</v>
      </c>
      <c r="D2325">
        <v>5.04</v>
      </c>
      <c r="E2325" t="str">
        <v>No</v>
      </c>
      <c r="F2325" t="str">
        <v>No</v>
      </c>
      <c r="G2325" t="str">
        <v>No</v>
      </c>
      <c r="H2325">
        <v>0</v>
      </c>
      <c r="I2325" t="str">
        <v>No</v>
      </c>
      <c r="J2325" t="str">
        <v>Normal Weight</v>
      </c>
      <c r="K2325" t="str">
        <v>Normal</v>
      </c>
      <c r="L2325" cm="1">
        <f t="array" ref="L2325:Q2325">VLOOKUP(A2325,'Hospitalisation Details'!$A$1:$K$2344,{6,7,8,9,10,11},0)</f>
        <v>700</v>
      </c>
      <c r="M2325" t="str">
        <v>tier - 2</v>
      </c>
      <c r="N2325" t="str">
        <v>tier - 3</v>
      </c>
      <c r="O2325" t="str">
        <v>R1013</v>
      </c>
      <c r="P2325" t="str">
        <v>26-Dec-1999</v>
      </c>
      <c r="Q2325" s="13">
        <v>23.45</v>
      </c>
    </row>
    <row r="2326" spans="1:17" ht="15.5" x14ac:dyDescent="0.35">
      <c r="A2326" s="7" t="s">
        <v>28</v>
      </c>
      <c r="B2326" t="str">
        <f>VLOOKUP(A2326,'Customer Names'!A2325:D4660,2,0)</f>
        <v>Hines</v>
      </c>
      <c r="C2326" cm="1">
        <f t="array" ref="C2326:K2326">VLOOKUP('Health Care'!A2326,'Medical Examinations'!A2325:J4660,{2,3,4,5,6,7,8,9,10},0)</f>
        <v>24.76</v>
      </c>
      <c r="D2326">
        <v>4.54</v>
      </c>
      <c r="E2326" t="str">
        <v>Yes</v>
      </c>
      <c r="F2326" t="str">
        <v>No</v>
      </c>
      <c r="G2326" t="str">
        <v>No</v>
      </c>
      <c r="H2326">
        <v>0</v>
      </c>
      <c r="I2326" t="str">
        <v>No</v>
      </c>
      <c r="J2326" t="str">
        <v>Normal Weight</v>
      </c>
      <c r="K2326" t="str">
        <v>Normal</v>
      </c>
      <c r="L2326" cm="1">
        <f t="array" ref="L2326:Q2326">VLOOKUP(A2326,'Hospitalisation Details'!$A$1:$K$2344,{6,7,8,9,10,11},0)</f>
        <v>687.54</v>
      </c>
      <c r="M2326" t="str">
        <v>tier - 3</v>
      </c>
      <c r="N2326" t="str">
        <v>tier - 2</v>
      </c>
      <c r="O2326" t="str">
        <v>R1013</v>
      </c>
      <c r="P2326" t="str">
        <v>12-Sep-2001</v>
      </c>
      <c r="Q2326" s="13">
        <v>21.738888888888887</v>
      </c>
    </row>
    <row r="2327" spans="1:17" ht="15.5" x14ac:dyDescent="0.35">
      <c r="A2327" s="7" t="s">
        <v>27</v>
      </c>
      <c r="B2327" t="str">
        <f>VLOOKUP(A2327,'Customer Names'!A2326:D4661,2,0)</f>
        <v>Castro</v>
      </c>
      <c r="C2327" cm="1">
        <f t="array" ref="C2327:K2327">VLOOKUP('Health Care'!A2327,'Medical Examinations'!A2326:J4661,{2,3,4,5,6,7,8,9,10},0)</f>
        <v>20.100000000000001</v>
      </c>
      <c r="D2327">
        <v>5.6</v>
      </c>
      <c r="E2327" t="str">
        <v>Yes</v>
      </c>
      <c r="F2327" t="str">
        <v>No</v>
      </c>
      <c r="G2327" t="str">
        <v>Yes</v>
      </c>
      <c r="H2327">
        <v>1</v>
      </c>
      <c r="I2327" t="str">
        <v>No</v>
      </c>
      <c r="J2327" t="str">
        <v>Normal Weight</v>
      </c>
      <c r="K2327" t="str">
        <v>Normal</v>
      </c>
      <c r="L2327" cm="1">
        <f t="array" ref="L2327:Q2327">VLOOKUP(A2327,'Hospitalisation Details'!$A$1:$K$2344,{6,7,8,9,10,11},0)</f>
        <v>670</v>
      </c>
      <c r="M2327" t="str">
        <v>tier - 3</v>
      </c>
      <c r="N2327" t="str">
        <v>tier - 3</v>
      </c>
      <c r="O2327" t="str">
        <v>R1013</v>
      </c>
      <c r="P2327" t="str">
        <v>9-Nov-1997</v>
      </c>
      <c r="Q2327" s="13">
        <v>25.580555555555556</v>
      </c>
    </row>
    <row r="2328" spans="1:17" ht="15.5" x14ac:dyDescent="0.35">
      <c r="A2328" s="7" t="s">
        <v>26</v>
      </c>
      <c r="B2328" t="str">
        <f>VLOOKUP(A2328,'Customer Names'!A2327:D4662,2,0)</f>
        <v>Howell</v>
      </c>
      <c r="C2328" cm="1">
        <f t="array" ref="C2328:K2328">VLOOKUP('Health Care'!A2328,'Medical Examinations'!A2327:J4662,{2,3,4,5,6,7,8,9,10},0)</f>
        <v>21.77</v>
      </c>
      <c r="D2328">
        <v>10.67</v>
      </c>
      <c r="E2328" t="str">
        <v>No</v>
      </c>
      <c r="F2328" t="str">
        <v>No</v>
      </c>
      <c r="G2328" t="str">
        <v>No</v>
      </c>
      <c r="H2328">
        <v>0</v>
      </c>
      <c r="I2328" t="str">
        <v>No</v>
      </c>
      <c r="J2328" t="str">
        <v>Normal Weight</v>
      </c>
      <c r="K2328" t="str">
        <v>Diabetes</v>
      </c>
      <c r="L2328" cm="1">
        <f t="array" ref="L2328:Q2328">VLOOKUP(A2328,'Hospitalisation Details'!$A$1:$K$2344,{6,7,8,9,10,11},0)</f>
        <v>668</v>
      </c>
      <c r="M2328" t="str">
        <v>tier - 3</v>
      </c>
      <c r="N2328" t="str">
        <v>tier - 2</v>
      </c>
      <c r="O2328" t="str">
        <v>R1012</v>
      </c>
      <c r="P2328" t="str">
        <v>29-Nov-2002</v>
      </c>
      <c r="Q2328" s="13">
        <v>20.524999999999999</v>
      </c>
    </row>
    <row r="2329" spans="1:17" ht="15.5" x14ac:dyDescent="0.35">
      <c r="A2329" s="7" t="s">
        <v>25</v>
      </c>
      <c r="B2329" t="str">
        <f>VLOOKUP(A2329,'Customer Names'!A2328:D4663,2,0)</f>
        <v>Avery</v>
      </c>
      <c r="C2329" cm="1">
        <f t="array" ref="C2329:K2329">VLOOKUP('Health Care'!A2329,'Medical Examinations'!A2328:J4663,{2,3,4,5,6,7,8,9,10},0)</f>
        <v>17.82</v>
      </c>
      <c r="D2329">
        <v>5.26</v>
      </c>
      <c r="E2329" t="str">
        <v>Yes</v>
      </c>
      <c r="F2329" t="str">
        <v>No</v>
      </c>
      <c r="G2329" t="str">
        <v>No</v>
      </c>
      <c r="H2329">
        <v>1</v>
      </c>
      <c r="I2329" t="str">
        <v>No</v>
      </c>
      <c r="J2329" t="str">
        <v>under Weight</v>
      </c>
      <c r="K2329" t="str">
        <v>Normal</v>
      </c>
      <c r="L2329" cm="1">
        <f t="array" ref="L2329:Q2329">VLOOKUP(A2329,'Hospitalisation Details'!$A$1:$K$2344,{6,7,8,9,10,11},0)</f>
        <v>650</v>
      </c>
      <c r="M2329" t="str">
        <v>tier - 3</v>
      </c>
      <c r="N2329" t="str">
        <v>tier - 3</v>
      </c>
      <c r="O2329" t="str">
        <v>R1013</v>
      </c>
      <c r="P2329" t="str">
        <v>4-Jul-1995</v>
      </c>
      <c r="Q2329" s="13">
        <v>27.927777777777777</v>
      </c>
    </row>
    <row r="2330" spans="1:17" ht="15.5" x14ac:dyDescent="0.35">
      <c r="A2330" s="7" t="s">
        <v>24</v>
      </c>
      <c r="B2330" t="str">
        <f>VLOOKUP(A2330,'Customer Names'!A2329:D4664,2,0)</f>
        <v>Bohinski</v>
      </c>
      <c r="C2330" cm="1">
        <f t="array" ref="C2330:K2330">VLOOKUP('Health Care'!A2330,'Medical Examinations'!A2329:J4664,{2,3,4,5,6,7,8,9,10},0)</f>
        <v>17.07</v>
      </c>
      <c r="D2330">
        <v>5.22</v>
      </c>
      <c r="E2330" t="str">
        <v>No</v>
      </c>
      <c r="F2330" t="str">
        <v>No</v>
      </c>
      <c r="G2330" t="str">
        <v>Yes</v>
      </c>
      <c r="H2330">
        <v>1</v>
      </c>
      <c r="I2330" t="str">
        <v>No</v>
      </c>
      <c r="J2330" t="str">
        <v>under Weight</v>
      </c>
      <c r="K2330" t="str">
        <v>Normal</v>
      </c>
      <c r="L2330" cm="1">
        <f t="array" ref="L2330:Q2330">VLOOKUP(A2330,'Hospitalisation Details'!$A$1:$K$2344,{6,7,8,9,10,11},0)</f>
        <v>650</v>
      </c>
      <c r="M2330" t="str">
        <v>tier - 3</v>
      </c>
      <c r="N2330" t="str">
        <v>tier - 3</v>
      </c>
      <c r="O2330" t="str">
        <v>R1013</v>
      </c>
      <c r="P2330" t="str">
        <v>1-Jun-1993</v>
      </c>
      <c r="Q2330" s="13">
        <v>30.019444444444446</v>
      </c>
    </row>
    <row r="2331" spans="1:17" ht="15.5" x14ac:dyDescent="0.35">
      <c r="A2331" s="7" t="s">
        <v>22</v>
      </c>
      <c r="B2331" t="str">
        <f>VLOOKUP(A2331,'Customer Names'!A2330:D4665,2,0)</f>
        <v>Kohls</v>
      </c>
      <c r="C2331" cm="1">
        <f t="array" ref="C2331:K2331">VLOOKUP('Health Care'!A2331,'Medical Examinations'!A2330:J4665,{2,3,4,5,6,7,8,9,10},0)</f>
        <v>22.24</v>
      </c>
      <c r="D2331">
        <v>4.29</v>
      </c>
      <c r="E2331" t="str">
        <v>Yes</v>
      </c>
      <c r="F2331" t="str">
        <v>No</v>
      </c>
      <c r="G2331" t="str">
        <v>No</v>
      </c>
      <c r="H2331">
        <v>0</v>
      </c>
      <c r="I2331" t="str">
        <v>No</v>
      </c>
      <c r="J2331" t="str">
        <v>Normal Weight</v>
      </c>
      <c r="K2331" t="str">
        <v>Normal</v>
      </c>
      <c r="L2331" cm="1">
        <f t="array" ref="L2331:Q2331">VLOOKUP(A2331,'Hospitalisation Details'!$A$1:$K$2344,{6,7,8,9,10,11},0)</f>
        <v>646.14</v>
      </c>
      <c r="M2331" t="str">
        <v>tier - 3</v>
      </c>
      <c r="N2331" t="str">
        <v>tier - 3</v>
      </c>
      <c r="O2331" t="str">
        <v>R1012</v>
      </c>
      <c r="P2331" t="str">
        <v>20-Nov-2001</v>
      </c>
      <c r="Q2331" s="13">
        <v>21.55</v>
      </c>
    </row>
    <row r="2332" spans="1:17" ht="15.5" x14ac:dyDescent="0.35">
      <c r="A2332" s="7" t="s">
        <v>21</v>
      </c>
      <c r="B2332" t="str">
        <f>VLOOKUP(A2332,'Customer Names'!A2331:D4666,2,0)</f>
        <v>Brietzke</v>
      </c>
      <c r="C2332" cm="1">
        <f t="array" ref="C2332:K2332">VLOOKUP('Health Care'!A2332,'Medical Examinations'!A2331:J4666,{2,3,4,5,6,7,8,9,10},0)</f>
        <v>22.34</v>
      </c>
      <c r="D2332">
        <v>5.57</v>
      </c>
      <c r="E2332" t="str">
        <v>No</v>
      </c>
      <c r="F2332" t="str">
        <v>No</v>
      </c>
      <c r="G2332" t="str">
        <v>No</v>
      </c>
      <c r="H2332">
        <v>1</v>
      </c>
      <c r="I2332" t="str">
        <v>No</v>
      </c>
      <c r="J2332" t="str">
        <v>Normal Weight</v>
      </c>
      <c r="K2332" t="str">
        <v>Normal</v>
      </c>
      <c r="L2332" cm="1">
        <f t="array" ref="L2332:Q2332">VLOOKUP(A2332,'Hospitalisation Details'!$A$1:$K$2344,{6,7,8,9,10,11},0)</f>
        <v>637.26</v>
      </c>
      <c r="M2332" t="str">
        <v>tier - 3</v>
      </c>
      <c r="N2332" t="str">
        <v>tier - 3</v>
      </c>
      <c r="O2332" t="str">
        <v>R1013</v>
      </c>
      <c r="P2332" t="str">
        <v>27-Jul-1998</v>
      </c>
      <c r="Q2332" s="13">
        <v>24.863888888888887</v>
      </c>
    </row>
    <row r="2333" spans="1:17" ht="15.5" x14ac:dyDescent="0.35">
      <c r="A2333" s="7" t="s">
        <v>19</v>
      </c>
      <c r="B2333" t="str">
        <f>VLOOKUP(A2333,'Customer Names'!A2332:D4667,2,0)</f>
        <v>Riveros Gonzalez</v>
      </c>
      <c r="C2333" cm="1">
        <f t="array" ref="C2333:K2333">VLOOKUP('Health Care'!A2333,'Medical Examinations'!A2332:J4667,{2,3,4,5,6,7,8,9,10},0)</f>
        <v>17.7</v>
      </c>
      <c r="D2333">
        <v>6.28</v>
      </c>
      <c r="E2333" t="str">
        <v>No</v>
      </c>
      <c r="F2333" t="str">
        <v>No</v>
      </c>
      <c r="G2333" t="str">
        <v>No</v>
      </c>
      <c r="H2333">
        <v>1</v>
      </c>
      <c r="I2333" t="str">
        <v>No</v>
      </c>
      <c r="J2333" t="str">
        <v>under Weight</v>
      </c>
      <c r="K2333" t="str">
        <v>Prediabetes</v>
      </c>
      <c r="L2333" cm="1">
        <f t="array" ref="L2333:Q2333">VLOOKUP(A2333,'Hospitalisation Details'!$A$1:$K$2344,{6,7,8,9,10,11},0)</f>
        <v>604.54</v>
      </c>
      <c r="M2333" t="str">
        <v>tier - 3</v>
      </c>
      <c r="N2333" t="str">
        <v>tier - 3</v>
      </c>
      <c r="O2333" t="str">
        <v>R1013</v>
      </c>
      <c r="P2333" t="str">
        <v>13-Sep-1992</v>
      </c>
      <c r="Q2333" s="13">
        <v>30.736111111111111</v>
      </c>
    </row>
    <row r="2334" spans="1:17" ht="15.5" x14ac:dyDescent="0.35">
      <c r="A2334" s="7" t="s">
        <v>17</v>
      </c>
      <c r="B2334" t="str">
        <f>VLOOKUP(A2334,'Customer Names'!A2333:D4668,2,0)</f>
        <v>Albano</v>
      </c>
      <c r="C2334" cm="1">
        <f t="array" ref="C2334:K2334">VLOOKUP('Health Care'!A2334,'Medical Examinations'!A2333:J4668,{2,3,4,5,6,7,8,9,10},0)</f>
        <v>16.47</v>
      </c>
      <c r="D2334">
        <v>6.35</v>
      </c>
      <c r="E2334" t="str">
        <v>No</v>
      </c>
      <c r="F2334" t="str">
        <v>No</v>
      </c>
      <c r="G2334" t="str">
        <v>Yes</v>
      </c>
      <c r="H2334">
        <v>1</v>
      </c>
      <c r="I2334" t="str">
        <v>No</v>
      </c>
      <c r="J2334" t="str">
        <v>under Weight</v>
      </c>
      <c r="K2334" t="str">
        <v>Prediabetes</v>
      </c>
      <c r="L2334" cm="1">
        <f t="array" ref="L2334:Q2334">VLOOKUP(A2334,'Hospitalisation Details'!$A$1:$K$2344,{6,7,8,9,10,11},0)</f>
        <v>600</v>
      </c>
      <c r="M2334" t="str">
        <v>tier - 2</v>
      </c>
      <c r="N2334" t="str">
        <v>tier - 1</v>
      </c>
      <c r="O2334" t="str">
        <v>R1013</v>
      </c>
      <c r="P2334" t="str">
        <v>30-Jun-1993</v>
      </c>
      <c r="Q2334" s="13">
        <v>29.93888888888889</v>
      </c>
    </row>
    <row r="2335" spans="1:17" ht="15.5" x14ac:dyDescent="0.35">
      <c r="A2335" s="7" t="s">
        <v>14</v>
      </c>
      <c r="B2335" t="str">
        <f>VLOOKUP(A2335,'Customer Names'!A2334:D4669,2,0)</f>
        <v>Rosendahl</v>
      </c>
      <c r="C2335" cm="1">
        <f t="array" ref="C2335:K2335">VLOOKUP('Health Care'!A2335,'Medical Examinations'!A2334:J4669,{2,3,4,5,6,7,8,9,10},0)</f>
        <v>17.600000000000001</v>
      </c>
      <c r="D2335">
        <v>4.3899999999999997</v>
      </c>
      <c r="E2335" t="str">
        <v>No</v>
      </c>
      <c r="F2335" t="str">
        <v>No</v>
      </c>
      <c r="G2335" t="str">
        <v>No</v>
      </c>
      <c r="H2335">
        <v>1</v>
      </c>
      <c r="I2335" t="str">
        <v>No</v>
      </c>
      <c r="J2335" t="str">
        <v>under Weight</v>
      </c>
      <c r="K2335" t="str">
        <v>Normal</v>
      </c>
      <c r="L2335" cm="1">
        <f t="array" ref="L2335:Q2335">VLOOKUP(A2335,'Hospitalisation Details'!$A$1:$K$2344,{6,7,8,9,10,11},0)</f>
        <v>570.62</v>
      </c>
      <c r="M2335" t="str">
        <v>tier - 2</v>
      </c>
      <c r="N2335" t="str">
        <v>tier - 1</v>
      </c>
      <c r="O2335" t="str">
        <v>R1013</v>
      </c>
      <c r="P2335" t="str">
        <v>30-Nov-1992</v>
      </c>
      <c r="Q2335" s="13">
        <v>30.522222222222222</v>
      </c>
    </row>
    <row r="2336" spans="1:17" ht="15.5" x14ac:dyDescent="0.35">
      <c r="A2336" s="7" t="s">
        <v>9</v>
      </c>
      <c r="B2336" t="str">
        <f>VLOOKUP(A2336,'Customer Names'!A2335:D4670,2,0)</f>
        <v>German</v>
      </c>
      <c r="C2336" cm="1">
        <f t="array" ref="C2336:K2336">VLOOKUP('Health Care'!A2336,'Medical Examinations'!A2335:J4670,{2,3,4,5,6,7,8,9,10},0)</f>
        <v>17.579999999999998</v>
      </c>
      <c r="D2336">
        <v>4.51</v>
      </c>
      <c r="E2336" t="str">
        <v>No</v>
      </c>
      <c r="F2336" t="str">
        <v>No</v>
      </c>
      <c r="G2336" t="str">
        <v>No</v>
      </c>
      <c r="H2336">
        <v>1</v>
      </c>
      <c r="I2336" t="str">
        <v>No</v>
      </c>
      <c r="J2336" t="str">
        <v>under Weight</v>
      </c>
      <c r="K2336" t="str">
        <v>Normal</v>
      </c>
      <c r="L2336" cm="1">
        <f t="array" ref="L2336:Q2336">VLOOKUP(A2336,'Hospitalisation Details'!$A$1:$K$2344,{6,7,8,9,10,11},0)</f>
        <v>563.84</v>
      </c>
      <c r="M2336" t="str">
        <v>tier - 2</v>
      </c>
      <c r="N2336" t="str">
        <v>tier - 3</v>
      </c>
      <c r="O2336" t="str">
        <v>R1013</v>
      </c>
      <c r="P2336" t="str">
        <v>9-Jul-1992</v>
      </c>
      <c r="Q2336" s="13">
        <v>30.913888888888888</v>
      </c>
    </row>
  </sheetData>
  <sortState xmlns:xlrd2="http://schemas.microsoft.com/office/spreadsheetml/2017/richdata2" ref="W1:W1163">
    <sortCondition descending="1" ref="W1:W116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B9E1-8B75-48D6-B4D9-47F636376B43}">
  <sheetPr>
    <tabColor theme="5" tint="-0.499984740745262"/>
  </sheetPr>
  <dimension ref="A1:J16"/>
  <sheetViews>
    <sheetView workbookViewId="0">
      <selection activeCell="J20" sqref="J20"/>
    </sheetView>
  </sheetViews>
  <sheetFormatPr defaultRowHeight="14.5" x14ac:dyDescent="0.35"/>
  <cols>
    <col min="1" max="1" width="12.36328125" bestFit="1" customWidth="1"/>
    <col min="2" max="2" width="19" bestFit="1" customWidth="1"/>
    <col min="3" max="3" width="3.81640625" bestFit="1" customWidth="1"/>
    <col min="4" max="4" width="10.7265625" bestFit="1" customWidth="1"/>
  </cols>
  <sheetData>
    <row r="1" spans="1:10" x14ac:dyDescent="0.35">
      <c r="A1" s="20" t="s">
        <v>2379</v>
      </c>
      <c r="B1" t="s">
        <v>6026</v>
      </c>
    </row>
    <row r="3" spans="1:10" x14ac:dyDescent="0.35">
      <c r="A3" s="20" t="s">
        <v>6022</v>
      </c>
      <c r="B3" t="s">
        <v>6025</v>
      </c>
    </row>
    <row r="4" spans="1:10" x14ac:dyDescent="0.35">
      <c r="A4" s="21" t="s">
        <v>2380</v>
      </c>
      <c r="B4" s="22">
        <v>363</v>
      </c>
    </row>
    <row r="5" spans="1:10" x14ac:dyDescent="0.35">
      <c r="A5" s="21" t="s">
        <v>2381</v>
      </c>
      <c r="B5" s="22">
        <v>68</v>
      </c>
    </row>
    <row r="6" spans="1:10" x14ac:dyDescent="0.35">
      <c r="A6" s="21" t="s">
        <v>6023</v>
      </c>
      <c r="B6" s="22">
        <v>431</v>
      </c>
    </row>
    <row r="16" spans="1:10" ht="21" x14ac:dyDescent="0.35">
      <c r="A16" s="29" t="s">
        <v>6062</v>
      </c>
      <c r="B16" s="29"/>
      <c r="C16" s="29"/>
      <c r="D16" s="29"/>
      <c r="E16" s="29"/>
      <c r="F16" s="26"/>
      <c r="G16" s="26"/>
      <c r="H16" s="26"/>
      <c r="I16" s="26"/>
      <c r="J16" s="2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7E08-E71A-49B9-A03C-311866590EBB}">
  <sheetPr>
    <tabColor rgb="FFC00000"/>
  </sheetPr>
  <dimension ref="A2:F7"/>
  <sheetViews>
    <sheetView workbookViewId="0">
      <selection activeCell="F13" sqref="F13"/>
    </sheetView>
  </sheetViews>
  <sheetFormatPr defaultRowHeight="14.5" x14ac:dyDescent="0.35"/>
  <cols>
    <col min="1" max="1" width="12.36328125" bestFit="1" customWidth="1"/>
    <col min="2" max="2" width="29" bestFit="1" customWidth="1"/>
    <col min="3" max="3" width="15.90625" bestFit="1" customWidth="1"/>
    <col min="4" max="4" width="14.90625" customWidth="1"/>
    <col min="5" max="5" width="12.36328125" bestFit="1" customWidth="1"/>
    <col min="6" max="6" width="15.90625" bestFit="1" customWidth="1"/>
    <col min="7" max="14" width="6.453125" bestFit="1" customWidth="1"/>
    <col min="15" max="15" width="5.453125" bestFit="1" customWidth="1"/>
    <col min="16" max="25" width="6.453125" bestFit="1" customWidth="1"/>
    <col min="26" max="26" width="5.453125" bestFit="1" customWidth="1"/>
    <col min="27" max="36" width="6.453125" bestFit="1" customWidth="1"/>
    <col min="37" max="37" width="5.453125" bestFit="1" customWidth="1"/>
    <col min="38" max="47" width="6.453125" bestFit="1" customWidth="1"/>
    <col min="48" max="48" width="5.453125" bestFit="1" customWidth="1"/>
    <col min="49" max="58" width="6.453125" bestFit="1" customWidth="1"/>
    <col min="59" max="59" width="5.453125" bestFit="1" customWidth="1"/>
    <col min="60" max="69" width="6.453125" bestFit="1" customWidth="1"/>
    <col min="70" max="70" width="5.453125" bestFit="1" customWidth="1"/>
    <col min="71" max="80" width="6.453125" bestFit="1" customWidth="1"/>
    <col min="81" max="81" width="5.453125" bestFit="1" customWidth="1"/>
    <col min="82" max="91" width="6.453125" bestFit="1" customWidth="1"/>
    <col min="92" max="92" width="5.453125" bestFit="1" customWidth="1"/>
    <col min="93" max="102" width="6.453125" bestFit="1" customWidth="1"/>
    <col min="103" max="103" width="5.453125" bestFit="1" customWidth="1"/>
    <col min="104" max="113" width="6.453125" bestFit="1" customWidth="1"/>
    <col min="114" max="114" width="4.453125" bestFit="1" customWidth="1"/>
    <col min="115" max="115" width="5.453125" bestFit="1" customWidth="1"/>
    <col min="116" max="125" width="6.453125" bestFit="1" customWidth="1"/>
    <col min="126" max="126" width="5.453125" bestFit="1" customWidth="1"/>
    <col min="127" max="136" width="6.453125" bestFit="1" customWidth="1"/>
    <col min="137" max="137" width="5.453125" bestFit="1" customWidth="1"/>
    <col min="138" max="147" width="6.453125" bestFit="1" customWidth="1"/>
    <col min="148" max="148" width="5.453125" bestFit="1" customWidth="1"/>
    <col min="149" max="158" width="6.453125" bestFit="1" customWidth="1"/>
    <col min="159" max="159" width="5.453125" bestFit="1" customWidth="1"/>
    <col min="160" max="169" width="6.453125" bestFit="1" customWidth="1"/>
    <col min="170" max="170" width="5.453125" bestFit="1" customWidth="1"/>
    <col min="171" max="180" width="6.453125" bestFit="1" customWidth="1"/>
    <col min="181" max="181" width="5.453125" bestFit="1" customWidth="1"/>
    <col min="182" max="191" width="6.453125" bestFit="1" customWidth="1"/>
    <col min="192" max="192" width="5.453125" bestFit="1" customWidth="1"/>
    <col min="193" max="202" width="6.453125" bestFit="1" customWidth="1"/>
    <col min="203" max="203" width="5.453125" bestFit="1" customWidth="1"/>
    <col min="204" max="213" width="6.453125" bestFit="1" customWidth="1"/>
    <col min="214" max="214" width="5.453125" bestFit="1" customWidth="1"/>
    <col min="215" max="224" width="6.453125" bestFit="1" customWidth="1"/>
    <col min="225" max="225" width="4.453125" bestFit="1" customWidth="1"/>
    <col min="226" max="226" width="5.453125" bestFit="1" customWidth="1"/>
    <col min="227" max="236" width="6.453125" bestFit="1" customWidth="1"/>
    <col min="237" max="237" width="5.453125" bestFit="1" customWidth="1"/>
    <col min="238" max="247" width="6.453125" bestFit="1" customWidth="1"/>
    <col min="248" max="248" width="5.453125" bestFit="1" customWidth="1"/>
    <col min="249" max="258" width="6.453125" bestFit="1" customWidth="1"/>
    <col min="259" max="259" width="5.453125" bestFit="1" customWidth="1"/>
    <col min="260" max="269" width="6.453125" bestFit="1" customWidth="1"/>
    <col min="270" max="270" width="5.453125" bestFit="1" customWidth="1"/>
    <col min="271" max="280" width="6.453125" bestFit="1" customWidth="1"/>
    <col min="281" max="281" width="5.453125" bestFit="1" customWidth="1"/>
    <col min="282" max="291" width="6.453125" bestFit="1" customWidth="1"/>
    <col min="292" max="292" width="5.453125" bestFit="1" customWidth="1"/>
    <col min="293" max="302" width="6.453125" bestFit="1" customWidth="1"/>
    <col min="303" max="303" width="5.453125" bestFit="1" customWidth="1"/>
    <col min="304" max="313" width="6.453125" bestFit="1" customWidth="1"/>
    <col min="314" max="314" width="5.453125" bestFit="1" customWidth="1"/>
    <col min="315" max="324" width="6.453125" bestFit="1" customWidth="1"/>
    <col min="325" max="325" width="5.453125" bestFit="1" customWidth="1"/>
    <col min="326" max="335" width="6.453125" bestFit="1" customWidth="1"/>
    <col min="336" max="336" width="4.453125" bestFit="1" customWidth="1"/>
    <col min="337" max="337" width="5.453125" bestFit="1" customWidth="1"/>
    <col min="338" max="347" width="6.453125" bestFit="1" customWidth="1"/>
    <col min="348" max="348" width="5.453125" bestFit="1" customWidth="1"/>
    <col min="349" max="358" width="6.453125" bestFit="1" customWidth="1"/>
    <col min="359" max="359" width="5.453125" bestFit="1" customWidth="1"/>
    <col min="360" max="369" width="6.453125" bestFit="1" customWidth="1"/>
    <col min="370" max="370" width="5.453125" bestFit="1" customWidth="1"/>
    <col min="371" max="380" width="6.453125" bestFit="1" customWidth="1"/>
    <col min="381" max="381" width="5.453125" bestFit="1" customWidth="1"/>
    <col min="382" max="391" width="6.453125" bestFit="1" customWidth="1"/>
    <col min="392" max="392" width="5.453125" bestFit="1" customWidth="1"/>
    <col min="393" max="402" width="6.453125" bestFit="1" customWidth="1"/>
    <col min="403" max="403" width="5.453125" bestFit="1" customWidth="1"/>
    <col min="404" max="413" width="6.453125" bestFit="1" customWidth="1"/>
    <col min="414" max="414" width="5.453125" bestFit="1" customWidth="1"/>
    <col min="415" max="424" width="6.453125" bestFit="1" customWidth="1"/>
    <col min="425" max="425" width="5.453125" bestFit="1" customWidth="1"/>
    <col min="426" max="435" width="6.453125" bestFit="1" customWidth="1"/>
    <col min="436" max="436" width="5.453125" bestFit="1" customWidth="1"/>
    <col min="437" max="446" width="6.453125" bestFit="1" customWidth="1"/>
    <col min="447" max="447" width="4.453125" bestFit="1" customWidth="1"/>
    <col min="448" max="448" width="5.453125" bestFit="1" customWidth="1"/>
    <col min="449" max="458" width="6.453125" bestFit="1" customWidth="1"/>
    <col min="459" max="459" width="5.453125" bestFit="1" customWidth="1"/>
    <col min="460" max="469" width="6.453125" bestFit="1" customWidth="1"/>
    <col min="470" max="470" width="5.453125" bestFit="1" customWidth="1"/>
    <col min="471" max="480" width="6.453125" bestFit="1" customWidth="1"/>
    <col min="481" max="481" width="5.453125" bestFit="1" customWidth="1"/>
    <col min="482" max="491" width="6.453125" bestFit="1" customWidth="1"/>
    <col min="492" max="492" width="5.453125" bestFit="1" customWidth="1"/>
    <col min="493" max="502" width="6.453125" bestFit="1" customWidth="1"/>
    <col min="503" max="503" width="5.453125" bestFit="1" customWidth="1"/>
    <col min="504" max="513" width="6.453125" bestFit="1" customWidth="1"/>
    <col min="514" max="514" width="5.453125" bestFit="1" customWidth="1"/>
    <col min="515" max="524" width="6.453125" bestFit="1" customWidth="1"/>
    <col min="525" max="525" width="5.453125" bestFit="1" customWidth="1"/>
    <col min="526" max="535" width="6.453125" bestFit="1" customWidth="1"/>
    <col min="536" max="536" width="5.453125" bestFit="1" customWidth="1"/>
    <col min="537" max="546" width="6.453125" bestFit="1" customWidth="1"/>
    <col min="547" max="547" width="5.453125" bestFit="1" customWidth="1"/>
    <col min="548" max="557" width="6.453125" bestFit="1" customWidth="1"/>
    <col min="558" max="558" width="4.453125" bestFit="1" customWidth="1"/>
    <col min="559" max="559" width="5.453125" bestFit="1" customWidth="1"/>
    <col min="560" max="569" width="6.453125" bestFit="1" customWidth="1"/>
    <col min="570" max="570" width="5.453125" bestFit="1" customWidth="1"/>
    <col min="571" max="580" width="6.453125" bestFit="1" customWidth="1"/>
    <col min="581" max="581" width="5.453125" bestFit="1" customWidth="1"/>
    <col min="582" max="591" width="6.453125" bestFit="1" customWidth="1"/>
    <col min="592" max="592" width="5.453125" bestFit="1" customWidth="1"/>
    <col min="593" max="602" width="6.453125" bestFit="1" customWidth="1"/>
    <col min="603" max="603" width="5.453125" bestFit="1" customWidth="1"/>
    <col min="604" max="613" width="6.453125" bestFit="1" customWidth="1"/>
    <col min="614" max="614" width="5.453125" bestFit="1" customWidth="1"/>
    <col min="615" max="624" width="6.453125" bestFit="1" customWidth="1"/>
    <col min="625" max="625" width="5.453125" bestFit="1" customWidth="1"/>
    <col min="626" max="635" width="6.453125" bestFit="1" customWidth="1"/>
    <col min="636" max="636" width="5.453125" bestFit="1" customWidth="1"/>
    <col min="637" max="646" width="6.453125" bestFit="1" customWidth="1"/>
    <col min="647" max="647" width="5.453125" bestFit="1" customWidth="1"/>
    <col min="648" max="657" width="6.453125" bestFit="1" customWidth="1"/>
    <col min="658" max="658" width="5.453125" bestFit="1" customWidth="1"/>
    <col min="659" max="668" width="6.453125" bestFit="1" customWidth="1"/>
    <col min="669" max="669" width="4.453125" bestFit="1" customWidth="1"/>
    <col min="670" max="670" width="5.453125" bestFit="1" customWidth="1"/>
    <col min="671" max="680" width="6.453125" bestFit="1" customWidth="1"/>
    <col min="681" max="681" width="5.453125" bestFit="1" customWidth="1"/>
    <col min="682" max="691" width="6.453125" bestFit="1" customWidth="1"/>
    <col min="692" max="692" width="5.453125" bestFit="1" customWidth="1"/>
    <col min="693" max="702" width="6.453125" bestFit="1" customWidth="1"/>
    <col min="703" max="703" width="5.453125" bestFit="1" customWidth="1"/>
    <col min="704" max="713" width="6.453125" bestFit="1" customWidth="1"/>
    <col min="714" max="714" width="5.453125" bestFit="1" customWidth="1"/>
    <col min="715" max="724" width="6.453125" bestFit="1" customWidth="1"/>
    <col min="725" max="725" width="5.453125" bestFit="1" customWidth="1"/>
    <col min="726" max="735" width="6.453125" bestFit="1" customWidth="1"/>
    <col min="736" max="736" width="5.453125" bestFit="1" customWidth="1"/>
    <col min="737" max="746" width="6.453125" bestFit="1" customWidth="1"/>
    <col min="747" max="747" width="5.453125" bestFit="1" customWidth="1"/>
    <col min="748" max="757" width="6.453125" bestFit="1" customWidth="1"/>
    <col min="758" max="758" width="5.453125" bestFit="1" customWidth="1"/>
    <col min="759" max="768" width="6.453125" bestFit="1" customWidth="1"/>
    <col min="769" max="769" width="5.453125" bestFit="1" customWidth="1"/>
    <col min="770" max="779" width="6.453125" bestFit="1" customWidth="1"/>
    <col min="780" max="780" width="4.453125" bestFit="1" customWidth="1"/>
    <col min="781" max="781" width="5.453125" bestFit="1" customWidth="1"/>
    <col min="782" max="791" width="6.453125" bestFit="1" customWidth="1"/>
    <col min="792" max="792" width="5.453125" bestFit="1" customWidth="1"/>
    <col min="793" max="802" width="6.453125" bestFit="1" customWidth="1"/>
    <col min="803" max="803" width="5.453125" bestFit="1" customWidth="1"/>
    <col min="804" max="813" width="6.453125" bestFit="1" customWidth="1"/>
    <col min="814" max="814" width="5.453125" bestFit="1" customWidth="1"/>
    <col min="815" max="824" width="6.453125" bestFit="1" customWidth="1"/>
    <col min="825" max="825" width="5.453125" bestFit="1" customWidth="1"/>
    <col min="826" max="835" width="6.453125" bestFit="1" customWidth="1"/>
    <col min="836" max="836" width="5.453125" bestFit="1" customWidth="1"/>
    <col min="837" max="846" width="6.453125" bestFit="1" customWidth="1"/>
    <col min="847" max="847" width="5.453125" bestFit="1" customWidth="1"/>
    <col min="848" max="857" width="6.453125" bestFit="1" customWidth="1"/>
    <col min="858" max="858" width="5.453125" bestFit="1" customWidth="1"/>
    <col min="859" max="868" width="6.453125" bestFit="1" customWidth="1"/>
    <col min="869" max="869" width="5.453125" bestFit="1" customWidth="1"/>
    <col min="870" max="879" width="6.453125" bestFit="1" customWidth="1"/>
    <col min="880" max="880" width="5.453125" bestFit="1" customWidth="1"/>
    <col min="881" max="890" width="6.453125" bestFit="1" customWidth="1"/>
    <col min="891" max="891" width="4.453125" bestFit="1" customWidth="1"/>
    <col min="892" max="892" width="5.453125" bestFit="1" customWidth="1"/>
    <col min="893" max="902" width="6.453125" bestFit="1" customWidth="1"/>
    <col min="903" max="903" width="5.453125" bestFit="1" customWidth="1"/>
    <col min="904" max="913" width="6.453125" bestFit="1" customWidth="1"/>
    <col min="914" max="914" width="5.453125" bestFit="1" customWidth="1"/>
    <col min="915" max="924" width="6.453125" bestFit="1" customWidth="1"/>
    <col min="925" max="925" width="5.453125" bestFit="1" customWidth="1"/>
    <col min="926" max="935" width="6.453125" bestFit="1" customWidth="1"/>
    <col min="936" max="936" width="5.453125" bestFit="1" customWidth="1"/>
    <col min="937" max="946" width="6.453125" bestFit="1" customWidth="1"/>
    <col min="947" max="947" width="5.453125" bestFit="1" customWidth="1"/>
    <col min="948" max="957" width="6.453125" bestFit="1" customWidth="1"/>
    <col min="958" max="958" width="5.453125" bestFit="1" customWidth="1"/>
    <col min="959" max="968" width="6.453125" bestFit="1" customWidth="1"/>
    <col min="969" max="969" width="5.453125" bestFit="1" customWidth="1"/>
    <col min="970" max="979" width="6.453125" bestFit="1" customWidth="1"/>
    <col min="980" max="980" width="5.453125" bestFit="1" customWidth="1"/>
    <col min="981" max="990" width="6.453125" bestFit="1" customWidth="1"/>
    <col min="991" max="991" width="5.453125" bestFit="1" customWidth="1"/>
    <col min="992" max="1001" width="6.453125" bestFit="1" customWidth="1"/>
    <col min="1002" max="1002" width="4.453125" bestFit="1" customWidth="1"/>
    <col min="1003" max="1003" width="5.453125" bestFit="1" customWidth="1"/>
    <col min="1004" max="1013" width="6.453125" bestFit="1" customWidth="1"/>
    <col min="1014" max="1014" width="5.453125" bestFit="1" customWidth="1"/>
    <col min="1015" max="1024" width="6.453125" bestFit="1" customWidth="1"/>
    <col min="1025" max="1025" width="5.453125" bestFit="1" customWidth="1"/>
    <col min="1026" max="1035" width="6.453125" bestFit="1" customWidth="1"/>
    <col min="1036" max="1036" width="5.453125" bestFit="1" customWidth="1"/>
    <col min="1037" max="1046" width="6.453125" bestFit="1" customWidth="1"/>
    <col min="1047" max="1047" width="5.453125" bestFit="1" customWidth="1"/>
    <col min="1048" max="1057" width="6.453125" bestFit="1" customWidth="1"/>
    <col min="1058" max="1058" width="5.453125" bestFit="1" customWidth="1"/>
    <col min="1059" max="1068" width="6.453125" bestFit="1" customWidth="1"/>
    <col min="1069" max="1069" width="5.453125" bestFit="1" customWidth="1"/>
    <col min="1070" max="1079" width="6.453125" bestFit="1" customWidth="1"/>
    <col min="1080" max="1080" width="5.453125" bestFit="1" customWidth="1"/>
    <col min="1081" max="1090" width="6.453125" bestFit="1" customWidth="1"/>
    <col min="1091" max="1091" width="5.453125" bestFit="1" customWidth="1"/>
    <col min="1092" max="1101" width="6.453125" bestFit="1" customWidth="1"/>
    <col min="1102" max="1102" width="5.453125" bestFit="1" customWidth="1"/>
    <col min="1103" max="1112" width="6.453125" bestFit="1" customWidth="1"/>
    <col min="1113" max="1113" width="3.453125" bestFit="1" customWidth="1"/>
    <col min="1114" max="1114" width="4.453125" bestFit="1" customWidth="1"/>
    <col min="1115" max="1115" width="5.453125" bestFit="1" customWidth="1"/>
    <col min="1116" max="1125" width="6.453125" bestFit="1" customWidth="1"/>
    <col min="1126" max="1126" width="5.453125" bestFit="1" customWidth="1"/>
    <col min="1127" max="1136" width="6.453125" bestFit="1" customWidth="1"/>
    <col min="1137" max="1137" width="5.453125" bestFit="1" customWidth="1"/>
    <col min="1138" max="1147" width="6.453125" bestFit="1" customWidth="1"/>
    <col min="1148" max="1148" width="5.453125" bestFit="1" customWidth="1"/>
    <col min="1149" max="1158" width="6.453125" bestFit="1" customWidth="1"/>
    <col min="1159" max="1159" width="5.453125" bestFit="1" customWidth="1"/>
    <col min="1160" max="1169" width="6.453125" bestFit="1" customWidth="1"/>
    <col min="1170" max="1170" width="5.453125" bestFit="1" customWidth="1"/>
    <col min="1171" max="1180" width="6.453125" bestFit="1" customWidth="1"/>
    <col min="1181" max="1181" width="5.453125" bestFit="1" customWidth="1"/>
    <col min="1182" max="1191" width="6.453125" bestFit="1" customWidth="1"/>
    <col min="1192" max="1192" width="5.453125" bestFit="1" customWidth="1"/>
    <col min="1193" max="1202" width="6.453125" bestFit="1" customWidth="1"/>
    <col min="1203" max="1203" width="5.453125" bestFit="1" customWidth="1"/>
    <col min="1204" max="1213" width="6.453125" bestFit="1" customWidth="1"/>
    <col min="1214" max="1214" width="5.453125" bestFit="1" customWidth="1"/>
    <col min="1215" max="1224" width="6.453125" bestFit="1" customWidth="1"/>
    <col min="1225" max="1225" width="4.453125" bestFit="1" customWidth="1"/>
    <col min="1226" max="1226" width="5.453125" bestFit="1" customWidth="1"/>
    <col min="1227" max="1236" width="6.453125" bestFit="1" customWidth="1"/>
    <col min="1237" max="1237" width="5.453125" bestFit="1" customWidth="1"/>
    <col min="1238" max="1247" width="6.453125" bestFit="1" customWidth="1"/>
    <col min="1248" max="1248" width="5.453125" bestFit="1" customWidth="1"/>
    <col min="1249" max="1258" width="6.453125" bestFit="1" customWidth="1"/>
    <col min="1259" max="1259" width="5.453125" bestFit="1" customWidth="1"/>
    <col min="1260" max="1269" width="6.453125" bestFit="1" customWidth="1"/>
    <col min="1270" max="1270" width="5.453125" bestFit="1" customWidth="1"/>
    <col min="1271" max="1280" width="6.453125" bestFit="1" customWidth="1"/>
    <col min="1281" max="1281" width="5.453125" bestFit="1" customWidth="1"/>
    <col min="1282" max="1291" width="6.453125" bestFit="1" customWidth="1"/>
    <col min="1292" max="1292" width="5.453125" bestFit="1" customWidth="1"/>
    <col min="1293" max="1302" width="6.453125" bestFit="1" customWidth="1"/>
    <col min="1303" max="1303" width="5.453125" bestFit="1" customWidth="1"/>
    <col min="1304" max="1313" width="6.453125" bestFit="1" customWidth="1"/>
    <col min="1314" max="1314" width="5.453125" bestFit="1" customWidth="1"/>
    <col min="1315" max="1324" width="6.453125" bestFit="1" customWidth="1"/>
    <col min="1325" max="1325" width="5.453125" bestFit="1" customWidth="1"/>
    <col min="1326" max="1335" width="6.453125" bestFit="1" customWidth="1"/>
    <col min="1336" max="1336" width="4.453125" bestFit="1" customWidth="1"/>
    <col min="1337" max="1337" width="5.453125" bestFit="1" customWidth="1"/>
    <col min="1338" max="1347" width="6.453125" bestFit="1" customWidth="1"/>
    <col min="1348" max="1348" width="5.453125" bestFit="1" customWidth="1"/>
    <col min="1349" max="1358" width="6.453125" bestFit="1" customWidth="1"/>
    <col min="1359" max="1359" width="5.453125" bestFit="1" customWidth="1"/>
    <col min="1360" max="1369" width="6.453125" bestFit="1" customWidth="1"/>
    <col min="1370" max="1370" width="5.453125" bestFit="1" customWidth="1"/>
    <col min="1371" max="1380" width="6.453125" bestFit="1" customWidth="1"/>
    <col min="1381" max="1381" width="5.453125" bestFit="1" customWidth="1"/>
    <col min="1382" max="1391" width="6.453125" bestFit="1" customWidth="1"/>
    <col min="1392" max="1392" width="5.453125" bestFit="1" customWidth="1"/>
    <col min="1393" max="1402" width="6.453125" bestFit="1" customWidth="1"/>
    <col min="1403" max="1403" width="5.453125" bestFit="1" customWidth="1"/>
    <col min="1404" max="1413" width="6.453125" bestFit="1" customWidth="1"/>
    <col min="1414" max="1414" width="5.453125" bestFit="1" customWidth="1"/>
    <col min="1415" max="1424" width="6.453125" bestFit="1" customWidth="1"/>
    <col min="1425" max="1425" width="5.453125" bestFit="1" customWidth="1"/>
    <col min="1426" max="1435" width="6.453125" bestFit="1" customWidth="1"/>
    <col min="1436" max="1436" width="5.453125" bestFit="1" customWidth="1"/>
    <col min="1437" max="1446" width="6.453125" bestFit="1" customWidth="1"/>
    <col min="1447" max="1447" width="4.453125" bestFit="1" customWidth="1"/>
    <col min="1448" max="1448" width="5.453125" bestFit="1" customWidth="1"/>
    <col min="1449" max="1458" width="6.453125" bestFit="1" customWidth="1"/>
    <col min="1459" max="1459" width="5.453125" bestFit="1" customWidth="1"/>
    <col min="1460" max="1469" width="6.453125" bestFit="1" customWidth="1"/>
    <col min="1470" max="1470" width="5.453125" bestFit="1" customWidth="1"/>
    <col min="1471" max="1480" width="6.453125" bestFit="1" customWidth="1"/>
    <col min="1481" max="1481" width="5.453125" bestFit="1" customWidth="1"/>
    <col min="1482" max="1487" width="6.453125" bestFit="1" customWidth="1"/>
    <col min="1488" max="1493" width="5.453125" bestFit="1" customWidth="1"/>
    <col min="1494" max="1494" width="4.453125" bestFit="1" customWidth="1"/>
    <col min="1495" max="1504" width="5.453125" bestFit="1" customWidth="1"/>
    <col min="1505" max="1505" width="4.453125" bestFit="1" customWidth="1"/>
    <col min="1506" max="1515" width="5.453125" bestFit="1" customWidth="1"/>
    <col min="1516" max="1516" width="4.453125" bestFit="1" customWidth="1"/>
    <col min="1517" max="1526" width="5.453125" bestFit="1" customWidth="1"/>
    <col min="1527" max="1527" width="4.453125" bestFit="1" customWidth="1"/>
    <col min="1528" max="1537" width="5.453125" bestFit="1" customWidth="1"/>
    <col min="1538" max="1538" width="4.453125" bestFit="1" customWidth="1"/>
    <col min="1539" max="1548" width="5.453125" bestFit="1" customWidth="1"/>
    <col min="1549" max="1549" width="4.453125" bestFit="1" customWidth="1"/>
    <col min="1550" max="1559" width="5.453125" bestFit="1" customWidth="1"/>
    <col min="1560" max="1560" width="3.453125" bestFit="1" customWidth="1"/>
    <col min="1561" max="1561" width="4.453125" bestFit="1" customWidth="1"/>
    <col min="1562" max="1571" width="5.453125" bestFit="1" customWidth="1"/>
    <col min="1572" max="1572" width="4.453125" bestFit="1" customWidth="1"/>
    <col min="1573" max="1582" width="5.453125" bestFit="1" customWidth="1"/>
    <col min="1583" max="1583" width="4.453125" bestFit="1" customWidth="1"/>
    <col min="1584" max="1593" width="5.453125" bestFit="1" customWidth="1"/>
    <col min="1594" max="1594" width="4.453125" bestFit="1" customWidth="1"/>
    <col min="1595" max="1604" width="5.453125" bestFit="1" customWidth="1"/>
    <col min="1605" max="1605" width="4.453125" bestFit="1" customWidth="1"/>
    <col min="1606" max="1615" width="5.453125" bestFit="1" customWidth="1"/>
    <col min="1616" max="1616" width="4.453125" bestFit="1" customWidth="1"/>
    <col min="1617" max="1626" width="5.453125" bestFit="1" customWidth="1"/>
    <col min="1627" max="1627" width="4.453125" bestFit="1" customWidth="1"/>
    <col min="1628" max="1637" width="5.453125" bestFit="1" customWidth="1"/>
    <col min="1638" max="1638" width="4.453125" bestFit="1" customWidth="1"/>
    <col min="1639" max="1648" width="5.453125" bestFit="1" customWidth="1"/>
    <col min="1649" max="1649" width="4.453125" bestFit="1" customWidth="1"/>
    <col min="1650" max="1659" width="5.453125" bestFit="1" customWidth="1"/>
    <col min="1660" max="1660" width="4.453125" bestFit="1" customWidth="1"/>
    <col min="1661" max="1670" width="5.453125" bestFit="1" customWidth="1"/>
    <col min="1671" max="1671" width="3.453125" bestFit="1" customWidth="1"/>
    <col min="1672" max="1672" width="4.453125" bestFit="1" customWidth="1"/>
    <col min="1673" max="1682" width="5.453125" bestFit="1" customWidth="1"/>
    <col min="1683" max="1683" width="4.453125" bestFit="1" customWidth="1"/>
    <col min="1684" max="1693" width="5.453125" bestFit="1" customWidth="1"/>
    <col min="1694" max="1694" width="4.453125" bestFit="1" customWidth="1"/>
    <col min="1695" max="1704" width="5.453125" bestFit="1" customWidth="1"/>
    <col min="1705" max="1705" width="4.453125" bestFit="1" customWidth="1"/>
    <col min="1706" max="1715" width="5.453125" bestFit="1" customWidth="1"/>
    <col min="1716" max="1716" width="4.453125" bestFit="1" customWidth="1"/>
    <col min="1717" max="1726" width="5.453125" bestFit="1" customWidth="1"/>
    <col min="1727" max="1727" width="4.453125" bestFit="1" customWidth="1"/>
    <col min="1728" max="1737" width="5.453125" bestFit="1" customWidth="1"/>
    <col min="1738" max="1738" width="4.453125" bestFit="1" customWidth="1"/>
    <col min="1739" max="1748" width="5.453125" bestFit="1" customWidth="1"/>
    <col min="1749" max="1749" width="4.453125" bestFit="1" customWidth="1"/>
    <col min="1750" max="1759" width="5.453125" bestFit="1" customWidth="1"/>
    <col min="1760" max="1760" width="4.453125" bestFit="1" customWidth="1"/>
    <col min="1761" max="1770" width="5.453125" bestFit="1" customWidth="1"/>
    <col min="1771" max="1771" width="4.453125" bestFit="1" customWidth="1"/>
    <col min="1772" max="1781" width="5.453125" bestFit="1" customWidth="1"/>
    <col min="1782" max="1782" width="3.453125" bestFit="1" customWidth="1"/>
    <col min="1783" max="1783" width="4.453125" bestFit="1" customWidth="1"/>
    <col min="1784" max="1793" width="5.453125" bestFit="1" customWidth="1"/>
    <col min="1794" max="1794" width="4.453125" bestFit="1" customWidth="1"/>
    <col min="1795" max="1804" width="5.453125" bestFit="1" customWidth="1"/>
    <col min="1805" max="1805" width="4.453125" bestFit="1" customWidth="1"/>
    <col min="1806" max="1815" width="5.453125" bestFit="1" customWidth="1"/>
    <col min="1816" max="1816" width="4.453125" bestFit="1" customWidth="1"/>
    <col min="1817" max="1826" width="5.453125" bestFit="1" customWidth="1"/>
    <col min="1827" max="1827" width="4.453125" bestFit="1" customWidth="1"/>
    <col min="1828" max="1837" width="5.453125" bestFit="1" customWidth="1"/>
    <col min="1838" max="1838" width="4.453125" bestFit="1" customWidth="1"/>
    <col min="1839" max="1848" width="5.453125" bestFit="1" customWidth="1"/>
    <col min="1849" max="1849" width="4.453125" bestFit="1" customWidth="1"/>
    <col min="1850" max="1859" width="5.453125" bestFit="1" customWidth="1"/>
    <col min="1860" max="1860" width="4.453125" bestFit="1" customWidth="1"/>
    <col min="1861" max="1870" width="5.453125" bestFit="1" customWidth="1"/>
    <col min="1871" max="1871" width="4.453125" bestFit="1" customWidth="1"/>
    <col min="1872" max="1881" width="5.453125" bestFit="1" customWidth="1"/>
    <col min="1882" max="1882" width="4.453125" bestFit="1" customWidth="1"/>
    <col min="1883" max="1892" width="5.453125" bestFit="1" customWidth="1"/>
    <col min="1893" max="1893" width="3.453125" bestFit="1" customWidth="1"/>
    <col min="1894" max="1894" width="4.453125" bestFit="1" customWidth="1"/>
    <col min="1895" max="1904" width="5.453125" bestFit="1" customWidth="1"/>
    <col min="1905" max="1905" width="4.453125" bestFit="1" customWidth="1"/>
    <col min="1906" max="1915" width="5.453125" bestFit="1" customWidth="1"/>
    <col min="1916" max="1916" width="4.453125" bestFit="1" customWidth="1"/>
    <col min="1917" max="1926" width="5.453125" bestFit="1" customWidth="1"/>
    <col min="1927" max="1927" width="4.453125" bestFit="1" customWidth="1"/>
    <col min="1928" max="1937" width="5.453125" bestFit="1" customWidth="1"/>
    <col min="1938" max="1938" width="4.453125" bestFit="1" customWidth="1"/>
    <col min="1939" max="1948" width="5.453125" bestFit="1" customWidth="1"/>
    <col min="1949" max="1949" width="4.453125" bestFit="1" customWidth="1"/>
    <col min="1950" max="1959" width="5.453125" bestFit="1" customWidth="1"/>
    <col min="1960" max="1960" width="4.453125" bestFit="1" customWidth="1"/>
    <col min="1961" max="1970" width="5.453125" bestFit="1" customWidth="1"/>
    <col min="1971" max="1971" width="4.453125" bestFit="1" customWidth="1"/>
    <col min="1972" max="1981" width="5.453125" bestFit="1" customWidth="1"/>
    <col min="1982" max="1982" width="4.453125" bestFit="1" customWidth="1"/>
    <col min="1983" max="1992" width="5.453125" bestFit="1" customWidth="1"/>
    <col min="1993" max="1993" width="4.453125" bestFit="1" customWidth="1"/>
    <col min="1994" max="2003" width="5.453125" bestFit="1" customWidth="1"/>
    <col min="2004" max="2004" width="3.453125" bestFit="1" customWidth="1"/>
    <col min="2005" max="2005" width="4.453125" bestFit="1" customWidth="1"/>
    <col min="2006" max="2015" width="5.453125" bestFit="1" customWidth="1"/>
    <col min="2016" max="2016" width="4.453125" bestFit="1" customWidth="1"/>
    <col min="2017" max="2026" width="5.453125" bestFit="1" customWidth="1"/>
    <col min="2027" max="2027" width="4.453125" bestFit="1" customWidth="1"/>
    <col min="2028" max="2037" width="5.453125" bestFit="1" customWidth="1"/>
    <col min="2038" max="2038" width="4.453125" bestFit="1" customWidth="1"/>
    <col min="2039" max="2048" width="5.453125" bestFit="1" customWidth="1"/>
    <col min="2049" max="2049" width="4.453125" bestFit="1" customWidth="1"/>
    <col min="2050" max="2059" width="5.453125" bestFit="1" customWidth="1"/>
    <col min="2060" max="2060" width="4.453125" bestFit="1" customWidth="1"/>
    <col min="2061" max="2070" width="5.453125" bestFit="1" customWidth="1"/>
    <col min="2071" max="2071" width="4.453125" bestFit="1" customWidth="1"/>
    <col min="2072" max="2081" width="5.453125" bestFit="1" customWidth="1"/>
    <col min="2082" max="2082" width="4.453125" bestFit="1" customWidth="1"/>
    <col min="2083" max="2092" width="5.453125" bestFit="1" customWidth="1"/>
    <col min="2093" max="2093" width="4.453125" bestFit="1" customWidth="1"/>
    <col min="2094" max="2103" width="5.453125" bestFit="1" customWidth="1"/>
    <col min="2104" max="2104" width="4.453125" bestFit="1" customWidth="1"/>
    <col min="2105" max="2114" width="5.453125" bestFit="1" customWidth="1"/>
    <col min="2115" max="2115" width="3.453125" bestFit="1" customWidth="1"/>
    <col min="2116" max="2116" width="4.453125" bestFit="1" customWidth="1"/>
    <col min="2117" max="2126" width="5.453125" bestFit="1" customWidth="1"/>
    <col min="2127" max="2127" width="4.453125" bestFit="1" customWidth="1"/>
    <col min="2128" max="2137" width="5.453125" bestFit="1" customWidth="1"/>
    <col min="2138" max="2138" width="4.453125" bestFit="1" customWidth="1"/>
    <col min="2139" max="2148" width="5.453125" bestFit="1" customWidth="1"/>
    <col min="2149" max="2149" width="4.453125" bestFit="1" customWidth="1"/>
    <col min="2150" max="2159" width="5.453125" bestFit="1" customWidth="1"/>
    <col min="2160" max="2160" width="4.453125" bestFit="1" customWidth="1"/>
    <col min="2161" max="2170" width="5.453125" bestFit="1" customWidth="1"/>
    <col min="2171" max="2171" width="4.453125" bestFit="1" customWidth="1"/>
    <col min="2172" max="2181" width="5.453125" bestFit="1" customWidth="1"/>
    <col min="2182" max="2182" width="4.453125" bestFit="1" customWidth="1"/>
    <col min="2183" max="2192" width="5.453125" bestFit="1" customWidth="1"/>
    <col min="2193" max="2193" width="4.453125" bestFit="1" customWidth="1"/>
    <col min="2194" max="2203" width="5.453125" bestFit="1" customWidth="1"/>
    <col min="2204" max="2204" width="4.453125" bestFit="1" customWidth="1"/>
    <col min="2205" max="2214" width="5.453125" bestFit="1" customWidth="1"/>
    <col min="2215" max="2215" width="4.453125" bestFit="1" customWidth="1"/>
    <col min="2216" max="2225" width="5.453125" bestFit="1" customWidth="1"/>
    <col min="2226" max="2226" width="3.453125" bestFit="1" customWidth="1"/>
    <col min="2227" max="2227" width="4.453125" bestFit="1" customWidth="1"/>
    <col min="2228" max="2237" width="5.453125" bestFit="1" customWidth="1"/>
    <col min="2238" max="2238" width="4.453125" bestFit="1" customWidth="1"/>
    <col min="2239" max="2248" width="5.453125" bestFit="1" customWidth="1"/>
    <col min="2249" max="2249" width="4.453125" bestFit="1" customWidth="1"/>
    <col min="2250" max="2259" width="5.453125" bestFit="1" customWidth="1"/>
    <col min="2260" max="2260" width="4.453125" bestFit="1" customWidth="1"/>
    <col min="2261" max="2270" width="5.453125" bestFit="1" customWidth="1"/>
    <col min="2271" max="2271" width="4.453125" bestFit="1" customWidth="1"/>
    <col min="2272" max="2281" width="5.453125" bestFit="1" customWidth="1"/>
    <col min="2282" max="2282" width="4.453125" bestFit="1" customWidth="1"/>
    <col min="2283" max="2292" width="5.453125" bestFit="1" customWidth="1"/>
    <col min="2293" max="2293" width="4.453125" bestFit="1" customWidth="1"/>
    <col min="2294" max="2303" width="5.453125" bestFit="1" customWidth="1"/>
    <col min="2304" max="2304" width="4.453125" bestFit="1" customWidth="1"/>
    <col min="2305" max="2314" width="5.453125" bestFit="1" customWidth="1"/>
    <col min="2315" max="2315" width="4.453125" bestFit="1" customWidth="1"/>
    <col min="2316" max="2325" width="5.453125" bestFit="1" customWidth="1"/>
    <col min="2326" max="2326" width="4.453125" bestFit="1" customWidth="1"/>
    <col min="2327" max="2336" width="5.453125" bestFit="1" customWidth="1"/>
    <col min="2337" max="2337" width="15.90625" bestFit="1" customWidth="1"/>
    <col min="2338" max="2338" width="5.81640625" bestFit="1" customWidth="1"/>
    <col min="2339" max="2339" width="5.453125" bestFit="1" customWidth="1"/>
    <col min="2340" max="2349" width="6.453125" bestFit="1" customWidth="1"/>
    <col min="2350" max="2350" width="5.453125" bestFit="1" customWidth="1"/>
    <col min="2351" max="2360" width="6.453125" bestFit="1" customWidth="1"/>
    <col min="2361" max="2361" width="5.453125" bestFit="1" customWidth="1"/>
    <col min="2362" max="2371" width="6.453125" bestFit="1" customWidth="1"/>
    <col min="2372" max="2372" width="5.453125" bestFit="1" customWidth="1"/>
    <col min="2373" max="2382" width="6.453125" bestFit="1" customWidth="1"/>
    <col min="2383" max="2383" width="5.453125" bestFit="1" customWidth="1"/>
    <col min="2384" max="2393" width="6.453125" bestFit="1" customWidth="1"/>
    <col min="2394" max="2394" width="5.453125" bestFit="1" customWidth="1"/>
    <col min="2395" max="2404" width="6.453125" bestFit="1" customWidth="1"/>
    <col min="2405" max="2405" width="5.453125" bestFit="1" customWidth="1"/>
    <col min="2406" max="2415" width="6.453125" bestFit="1" customWidth="1"/>
    <col min="2416" max="2416" width="5.453125" bestFit="1" customWidth="1"/>
    <col min="2417" max="2426" width="6.453125" bestFit="1" customWidth="1"/>
    <col min="2427" max="2427" width="5.453125" bestFit="1" customWidth="1"/>
    <col min="2428" max="2437" width="6.453125" bestFit="1" customWidth="1"/>
    <col min="2438" max="2438" width="5.453125" bestFit="1" customWidth="1"/>
    <col min="2439" max="2448" width="6.453125" bestFit="1" customWidth="1"/>
    <col min="2449" max="2449" width="4.81640625" bestFit="1" customWidth="1"/>
    <col min="2450" max="2450" width="5.81640625" bestFit="1" customWidth="1"/>
    <col min="2451" max="2460" width="6.453125" bestFit="1" customWidth="1"/>
    <col min="2461" max="2461" width="5.453125" bestFit="1" customWidth="1"/>
    <col min="2462" max="2471" width="6.453125" bestFit="1" customWidth="1"/>
    <col min="2472" max="2472" width="5.453125" bestFit="1" customWidth="1"/>
    <col min="2473" max="2482" width="6.453125" bestFit="1" customWidth="1"/>
    <col min="2483" max="2483" width="5.453125" bestFit="1" customWidth="1"/>
    <col min="2484" max="2493" width="6.453125" bestFit="1" customWidth="1"/>
    <col min="2494" max="2494" width="5.453125" bestFit="1" customWidth="1"/>
    <col min="2495" max="2504" width="6.453125" bestFit="1" customWidth="1"/>
    <col min="2505" max="2505" width="5.453125" bestFit="1" customWidth="1"/>
    <col min="2506" max="2515" width="6.453125" bestFit="1" customWidth="1"/>
    <col min="2516" max="2516" width="5.453125" bestFit="1" customWidth="1"/>
    <col min="2517" max="2526" width="6.453125" bestFit="1" customWidth="1"/>
    <col min="2527" max="2527" width="5.453125" bestFit="1" customWidth="1"/>
    <col min="2528" max="2537" width="6.453125" bestFit="1" customWidth="1"/>
    <col min="2538" max="2538" width="5.81640625" bestFit="1" customWidth="1"/>
    <col min="2539" max="2548" width="6.453125" bestFit="1" customWidth="1"/>
    <col min="2549" max="2549" width="5.453125" bestFit="1" customWidth="1"/>
    <col min="2550" max="2559" width="6.453125" bestFit="1" customWidth="1"/>
    <col min="2560" max="2560" width="4.81640625" bestFit="1" customWidth="1"/>
    <col min="2561" max="2561" width="5.453125" bestFit="1" customWidth="1"/>
    <col min="2562" max="2571" width="6.453125" bestFit="1" customWidth="1"/>
    <col min="2572" max="2572" width="5.453125" bestFit="1" customWidth="1"/>
    <col min="2573" max="2582" width="6.453125" bestFit="1" customWidth="1"/>
    <col min="2583" max="2583" width="5.453125" bestFit="1" customWidth="1"/>
    <col min="2584" max="2593" width="6.453125" bestFit="1" customWidth="1"/>
    <col min="2594" max="2594" width="5.453125" bestFit="1" customWidth="1"/>
    <col min="2595" max="2604" width="6.453125" bestFit="1" customWidth="1"/>
    <col min="2605" max="2605" width="5.81640625" bestFit="1" customWidth="1"/>
    <col min="2606" max="2615" width="6.453125" bestFit="1" customWidth="1"/>
    <col min="2616" max="2616" width="5.453125" bestFit="1" customWidth="1"/>
    <col min="2617" max="2626" width="6.453125" bestFit="1" customWidth="1"/>
    <col min="2627" max="2627" width="5.453125" bestFit="1" customWidth="1"/>
    <col min="2628" max="2637" width="6.453125" bestFit="1" customWidth="1"/>
    <col min="2638" max="2638" width="5.453125" bestFit="1" customWidth="1"/>
    <col min="2639" max="2648" width="6.453125" bestFit="1" customWidth="1"/>
    <col min="2649" max="2649" width="5.453125" bestFit="1" customWidth="1"/>
    <col min="2650" max="2659" width="6.453125" bestFit="1" customWidth="1"/>
    <col min="2660" max="2660" width="5.453125" bestFit="1" customWidth="1"/>
    <col min="2661" max="2670" width="6.453125" bestFit="1" customWidth="1"/>
    <col min="2671" max="2671" width="4.81640625" bestFit="1" customWidth="1"/>
    <col min="2672" max="2672" width="5.453125" bestFit="1" customWidth="1"/>
    <col min="2673" max="2682" width="6.453125" bestFit="1" customWidth="1"/>
    <col min="2683" max="2683" width="5.453125" bestFit="1" customWidth="1"/>
    <col min="2684" max="2693" width="6.453125" bestFit="1" customWidth="1"/>
    <col min="2694" max="2694" width="5.453125" bestFit="1" customWidth="1"/>
    <col min="2695" max="2704" width="6.453125" bestFit="1" customWidth="1"/>
    <col min="2705" max="2705" width="5.453125" bestFit="1" customWidth="1"/>
    <col min="2706" max="2715" width="6.453125" bestFit="1" customWidth="1"/>
    <col min="2716" max="2716" width="5.453125" bestFit="1" customWidth="1"/>
    <col min="2717" max="2726" width="6.453125" bestFit="1" customWidth="1"/>
    <col min="2727" max="2727" width="5.453125" bestFit="1" customWidth="1"/>
    <col min="2728" max="2737" width="6.453125" bestFit="1" customWidth="1"/>
    <col min="2738" max="2738" width="5.453125" bestFit="1" customWidth="1"/>
    <col min="2739" max="2748" width="6.453125" bestFit="1" customWidth="1"/>
    <col min="2749" max="2749" width="5.453125" bestFit="1" customWidth="1"/>
    <col min="2750" max="2759" width="6.453125" bestFit="1" customWidth="1"/>
    <col min="2760" max="2760" width="5.453125" bestFit="1" customWidth="1"/>
    <col min="2761" max="2770" width="6.453125" bestFit="1" customWidth="1"/>
    <col min="2771" max="2771" width="5.453125" bestFit="1" customWidth="1"/>
    <col min="2772" max="2781" width="6.453125" bestFit="1" customWidth="1"/>
    <col min="2782" max="2782" width="4.81640625" bestFit="1" customWidth="1"/>
    <col min="2783" max="2783" width="5.453125" bestFit="1" customWidth="1"/>
    <col min="2784" max="2793" width="6.453125" bestFit="1" customWidth="1"/>
    <col min="2794" max="2794" width="5.453125" bestFit="1" customWidth="1"/>
    <col min="2795" max="2804" width="6.453125" bestFit="1" customWidth="1"/>
    <col min="2805" max="2805" width="5.453125" bestFit="1" customWidth="1"/>
    <col min="2806" max="2815" width="6.453125" bestFit="1" customWidth="1"/>
    <col min="2816" max="2816" width="5.453125" bestFit="1" customWidth="1"/>
    <col min="2817" max="2826" width="6.453125" bestFit="1" customWidth="1"/>
    <col min="2827" max="2827" width="5.81640625" bestFit="1" customWidth="1"/>
    <col min="2828" max="2837" width="6.453125" bestFit="1" customWidth="1"/>
    <col min="2838" max="2838" width="5.81640625" bestFit="1" customWidth="1"/>
    <col min="2839" max="2848" width="6.453125" bestFit="1" customWidth="1"/>
    <col min="2849" max="2849" width="5.81640625" bestFit="1" customWidth="1"/>
    <col min="2850" max="2859" width="6.453125" bestFit="1" customWidth="1"/>
    <col min="2860" max="2860" width="5.453125" bestFit="1" customWidth="1"/>
    <col min="2861" max="2870" width="6.453125" bestFit="1" customWidth="1"/>
    <col min="2871" max="2871" width="5.453125" bestFit="1" customWidth="1"/>
    <col min="2872" max="2881" width="6.453125" bestFit="1" customWidth="1"/>
    <col min="2882" max="2882" width="5.453125" bestFit="1" customWidth="1"/>
    <col min="2883" max="2892" width="6.453125" bestFit="1" customWidth="1"/>
    <col min="2893" max="2893" width="4.81640625" bestFit="1" customWidth="1"/>
    <col min="2894" max="2894" width="5.453125" bestFit="1" customWidth="1"/>
    <col min="2895" max="2904" width="6.453125" bestFit="1" customWidth="1"/>
    <col min="2905" max="2905" width="5.453125" bestFit="1" customWidth="1"/>
    <col min="2906" max="2915" width="6.453125" bestFit="1" customWidth="1"/>
    <col min="2916" max="2916" width="5.453125" bestFit="1" customWidth="1"/>
    <col min="2917" max="2926" width="6.453125" bestFit="1" customWidth="1"/>
    <col min="2927" max="2927" width="5.453125" bestFit="1" customWidth="1"/>
    <col min="2928" max="2937" width="6.453125" bestFit="1" customWidth="1"/>
    <col min="2938" max="2938" width="5.453125" bestFit="1" customWidth="1"/>
    <col min="2939" max="2948" width="6.453125" bestFit="1" customWidth="1"/>
    <col min="2949" max="2949" width="5.453125" bestFit="1" customWidth="1"/>
    <col min="2950" max="2959" width="6.453125" bestFit="1" customWidth="1"/>
    <col min="2960" max="2960" width="5.453125" bestFit="1" customWidth="1"/>
    <col min="2961" max="2970" width="6.453125" bestFit="1" customWidth="1"/>
    <col min="2971" max="2971" width="5.81640625" bestFit="1" customWidth="1"/>
    <col min="2972" max="2981" width="6.453125" bestFit="1" customWidth="1"/>
    <col min="2982" max="2982" width="5.453125" bestFit="1" customWidth="1"/>
    <col min="2983" max="2992" width="6.453125" bestFit="1" customWidth="1"/>
    <col min="2993" max="2993" width="5.453125" bestFit="1" customWidth="1"/>
    <col min="2994" max="3003" width="6.453125" bestFit="1" customWidth="1"/>
    <col min="3004" max="3005" width="5.81640625" bestFit="1" customWidth="1"/>
    <col min="3006" max="3015" width="6.453125" bestFit="1" customWidth="1"/>
    <col min="3016" max="3016" width="5.453125" bestFit="1" customWidth="1"/>
    <col min="3017" max="3026" width="6.453125" bestFit="1" customWidth="1"/>
    <col min="3027" max="3027" width="5.453125" bestFit="1" customWidth="1"/>
    <col min="3028" max="3037" width="6.453125" bestFit="1" customWidth="1"/>
    <col min="3038" max="3038" width="5.453125" bestFit="1" customWidth="1"/>
    <col min="3039" max="3048" width="6.453125" bestFit="1" customWidth="1"/>
    <col min="3049" max="3049" width="5.453125" bestFit="1" customWidth="1"/>
    <col min="3050" max="3059" width="6.453125" bestFit="1" customWidth="1"/>
    <col min="3060" max="3060" width="5.453125" bestFit="1" customWidth="1"/>
    <col min="3061" max="3070" width="6.453125" bestFit="1" customWidth="1"/>
    <col min="3071" max="3071" width="5.453125" bestFit="1" customWidth="1"/>
    <col min="3072" max="3081" width="6.453125" bestFit="1" customWidth="1"/>
    <col min="3082" max="3082" width="5.453125" bestFit="1" customWidth="1"/>
    <col min="3083" max="3092" width="6.453125" bestFit="1" customWidth="1"/>
    <col min="3093" max="3093" width="5.453125" bestFit="1" customWidth="1"/>
    <col min="3094" max="3103" width="6.453125" bestFit="1" customWidth="1"/>
    <col min="3104" max="3104" width="5.453125" bestFit="1" customWidth="1"/>
    <col min="3105" max="3114" width="6.453125" bestFit="1" customWidth="1"/>
    <col min="3115" max="3115" width="4.81640625" bestFit="1" customWidth="1"/>
    <col min="3116" max="3116" width="5.453125" bestFit="1" customWidth="1"/>
    <col min="3117" max="3126" width="6.453125" bestFit="1" customWidth="1"/>
    <col min="3127" max="3127" width="5.453125" bestFit="1" customWidth="1"/>
    <col min="3128" max="3137" width="6.453125" bestFit="1" customWidth="1"/>
    <col min="3138" max="3138" width="5.453125" bestFit="1" customWidth="1"/>
    <col min="3139" max="3148" width="6.453125" bestFit="1" customWidth="1"/>
    <col min="3149" max="3149" width="5.453125" bestFit="1" customWidth="1"/>
    <col min="3150" max="3159" width="6.453125" bestFit="1" customWidth="1"/>
    <col min="3160" max="3160" width="5.453125" bestFit="1" customWidth="1"/>
    <col min="3161" max="3170" width="6.453125" bestFit="1" customWidth="1"/>
    <col min="3171" max="3171" width="5.453125" bestFit="1" customWidth="1"/>
    <col min="3172" max="3181" width="6.453125" bestFit="1" customWidth="1"/>
    <col min="3182" max="3182" width="5.453125" bestFit="1" customWidth="1"/>
    <col min="3183" max="3192" width="6.453125" bestFit="1" customWidth="1"/>
    <col min="3193" max="3193" width="5.453125" bestFit="1" customWidth="1"/>
    <col min="3194" max="3203" width="6.453125" bestFit="1" customWidth="1"/>
    <col min="3204" max="3204" width="5.81640625" bestFit="1" customWidth="1"/>
    <col min="3205" max="3214" width="6.453125" bestFit="1" customWidth="1"/>
    <col min="3215" max="3215" width="5.453125" bestFit="1" customWidth="1"/>
    <col min="3216" max="3225" width="6.453125" bestFit="1" customWidth="1"/>
    <col min="3226" max="3226" width="4.81640625" bestFit="1" customWidth="1"/>
    <col min="3227" max="3227" width="5.453125" bestFit="1" customWidth="1"/>
    <col min="3228" max="3237" width="6.453125" bestFit="1" customWidth="1"/>
    <col min="3238" max="3238" width="5.453125" bestFit="1" customWidth="1"/>
    <col min="3239" max="3248" width="6.453125" bestFit="1" customWidth="1"/>
    <col min="3249" max="3249" width="5.453125" bestFit="1" customWidth="1"/>
    <col min="3250" max="3259" width="6.453125" bestFit="1" customWidth="1"/>
    <col min="3260" max="3260" width="5.453125" bestFit="1" customWidth="1"/>
    <col min="3261" max="3270" width="6.453125" bestFit="1" customWidth="1"/>
    <col min="3271" max="3271" width="5.81640625" bestFit="1" customWidth="1"/>
    <col min="3272" max="3281" width="6.453125" bestFit="1" customWidth="1"/>
    <col min="3282" max="3282" width="5.453125" bestFit="1" customWidth="1"/>
    <col min="3283" max="3292" width="6.453125" bestFit="1" customWidth="1"/>
    <col min="3293" max="3293" width="5.453125" bestFit="1" customWidth="1"/>
    <col min="3294" max="3303" width="6.453125" bestFit="1" customWidth="1"/>
    <col min="3304" max="3304" width="5.453125" bestFit="1" customWidth="1"/>
    <col min="3305" max="3314" width="6.453125" bestFit="1" customWidth="1"/>
    <col min="3315" max="3315" width="5.81640625" bestFit="1" customWidth="1"/>
    <col min="3316" max="3325" width="6.453125" bestFit="1" customWidth="1"/>
    <col min="3326" max="3326" width="5.453125" bestFit="1" customWidth="1"/>
    <col min="3327" max="3336" width="6.453125" bestFit="1" customWidth="1"/>
    <col min="3337" max="3337" width="4.81640625" bestFit="1" customWidth="1"/>
    <col min="3338" max="3338" width="5.453125" bestFit="1" customWidth="1"/>
    <col min="3339" max="3348" width="6.453125" bestFit="1" customWidth="1"/>
    <col min="3349" max="3349" width="5.81640625" bestFit="1" customWidth="1"/>
    <col min="3350" max="3359" width="6.453125" bestFit="1" customWidth="1"/>
    <col min="3360" max="3360" width="5.453125" bestFit="1" customWidth="1"/>
    <col min="3361" max="3370" width="6.453125" bestFit="1" customWidth="1"/>
    <col min="3371" max="3371" width="5.453125" bestFit="1" customWidth="1"/>
    <col min="3372" max="3381" width="6.453125" bestFit="1" customWidth="1"/>
    <col min="3382" max="3382" width="5.453125" bestFit="1" customWidth="1"/>
    <col min="3383" max="3392" width="6.453125" bestFit="1" customWidth="1"/>
    <col min="3393" max="3393" width="5.453125" bestFit="1" customWidth="1"/>
    <col min="3394" max="3403" width="6.453125" bestFit="1" customWidth="1"/>
    <col min="3404" max="3404" width="5.453125" bestFit="1" customWidth="1"/>
    <col min="3405" max="3414" width="6.453125" bestFit="1" customWidth="1"/>
    <col min="3415" max="3415" width="5.453125" bestFit="1" customWidth="1"/>
    <col min="3416" max="3425" width="6.453125" bestFit="1" customWidth="1"/>
    <col min="3426" max="3426" width="5.81640625" bestFit="1" customWidth="1"/>
    <col min="3427" max="3436" width="6.453125" bestFit="1" customWidth="1"/>
    <col min="3437" max="3437" width="5.453125" bestFit="1" customWidth="1"/>
    <col min="3438" max="3447" width="6.453125" bestFit="1" customWidth="1"/>
    <col min="3448" max="3448" width="4.81640625" bestFit="1" customWidth="1"/>
    <col min="3449" max="3449" width="5.81640625" bestFit="1" customWidth="1"/>
    <col min="3450" max="3450" width="5.453125" bestFit="1" customWidth="1"/>
    <col min="3451" max="3460" width="6.453125" bestFit="1" customWidth="1"/>
    <col min="3461" max="3461" width="5.453125" bestFit="1" customWidth="1"/>
    <col min="3462" max="3471" width="6.453125" bestFit="1" customWidth="1"/>
    <col min="3472" max="3472" width="5.453125" bestFit="1" customWidth="1"/>
    <col min="3473" max="3482" width="6.453125" bestFit="1" customWidth="1"/>
    <col min="3483" max="3483" width="5.81640625" bestFit="1" customWidth="1"/>
    <col min="3484" max="3493" width="6.453125" bestFit="1" customWidth="1"/>
    <col min="3494" max="3494" width="5.453125" bestFit="1" customWidth="1"/>
    <col min="3495" max="3504" width="6.453125" bestFit="1" customWidth="1"/>
    <col min="3505" max="3505" width="5.81640625" bestFit="1" customWidth="1"/>
    <col min="3506" max="3515" width="6.453125" bestFit="1" customWidth="1"/>
    <col min="3516" max="3516" width="5.453125" bestFit="1" customWidth="1"/>
    <col min="3517" max="3526" width="6.453125" bestFit="1" customWidth="1"/>
    <col min="3527" max="3527" width="5.453125" bestFit="1" customWidth="1"/>
    <col min="3528" max="3537" width="6.453125" bestFit="1" customWidth="1"/>
    <col min="3538" max="3538" width="5.453125" bestFit="1" customWidth="1"/>
    <col min="3539" max="3548" width="6.453125" bestFit="1" customWidth="1"/>
    <col min="3549" max="3549" width="5.81640625" bestFit="1" customWidth="1"/>
    <col min="3550" max="3559" width="6.453125" bestFit="1" customWidth="1"/>
    <col min="3560" max="3560" width="4.81640625" bestFit="1" customWidth="1"/>
    <col min="3561" max="3561" width="5.453125" bestFit="1" customWidth="1"/>
    <col min="3562" max="3571" width="6.453125" bestFit="1" customWidth="1"/>
    <col min="3572" max="3572" width="5.453125" bestFit="1" customWidth="1"/>
    <col min="3573" max="3582" width="6.453125" bestFit="1" customWidth="1"/>
    <col min="3583" max="3583" width="5.453125" bestFit="1" customWidth="1"/>
    <col min="3584" max="3593" width="6.453125" bestFit="1" customWidth="1"/>
    <col min="3594" max="3594" width="5.453125" bestFit="1" customWidth="1"/>
    <col min="3595" max="3604" width="6.453125" bestFit="1" customWidth="1"/>
    <col min="3605" max="3605" width="5.453125" bestFit="1" customWidth="1"/>
    <col min="3606" max="3615" width="6.453125" bestFit="1" customWidth="1"/>
    <col min="3616" max="3616" width="5.453125" bestFit="1" customWidth="1"/>
    <col min="3617" max="3626" width="6.453125" bestFit="1" customWidth="1"/>
    <col min="3627" max="3627" width="5.453125" bestFit="1" customWidth="1"/>
    <col min="3628" max="3637" width="6.453125" bestFit="1" customWidth="1"/>
    <col min="3638" max="3638" width="5.453125" bestFit="1" customWidth="1"/>
    <col min="3639" max="3648" width="6.453125" bestFit="1" customWidth="1"/>
    <col min="3649" max="3649" width="5.453125" bestFit="1" customWidth="1"/>
    <col min="3650" max="3659" width="6.453125" bestFit="1" customWidth="1"/>
    <col min="3660" max="3660" width="5.453125" bestFit="1" customWidth="1"/>
    <col min="3661" max="3670" width="6.453125" bestFit="1" customWidth="1"/>
    <col min="3671" max="3671" width="4.81640625" bestFit="1" customWidth="1"/>
    <col min="3672" max="3672" width="5.453125" bestFit="1" customWidth="1"/>
    <col min="3673" max="3682" width="6.453125" bestFit="1" customWidth="1"/>
    <col min="3683" max="3683" width="5.81640625" bestFit="1" customWidth="1"/>
    <col min="3684" max="3693" width="6.453125" bestFit="1" customWidth="1"/>
    <col min="3694" max="3694" width="5.453125" bestFit="1" customWidth="1"/>
    <col min="3695" max="3704" width="6.453125" bestFit="1" customWidth="1"/>
    <col min="3705" max="3705" width="5.453125" bestFit="1" customWidth="1"/>
    <col min="3706" max="3715" width="6.453125" bestFit="1" customWidth="1"/>
    <col min="3716" max="3716" width="5.81640625" bestFit="1" customWidth="1"/>
    <col min="3717" max="3726" width="6.453125" bestFit="1" customWidth="1"/>
    <col min="3727" max="3727" width="5.453125" bestFit="1" customWidth="1"/>
    <col min="3728" max="3737" width="6.453125" bestFit="1" customWidth="1"/>
    <col min="3738" max="3738" width="5.453125" bestFit="1" customWidth="1"/>
    <col min="3739" max="3748" width="6.453125" bestFit="1" customWidth="1"/>
    <col min="3749" max="3749" width="5.453125" bestFit="1" customWidth="1"/>
    <col min="3750" max="3759" width="6.453125" bestFit="1" customWidth="1"/>
    <col min="3760" max="3760" width="5.453125" bestFit="1" customWidth="1"/>
    <col min="3761" max="3770" width="6.453125" bestFit="1" customWidth="1"/>
    <col min="3771" max="3771" width="5.453125" bestFit="1" customWidth="1"/>
    <col min="3772" max="3781" width="6.453125" bestFit="1" customWidth="1"/>
    <col min="3782" max="3782" width="5.81640625" bestFit="1" customWidth="1"/>
    <col min="3783" max="3783" width="5.453125" bestFit="1" customWidth="1"/>
    <col min="3784" max="3793" width="6.453125" bestFit="1" customWidth="1"/>
    <col min="3794" max="3794" width="5.453125" bestFit="1" customWidth="1"/>
    <col min="3795" max="3804" width="6.453125" bestFit="1" customWidth="1"/>
    <col min="3805" max="3805" width="5.453125" bestFit="1" customWidth="1"/>
    <col min="3806" max="3815" width="6.453125" bestFit="1" customWidth="1"/>
    <col min="3816" max="3816" width="5.453125" bestFit="1" customWidth="1"/>
    <col min="3817" max="3822" width="6.453125" bestFit="1" customWidth="1"/>
    <col min="3823" max="3828" width="5.453125" bestFit="1" customWidth="1"/>
    <col min="3829" max="3829" width="4.81640625" bestFit="1" customWidth="1"/>
    <col min="3830" max="3834" width="5.453125" bestFit="1" customWidth="1"/>
    <col min="3835" max="3835" width="5.81640625" bestFit="1" customWidth="1"/>
    <col min="3836" max="3838" width="5.453125" bestFit="1" customWidth="1"/>
    <col min="3839" max="3839" width="5.81640625" bestFit="1" customWidth="1"/>
    <col min="3840" max="3840" width="4.81640625" bestFit="1" customWidth="1"/>
    <col min="3841" max="3850" width="5.453125" bestFit="1" customWidth="1"/>
    <col min="3851" max="3851" width="4.81640625" bestFit="1" customWidth="1"/>
    <col min="3852" max="3860" width="5.453125" bestFit="1" customWidth="1"/>
    <col min="3861" max="3862" width="5.81640625" bestFit="1" customWidth="1"/>
    <col min="3863" max="3863" width="5.453125" bestFit="1" customWidth="1"/>
    <col min="3864" max="3864" width="5.81640625" bestFit="1" customWidth="1"/>
    <col min="3865" max="3865" width="5.453125" bestFit="1" customWidth="1"/>
    <col min="3866" max="3867" width="5.81640625" bestFit="1" customWidth="1"/>
    <col min="3868" max="3872" width="5.453125" bestFit="1" customWidth="1"/>
    <col min="3873" max="3873" width="4.81640625" bestFit="1" customWidth="1"/>
    <col min="3874" max="3881" width="5.453125" bestFit="1" customWidth="1"/>
    <col min="3882" max="3882" width="5.81640625" bestFit="1" customWidth="1"/>
    <col min="3883" max="3883" width="5.453125" bestFit="1" customWidth="1"/>
    <col min="3884" max="3884" width="4.81640625" bestFit="1" customWidth="1"/>
    <col min="3885" max="3892" width="5.453125" bestFit="1" customWidth="1"/>
    <col min="3893" max="3893" width="5.81640625" bestFit="1" customWidth="1"/>
    <col min="3894" max="3894" width="5.453125" bestFit="1" customWidth="1"/>
    <col min="3895" max="3895" width="5.81640625" bestFit="1" customWidth="1"/>
    <col min="3896" max="3896" width="4.81640625" bestFit="1" customWidth="1"/>
    <col min="3897" max="3901" width="5.453125" bestFit="1" customWidth="1"/>
    <col min="3902" max="3902" width="5.81640625" bestFit="1" customWidth="1"/>
    <col min="3903" max="3906" width="5.453125" bestFit="1" customWidth="1"/>
    <col min="3907" max="3907" width="4.81640625" bestFit="1" customWidth="1"/>
    <col min="3908" max="3914" width="5.453125" bestFit="1" customWidth="1"/>
    <col min="3915" max="3915" width="5.81640625" bestFit="1" customWidth="1"/>
    <col min="3916" max="3916" width="5.453125" bestFit="1" customWidth="1"/>
    <col min="3917" max="3917" width="5.81640625" bestFit="1" customWidth="1"/>
    <col min="3918" max="3918" width="4.81640625" bestFit="1" customWidth="1"/>
    <col min="3919" max="3920" width="5.453125" bestFit="1" customWidth="1"/>
    <col min="3921" max="3921" width="5.81640625" bestFit="1" customWidth="1"/>
    <col min="3922" max="3928" width="5.453125" bestFit="1" customWidth="1"/>
    <col min="3929" max="3929" width="4.81640625" bestFit="1" customWidth="1"/>
    <col min="3930" max="3930" width="5.81640625" bestFit="1" customWidth="1"/>
    <col min="3931" max="3931" width="5.453125" bestFit="1" customWidth="1"/>
    <col min="3932" max="3932" width="5.81640625" bestFit="1" customWidth="1"/>
    <col min="3933" max="3938" width="5.453125" bestFit="1" customWidth="1"/>
    <col min="3939" max="3939" width="5.81640625" bestFit="1" customWidth="1"/>
    <col min="3940" max="3940" width="4.81640625" bestFit="1" customWidth="1"/>
    <col min="3941" max="3950" width="5.453125" bestFit="1" customWidth="1"/>
    <col min="3951" max="3951" width="4.81640625" bestFit="1" customWidth="1"/>
    <col min="3952" max="3954" width="5.453125" bestFit="1" customWidth="1"/>
    <col min="3955" max="3955" width="5.81640625" bestFit="1" customWidth="1"/>
    <col min="3956" max="3961" width="5.453125" bestFit="1" customWidth="1"/>
    <col min="3962" max="3962" width="5.81640625" bestFit="1" customWidth="1"/>
    <col min="3963" max="3963" width="5.453125" bestFit="1" customWidth="1"/>
    <col min="3964" max="3964" width="5.81640625" bestFit="1" customWidth="1"/>
    <col min="3965" max="3972" width="5.453125" bestFit="1" customWidth="1"/>
    <col min="3973" max="3973" width="4.81640625" bestFit="1" customWidth="1"/>
    <col min="3974" max="3976" width="5.453125" bestFit="1" customWidth="1"/>
    <col min="3977" max="3977" width="5.81640625" bestFit="1" customWidth="1"/>
    <col min="3978" max="3981" width="5.453125" bestFit="1" customWidth="1"/>
    <col min="3982" max="3982" width="5.81640625" bestFit="1" customWidth="1"/>
    <col min="3983" max="3983" width="5.453125" bestFit="1" customWidth="1"/>
    <col min="3984" max="3984" width="5.81640625" bestFit="1" customWidth="1"/>
    <col min="3985" max="3988" width="5.453125" bestFit="1" customWidth="1"/>
    <col min="3989" max="3989" width="5.81640625" bestFit="1" customWidth="1"/>
    <col min="3990" max="3992" width="5.453125" bestFit="1" customWidth="1"/>
    <col min="3993" max="3993" width="5.81640625" bestFit="1" customWidth="1"/>
    <col min="3994" max="3994" width="5.453125" bestFit="1" customWidth="1"/>
    <col min="3995" max="3995" width="4.81640625" bestFit="1" customWidth="1"/>
    <col min="3996" max="3997" width="5.453125" bestFit="1" customWidth="1"/>
    <col min="3998" max="3998" width="5.81640625" bestFit="1" customWidth="1"/>
    <col min="3999" max="4000" width="5.453125" bestFit="1" customWidth="1"/>
    <col min="4001" max="4001" width="5.81640625" bestFit="1" customWidth="1"/>
    <col min="4002" max="4002" width="5.453125" bestFit="1" customWidth="1"/>
    <col min="4003" max="4003" width="5.81640625" bestFit="1" customWidth="1"/>
    <col min="4004" max="4005" width="5.453125" bestFit="1" customWidth="1"/>
    <col min="4006" max="4007" width="4.81640625" bestFit="1" customWidth="1"/>
    <col min="4008" max="4009" width="5.453125" bestFit="1" customWidth="1"/>
    <col min="4010" max="4010" width="5.81640625" bestFit="1" customWidth="1"/>
    <col min="4011" max="4012" width="5.453125" bestFit="1" customWidth="1"/>
    <col min="4013" max="4013" width="5.81640625" bestFit="1" customWidth="1"/>
    <col min="4014" max="4017" width="5.453125" bestFit="1" customWidth="1"/>
    <col min="4018" max="4018" width="4.81640625" bestFit="1" customWidth="1"/>
    <col min="4019" max="4023" width="5.453125" bestFit="1" customWidth="1"/>
    <col min="4024" max="4024" width="5.81640625" bestFit="1" customWidth="1"/>
    <col min="4025" max="4028" width="5.453125" bestFit="1" customWidth="1"/>
    <col min="4029" max="4029" width="5.81640625" bestFit="1" customWidth="1"/>
    <col min="4030" max="4031" width="5.453125" bestFit="1" customWidth="1"/>
    <col min="4032" max="4032" width="5.81640625" bestFit="1" customWidth="1"/>
    <col min="4033" max="4034" width="5.453125" bestFit="1" customWidth="1"/>
    <col min="4035" max="4035" width="5.81640625" bestFit="1" customWidth="1"/>
    <col min="4036" max="4039" width="5.453125" bestFit="1" customWidth="1"/>
    <col min="4040" max="4040" width="4.81640625" bestFit="1" customWidth="1"/>
    <col min="4041" max="4042" width="5.81640625" bestFit="1" customWidth="1"/>
    <col min="4043" max="4045" width="5.453125" bestFit="1" customWidth="1"/>
    <col min="4046" max="4047" width="5.81640625" bestFit="1" customWidth="1"/>
    <col min="4048" max="4050" width="5.453125" bestFit="1" customWidth="1"/>
    <col min="4051" max="4051" width="4.81640625" bestFit="1" customWidth="1"/>
    <col min="4052" max="4056" width="5.453125" bestFit="1" customWidth="1"/>
    <col min="4057" max="4057" width="5.81640625" bestFit="1" customWidth="1"/>
    <col min="4058" max="4061" width="5.453125" bestFit="1" customWidth="1"/>
    <col min="4062" max="4062" width="4.81640625" bestFit="1" customWidth="1"/>
    <col min="4063" max="4065" width="5.453125" bestFit="1" customWidth="1"/>
    <col min="4066" max="4066" width="5.81640625" bestFit="1" customWidth="1"/>
    <col min="4067" max="4069" width="5.453125" bestFit="1" customWidth="1"/>
    <col min="4070" max="4070" width="5.81640625" bestFit="1" customWidth="1"/>
    <col min="4071" max="4072" width="5.453125" bestFit="1" customWidth="1"/>
    <col min="4073" max="4073" width="4.81640625" bestFit="1" customWidth="1"/>
    <col min="4074" max="4083" width="5.453125" bestFit="1" customWidth="1"/>
    <col min="4084" max="4084" width="4.81640625" bestFit="1" customWidth="1"/>
    <col min="4085" max="4091" width="5.453125" bestFit="1" customWidth="1"/>
    <col min="4092" max="4092" width="5.81640625" bestFit="1" customWidth="1"/>
    <col min="4093" max="4094" width="5.453125" bestFit="1" customWidth="1"/>
    <col min="4095" max="4095" width="4.81640625" bestFit="1" customWidth="1"/>
    <col min="4096" max="4105" width="5.453125" bestFit="1" customWidth="1"/>
    <col min="4106" max="4106" width="4.81640625" bestFit="1" customWidth="1"/>
    <col min="4107" max="4109" width="5.453125" bestFit="1" customWidth="1"/>
    <col min="4110" max="4110" width="5.81640625" bestFit="1" customWidth="1"/>
    <col min="4111" max="4116" width="5.453125" bestFit="1" customWidth="1"/>
    <col min="4117" max="4118" width="4.81640625" bestFit="1" customWidth="1"/>
    <col min="4119" max="4128" width="5.453125" bestFit="1" customWidth="1"/>
    <col min="4129" max="4129" width="5.81640625" bestFit="1" customWidth="1"/>
    <col min="4130" max="4139" width="5.453125" bestFit="1" customWidth="1"/>
    <col min="4140" max="4140" width="4.81640625" bestFit="1" customWidth="1"/>
    <col min="4141" max="4150" width="5.453125" bestFit="1" customWidth="1"/>
    <col min="4151" max="4151" width="4.81640625" bestFit="1" customWidth="1"/>
    <col min="4152" max="4158" width="5.453125" bestFit="1" customWidth="1"/>
    <col min="4159" max="4159" width="5.81640625" bestFit="1" customWidth="1"/>
    <col min="4160" max="4161" width="5.453125" bestFit="1" customWidth="1"/>
    <col min="4162" max="4162" width="5.81640625" bestFit="1" customWidth="1"/>
    <col min="4163" max="4167" width="5.453125" bestFit="1" customWidth="1"/>
    <col min="4168" max="4168" width="5.81640625" bestFit="1" customWidth="1"/>
    <col min="4169" max="4172" width="5.453125" bestFit="1" customWidth="1"/>
    <col min="4173" max="4173" width="5.81640625" bestFit="1" customWidth="1"/>
    <col min="4174" max="4183" width="5.453125" bestFit="1" customWidth="1"/>
    <col min="4184" max="4184" width="4.81640625" bestFit="1" customWidth="1"/>
    <col min="4185" max="4194" width="5.453125" bestFit="1" customWidth="1"/>
    <col min="4195" max="4195" width="4.81640625" bestFit="1" customWidth="1"/>
    <col min="4196" max="4202" width="5.453125" bestFit="1" customWidth="1"/>
    <col min="4203" max="4203" width="5.81640625" bestFit="1" customWidth="1"/>
    <col min="4204" max="4205" width="5.453125" bestFit="1" customWidth="1"/>
    <col min="4206" max="4206" width="5.81640625" bestFit="1" customWidth="1"/>
    <col min="4207" max="4211" width="5.453125" bestFit="1" customWidth="1"/>
    <col min="4212" max="4212" width="5.81640625" bestFit="1" customWidth="1"/>
    <col min="4213" max="4216" width="5.453125" bestFit="1" customWidth="1"/>
    <col min="4217" max="4217" width="4.453125" bestFit="1" customWidth="1"/>
    <col min="4218" max="4222" width="5.453125" bestFit="1" customWidth="1"/>
    <col min="4223" max="4223" width="5.81640625" bestFit="1" customWidth="1"/>
    <col min="4224" max="4226" width="5.453125" bestFit="1" customWidth="1"/>
    <col min="4227" max="4227" width="5.81640625" bestFit="1" customWidth="1"/>
    <col min="4228" max="4228" width="4.81640625" bestFit="1" customWidth="1"/>
    <col min="4229" max="4229" width="5.81640625" bestFit="1" customWidth="1"/>
    <col min="4230" max="4235" width="5.453125" bestFit="1" customWidth="1"/>
    <col min="4236" max="4236" width="5.81640625" bestFit="1" customWidth="1"/>
    <col min="4237" max="4239" width="5.453125" bestFit="1" customWidth="1"/>
    <col min="4240" max="4240" width="4.81640625" bestFit="1" customWidth="1"/>
    <col min="4241" max="4250" width="5.453125" bestFit="1" customWidth="1"/>
    <col min="4251" max="4251" width="4.81640625" bestFit="1" customWidth="1"/>
    <col min="4252" max="4257" width="5.453125" bestFit="1" customWidth="1"/>
    <col min="4258" max="4258" width="5.81640625" bestFit="1" customWidth="1"/>
    <col min="4259" max="4261" width="5.453125" bestFit="1" customWidth="1"/>
    <col min="4262" max="4263" width="5.81640625" bestFit="1" customWidth="1"/>
    <col min="4264" max="4264" width="5.453125" bestFit="1" customWidth="1"/>
    <col min="4265" max="4265" width="5.81640625" bestFit="1" customWidth="1"/>
    <col min="4266" max="4272" width="5.453125" bestFit="1" customWidth="1"/>
    <col min="4273" max="4273" width="4.81640625" bestFit="1" customWidth="1"/>
    <col min="4274" max="4280" width="5.453125" bestFit="1" customWidth="1"/>
    <col min="4281" max="4281" width="5.81640625" bestFit="1" customWidth="1"/>
    <col min="4282" max="4283" width="5.453125" bestFit="1" customWidth="1"/>
    <col min="4284" max="4284" width="4.453125" bestFit="1" customWidth="1"/>
    <col min="4285" max="4285" width="5.81640625" bestFit="1" customWidth="1"/>
    <col min="4286" max="4286" width="5.453125" bestFit="1" customWidth="1"/>
    <col min="4287" max="4287" width="5.81640625" bestFit="1" customWidth="1"/>
    <col min="4288" max="4289" width="5.453125" bestFit="1" customWidth="1"/>
    <col min="4290" max="4290" width="5.81640625" bestFit="1" customWidth="1"/>
    <col min="4291" max="4291" width="5.453125" bestFit="1" customWidth="1"/>
    <col min="4292" max="4292" width="5.81640625" bestFit="1" customWidth="1"/>
    <col min="4293" max="4294" width="5.453125" bestFit="1" customWidth="1"/>
    <col min="4295" max="4295" width="4.81640625" bestFit="1" customWidth="1"/>
    <col min="4296" max="4296" width="5.453125" bestFit="1" customWidth="1"/>
    <col min="4297" max="4297" width="5.81640625" bestFit="1" customWidth="1"/>
    <col min="4298" max="4305" width="5.453125" bestFit="1" customWidth="1"/>
    <col min="4306" max="4306" width="4.81640625" bestFit="1" customWidth="1"/>
    <col min="4307" max="4307" width="5.453125" bestFit="1" customWidth="1"/>
    <col min="4308" max="4308" width="5.81640625" bestFit="1" customWidth="1"/>
    <col min="4309" max="4312" width="5.453125" bestFit="1" customWidth="1"/>
    <col min="4313" max="4313" width="5.81640625" bestFit="1" customWidth="1"/>
    <col min="4314" max="4315" width="5.453125" bestFit="1" customWidth="1"/>
    <col min="4316" max="4316" width="5.81640625" bestFit="1" customWidth="1"/>
    <col min="4317" max="4317" width="4.453125" bestFit="1" customWidth="1"/>
    <col min="4318" max="4327" width="5.453125" bestFit="1" customWidth="1"/>
    <col min="4328" max="4328" width="4.81640625" bestFit="1" customWidth="1"/>
    <col min="4329" max="4331" width="5.453125" bestFit="1" customWidth="1"/>
    <col min="4332" max="4332" width="5.81640625" bestFit="1" customWidth="1"/>
    <col min="4333" max="4334" width="5.453125" bestFit="1" customWidth="1"/>
    <col min="4335" max="4335" width="5.81640625" bestFit="1" customWidth="1"/>
    <col min="4336" max="4337" width="5.453125" bestFit="1" customWidth="1"/>
    <col min="4338" max="4338" width="5.81640625" bestFit="1" customWidth="1"/>
    <col min="4339" max="4340" width="4.81640625" bestFit="1" customWidth="1"/>
    <col min="4341" max="4345" width="5.453125" bestFit="1" customWidth="1"/>
    <col min="4346" max="4347" width="5.81640625" bestFit="1" customWidth="1"/>
    <col min="4348" max="4350" width="5.453125" bestFit="1" customWidth="1"/>
    <col min="4351" max="4351" width="4.81640625" bestFit="1" customWidth="1"/>
    <col min="4352" max="4361" width="5.453125" bestFit="1" customWidth="1"/>
    <col min="4362" max="4362" width="4.81640625" bestFit="1" customWidth="1"/>
    <col min="4363" max="4365" width="5.453125" bestFit="1" customWidth="1"/>
    <col min="4366" max="4366" width="5.81640625" bestFit="1" customWidth="1"/>
    <col min="4367" max="4372" width="5.453125" bestFit="1" customWidth="1"/>
    <col min="4373" max="4373" width="4.81640625" bestFit="1" customWidth="1"/>
    <col min="4374" max="4377" width="5.453125" bestFit="1" customWidth="1"/>
    <col min="4378" max="4379" width="5.81640625" bestFit="1" customWidth="1"/>
    <col min="4380" max="4382" width="5.453125" bestFit="1" customWidth="1"/>
    <col min="4383" max="4383" width="5.81640625" bestFit="1" customWidth="1"/>
    <col min="4384" max="4384" width="4.81640625" bestFit="1" customWidth="1"/>
    <col min="4385" max="4394" width="5.453125" bestFit="1" customWidth="1"/>
    <col min="4395" max="4395" width="5.81640625" bestFit="1" customWidth="1"/>
    <col min="4396" max="4400" width="5.453125" bestFit="1" customWidth="1"/>
    <col min="4401" max="4401" width="5.81640625" bestFit="1" customWidth="1"/>
    <col min="4402" max="4402" width="5.453125" bestFit="1" customWidth="1"/>
    <col min="4403" max="4403" width="5.81640625" bestFit="1" customWidth="1"/>
    <col min="4404" max="4405" width="5.453125" bestFit="1" customWidth="1"/>
    <col min="4406" max="4408" width="5.81640625" bestFit="1" customWidth="1"/>
    <col min="4409" max="4410" width="5.453125" bestFit="1" customWidth="1"/>
    <col min="4411" max="4412" width="5.81640625" bestFit="1" customWidth="1"/>
    <col min="4413" max="4416" width="5.453125" bestFit="1" customWidth="1"/>
    <col min="4417" max="4417" width="4.81640625" bestFit="1" customWidth="1"/>
    <col min="4418" max="4427" width="5.453125" bestFit="1" customWidth="1"/>
    <col min="4428" max="4428" width="5.81640625" bestFit="1" customWidth="1"/>
    <col min="4429" max="4431" width="5.453125" bestFit="1" customWidth="1"/>
    <col min="4432" max="4434" width="5.81640625" bestFit="1" customWidth="1"/>
    <col min="4435" max="4435" width="5.453125" bestFit="1" customWidth="1"/>
    <col min="4436" max="4436" width="5.81640625" bestFit="1" customWidth="1"/>
    <col min="4437" max="4438" width="5.453125" bestFit="1" customWidth="1"/>
    <col min="4439" max="4439" width="4.81640625" bestFit="1" customWidth="1"/>
    <col min="4440" max="4443" width="5.453125" bestFit="1" customWidth="1"/>
    <col min="4444" max="4444" width="5.81640625" bestFit="1" customWidth="1"/>
    <col min="4445" max="4449" width="5.453125" bestFit="1" customWidth="1"/>
    <col min="4450" max="4450" width="4.81640625" bestFit="1" customWidth="1"/>
    <col min="4451" max="4451" width="4.453125" bestFit="1" customWidth="1"/>
    <col min="4452" max="4455" width="5.453125" bestFit="1" customWidth="1"/>
    <col min="4456" max="4456" width="5.81640625" bestFit="1" customWidth="1"/>
    <col min="4457" max="4458" width="5.453125" bestFit="1" customWidth="1"/>
    <col min="4459" max="4459" width="5.81640625" bestFit="1" customWidth="1"/>
    <col min="4460" max="4461" width="5.453125" bestFit="1" customWidth="1"/>
    <col min="4462" max="4462" width="4.81640625" bestFit="1" customWidth="1"/>
    <col min="4463" max="4463" width="5.453125" bestFit="1" customWidth="1"/>
    <col min="4464" max="4465" width="5.81640625" bestFit="1" customWidth="1"/>
    <col min="4466" max="4468" width="5.453125" bestFit="1" customWidth="1"/>
    <col min="4469" max="4469" width="5.81640625" bestFit="1" customWidth="1"/>
    <col min="4470" max="4472" width="5.453125" bestFit="1" customWidth="1"/>
    <col min="4473" max="4473" width="4.81640625" bestFit="1" customWidth="1"/>
    <col min="4474" max="4480" width="5.453125" bestFit="1" customWidth="1"/>
    <col min="4481" max="4481" width="5.81640625" bestFit="1" customWidth="1"/>
    <col min="4482" max="4483" width="5.453125" bestFit="1" customWidth="1"/>
    <col min="4484" max="4484" width="4.81640625" bestFit="1" customWidth="1"/>
    <col min="4485" max="4492" width="5.453125" bestFit="1" customWidth="1"/>
    <col min="4493" max="4493" width="5.81640625" bestFit="1" customWidth="1"/>
    <col min="4494" max="4494" width="5.453125" bestFit="1" customWidth="1"/>
    <col min="4495" max="4495" width="4.81640625" bestFit="1" customWidth="1"/>
    <col min="4496" max="4501" width="5.453125" bestFit="1" customWidth="1"/>
    <col min="4502" max="4502" width="5.81640625" bestFit="1" customWidth="1"/>
    <col min="4503" max="4505" width="5.453125" bestFit="1" customWidth="1"/>
    <col min="4506" max="4506" width="4.81640625" bestFit="1" customWidth="1"/>
    <col min="4507" max="4514" width="5.453125" bestFit="1" customWidth="1"/>
    <col min="4515" max="4515" width="5.81640625" bestFit="1" customWidth="1"/>
    <col min="4516" max="4516" width="5.453125" bestFit="1" customWidth="1"/>
    <col min="4517" max="4517" width="4.81640625" bestFit="1" customWidth="1"/>
    <col min="4518" max="4523" width="5.453125" bestFit="1" customWidth="1"/>
    <col min="4524" max="4524" width="5.81640625" bestFit="1" customWidth="1"/>
    <col min="4525" max="4525" width="5.453125" bestFit="1" customWidth="1"/>
    <col min="4526" max="4527" width="5.81640625" bestFit="1" customWidth="1"/>
    <col min="4528" max="4528" width="4.81640625" bestFit="1" customWidth="1"/>
    <col min="4529" max="4529" width="5.453125" bestFit="1" customWidth="1"/>
    <col min="4530" max="4530" width="5.81640625" bestFit="1" customWidth="1"/>
    <col min="4531" max="4535" width="5.453125" bestFit="1" customWidth="1"/>
    <col min="4536" max="4536" width="5.81640625" bestFit="1" customWidth="1"/>
    <col min="4537" max="4537" width="5.453125" bestFit="1" customWidth="1"/>
    <col min="4538" max="4539" width="5.81640625" bestFit="1" customWidth="1"/>
    <col min="4540" max="4549" width="5.453125" bestFit="1" customWidth="1"/>
    <col min="4550" max="4550" width="4.81640625" bestFit="1" customWidth="1"/>
    <col min="4551" max="4551" width="5.81640625" bestFit="1" customWidth="1"/>
    <col min="4552" max="4555" width="5.453125" bestFit="1" customWidth="1"/>
    <col min="4556" max="4557" width="5.81640625" bestFit="1" customWidth="1"/>
    <col min="4558" max="4560" width="5.453125" bestFit="1" customWidth="1"/>
    <col min="4561" max="4562" width="4.81640625" bestFit="1" customWidth="1"/>
    <col min="4563" max="4565" width="5.453125" bestFit="1" customWidth="1"/>
    <col min="4566" max="4566" width="5.81640625" bestFit="1" customWidth="1"/>
    <col min="4567" max="4570" width="5.453125" bestFit="1" customWidth="1"/>
    <col min="4571" max="4571" width="5.81640625" bestFit="1" customWidth="1"/>
    <col min="4572" max="4572" width="5.453125" bestFit="1" customWidth="1"/>
    <col min="4573" max="4573" width="4.81640625" bestFit="1" customWidth="1"/>
    <col min="4574" max="4574" width="5.81640625" bestFit="1" customWidth="1"/>
    <col min="4575" max="4583" width="5.453125" bestFit="1" customWidth="1"/>
    <col min="4584" max="4584" width="4.81640625" bestFit="1" customWidth="1"/>
    <col min="4585" max="4594" width="5.453125" bestFit="1" customWidth="1"/>
    <col min="4595" max="4595" width="4.81640625" bestFit="1" customWidth="1"/>
    <col min="4596" max="4605" width="5.453125" bestFit="1" customWidth="1"/>
    <col min="4606" max="4606" width="4.81640625" bestFit="1" customWidth="1"/>
    <col min="4607" max="4615" width="5.453125" bestFit="1" customWidth="1"/>
    <col min="4616" max="4616" width="5.81640625" bestFit="1" customWidth="1"/>
    <col min="4617" max="4617" width="4.81640625" bestFit="1" customWidth="1"/>
    <col min="4618" max="4618" width="5.453125" bestFit="1" customWidth="1"/>
    <col min="4619" max="4619" width="5.81640625" bestFit="1" customWidth="1"/>
    <col min="4620" max="4621" width="5.453125" bestFit="1" customWidth="1"/>
    <col min="4622" max="4622" width="5.81640625" bestFit="1" customWidth="1"/>
    <col min="4623" max="4627" width="5.453125" bestFit="1" customWidth="1"/>
    <col min="4628" max="4628" width="4.81640625" bestFit="1" customWidth="1"/>
    <col min="4629" max="4635" width="5.453125" bestFit="1" customWidth="1"/>
    <col min="4636" max="4636" width="5.81640625" bestFit="1" customWidth="1"/>
    <col min="4637" max="4638" width="5.453125" bestFit="1" customWidth="1"/>
    <col min="4639" max="4639" width="4.81640625" bestFit="1" customWidth="1"/>
    <col min="4640" max="4642" width="5.453125" bestFit="1" customWidth="1"/>
    <col min="4643" max="4643" width="5.81640625" bestFit="1" customWidth="1"/>
    <col min="4644" max="4649" width="5.453125" bestFit="1" customWidth="1"/>
    <col min="4650" max="4650" width="4.81640625" bestFit="1" customWidth="1"/>
    <col min="4651" max="4660" width="5.453125" bestFit="1" customWidth="1"/>
    <col min="4661" max="4661" width="4.81640625" bestFit="1" customWidth="1"/>
    <col min="4662" max="4662" width="5.81640625" bestFit="1" customWidth="1"/>
    <col min="4663" max="4671" width="5.453125" bestFit="1" customWidth="1"/>
    <col min="4672" max="4672" width="33.90625" bestFit="1" customWidth="1"/>
    <col min="4673" max="4673" width="20.7265625" bestFit="1" customWidth="1"/>
  </cols>
  <sheetData>
    <row r="2" spans="1:6" ht="18.5" x14ac:dyDescent="0.45">
      <c r="A2" s="30" t="s">
        <v>6063</v>
      </c>
      <c r="B2" s="30"/>
      <c r="C2" s="30"/>
      <c r="D2" s="30"/>
      <c r="E2" s="30"/>
      <c r="F2" s="30"/>
    </row>
    <row r="4" spans="1:6" x14ac:dyDescent="0.35">
      <c r="A4" s="20" t="s">
        <v>6022</v>
      </c>
      <c r="B4" t="s">
        <v>6032</v>
      </c>
      <c r="C4" t="s">
        <v>6033</v>
      </c>
    </row>
    <row r="5" spans="1:6" x14ac:dyDescent="0.35">
      <c r="A5" s="21" t="s">
        <v>2380</v>
      </c>
      <c r="B5" s="22">
        <v>236</v>
      </c>
      <c r="C5" s="22">
        <v>6.5685012285012307</v>
      </c>
    </row>
    <row r="6" spans="1:6" x14ac:dyDescent="0.35">
      <c r="A6" s="21" t="s">
        <v>2381</v>
      </c>
      <c r="B6" s="22">
        <v>26</v>
      </c>
      <c r="C6" s="22">
        <v>5.1366666666666667</v>
      </c>
    </row>
    <row r="7" spans="1:6" x14ac:dyDescent="0.35">
      <c r="A7" s="21" t="s">
        <v>6023</v>
      </c>
      <c r="B7" s="22">
        <v>262</v>
      </c>
      <c r="C7" s="22">
        <v>6.4887703016241316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B09C-77DF-4883-BEC9-FC74174B3397}">
  <sheetPr>
    <tabColor rgb="FFFF3399"/>
  </sheetPr>
  <dimension ref="A3:F25"/>
  <sheetViews>
    <sheetView topLeftCell="A4" workbookViewId="0">
      <selection activeCell="G12" sqref="G12"/>
    </sheetView>
  </sheetViews>
  <sheetFormatPr defaultRowHeight="14.5" x14ac:dyDescent="0.35"/>
  <cols>
    <col min="1" max="1" width="13.54296875" bestFit="1" customWidth="1"/>
    <col min="2" max="2" width="15.26953125" bestFit="1" customWidth="1"/>
    <col min="3" max="5" width="10.81640625" bestFit="1" customWidth="1"/>
    <col min="6" max="6" width="11.81640625" bestFit="1" customWidth="1"/>
  </cols>
  <sheetData>
    <row r="3" spans="1:5" x14ac:dyDescent="0.35">
      <c r="A3" s="20" t="s">
        <v>6031</v>
      </c>
      <c r="B3" s="20" t="s">
        <v>6024</v>
      </c>
    </row>
    <row r="4" spans="1:5" x14ac:dyDescent="0.35">
      <c r="A4" s="20" t="s">
        <v>6022</v>
      </c>
      <c r="B4" t="s">
        <v>6028</v>
      </c>
      <c r="C4" t="s">
        <v>6029</v>
      </c>
      <c r="D4" t="s">
        <v>6030</v>
      </c>
      <c r="E4" t="s">
        <v>6023</v>
      </c>
    </row>
    <row r="5" spans="1:5" x14ac:dyDescent="0.35">
      <c r="A5" s="21" t="s">
        <v>6027</v>
      </c>
      <c r="B5" s="22">
        <v>1726354.4800000002</v>
      </c>
      <c r="C5" s="22">
        <v>1674180.5099999995</v>
      </c>
      <c r="D5" s="22">
        <v>841586.97000000032</v>
      </c>
      <c r="E5" s="22">
        <v>4242121.96</v>
      </c>
    </row>
    <row r="6" spans="1:5" x14ac:dyDescent="0.35">
      <c r="A6" s="21" t="s">
        <v>6023</v>
      </c>
      <c r="B6" s="22">
        <v>1726354.4800000002</v>
      </c>
      <c r="C6" s="22">
        <v>1674180.5099999995</v>
      </c>
      <c r="D6" s="22">
        <v>841586.97000000032</v>
      </c>
      <c r="E6" s="22">
        <v>4242121.96</v>
      </c>
    </row>
    <row r="25" spans="1:6" ht="23.5" x14ac:dyDescent="0.55000000000000004">
      <c r="A25" s="25" t="s">
        <v>6064</v>
      </c>
      <c r="B25" s="25"/>
      <c r="C25" s="25"/>
      <c r="D25" s="25"/>
      <c r="E25" s="25"/>
      <c r="F25" s="2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2F72-C848-4A41-9100-CB73998BB75A}">
  <sheetPr>
    <tabColor theme="9" tint="0.79998168889431442"/>
  </sheetPr>
  <dimension ref="A3:G23"/>
  <sheetViews>
    <sheetView topLeftCell="A3" workbookViewId="0">
      <selection activeCell="E25" sqref="E25"/>
    </sheetView>
  </sheetViews>
  <sheetFormatPr defaultRowHeight="14.5" x14ac:dyDescent="0.35"/>
  <cols>
    <col min="1" max="1" width="16.6328125" bestFit="1" customWidth="1"/>
    <col min="2" max="2" width="15.26953125" bestFit="1" customWidth="1"/>
    <col min="3" max="5" width="11.81640625" bestFit="1" customWidth="1"/>
  </cols>
  <sheetData>
    <row r="3" spans="1:5" x14ac:dyDescent="0.35">
      <c r="A3" s="20" t="s">
        <v>6034</v>
      </c>
      <c r="B3" s="20" t="s">
        <v>6024</v>
      </c>
    </row>
    <row r="4" spans="1:5" x14ac:dyDescent="0.35">
      <c r="A4" s="20" t="s">
        <v>6022</v>
      </c>
      <c r="B4" t="s">
        <v>16</v>
      </c>
      <c r="C4" t="s">
        <v>11</v>
      </c>
      <c r="D4" t="s">
        <v>12</v>
      </c>
      <c r="E4" t="s">
        <v>6023</v>
      </c>
    </row>
    <row r="5" spans="1:5" x14ac:dyDescent="0.35">
      <c r="A5" s="21" t="s">
        <v>42</v>
      </c>
      <c r="B5" s="22">
        <v>26774.072105263156</v>
      </c>
      <c r="C5" s="22">
        <v>14881.851190476193</v>
      </c>
      <c r="D5" s="22">
        <v>6911.7608333333328</v>
      </c>
      <c r="E5" s="22">
        <v>15289.733882352948</v>
      </c>
    </row>
    <row r="6" spans="1:5" x14ac:dyDescent="0.35">
      <c r="A6" s="21" t="s">
        <v>23</v>
      </c>
      <c r="B6" s="22">
        <v>20969.12</v>
      </c>
      <c r="C6" s="22">
        <v>9234.7312499999989</v>
      </c>
      <c r="D6" s="22">
        <v>9657.3260606060612</v>
      </c>
      <c r="E6" s="22">
        <v>9889.3891397849438</v>
      </c>
    </row>
    <row r="7" spans="1:5" x14ac:dyDescent="0.35">
      <c r="A7" s="21" t="s">
        <v>13</v>
      </c>
      <c r="B7" s="22">
        <v>16950.201428571429</v>
      </c>
      <c r="C7" s="22">
        <v>6177.7274400000015</v>
      </c>
      <c r="D7" s="22">
        <v>6713.9953061224496</v>
      </c>
      <c r="E7" s="22">
        <v>6739.5199447513842</v>
      </c>
    </row>
    <row r="8" spans="1:5" x14ac:dyDescent="0.35">
      <c r="A8" s="21" t="s">
        <v>276</v>
      </c>
      <c r="B8" s="22"/>
      <c r="C8" s="22">
        <v>2395.17</v>
      </c>
      <c r="D8" s="22">
        <v>22412.65</v>
      </c>
      <c r="E8" s="22">
        <v>12403.91</v>
      </c>
    </row>
    <row r="9" spans="1:5" x14ac:dyDescent="0.35">
      <c r="A9" s="21" t="s">
        <v>164</v>
      </c>
      <c r="B9" s="22"/>
      <c r="C9" s="22">
        <v>11028.980000000001</v>
      </c>
      <c r="D9" s="22"/>
      <c r="E9" s="22">
        <v>11028.980000000001</v>
      </c>
    </row>
    <row r="10" spans="1:5" x14ac:dyDescent="0.35">
      <c r="A10" s="21" t="s">
        <v>168</v>
      </c>
      <c r="B10" s="22"/>
      <c r="C10" s="22">
        <v>10145.206666666667</v>
      </c>
      <c r="D10" s="22">
        <v>8360.4274999999998</v>
      </c>
      <c r="E10" s="22">
        <v>9125.3328571428574</v>
      </c>
    </row>
    <row r="11" spans="1:5" x14ac:dyDescent="0.35">
      <c r="A11" s="21" t="s">
        <v>356</v>
      </c>
      <c r="B11" s="22">
        <v>26486.95</v>
      </c>
      <c r="C11" s="22">
        <v>9391.2016666666659</v>
      </c>
      <c r="D11" s="22">
        <v>9102.9860000000008</v>
      </c>
      <c r="E11" s="22">
        <v>11910.464615384615</v>
      </c>
    </row>
    <row r="12" spans="1:5" x14ac:dyDescent="0.35">
      <c r="A12" s="21" t="s">
        <v>170</v>
      </c>
      <c r="B12" s="22"/>
      <c r="C12" s="22">
        <v>1704.7</v>
      </c>
      <c r="D12" s="22">
        <v>13747.87</v>
      </c>
      <c r="E12" s="22">
        <v>7726.2850000000008</v>
      </c>
    </row>
    <row r="13" spans="1:5" x14ac:dyDescent="0.35">
      <c r="A13" s="21" t="s">
        <v>166</v>
      </c>
      <c r="B13" s="22"/>
      <c r="C13" s="22">
        <v>5309.2739999999994</v>
      </c>
      <c r="D13" s="22">
        <v>21259.38</v>
      </c>
      <c r="E13" s="22">
        <v>7967.625</v>
      </c>
    </row>
    <row r="14" spans="1:5" x14ac:dyDescent="0.35">
      <c r="A14" s="21" t="s">
        <v>249</v>
      </c>
      <c r="B14" s="22"/>
      <c r="C14" s="22">
        <v>14451.84</v>
      </c>
      <c r="D14" s="22"/>
      <c r="E14" s="22">
        <v>14451.84</v>
      </c>
    </row>
    <row r="15" spans="1:5" x14ac:dyDescent="0.35">
      <c r="A15" s="21" t="s">
        <v>247</v>
      </c>
      <c r="B15" s="22">
        <v>19785.87</v>
      </c>
      <c r="C15" s="22">
        <v>10335.934814814813</v>
      </c>
      <c r="D15" s="22">
        <v>15050.605714285715</v>
      </c>
      <c r="E15" s="22">
        <v>11994.110540540538</v>
      </c>
    </row>
    <row r="16" spans="1:5" x14ac:dyDescent="0.35">
      <c r="A16" s="21" t="s">
        <v>6023</v>
      </c>
      <c r="B16" s="22">
        <v>23530.479142857148</v>
      </c>
      <c r="C16" s="22">
        <v>8734.9508148148143</v>
      </c>
      <c r="D16" s="22">
        <v>8442.3245600000009</v>
      </c>
      <c r="E16" s="22">
        <v>9854.1722325581413</v>
      </c>
    </row>
    <row r="23" spans="2:7" ht="18.5" x14ac:dyDescent="0.45">
      <c r="B23" s="31" t="s">
        <v>6065</v>
      </c>
      <c r="C23" s="31"/>
      <c r="D23" s="31"/>
      <c r="E23" s="31"/>
      <c r="F23" s="31"/>
      <c r="G23" s="3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2C1B1-3F01-4A25-AF05-8E9404224834}">
  <sheetPr>
    <tabColor theme="9" tint="0.59999389629810485"/>
  </sheetPr>
  <dimension ref="C2:E28"/>
  <sheetViews>
    <sheetView topLeftCell="A2" workbookViewId="0">
      <selection activeCell="A3" sqref="A3"/>
    </sheetView>
  </sheetViews>
  <sheetFormatPr defaultRowHeight="14.5" x14ac:dyDescent="0.35"/>
  <cols>
    <col min="1" max="1" width="10.453125" bestFit="1" customWidth="1"/>
    <col min="2" max="2" width="6.453125" bestFit="1" customWidth="1"/>
    <col min="3" max="1335" width="15.26953125" bestFit="1" customWidth="1"/>
    <col min="1336" max="1336" width="10.7265625" bestFit="1" customWidth="1"/>
    <col min="1337" max="2071" width="15.26953125" bestFit="1" customWidth="1"/>
    <col min="2072" max="2072" width="10.7265625" bestFit="1" customWidth="1"/>
  </cols>
  <sheetData>
    <row r="2" spans="3:5" ht="21" x14ac:dyDescent="0.5">
      <c r="C2" s="24" t="s">
        <v>6060</v>
      </c>
    </row>
    <row r="4" spans="3:5" x14ac:dyDescent="0.35">
      <c r="C4" s="20" t="s">
        <v>6022</v>
      </c>
      <c r="D4" t="s">
        <v>6035</v>
      </c>
      <c r="E4" t="s">
        <v>6033</v>
      </c>
    </row>
    <row r="5" spans="3:5" x14ac:dyDescent="0.35">
      <c r="C5" s="23" t="s">
        <v>6036</v>
      </c>
      <c r="D5" s="22">
        <v>21.813484848484848</v>
      </c>
      <c r="E5" s="22">
        <v>5.2721212121212133</v>
      </c>
    </row>
    <row r="6" spans="3:5" x14ac:dyDescent="0.35">
      <c r="C6" s="23" t="s">
        <v>6037</v>
      </c>
      <c r="D6" s="22">
        <v>21.814230769230765</v>
      </c>
      <c r="E6" s="22">
        <v>7.1973076923076933</v>
      </c>
    </row>
    <row r="7" spans="3:5" x14ac:dyDescent="0.35">
      <c r="C7" s="23" t="s">
        <v>6038</v>
      </c>
      <c r="D7" s="22">
        <v>22.20944444444444</v>
      </c>
      <c r="E7" s="22">
        <v>5.1466666666666665</v>
      </c>
    </row>
    <row r="8" spans="3:5" x14ac:dyDescent="0.35">
      <c r="C8" s="23" t="s">
        <v>6039</v>
      </c>
      <c r="D8" s="22">
        <v>22.686818181818179</v>
      </c>
      <c r="E8" s="22">
        <v>5.2854545454545478</v>
      </c>
    </row>
    <row r="9" spans="3:5" x14ac:dyDescent="0.35">
      <c r="C9" s="23" t="s">
        <v>6040</v>
      </c>
      <c r="D9" s="22">
        <v>21.494761904761901</v>
      </c>
      <c r="E9" s="22">
        <v>4.8628571428571421</v>
      </c>
    </row>
    <row r="10" spans="3:5" x14ac:dyDescent="0.35">
      <c r="C10" s="23" t="s">
        <v>6042</v>
      </c>
      <c r="D10" s="22">
        <v>21.768124999999998</v>
      </c>
      <c r="E10" s="22">
        <v>4.9749999999999996</v>
      </c>
    </row>
    <row r="11" spans="3:5" x14ac:dyDescent="0.35">
      <c r="C11" s="23" t="s">
        <v>6043</v>
      </c>
      <c r="D11" s="22">
        <v>22.24775</v>
      </c>
      <c r="E11" s="22">
        <v>5.1905000000000001</v>
      </c>
    </row>
    <row r="12" spans="3:5" x14ac:dyDescent="0.35">
      <c r="C12" s="23" t="s">
        <v>6044</v>
      </c>
      <c r="D12" s="22">
        <v>21.527000000000001</v>
      </c>
      <c r="E12" s="22">
        <v>5.6084999999999994</v>
      </c>
    </row>
    <row r="13" spans="3:5" x14ac:dyDescent="0.35">
      <c r="C13" s="23" t="s">
        <v>6045</v>
      </c>
      <c r="D13" s="22">
        <v>22.122333333333337</v>
      </c>
      <c r="E13" s="22">
        <v>6.4773333333333332</v>
      </c>
    </row>
    <row r="14" spans="3:5" x14ac:dyDescent="0.35">
      <c r="C14" s="23" t="s">
        <v>6046</v>
      </c>
      <c r="D14" s="22">
        <v>22.390681818181818</v>
      </c>
      <c r="E14" s="22">
        <v>5.4759090909090906</v>
      </c>
    </row>
    <row r="15" spans="3:5" x14ac:dyDescent="0.35">
      <c r="C15" s="23" t="s">
        <v>6047</v>
      </c>
      <c r="D15" s="22">
        <v>21.962777777777781</v>
      </c>
      <c r="E15" s="22">
        <v>7.2555555555555564</v>
      </c>
    </row>
    <row r="16" spans="3:5" x14ac:dyDescent="0.35">
      <c r="C16" s="23" t="s">
        <v>6048</v>
      </c>
      <c r="D16" s="22">
        <v>22.25764705882353</v>
      </c>
      <c r="E16" s="22">
        <v>5.0582352941176465</v>
      </c>
    </row>
    <row r="17" spans="3:5" x14ac:dyDescent="0.35">
      <c r="C17" s="23" t="s">
        <v>6049</v>
      </c>
      <c r="D17" s="22">
        <v>22.064090909090911</v>
      </c>
      <c r="E17" s="22">
        <v>7.1786363636363637</v>
      </c>
    </row>
    <row r="18" spans="3:5" x14ac:dyDescent="0.35">
      <c r="C18" s="23" t="s">
        <v>6050</v>
      </c>
      <c r="D18" s="22">
        <v>21.46595238095238</v>
      </c>
      <c r="E18" s="22">
        <v>7.0719047619047615</v>
      </c>
    </row>
    <row r="19" spans="3:5" x14ac:dyDescent="0.35">
      <c r="C19" s="23" t="s">
        <v>6051</v>
      </c>
      <c r="D19" s="22">
        <v>21.860588235294124</v>
      </c>
      <c r="E19" s="22">
        <v>10.000000000000002</v>
      </c>
    </row>
    <row r="20" spans="3:5" x14ac:dyDescent="0.35">
      <c r="C20" s="23" t="s">
        <v>6052</v>
      </c>
      <c r="D20" s="22">
        <v>22.222352941176471</v>
      </c>
      <c r="E20" s="22">
        <v>7.3982352941176464</v>
      </c>
    </row>
    <row r="21" spans="3:5" x14ac:dyDescent="0.35">
      <c r="C21" s="23" t="s">
        <v>6053</v>
      </c>
      <c r="D21" s="22">
        <v>22.466428571428573</v>
      </c>
      <c r="E21" s="22">
        <v>6.8376190476190475</v>
      </c>
    </row>
    <row r="22" spans="3:5" x14ac:dyDescent="0.35">
      <c r="C22" s="23" t="s">
        <v>6054</v>
      </c>
      <c r="D22" s="22">
        <v>21.325333333333333</v>
      </c>
      <c r="E22" s="22">
        <v>9.1319999999999997</v>
      </c>
    </row>
    <row r="23" spans="3:5" x14ac:dyDescent="0.35">
      <c r="C23" s="23" t="s">
        <v>6055</v>
      </c>
      <c r="D23" s="22">
        <v>21.783529411764707</v>
      </c>
      <c r="E23" s="22">
        <v>8.0370588235294118</v>
      </c>
    </row>
    <row r="24" spans="3:5" x14ac:dyDescent="0.35">
      <c r="C24" s="23" t="s">
        <v>6056</v>
      </c>
      <c r="D24" s="22">
        <v>22.671363636363637</v>
      </c>
      <c r="E24" s="22">
        <v>6.9854545454545454</v>
      </c>
    </row>
    <row r="25" spans="3:5" x14ac:dyDescent="0.35">
      <c r="C25" s="23" t="s">
        <v>6057</v>
      </c>
      <c r="D25" s="22">
        <v>22.772857142857138</v>
      </c>
      <c r="E25" s="22">
        <v>9.7571428571428562</v>
      </c>
    </row>
    <row r="26" spans="3:5" x14ac:dyDescent="0.35">
      <c r="C26" s="23" t="s">
        <v>6058</v>
      </c>
      <c r="D26" s="22">
        <v>21.951250000000002</v>
      </c>
      <c r="E26" s="22">
        <v>5.6599999999999993</v>
      </c>
    </row>
    <row r="27" spans="3:5" x14ac:dyDescent="0.35">
      <c r="C27" s="23" t="s">
        <v>6059</v>
      </c>
      <c r="D27" s="22">
        <v>23.816666666666666</v>
      </c>
      <c r="E27" s="22">
        <v>10.556666666666667</v>
      </c>
    </row>
    <row r="28" spans="3:5" x14ac:dyDescent="0.35">
      <c r="C28" s="23" t="s">
        <v>6023</v>
      </c>
      <c r="D28" s="22">
        <v>22.034804878048785</v>
      </c>
      <c r="E28" s="22">
        <v>6.5588048780487771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9F05-9576-4E8A-A123-DA8C37AD9CD4}">
  <sheetPr>
    <tabColor theme="9" tint="0.39997558519241921"/>
  </sheetPr>
  <dimension ref="A1:L28"/>
  <sheetViews>
    <sheetView workbookViewId="0">
      <selection activeCell="O12" sqref="O12"/>
    </sheetView>
  </sheetViews>
  <sheetFormatPr defaultRowHeight="14.5" x14ac:dyDescent="0.35"/>
  <cols>
    <col min="1" max="1" width="12.36328125" bestFit="1" customWidth="1"/>
    <col min="2" max="2" width="13.54296875" bestFit="1" customWidth="1"/>
  </cols>
  <sheetData>
    <row r="1" spans="1:12" ht="23.5" x14ac:dyDescent="0.35">
      <c r="A1" s="27" t="s">
        <v>6061</v>
      </c>
      <c r="B1" s="27"/>
      <c r="C1" s="27"/>
      <c r="D1" s="27"/>
      <c r="E1" s="28"/>
      <c r="F1" s="28"/>
      <c r="G1" s="28"/>
      <c r="H1" s="28"/>
      <c r="I1" s="28"/>
      <c r="J1" s="28"/>
      <c r="K1" s="28"/>
      <c r="L1" s="28"/>
    </row>
    <row r="3" spans="1:12" x14ac:dyDescent="0.35">
      <c r="A3" s="20" t="s">
        <v>6022</v>
      </c>
      <c r="B3" t="s">
        <v>6031</v>
      </c>
    </row>
    <row r="4" spans="1:12" x14ac:dyDescent="0.35">
      <c r="A4" s="23" t="s">
        <v>6036</v>
      </c>
      <c r="B4" s="22">
        <v>89880.749999999971</v>
      </c>
    </row>
    <row r="5" spans="1:12" x14ac:dyDescent="0.35">
      <c r="A5" s="23" t="s">
        <v>6037</v>
      </c>
      <c r="B5" s="22">
        <v>125527.48</v>
      </c>
    </row>
    <row r="6" spans="1:12" x14ac:dyDescent="0.35">
      <c r="A6" s="23" t="s">
        <v>6038</v>
      </c>
      <c r="B6" s="22">
        <v>110630.66000000002</v>
      </c>
    </row>
    <row r="7" spans="1:12" x14ac:dyDescent="0.35">
      <c r="A7" s="23" t="s">
        <v>6039</v>
      </c>
      <c r="B7" s="22">
        <v>120146.38</v>
      </c>
    </row>
    <row r="8" spans="1:12" x14ac:dyDescent="0.35">
      <c r="A8" s="23" t="s">
        <v>6040</v>
      </c>
      <c r="B8" s="22">
        <v>123406.66</v>
      </c>
    </row>
    <row r="9" spans="1:12" x14ac:dyDescent="0.35">
      <c r="A9" s="23" t="s">
        <v>6041</v>
      </c>
      <c r="B9" s="22">
        <v>160057.22999999998</v>
      </c>
    </row>
    <row r="10" spans="1:12" x14ac:dyDescent="0.35">
      <c r="A10" s="23" t="s">
        <v>6042</v>
      </c>
      <c r="B10" s="22">
        <v>127051.6</v>
      </c>
    </row>
    <row r="11" spans="1:12" x14ac:dyDescent="0.35">
      <c r="A11" s="23" t="s">
        <v>6043</v>
      </c>
      <c r="B11" s="22">
        <v>276878.95999999996</v>
      </c>
    </row>
    <row r="12" spans="1:12" x14ac:dyDescent="0.35">
      <c r="A12" s="23" t="s">
        <v>6044</v>
      </c>
      <c r="B12" s="22">
        <v>156032.20999999996</v>
      </c>
    </row>
    <row r="13" spans="1:12" x14ac:dyDescent="0.35">
      <c r="A13" s="23" t="s">
        <v>6045</v>
      </c>
      <c r="B13" s="22">
        <v>148005.35</v>
      </c>
    </row>
    <row r="14" spans="1:12" x14ac:dyDescent="0.35">
      <c r="A14" s="23" t="s">
        <v>6046</v>
      </c>
      <c r="B14" s="22">
        <v>221506.56</v>
      </c>
    </row>
    <row r="15" spans="1:12" x14ac:dyDescent="0.35">
      <c r="A15" s="23" t="s">
        <v>6047</v>
      </c>
      <c r="B15" s="22">
        <v>215281.62999999998</v>
      </c>
    </row>
    <row r="16" spans="1:12" x14ac:dyDescent="0.35">
      <c r="A16" s="23" t="s">
        <v>6048</v>
      </c>
      <c r="B16" s="22">
        <v>236216.47</v>
      </c>
    </row>
    <row r="17" spans="1:2" x14ac:dyDescent="0.35">
      <c r="A17" s="23" t="s">
        <v>6049</v>
      </c>
      <c r="B17" s="22">
        <v>238581.10000000003</v>
      </c>
    </row>
    <row r="18" spans="1:2" x14ac:dyDescent="0.35">
      <c r="A18" s="23" t="s">
        <v>6050</v>
      </c>
      <c r="B18" s="22">
        <v>244984.41999999998</v>
      </c>
    </row>
    <row r="19" spans="1:2" x14ac:dyDescent="0.35">
      <c r="A19" s="23" t="s">
        <v>6051</v>
      </c>
      <c r="B19" s="22">
        <v>223843.05000000002</v>
      </c>
    </row>
    <row r="20" spans="1:2" x14ac:dyDescent="0.35">
      <c r="A20" s="23" t="s">
        <v>6052</v>
      </c>
      <c r="B20" s="22">
        <v>193643.66000000003</v>
      </c>
    </row>
    <row r="21" spans="1:2" x14ac:dyDescent="0.35">
      <c r="A21" s="23" t="s">
        <v>6053</v>
      </c>
      <c r="B21" s="22">
        <v>324044.92</v>
      </c>
    </row>
    <row r="22" spans="1:2" x14ac:dyDescent="0.35">
      <c r="A22" s="23" t="s">
        <v>6054</v>
      </c>
      <c r="B22" s="22">
        <v>212665.72999999998</v>
      </c>
    </row>
    <row r="23" spans="1:2" x14ac:dyDescent="0.35">
      <c r="A23" s="23" t="s">
        <v>6055</v>
      </c>
      <c r="B23" s="22">
        <v>192822.9</v>
      </c>
    </row>
    <row r="24" spans="1:2" x14ac:dyDescent="0.35">
      <c r="A24" s="23" t="s">
        <v>6056</v>
      </c>
      <c r="B24" s="22">
        <v>127882.70000000001</v>
      </c>
    </row>
    <row r="25" spans="1:2" x14ac:dyDescent="0.35">
      <c r="A25" s="23" t="s">
        <v>6057</v>
      </c>
      <c r="B25" s="22">
        <v>232691.84000000003</v>
      </c>
    </row>
    <row r="26" spans="1:2" x14ac:dyDescent="0.35">
      <c r="A26" s="23" t="s">
        <v>6058</v>
      </c>
      <c r="B26" s="22">
        <v>56208.66</v>
      </c>
    </row>
    <row r="27" spans="1:2" x14ac:dyDescent="0.35">
      <c r="A27" s="23" t="s">
        <v>6059</v>
      </c>
      <c r="B27" s="22">
        <v>84131.04</v>
      </c>
    </row>
    <row r="28" spans="1:2" x14ac:dyDescent="0.35">
      <c r="A28" s="23" t="s">
        <v>6023</v>
      </c>
      <c r="B28" s="22">
        <v>4242121.96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3D3F8-DC93-49EF-8E04-80270FB7CDC3}">
  <sheetPr>
    <tabColor theme="9" tint="-0.499984740745262"/>
  </sheetPr>
  <dimension ref="A1"/>
  <sheetViews>
    <sheetView tabSelected="1" zoomScale="51" workbookViewId="0">
      <selection activeCell="AA38" sqref="AA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Hospitalisation Details</vt:lpstr>
      <vt:lpstr>Customer Names</vt:lpstr>
      <vt:lpstr>Medical Examinations</vt:lpstr>
      <vt:lpstr>Health Care</vt:lpstr>
      <vt:lpstr>Cancer history chart </vt:lpstr>
      <vt:lpstr>transplant chart</vt:lpstr>
      <vt:lpstr>diabetes chart</vt:lpstr>
      <vt:lpstr>hospital chart</vt:lpstr>
      <vt:lpstr>bmi and hb1ac chart</vt:lpstr>
      <vt:lpstr>age and charges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2026-09-11T18:30:13Z</dcterms:modified>
</cp:coreProperties>
</file>