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\OneDrive\Desktop\Nabhag OAT\"/>
    </mc:Choice>
  </mc:AlternateContent>
  <bookViews>
    <workbookView xWindow="0" yWindow="0" windowWidth="24000" windowHeight="9930"/>
  </bookViews>
  <sheets>
    <sheet name="Sheet1" sheetId="1" r:id="rId1"/>
    <sheet name="Sheet2" sheetId="2" r:id="rId2"/>
  </sheets>
  <calcPr calcId="152511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L4" i="1"/>
  <c r="L3" i="1"/>
  <c r="L2" i="1"/>
</calcChain>
</file>

<file path=xl/sharedStrings.xml><?xml version="1.0" encoding="utf-8"?>
<sst xmlns="http://schemas.openxmlformats.org/spreadsheetml/2006/main" count="361" uniqueCount="86">
  <si>
    <t>Name</t>
  </si>
  <si>
    <t>Age</t>
  </si>
  <si>
    <t>Department</t>
  </si>
  <si>
    <t>Salary</t>
  </si>
  <si>
    <t>Experience</t>
  </si>
  <si>
    <t>Sales</t>
  </si>
  <si>
    <t>Felicia Perry</t>
  </si>
  <si>
    <t>Adam Allison</t>
  </si>
  <si>
    <t>Rebecca Chavez</t>
  </si>
  <si>
    <t>Francis Sanchez</t>
  </si>
  <si>
    <t>Chloe Roman</t>
  </si>
  <si>
    <t>Jeffrey Mercer</t>
  </si>
  <si>
    <t>Sarah Peters</t>
  </si>
  <si>
    <t>Kelly Torres</t>
  </si>
  <si>
    <t>Michael Williams</t>
  </si>
  <si>
    <t>Carlos Hughes</t>
  </si>
  <si>
    <t>Keith Hill</t>
  </si>
  <si>
    <t>Thomas Kaufman</t>
  </si>
  <si>
    <t>Kim Johnson</t>
  </si>
  <si>
    <t>Brian Knight</t>
  </si>
  <si>
    <t>Todd Salas</t>
  </si>
  <si>
    <t>Taylor Cantu</t>
  </si>
  <si>
    <t>Ryan Donovan</t>
  </si>
  <si>
    <t>Willie Phillips</t>
  </si>
  <si>
    <t>Alex Smith</t>
  </si>
  <si>
    <t>Jessica Bowen</t>
  </si>
  <si>
    <t>Alyssa Marshall</t>
  </si>
  <si>
    <t>Martin Rodgers</t>
  </si>
  <si>
    <t>Cristian Silva</t>
  </si>
  <si>
    <t>William Mcclain</t>
  </si>
  <si>
    <t>Paul Willis</t>
  </si>
  <si>
    <t>Kristen Miller</t>
  </si>
  <si>
    <t>Victor Casey</t>
  </si>
  <si>
    <t>Jennifer Simmons</t>
  </si>
  <si>
    <t>Kristin Johnson</t>
  </si>
  <si>
    <t>Dalton Houston</t>
  </si>
  <si>
    <t>Sydney Howell</t>
  </si>
  <si>
    <t>Matthew Clark</t>
  </si>
  <si>
    <t>Jay Wilson</t>
  </si>
  <si>
    <t>Maureen Johnson</t>
  </si>
  <si>
    <t>Anna Schwartz</t>
  </si>
  <si>
    <t>Regina Reyes</t>
  </si>
  <si>
    <t>Richard Sparks</t>
  </si>
  <si>
    <t>Misty James</t>
  </si>
  <si>
    <t>Jamie Tucker</t>
  </si>
  <si>
    <t>Matthew Stewart</t>
  </si>
  <si>
    <t>Sean Johnson</t>
  </si>
  <si>
    <t>Matthew Bruce</t>
  </si>
  <si>
    <t>Russell Bradley</t>
  </si>
  <si>
    <t>Maria Mitchell</t>
  </si>
  <si>
    <t>Casey Nelson</t>
  </si>
  <si>
    <t>Jessica Sherman</t>
  </si>
  <si>
    <t>Sarah Martinez</t>
  </si>
  <si>
    <t>Laurie Munoz</t>
  </si>
  <si>
    <t>Stacey Ramirez</t>
  </si>
  <si>
    <t>Louis Hughes</t>
  </si>
  <si>
    <t>Engineering</t>
  </si>
  <si>
    <t>Finance</t>
  </si>
  <si>
    <t>Support</t>
  </si>
  <si>
    <t>HR</t>
  </si>
  <si>
    <t>Marketing</t>
  </si>
  <si>
    <t>Region</t>
  </si>
  <si>
    <t>Product</t>
  </si>
  <si>
    <t>Sales (USD)</t>
  </si>
  <si>
    <t>North</t>
  </si>
  <si>
    <t>Laptop</t>
  </si>
  <si>
    <t>South</t>
  </si>
  <si>
    <t>Smartphone</t>
  </si>
  <si>
    <t>East</t>
  </si>
  <si>
    <t>Tablet</t>
  </si>
  <si>
    <t>West</t>
  </si>
  <si>
    <t>Monitor</t>
  </si>
  <si>
    <t>Central</t>
  </si>
  <si>
    <t>Keyboard</t>
  </si>
  <si>
    <t>Headphones</t>
  </si>
  <si>
    <t>Printer</t>
  </si>
  <si>
    <t>Mouse</t>
  </si>
  <si>
    <t>Row Labels</t>
  </si>
  <si>
    <t>Grand Total</t>
  </si>
  <si>
    <t>Sum of Sales (USD)</t>
  </si>
  <si>
    <t>Column Labels</t>
  </si>
  <si>
    <t>Sum of Salary</t>
  </si>
  <si>
    <t>count</t>
  </si>
  <si>
    <t>count if</t>
  </si>
  <si>
    <t>sum if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</si>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</sst>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03196761029697E-2"/>
          <c:y val="5.9578587790837308E-2"/>
          <c:w val="0.90775358600646217"/>
          <c:h val="0.8313811594905873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Salary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Sheet1!$C$2:$C$51</c:f>
              <c:strCache>
                <c:ptCount val="50"/>
                <c:pt idx="0">
                  <c:v>Engineering</c:v>
                </c:pt>
                <c:pt idx="1">
                  <c:v>Finance</c:v>
                </c:pt>
                <c:pt idx="2">
                  <c:v>Sales</c:v>
                </c:pt>
                <c:pt idx="3">
                  <c:v>Support</c:v>
                </c:pt>
                <c:pt idx="4">
                  <c:v>HR</c:v>
                </c:pt>
                <c:pt idx="5">
                  <c:v>Marketing</c:v>
                </c:pt>
                <c:pt idx="6">
                  <c:v>Support</c:v>
                </c:pt>
                <c:pt idx="7">
                  <c:v>Finance</c:v>
                </c:pt>
                <c:pt idx="8">
                  <c:v>Sales</c:v>
                </c:pt>
                <c:pt idx="9">
                  <c:v>Marketing</c:v>
                </c:pt>
                <c:pt idx="10">
                  <c:v>Sales</c:v>
                </c:pt>
                <c:pt idx="11">
                  <c:v>HR</c:v>
                </c:pt>
                <c:pt idx="12">
                  <c:v>HR</c:v>
                </c:pt>
                <c:pt idx="13">
                  <c:v>Engineering</c:v>
                </c:pt>
                <c:pt idx="14">
                  <c:v>Engineering</c:v>
                </c:pt>
                <c:pt idx="15">
                  <c:v>HR</c:v>
                </c:pt>
                <c:pt idx="16">
                  <c:v>Engineering</c:v>
                </c:pt>
                <c:pt idx="17">
                  <c:v>Support</c:v>
                </c:pt>
                <c:pt idx="18">
                  <c:v>HR</c:v>
                </c:pt>
                <c:pt idx="19">
                  <c:v>Engineering</c:v>
                </c:pt>
                <c:pt idx="20">
                  <c:v>Engineering</c:v>
                </c:pt>
                <c:pt idx="21">
                  <c:v>HR</c:v>
                </c:pt>
                <c:pt idx="22">
                  <c:v>Marketing</c:v>
                </c:pt>
                <c:pt idx="23">
                  <c:v>HR</c:v>
                </c:pt>
                <c:pt idx="24">
                  <c:v>Engineering</c:v>
                </c:pt>
                <c:pt idx="25">
                  <c:v>Marketing</c:v>
                </c:pt>
                <c:pt idx="26">
                  <c:v>Finance</c:v>
                </c:pt>
                <c:pt idx="27">
                  <c:v>Engineering</c:v>
                </c:pt>
                <c:pt idx="28">
                  <c:v>Support</c:v>
                </c:pt>
                <c:pt idx="29">
                  <c:v>Finance</c:v>
                </c:pt>
                <c:pt idx="30">
                  <c:v>HR</c:v>
                </c:pt>
                <c:pt idx="31">
                  <c:v>Sales</c:v>
                </c:pt>
                <c:pt idx="32">
                  <c:v>Sales</c:v>
                </c:pt>
                <c:pt idx="33">
                  <c:v>Sales</c:v>
                </c:pt>
                <c:pt idx="34">
                  <c:v>Sales</c:v>
                </c:pt>
                <c:pt idx="35">
                  <c:v>HR</c:v>
                </c:pt>
                <c:pt idx="36">
                  <c:v>HR</c:v>
                </c:pt>
                <c:pt idx="37">
                  <c:v>Sales</c:v>
                </c:pt>
                <c:pt idx="38">
                  <c:v>HR</c:v>
                </c:pt>
                <c:pt idx="39">
                  <c:v>Sales</c:v>
                </c:pt>
                <c:pt idx="40">
                  <c:v>Finance</c:v>
                </c:pt>
                <c:pt idx="41">
                  <c:v>Finance</c:v>
                </c:pt>
                <c:pt idx="42">
                  <c:v>Sales</c:v>
                </c:pt>
                <c:pt idx="43">
                  <c:v>Finance</c:v>
                </c:pt>
                <c:pt idx="44">
                  <c:v>Finance</c:v>
                </c:pt>
                <c:pt idx="45">
                  <c:v>Support</c:v>
                </c:pt>
                <c:pt idx="46">
                  <c:v>Finance</c:v>
                </c:pt>
                <c:pt idx="47">
                  <c:v>Sales</c:v>
                </c:pt>
                <c:pt idx="48">
                  <c:v>Sales</c:v>
                </c:pt>
                <c:pt idx="49">
                  <c:v>Marketing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74443</c:v>
                </c:pt>
                <c:pt idx="1">
                  <c:v>51481</c:v>
                </c:pt>
                <c:pt idx="2">
                  <c:v>62745</c:v>
                </c:pt>
                <c:pt idx="3">
                  <c:v>68495</c:v>
                </c:pt>
                <c:pt idx="4">
                  <c:v>31964</c:v>
                </c:pt>
                <c:pt idx="5">
                  <c:v>68106</c:v>
                </c:pt>
                <c:pt idx="6">
                  <c:v>28386</c:v>
                </c:pt>
                <c:pt idx="7">
                  <c:v>50082</c:v>
                </c:pt>
                <c:pt idx="8">
                  <c:v>38821</c:v>
                </c:pt>
                <c:pt idx="9">
                  <c:v>29438</c:v>
                </c:pt>
                <c:pt idx="10">
                  <c:v>40817</c:v>
                </c:pt>
                <c:pt idx="11">
                  <c:v>65743</c:v>
                </c:pt>
                <c:pt idx="12">
                  <c:v>25438</c:v>
                </c:pt>
                <c:pt idx="13">
                  <c:v>56284</c:v>
                </c:pt>
                <c:pt idx="14">
                  <c:v>40214</c:v>
                </c:pt>
                <c:pt idx="15">
                  <c:v>74887</c:v>
                </c:pt>
                <c:pt idx="16">
                  <c:v>57695</c:v>
                </c:pt>
                <c:pt idx="17">
                  <c:v>65409</c:v>
                </c:pt>
                <c:pt idx="18">
                  <c:v>55385</c:v>
                </c:pt>
                <c:pt idx="19">
                  <c:v>75477</c:v>
                </c:pt>
                <c:pt idx="20">
                  <c:v>30758</c:v>
                </c:pt>
                <c:pt idx="21">
                  <c:v>40012</c:v>
                </c:pt>
                <c:pt idx="22">
                  <c:v>49431</c:v>
                </c:pt>
                <c:pt idx="23">
                  <c:v>43632</c:v>
                </c:pt>
                <c:pt idx="24">
                  <c:v>70348</c:v>
                </c:pt>
                <c:pt idx="25">
                  <c:v>35368</c:v>
                </c:pt>
                <c:pt idx="26">
                  <c:v>74600</c:v>
                </c:pt>
                <c:pt idx="27">
                  <c:v>45901</c:v>
                </c:pt>
                <c:pt idx="28">
                  <c:v>33346</c:v>
                </c:pt>
                <c:pt idx="29">
                  <c:v>55324</c:v>
                </c:pt>
                <c:pt idx="30">
                  <c:v>57957</c:v>
                </c:pt>
                <c:pt idx="31">
                  <c:v>28347</c:v>
                </c:pt>
                <c:pt idx="32">
                  <c:v>72755</c:v>
                </c:pt>
                <c:pt idx="33">
                  <c:v>33104</c:v>
                </c:pt>
                <c:pt idx="34">
                  <c:v>35654</c:v>
                </c:pt>
                <c:pt idx="35">
                  <c:v>78995</c:v>
                </c:pt>
                <c:pt idx="36">
                  <c:v>53946</c:v>
                </c:pt>
                <c:pt idx="37">
                  <c:v>26645</c:v>
                </c:pt>
                <c:pt idx="38">
                  <c:v>76640</c:v>
                </c:pt>
                <c:pt idx="39">
                  <c:v>70276</c:v>
                </c:pt>
                <c:pt idx="40">
                  <c:v>52065</c:v>
                </c:pt>
                <c:pt idx="41">
                  <c:v>60156</c:v>
                </c:pt>
                <c:pt idx="42">
                  <c:v>45555</c:v>
                </c:pt>
                <c:pt idx="43">
                  <c:v>33646</c:v>
                </c:pt>
                <c:pt idx="44">
                  <c:v>39102</c:v>
                </c:pt>
                <c:pt idx="45">
                  <c:v>49888</c:v>
                </c:pt>
                <c:pt idx="46">
                  <c:v>35548</c:v>
                </c:pt>
                <c:pt idx="47">
                  <c:v>75976</c:v>
                </c:pt>
                <c:pt idx="48">
                  <c:v>44139</c:v>
                </c:pt>
                <c:pt idx="49">
                  <c:v>53177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4807344"/>
        <c:axId val="-1814797008"/>
      </c:lineChart>
      <c:catAx>
        <c:axId val="-18148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797008"/>
        <c:crosses val="autoZero"/>
        <c:auto val="1"/>
        <c:lblAlgn val="ctr"/>
        <c:lblOffset val="100"/>
        <c:noMultiLvlLbl val="0"/>
      </c:catAx>
      <c:valAx>
        <c:axId val="-18147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8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Sheet1!$C$7:$C$31</c:f>
              <c:strCache>
                <c:ptCount val="25"/>
                <c:pt idx="0">
                  <c:v>Marketing</c:v>
                </c:pt>
                <c:pt idx="1">
                  <c:v>Support</c:v>
                </c:pt>
                <c:pt idx="2">
                  <c:v>Finance</c:v>
                </c:pt>
                <c:pt idx="3">
                  <c:v>Sales</c:v>
                </c:pt>
                <c:pt idx="4">
                  <c:v>Marketing</c:v>
                </c:pt>
                <c:pt idx="5">
                  <c:v>Sales</c:v>
                </c:pt>
                <c:pt idx="6">
                  <c:v>HR</c:v>
                </c:pt>
                <c:pt idx="7">
                  <c:v>HR</c:v>
                </c:pt>
                <c:pt idx="8">
                  <c:v>Engineering</c:v>
                </c:pt>
                <c:pt idx="9">
                  <c:v>Engineering</c:v>
                </c:pt>
                <c:pt idx="10">
                  <c:v>HR</c:v>
                </c:pt>
                <c:pt idx="11">
                  <c:v>Engineering</c:v>
                </c:pt>
                <c:pt idx="12">
                  <c:v>Support</c:v>
                </c:pt>
                <c:pt idx="13">
                  <c:v>HR</c:v>
                </c:pt>
                <c:pt idx="14">
                  <c:v>Engineering</c:v>
                </c:pt>
                <c:pt idx="15">
                  <c:v>Engineering</c:v>
                </c:pt>
                <c:pt idx="16">
                  <c:v>HR</c:v>
                </c:pt>
                <c:pt idx="17">
                  <c:v>Marketing</c:v>
                </c:pt>
                <c:pt idx="18">
                  <c:v>HR</c:v>
                </c:pt>
                <c:pt idx="19">
                  <c:v>Engineering</c:v>
                </c:pt>
                <c:pt idx="20">
                  <c:v>Marketing</c:v>
                </c:pt>
                <c:pt idx="21">
                  <c:v>Finance</c:v>
                </c:pt>
                <c:pt idx="22">
                  <c:v>Engineering</c:v>
                </c:pt>
                <c:pt idx="23">
                  <c:v>Support</c:v>
                </c:pt>
                <c:pt idx="24">
                  <c:v>Finance</c:v>
                </c:pt>
              </c:strCache>
            </c:strRef>
          </c:cat>
          <c:val>
            <c:numRef>
              <c:f>Sheet1!$D$7:$D$31</c:f>
              <c:numCache>
                <c:formatCode>General</c:formatCode>
                <c:ptCount val="25"/>
                <c:pt idx="0">
                  <c:v>68106</c:v>
                </c:pt>
                <c:pt idx="1">
                  <c:v>28386</c:v>
                </c:pt>
                <c:pt idx="2">
                  <c:v>50082</c:v>
                </c:pt>
                <c:pt idx="3">
                  <c:v>38821</c:v>
                </c:pt>
                <c:pt idx="4">
                  <c:v>29438</c:v>
                </c:pt>
                <c:pt idx="5">
                  <c:v>40817</c:v>
                </c:pt>
                <c:pt idx="6">
                  <c:v>65743</c:v>
                </c:pt>
                <c:pt idx="7">
                  <c:v>25438</c:v>
                </c:pt>
                <c:pt idx="8">
                  <c:v>56284</c:v>
                </c:pt>
                <c:pt idx="9">
                  <c:v>40214</c:v>
                </c:pt>
                <c:pt idx="10">
                  <c:v>74887</c:v>
                </c:pt>
                <c:pt idx="11">
                  <c:v>57695</c:v>
                </c:pt>
                <c:pt idx="12">
                  <c:v>65409</c:v>
                </c:pt>
                <c:pt idx="13">
                  <c:v>55385</c:v>
                </c:pt>
                <c:pt idx="14">
                  <c:v>75477</c:v>
                </c:pt>
                <c:pt idx="15">
                  <c:v>30758</c:v>
                </c:pt>
                <c:pt idx="16">
                  <c:v>40012</c:v>
                </c:pt>
                <c:pt idx="17">
                  <c:v>49431</c:v>
                </c:pt>
                <c:pt idx="18">
                  <c:v>43632</c:v>
                </c:pt>
                <c:pt idx="19">
                  <c:v>70348</c:v>
                </c:pt>
                <c:pt idx="20">
                  <c:v>35368</c:v>
                </c:pt>
                <c:pt idx="21">
                  <c:v>74600</c:v>
                </c:pt>
                <c:pt idx="22">
                  <c:v>45901</c:v>
                </c:pt>
                <c:pt idx="23">
                  <c:v>33346</c:v>
                </c:pt>
                <c:pt idx="24">
                  <c:v>55324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14806800"/>
        <c:axId val="-1814795920"/>
      </c:barChart>
      <c:catAx>
        <c:axId val="-18148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795920"/>
        <c:crosses val="autoZero"/>
        <c:auto val="1"/>
        <c:lblAlgn val="ctr"/>
        <c:lblOffset val="100"/>
        <c:noMultiLvlLbl val="0"/>
      </c:catAx>
      <c:valAx>
        <c:axId val="-18147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8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[Lab9.xlsx]Sheet2!PivotTable6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Sheet2!$F$20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Sheet2!$E$21:$E$27</c:f>
              <c:strCache>
                <c:ptCount val="6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Sheet2!$F$21:$F$27</c:f>
              <c:numCache>
                <c:formatCode>General</c:formatCode>
                <c:ptCount val="6"/>
                <c:pt idx="0">
                  <c:v>451120</c:v>
                </c:pt>
                <c:pt idx="1">
                  <c:v>452004</c:v>
                </c:pt>
                <c:pt idx="2">
                  <c:v>604599</c:v>
                </c:pt>
                <c:pt idx="3">
                  <c:v>235520</c:v>
                </c:pt>
                <c:pt idx="4">
                  <c:v>574834</c:v>
                </c:pt>
                <c:pt idx="5">
                  <c:v>245524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[Lab9.xlsx]Sheet2!PivotTable5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shade val="4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>
              <a:shade val="61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>
              <a:shade val="9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>
              <a:tint val="9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>
              <a:tint val="6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>
              <a:tint val="4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3"/>
        <c:spPr>
          <a:solidFill>
            <a:schemeClr val="accent1">
              <a:shade val="4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>
              <a:shade val="61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1">
              <a:shade val="9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1">
              <a:tint val="9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8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9"/>
        <c:spPr>
          <a:solidFill>
            <a:schemeClr val="accent1">
              <a:tint val="6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0"/>
        <c:spPr>
          <a:solidFill>
            <a:schemeClr val="accent1">
              <a:tint val="4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1"/>
        <c:spPr>
          <a:solidFill>
            <a:schemeClr val="accent1">
              <a:shade val="4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2"/>
        <c:spPr>
          <a:solidFill>
            <a:schemeClr val="accent1">
              <a:shade val="61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3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4"/>
        <c:spPr>
          <a:solidFill>
            <a:schemeClr val="accent1">
              <a:shade val="9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5"/>
        <c:spPr>
          <a:solidFill>
            <a:schemeClr val="accent1">
              <a:tint val="9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6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7"/>
        <c:spPr>
          <a:solidFill>
            <a:schemeClr val="accent1">
              <a:tint val="6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8"/>
        <c:spPr>
          <a:solidFill>
            <a:schemeClr val="accent1">
              <a:tint val="4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9"/>
        <c:spPr>
          <a:solidFill>
            <a:schemeClr val="accent1">
              <a:shade val="4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0"/>
        <c:spPr>
          <a:solidFill>
            <a:schemeClr val="accent1">
              <a:shade val="61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1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2"/>
        <c:spPr>
          <a:solidFill>
            <a:schemeClr val="accent1">
              <a:shade val="9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3"/>
        <c:spPr>
          <a:solidFill>
            <a:schemeClr val="accent1">
              <a:tint val="9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4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5"/>
        <c:spPr>
          <a:solidFill>
            <a:schemeClr val="accent1">
              <a:tint val="6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6"/>
        <c:spPr>
          <a:solidFill>
            <a:schemeClr val="accent1">
              <a:tint val="4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7"/>
        <c:spPr>
          <a:solidFill>
            <a:schemeClr val="accent1">
              <a:shade val="4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8"/>
        <c:spPr>
          <a:solidFill>
            <a:schemeClr val="accent1">
              <a:shade val="61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9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0"/>
        <c:spPr>
          <a:solidFill>
            <a:schemeClr val="accent1">
              <a:shade val="9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1"/>
        <c:spPr>
          <a:solidFill>
            <a:schemeClr val="accent1">
              <a:tint val="9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2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3"/>
        <c:spPr>
          <a:solidFill>
            <a:schemeClr val="accent1">
              <a:tint val="6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4"/>
        <c:spPr>
          <a:solidFill>
            <a:schemeClr val="accent1">
              <a:tint val="4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Sheet2!$I$1:$I$2</c:f>
              <c:strCache>
                <c:ptCount val="1"/>
                <c:pt idx="0">
                  <c:v>Central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Sheet2!$H$3:$H$11</c:f>
              <c:strCache>
                <c:ptCount val="8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Tablet</c:v>
                </c:pt>
              </c:strCache>
            </c:strRef>
          </c:cat>
          <c:val>
            <c:numRef>
              <c:f>Sheet2!$I$3:$I$11</c:f>
              <c:numCache>
                <c:formatCode>General</c:formatCode>
                <c:ptCount val="8"/>
                <c:pt idx="0">
                  <c:v>12000</c:v>
                </c:pt>
                <c:pt idx="1">
                  <c:v>32400</c:v>
                </c:pt>
                <c:pt idx="2">
                  <c:v>28000</c:v>
                </c:pt>
                <c:pt idx="4">
                  <c:v>8300</c:v>
                </c:pt>
                <c:pt idx="5">
                  <c:v>9900</c:v>
                </c:pt>
                <c:pt idx="6">
                  <c:v>13500</c:v>
                </c:pt>
                <c:pt idx="7">
                  <c:v>14300</c:v>
                </c:pt>
              </c:numCache>
            </c:numRef>
          </c:val>
        </c:ser>
        <c:ser>
          <c:idx val="1"/>
          <c:order val="1"/>
          <c:tx>
            <c:strRef>
              <c:f>Sheet2!$J$1:$J$2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Sheet2!$H$3:$H$11</c:f>
              <c:strCache>
                <c:ptCount val="8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Tablet</c:v>
                </c:pt>
              </c:strCache>
            </c:strRef>
          </c:cat>
          <c:val>
            <c:numRef>
              <c:f>Sheet2!$J$3:$J$11</c:f>
              <c:numCache>
                <c:formatCode>General</c:formatCode>
                <c:ptCount val="8"/>
                <c:pt idx="0">
                  <c:v>7700</c:v>
                </c:pt>
                <c:pt idx="2">
                  <c:v>40300</c:v>
                </c:pt>
                <c:pt idx="3">
                  <c:v>13300</c:v>
                </c:pt>
                <c:pt idx="5">
                  <c:v>8600</c:v>
                </c:pt>
                <c:pt idx="6">
                  <c:v>22800</c:v>
                </c:pt>
                <c:pt idx="7">
                  <c:v>24100</c:v>
                </c:pt>
              </c:numCache>
            </c:numRef>
          </c:val>
        </c:ser>
        <c:ser>
          <c:idx val="2"/>
          <c:order val="2"/>
          <c:tx>
            <c:strRef>
              <c:f>Sheet2!$K$1:$K$2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Sheet2!$H$3:$H$11</c:f>
              <c:strCache>
                <c:ptCount val="8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Tablet</c:v>
                </c:pt>
              </c:strCache>
            </c:strRef>
          </c:cat>
          <c:val>
            <c:numRef>
              <c:f>Sheet2!$K$3:$K$11</c:f>
              <c:numCache>
                <c:formatCode>General</c:formatCode>
                <c:ptCount val="8"/>
                <c:pt idx="2">
                  <c:v>40100</c:v>
                </c:pt>
                <c:pt idx="3">
                  <c:v>36600</c:v>
                </c:pt>
                <c:pt idx="4">
                  <c:v>11900</c:v>
                </c:pt>
                <c:pt idx="5">
                  <c:v>8200</c:v>
                </c:pt>
                <c:pt idx="6">
                  <c:v>13600</c:v>
                </c:pt>
                <c:pt idx="7">
                  <c:v>15200</c:v>
                </c:pt>
              </c:numCache>
            </c:numRef>
          </c:val>
        </c:ser>
        <c:ser>
          <c:idx val="3"/>
          <c:order val="3"/>
          <c:tx>
            <c:strRef>
              <c:f>Sheet2!$L$1:$L$2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Sheet2!$H$3:$H$11</c:f>
              <c:strCache>
                <c:ptCount val="8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Tablet</c:v>
                </c:pt>
              </c:strCache>
            </c:strRef>
          </c:cat>
          <c:val>
            <c:numRef>
              <c:f>Sheet2!$L$3:$L$11</c:f>
              <c:numCache>
                <c:formatCode>General</c:formatCode>
                <c:ptCount val="8"/>
                <c:pt idx="0">
                  <c:v>6800</c:v>
                </c:pt>
                <c:pt idx="1">
                  <c:v>9400</c:v>
                </c:pt>
                <c:pt idx="2">
                  <c:v>28900</c:v>
                </c:pt>
                <c:pt idx="3">
                  <c:v>11200</c:v>
                </c:pt>
                <c:pt idx="4">
                  <c:v>7500</c:v>
                </c:pt>
                <c:pt idx="6">
                  <c:v>21300</c:v>
                </c:pt>
                <c:pt idx="7">
                  <c:v>9700</c:v>
                </c:pt>
              </c:numCache>
            </c:numRef>
          </c:val>
        </c:ser>
        <c:ser>
          <c:idx val="4"/>
          <c:order val="4"/>
          <c:tx>
            <c:strRef>
              <c:f>Sheet2!$M$1:$M$2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Sheet2!$H$3:$H$11</c:f>
              <c:strCache>
                <c:ptCount val="8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Tablet</c:v>
                </c:pt>
              </c:strCache>
            </c:strRef>
          </c:cat>
          <c:val>
            <c:numRef>
              <c:f>Sheet2!$M$3:$M$11</c:f>
              <c:numCache>
                <c:formatCode>General</c:formatCode>
                <c:ptCount val="8"/>
                <c:pt idx="1">
                  <c:v>7800</c:v>
                </c:pt>
                <c:pt idx="2">
                  <c:v>19500</c:v>
                </c:pt>
                <c:pt idx="3">
                  <c:v>14100</c:v>
                </c:pt>
                <c:pt idx="4">
                  <c:v>7900</c:v>
                </c:pt>
                <c:pt idx="5">
                  <c:v>9200</c:v>
                </c:pt>
                <c:pt idx="6">
                  <c:v>21200</c:v>
                </c:pt>
                <c:pt idx="7">
                  <c:v>9400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184336</xdr:colOff>
      <xdr:row>19</xdr:row>
      <xdr:rowOff>169770</xdr:rowOff>
    </xdr:from>
    <xdr:to>
      <xdr:col>22</xdr:col>
      <xdr:colOff>56030</xdr:colOff>
      <xdr:row>37</xdr:row>
      <xdr:rowOff>100853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147357</xdr:colOff>
      <xdr:row>1</xdr:row>
      <xdr:rowOff>64433</xdr:rowOff>
    </xdr:from>
    <xdr:to>
      <xdr:col>22</xdr:col>
      <xdr:colOff>80683</xdr:colOff>
      <xdr:row>18</xdr:row>
      <xdr:rowOff>188258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112059</xdr:colOff>
      <xdr:row>38</xdr:row>
      <xdr:rowOff>6723</xdr:rowOff>
    </xdr:from>
    <xdr:to>
      <xdr:col>20</xdr:col>
      <xdr:colOff>381001</xdr:colOff>
      <xdr:row>52</xdr:row>
      <xdr:rowOff>82923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28575</xdr:rowOff>
    </xdr:from>
    <xdr:to>
      <xdr:col>13</xdr:col>
      <xdr:colOff>561975</xdr:colOff>
      <xdr:row>26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esh Dhamsaniya" refreshedDate="45882.438380092593" createdVersion="5" refreshedVersion="5" minRefreshableVersion="3" recordCount="50">
  <cacheSource type="worksheet">
    <worksheetSource ref="A1:C51" sheet="Sheet2"/>
  </cacheSource>
  <cacheFields count="3">
    <cacheField name="Region" numFmtId="0">
      <sharedItems count="5">
        <s v="North"/>
        <s v="South"/>
        <s v="East"/>
        <s v="West"/>
        <s v="Central"/>
      </sharedItems>
    </cacheField>
    <cacheField name="Sales (USD)" numFmtId="3">
      <sharedItems containsSemiMixedTypes="0" containsString="0" containsNumber="1" containsInteger="1" minValue="6500" maxValue="16700" count="47">
        <n v="12300"/>
        <n v="8900"/>
        <n v="14500"/>
        <n v="7600"/>
        <n v="10200"/>
        <n v="13700"/>
        <n v="11300"/>
        <n v="6800"/>
        <n v="9200"/>
        <n v="15000"/>
        <n v="12800"/>
        <n v="9400"/>
        <n v="16700"/>
        <n v="10100"/>
        <n v="8300"/>
        <n v="14900"/>
        <n v="10000"/>
        <n v="9600"/>
        <n v="7800"/>
        <n v="13500"/>
        <n v="8200"/>
        <n v="9700"/>
        <n v="10900"/>
        <n v="6500"/>
        <n v="11400"/>
        <n v="13600"/>
        <n v="7700"/>
        <n v="9000"/>
        <n v="14300"/>
        <n v="11900"/>
        <n v="12400"/>
        <n v="13300"/>
        <n v="10500"/>
        <n v="9900"/>
        <n v="15200"/>
        <n v="7500"/>
        <n v="12700"/>
        <n v="11100"/>
        <n v="10800"/>
        <n v="10600"/>
        <n v="11500"/>
        <n v="12000"/>
        <n v="14100"/>
        <n v="11200"/>
        <n v="8600"/>
        <n v="7900"/>
        <n v="13000"/>
      </sharedItems>
    </cacheField>
    <cacheField name="Product" numFmtId="0">
      <sharedItems count="8">
        <s v="Laptop"/>
        <s v="Smartphone"/>
        <s v="Tablet"/>
        <s v="Monitor"/>
        <s v="Keyboard"/>
        <s v="Headphones"/>
        <s v="Printer"/>
        <s v="Mou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esh Dhamsaniya" refreshedDate="45882.44379675926" createdVersion="5" refreshedVersion="5" minRefreshableVersion="3" recordCount="50">
  <cacheSource type="worksheet">
    <worksheetSource ref="A1:H51" sheet="Sheet1"/>
  </cacheSource>
  <cacheFields count="8">
    <cacheField name="Name" numFmtId="0">
      <sharedItems/>
    </cacheField>
    <cacheField name="Age" numFmtId="0">
      <sharedItems containsSemiMixedTypes="0" containsString="0" containsNumber="1" containsInteger="1" minValue="21" maxValue="35"/>
    </cacheField>
    <cacheField name="Department" numFmtId="0">
      <sharedItems count="6">
        <s v="Engineering"/>
        <s v="Finance"/>
        <s v="Sales"/>
        <s v="Support"/>
        <s v="HR"/>
        <s v="Marketing"/>
      </sharedItems>
    </cacheField>
    <cacheField name="Salary" numFmtId="0">
      <sharedItems containsSemiMixedTypes="0" containsString="0" containsNumber="1" containsInteger="1" minValue="25438" maxValue="78995"/>
    </cacheField>
    <cacheField name="Experience" numFmtId="0">
      <sharedItems containsSemiMixedTypes="0" containsString="0" containsNumber="1" minValue="0.9" maxValue="9.6"/>
    </cacheField>
    <cacheField name="Region" numFmtId="0">
      <sharedItems/>
    </cacheField>
    <cacheField name="Sales (USD)" numFmtId="3">
      <sharedItems containsSemiMixedTypes="0" containsString="0" containsNumber="1" containsInteger="1" minValue="6500" maxValue="16700"/>
    </cacheField>
    <cacheField name="Produc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0"/>
    <x v="5"/>
    <x v="0"/>
  </r>
  <r>
    <x v="2"/>
    <x v="6"/>
    <x v="1"/>
  </r>
  <r>
    <x v="1"/>
    <x v="7"/>
    <x v="5"/>
  </r>
  <r>
    <x v="3"/>
    <x v="8"/>
    <x v="6"/>
  </r>
  <r>
    <x v="4"/>
    <x v="9"/>
    <x v="0"/>
  </r>
  <r>
    <x v="0"/>
    <x v="10"/>
    <x v="3"/>
  </r>
  <r>
    <x v="1"/>
    <x v="11"/>
    <x v="4"/>
  </r>
  <r>
    <x v="2"/>
    <x v="12"/>
    <x v="0"/>
  </r>
  <r>
    <x v="3"/>
    <x v="13"/>
    <x v="1"/>
  </r>
  <r>
    <x v="4"/>
    <x v="14"/>
    <x v="7"/>
  </r>
  <r>
    <x v="0"/>
    <x v="15"/>
    <x v="3"/>
  </r>
  <r>
    <x v="1"/>
    <x v="16"/>
    <x v="0"/>
  </r>
  <r>
    <x v="2"/>
    <x v="17"/>
    <x v="2"/>
  </r>
  <r>
    <x v="3"/>
    <x v="18"/>
    <x v="4"/>
  </r>
  <r>
    <x v="4"/>
    <x v="19"/>
    <x v="1"/>
  </r>
  <r>
    <x v="0"/>
    <x v="20"/>
    <x v="6"/>
  </r>
  <r>
    <x v="1"/>
    <x v="21"/>
    <x v="2"/>
  </r>
  <r>
    <x v="2"/>
    <x v="22"/>
    <x v="0"/>
  </r>
  <r>
    <x v="3"/>
    <x v="23"/>
    <x v="3"/>
  </r>
  <r>
    <x v="4"/>
    <x v="24"/>
    <x v="4"/>
  </r>
  <r>
    <x v="0"/>
    <x v="25"/>
    <x v="1"/>
  </r>
  <r>
    <x v="1"/>
    <x v="14"/>
    <x v="0"/>
  </r>
  <r>
    <x v="2"/>
    <x v="26"/>
    <x v="5"/>
  </r>
  <r>
    <x v="3"/>
    <x v="27"/>
    <x v="0"/>
  </r>
  <r>
    <x v="4"/>
    <x v="28"/>
    <x v="2"/>
  </r>
  <r>
    <x v="0"/>
    <x v="29"/>
    <x v="7"/>
  </r>
  <r>
    <x v="1"/>
    <x v="30"/>
    <x v="1"/>
  </r>
  <r>
    <x v="2"/>
    <x v="31"/>
    <x v="3"/>
  </r>
  <r>
    <x v="3"/>
    <x v="32"/>
    <x v="0"/>
  </r>
  <r>
    <x v="4"/>
    <x v="33"/>
    <x v="6"/>
  </r>
  <r>
    <x v="0"/>
    <x v="34"/>
    <x v="2"/>
  </r>
  <r>
    <x v="1"/>
    <x v="35"/>
    <x v="7"/>
  </r>
  <r>
    <x v="2"/>
    <x v="36"/>
    <x v="0"/>
  </r>
  <r>
    <x v="3"/>
    <x v="37"/>
    <x v="1"/>
  </r>
  <r>
    <x v="4"/>
    <x v="38"/>
    <x v="4"/>
  </r>
  <r>
    <x v="0"/>
    <x v="1"/>
    <x v="3"/>
  </r>
  <r>
    <x v="1"/>
    <x v="39"/>
    <x v="0"/>
  </r>
  <r>
    <x v="2"/>
    <x v="40"/>
    <x v="1"/>
  </r>
  <r>
    <x v="3"/>
    <x v="11"/>
    <x v="2"/>
  </r>
  <r>
    <x v="4"/>
    <x v="41"/>
    <x v="5"/>
  </r>
  <r>
    <x v="0"/>
    <x v="42"/>
    <x v="0"/>
  </r>
  <r>
    <x v="1"/>
    <x v="43"/>
    <x v="3"/>
  </r>
  <r>
    <x v="2"/>
    <x v="44"/>
    <x v="6"/>
  </r>
  <r>
    <x v="3"/>
    <x v="45"/>
    <x v="7"/>
  </r>
  <r>
    <x v="4"/>
    <x v="4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Felicia Perry"/>
    <n v="29"/>
    <x v="0"/>
    <n v="74443"/>
    <n v="3.9"/>
    <s v="North"/>
    <n v="12300"/>
    <s v="Laptop"/>
  </r>
  <r>
    <s v="Adam Allison"/>
    <n v="32"/>
    <x v="1"/>
    <n v="51481"/>
    <n v="4.4000000000000004"/>
    <s v="South"/>
    <n v="8900"/>
    <s v="Smartphone"/>
  </r>
  <r>
    <s v="Rebecca Chavez"/>
    <n v="31"/>
    <x v="2"/>
    <n v="62745"/>
    <n v="3.5"/>
    <s v="East"/>
    <n v="14500"/>
    <s v="Tablet"/>
  </r>
  <r>
    <s v="Francis Sanchez"/>
    <n v="26"/>
    <x v="3"/>
    <n v="68495"/>
    <n v="7.2"/>
    <s v="West"/>
    <n v="7600"/>
    <s v="Monitor"/>
  </r>
  <r>
    <s v="Chloe Roman"/>
    <n v="22"/>
    <x v="4"/>
    <n v="31964"/>
    <n v="1.6"/>
    <s v="Central"/>
    <n v="10200"/>
    <s v="Keyboard"/>
  </r>
  <r>
    <s v="Jeffrey Mercer"/>
    <n v="21"/>
    <x v="5"/>
    <n v="68106"/>
    <n v="2"/>
    <s v="North"/>
    <n v="13700"/>
    <s v="Laptop"/>
  </r>
  <r>
    <s v="Sarah Peters"/>
    <n v="34"/>
    <x v="3"/>
    <n v="28386"/>
    <n v="5.4"/>
    <s v="East"/>
    <n v="11300"/>
    <s v="Smartphone"/>
  </r>
  <r>
    <s v="Kelly Torres"/>
    <n v="31"/>
    <x v="1"/>
    <n v="50082"/>
    <n v="3.8"/>
    <s v="South"/>
    <n v="6800"/>
    <s v="Headphones"/>
  </r>
  <r>
    <s v="Michael Williams"/>
    <n v="35"/>
    <x v="2"/>
    <n v="38821"/>
    <n v="3.1"/>
    <s v="West"/>
    <n v="9200"/>
    <s v="Printer"/>
  </r>
  <r>
    <s v="Carlos Hughes"/>
    <n v="24"/>
    <x v="5"/>
    <n v="29438"/>
    <n v="8"/>
    <s v="Central"/>
    <n v="15000"/>
    <s v="Laptop"/>
  </r>
  <r>
    <s v="Keith Hill"/>
    <n v="22"/>
    <x v="2"/>
    <n v="40817"/>
    <n v="2.2999999999999998"/>
    <s v="North"/>
    <n v="12800"/>
    <s v="Monitor"/>
  </r>
  <r>
    <s v="Thomas Kaufman"/>
    <n v="31"/>
    <x v="4"/>
    <n v="65743"/>
    <n v="8.6"/>
    <s v="South"/>
    <n v="9400"/>
    <s v="Keyboard"/>
  </r>
  <r>
    <s v="Kim Johnson"/>
    <n v="35"/>
    <x v="4"/>
    <n v="25438"/>
    <n v="7.8"/>
    <s v="East"/>
    <n v="16700"/>
    <s v="Laptop"/>
  </r>
  <r>
    <s v="Brian Knight"/>
    <n v="35"/>
    <x v="0"/>
    <n v="56284"/>
    <n v="8"/>
    <s v="West"/>
    <n v="10100"/>
    <s v="Smartphone"/>
  </r>
  <r>
    <s v="Todd Salas"/>
    <n v="25"/>
    <x v="0"/>
    <n v="40214"/>
    <n v="6.4"/>
    <s v="Central"/>
    <n v="8300"/>
    <s v="Mouse"/>
  </r>
  <r>
    <s v="Taylor Cantu"/>
    <n v="32"/>
    <x v="4"/>
    <n v="74887"/>
    <n v="3.5"/>
    <s v="North"/>
    <n v="14900"/>
    <s v="Monitor"/>
  </r>
  <r>
    <s v="Ryan Donovan"/>
    <n v="28"/>
    <x v="0"/>
    <n v="57695"/>
    <n v="8.1999999999999993"/>
    <s v="South"/>
    <n v="10000"/>
    <s v="Laptop"/>
  </r>
  <r>
    <s v="Willie Phillips"/>
    <n v="25"/>
    <x v="3"/>
    <n v="65409"/>
    <n v="0.9"/>
    <s v="East"/>
    <n v="9600"/>
    <s v="Tablet"/>
  </r>
  <r>
    <s v="Alex Smith"/>
    <n v="32"/>
    <x v="4"/>
    <n v="55385"/>
    <n v="6.5"/>
    <s v="West"/>
    <n v="7800"/>
    <s v="Keyboard"/>
  </r>
  <r>
    <s v="Jessica Bowen"/>
    <n v="27"/>
    <x v="0"/>
    <n v="75477"/>
    <n v="8.1999999999999993"/>
    <s v="Central"/>
    <n v="13500"/>
    <s v="Smartphone"/>
  </r>
  <r>
    <s v="Alyssa Marshall"/>
    <n v="23"/>
    <x v="0"/>
    <n v="30758"/>
    <n v="8.6"/>
    <s v="North"/>
    <n v="8200"/>
    <s v="Printer"/>
  </r>
  <r>
    <s v="Martin Rodgers"/>
    <n v="26"/>
    <x v="4"/>
    <n v="40012"/>
    <n v="2.9"/>
    <s v="South"/>
    <n v="9700"/>
    <s v="Tablet"/>
  </r>
  <r>
    <s v="Cristian Silva"/>
    <n v="27"/>
    <x v="5"/>
    <n v="49431"/>
    <n v="3.6"/>
    <s v="East"/>
    <n v="10900"/>
    <s v="Laptop"/>
  </r>
  <r>
    <s v="William Mcclain"/>
    <n v="24"/>
    <x v="4"/>
    <n v="43632"/>
    <n v="2.6"/>
    <s v="West"/>
    <n v="6500"/>
    <s v="Monitor"/>
  </r>
  <r>
    <s v="Paul Willis"/>
    <n v="21"/>
    <x v="0"/>
    <n v="70348"/>
    <n v="3.1"/>
    <s v="Central"/>
    <n v="11400"/>
    <s v="Keyboard"/>
  </r>
  <r>
    <s v="Kristen Miller"/>
    <n v="24"/>
    <x v="5"/>
    <n v="35368"/>
    <n v="8"/>
    <s v="North"/>
    <n v="13600"/>
    <s v="Smartphone"/>
  </r>
  <r>
    <s v="Victor Casey"/>
    <n v="29"/>
    <x v="1"/>
    <n v="74600"/>
    <n v="6.5"/>
    <s v="South"/>
    <n v="8300"/>
    <s v="Laptop"/>
  </r>
  <r>
    <s v="Jennifer Simmons"/>
    <n v="27"/>
    <x v="0"/>
    <n v="45901"/>
    <n v="9.4"/>
    <s v="East"/>
    <n v="7700"/>
    <s v="Headphones"/>
  </r>
  <r>
    <s v="Kristin Johnson"/>
    <n v="32"/>
    <x v="3"/>
    <n v="33346"/>
    <n v="2.2000000000000002"/>
    <s v="West"/>
    <n v="9000"/>
    <s v="Laptop"/>
  </r>
  <r>
    <s v="Dalton Houston"/>
    <n v="27"/>
    <x v="1"/>
    <n v="55324"/>
    <n v="8.1999999999999993"/>
    <s v="Central"/>
    <n v="14300"/>
    <s v="Tablet"/>
  </r>
  <r>
    <s v="Sydney Howell"/>
    <n v="27"/>
    <x v="4"/>
    <n v="57957"/>
    <n v="4.7"/>
    <s v="North"/>
    <n v="11900"/>
    <s v="Mouse"/>
  </r>
  <r>
    <s v="Matthew Clark"/>
    <n v="30"/>
    <x v="2"/>
    <n v="28347"/>
    <n v="6.3"/>
    <s v="South"/>
    <n v="12400"/>
    <s v="Smartphone"/>
  </r>
  <r>
    <s v="Jay Wilson"/>
    <n v="29"/>
    <x v="2"/>
    <n v="72755"/>
    <n v="3.8"/>
    <s v="East"/>
    <n v="13300"/>
    <s v="Monitor"/>
  </r>
  <r>
    <s v="Maureen Johnson"/>
    <n v="25"/>
    <x v="2"/>
    <n v="33104"/>
    <n v="5.4"/>
    <s v="West"/>
    <n v="10500"/>
    <s v="Laptop"/>
  </r>
  <r>
    <s v="Anna Schwartz"/>
    <n v="33"/>
    <x v="2"/>
    <n v="35654"/>
    <n v="8.3000000000000007"/>
    <s v="Central"/>
    <n v="9900"/>
    <s v="Printer"/>
  </r>
  <r>
    <s v="Regina Reyes"/>
    <n v="22"/>
    <x v="4"/>
    <n v="78995"/>
    <n v="1.5"/>
    <s v="North"/>
    <n v="15200"/>
    <s v="Tablet"/>
  </r>
  <r>
    <s v="Richard Sparks"/>
    <n v="29"/>
    <x v="4"/>
    <n v="53946"/>
    <n v="2"/>
    <s v="South"/>
    <n v="7500"/>
    <s v="Mouse"/>
  </r>
  <r>
    <s v="Misty James"/>
    <n v="23"/>
    <x v="2"/>
    <n v="26645"/>
    <n v="3.1"/>
    <s v="East"/>
    <n v="12700"/>
    <s v="Laptop"/>
  </r>
  <r>
    <s v="Jamie Tucker"/>
    <n v="21"/>
    <x v="4"/>
    <n v="76640"/>
    <n v="7.7"/>
    <s v="West"/>
    <n v="11100"/>
    <s v="Smartphone"/>
  </r>
  <r>
    <s v="Matthew Stewart"/>
    <n v="35"/>
    <x v="2"/>
    <n v="70276"/>
    <n v="6.8"/>
    <s v="Central"/>
    <n v="10800"/>
    <s v="Keyboard"/>
  </r>
  <r>
    <s v="Sean Johnson"/>
    <n v="24"/>
    <x v="1"/>
    <n v="52065"/>
    <n v="1.3"/>
    <s v="North"/>
    <n v="8900"/>
    <s v="Monitor"/>
  </r>
  <r>
    <s v="Matthew Bruce"/>
    <n v="22"/>
    <x v="1"/>
    <n v="60156"/>
    <n v="6.1"/>
    <s v="South"/>
    <n v="10600"/>
    <s v="Laptop"/>
  </r>
  <r>
    <s v="Russell Bradley"/>
    <n v="33"/>
    <x v="2"/>
    <n v="45555"/>
    <n v="2.6"/>
    <s v="East"/>
    <n v="11500"/>
    <s v="Smartphone"/>
  </r>
  <r>
    <s v="Maria Mitchell"/>
    <n v="32"/>
    <x v="1"/>
    <n v="33646"/>
    <n v="7.9"/>
    <s v="West"/>
    <n v="9400"/>
    <s v="Tablet"/>
  </r>
  <r>
    <s v="Casey Nelson"/>
    <n v="26"/>
    <x v="1"/>
    <n v="39102"/>
    <n v="3"/>
    <s v="Central"/>
    <n v="12000"/>
    <s v="Headphones"/>
  </r>
  <r>
    <s v="Jessica Sherman"/>
    <n v="31"/>
    <x v="3"/>
    <n v="49888"/>
    <n v="1.2"/>
    <s v="North"/>
    <n v="14100"/>
    <s v="Laptop"/>
  </r>
  <r>
    <s v="Sarah Martinez"/>
    <n v="23"/>
    <x v="1"/>
    <n v="35548"/>
    <n v="9.6"/>
    <s v="South"/>
    <n v="11200"/>
    <s v="Monitor"/>
  </r>
  <r>
    <s v="Laurie Munoz"/>
    <n v="34"/>
    <x v="2"/>
    <n v="75976"/>
    <n v="1.8"/>
    <s v="East"/>
    <n v="8600"/>
    <s v="Printer"/>
  </r>
  <r>
    <s v="Stacey Ramirez"/>
    <n v="22"/>
    <x v="2"/>
    <n v="44139"/>
    <n v="7.4"/>
    <s v="West"/>
    <n v="7900"/>
    <s v="Mouse"/>
  </r>
  <r>
    <s v="Louis Hughes"/>
    <n v="25"/>
    <x v="5"/>
    <n v="53177"/>
    <n v="2.1"/>
    <s v="Central"/>
    <n v="13000"/>
    <s v="Lapt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H1:N11" firstHeaderRow="1" firstDataRow="2" firstDataCol="1"/>
  <pivotFields count="3">
    <pivotField axis="axisCol" showAll="0">
      <items count="6">
        <item x="4"/>
        <item x="2"/>
        <item x="0"/>
        <item x="1"/>
        <item x="3"/>
        <item t="default"/>
      </items>
    </pivotField>
    <pivotField dataField="1" numFmtId="3" showAll="0"/>
    <pivotField axis="axisRow" showAll="0">
      <items count="9">
        <item x="5"/>
        <item x="4"/>
        <item x="0"/>
        <item x="3"/>
        <item x="7"/>
        <item x="6"/>
        <item x="1"/>
        <item x="2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(USD)" fld="1" baseField="0" baseItem="0"/>
  </dataFields>
  <chartFormats count="4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9:F18" firstHeaderRow="1" firstDataRow="1" firstDataCol="1"/>
  <pivotFields count="3">
    <pivotField showAll="0"/>
    <pivotField dataField="1" numFmtId="3" showAll="0">
      <items count="48">
        <item x="23"/>
        <item x="7"/>
        <item x="35"/>
        <item x="3"/>
        <item x="26"/>
        <item x="18"/>
        <item x="45"/>
        <item x="20"/>
        <item x="14"/>
        <item x="44"/>
        <item x="1"/>
        <item x="27"/>
        <item x="8"/>
        <item x="11"/>
        <item x="17"/>
        <item x="21"/>
        <item x="33"/>
        <item x="16"/>
        <item x="13"/>
        <item x="4"/>
        <item x="32"/>
        <item x="39"/>
        <item x="38"/>
        <item x="22"/>
        <item x="37"/>
        <item x="43"/>
        <item x="6"/>
        <item x="24"/>
        <item x="40"/>
        <item x="29"/>
        <item x="41"/>
        <item x="0"/>
        <item x="30"/>
        <item x="36"/>
        <item x="10"/>
        <item x="46"/>
        <item x="31"/>
        <item x="19"/>
        <item x="25"/>
        <item x="5"/>
        <item x="42"/>
        <item x="28"/>
        <item x="2"/>
        <item x="15"/>
        <item x="9"/>
        <item x="34"/>
        <item x="12"/>
        <item t="default"/>
      </items>
    </pivotField>
    <pivotField axis="axisRow" showAll="0">
      <items count="9">
        <item x="5"/>
        <item x="4"/>
        <item x="0"/>
        <item x="3"/>
        <item x="7"/>
        <item x="6"/>
        <item x="1"/>
        <item x="2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 (USD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E1:F7" firstHeaderRow="1" firstDataRow="1" firstDataCol="1"/>
  <pivotFields count="3">
    <pivotField axis="axisRow" showAll="0">
      <items count="6">
        <item x="4"/>
        <item x="2"/>
        <item x="0"/>
        <item x="1"/>
        <item x="3"/>
        <item t="default"/>
      </items>
    </pivotField>
    <pivotField dataField="1" numFmtId="3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(USD)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E20:F27" firstHeaderRow="1" firstDataRow="1" firstDataCol="1"/>
  <pivotFields count="8">
    <pivotField showAll="0"/>
    <pivotField showAll="0"/>
    <pivotField axis="axisRow" showAll="0">
      <items count="7">
        <item x="0"/>
        <item x="1"/>
        <item x="4"/>
        <item x="5"/>
        <item x="2"/>
        <item x="3"/>
        <item t="default"/>
      </items>
    </pivotField>
    <pivotField dataField="1" showAll="0"/>
    <pivotField showAll="0"/>
    <pivotField showAll="0"/>
    <pivotField numFmtId="3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1" width="17.85546875" style="2" bestFit="1" customWidth="1"/>
    <col min="2" max="2" width="4.42578125" bestFit="1" customWidth="1"/>
    <col min="3" max="3" width="12.140625" style="2" bestFit="1" customWidth="1"/>
    <col min="4" max="4" width="6.42578125" bestFit="1" customWidth="1"/>
    <col min="5" max="5" width="10.85546875" bestFit="1" customWidth="1"/>
    <col min="6" max="6" width="7.7109375" bestFit="1" customWidth="1"/>
    <col min="7" max="7" width="11.140625" bestFit="1" customWidth="1"/>
    <col min="8" max="8" width="12.85546875" customWidth="1"/>
    <col min="9" max="9" width="12.28515625" bestFit="1" customWidth="1"/>
    <col min="11" max="11" width="8" bestFit="1" customWidth="1"/>
    <col min="12" max="12" width="7.140625" bestFit="1" customWidth="1"/>
  </cols>
  <sheetData>
    <row r="1" spans="1:12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61</v>
      </c>
      <c r="G1" s="6" t="s">
        <v>63</v>
      </c>
      <c r="H1" s="6" t="s">
        <v>62</v>
      </c>
      <c r="I1" s="13" t="s">
        <v>85</v>
      </c>
    </row>
    <row r="2" spans="1:12" x14ac:dyDescent="0.25">
      <c r="A2" s="2" t="s">
        <v>6</v>
      </c>
      <c r="B2" s="2">
        <v>29</v>
      </c>
      <c r="C2" s="2" t="s">
        <v>56</v>
      </c>
      <c r="D2" s="2">
        <v>74443</v>
      </c>
      <c r="E2" s="2">
        <v>3.9</v>
      </c>
      <c r="F2" s="7" t="s">
        <v>64</v>
      </c>
      <c r="G2" s="8">
        <v>12300</v>
      </c>
      <c r="H2" s="7" t="s">
        <v>65</v>
      </c>
      <c r="I2" s="2" t="str">
        <f>IF(G2&lt;=2000, "Poor", IF(G2&lt;=5000, "Average", IF(G2&lt;=8000, "Good", IF(G2&lt;=10000, "Distinctions","Excellent" ))))</f>
        <v>Excellent</v>
      </c>
      <c r="K2" s="2" t="s">
        <v>82</v>
      </c>
      <c r="L2" s="2">
        <f>COUNT(B2:B51)</f>
        <v>50</v>
      </c>
    </row>
    <row r="3" spans="1:12" x14ac:dyDescent="0.25">
      <c r="A3" s="2" t="s">
        <v>7</v>
      </c>
      <c r="B3" s="2">
        <v>32</v>
      </c>
      <c r="C3" s="2" t="s">
        <v>57</v>
      </c>
      <c r="D3" s="2">
        <v>51481</v>
      </c>
      <c r="E3" s="2">
        <v>4.4000000000000004</v>
      </c>
      <c r="F3" s="7" t="s">
        <v>66</v>
      </c>
      <c r="G3" s="8">
        <v>8900</v>
      </c>
      <c r="H3" s="7" t="s">
        <v>67</v>
      </c>
      <c r="I3" s="2" t="str">
        <f t="shared" ref="I3:I51" si="0">IF(G3&lt;=2000, "Poor", IF(G3&lt;=5000, "Average", IF(G3&lt;=8000, "Good", IF(G3&lt;=10000, "Distinctions","Excellent" ))))</f>
        <v>Distinctions</v>
      </c>
      <c r="K3" s="2" t="s">
        <v>83</v>
      </c>
      <c r="L3" s="2">
        <f>COUNTIF(C:C,"finance")</f>
        <v>9</v>
      </c>
    </row>
    <row r="4" spans="1:12" x14ac:dyDescent="0.25">
      <c r="A4" s="2" t="s">
        <v>8</v>
      </c>
      <c r="B4" s="2">
        <v>31</v>
      </c>
      <c r="C4" s="2" t="s">
        <v>5</v>
      </c>
      <c r="D4" s="2">
        <v>62745</v>
      </c>
      <c r="E4" s="2">
        <v>3.5</v>
      </c>
      <c r="F4" s="7" t="s">
        <v>68</v>
      </c>
      <c r="G4" s="8">
        <v>14500</v>
      </c>
      <c r="H4" s="7" t="s">
        <v>69</v>
      </c>
      <c r="I4" s="2" t="str">
        <f t="shared" si="0"/>
        <v>Excellent</v>
      </c>
      <c r="K4" s="2" t="s">
        <v>84</v>
      </c>
      <c r="L4" s="2">
        <f>SUMIF(C:C,"Marketing",D:D)</f>
        <v>235520</v>
      </c>
    </row>
    <row r="5" spans="1:12" x14ac:dyDescent="0.25">
      <c r="A5" s="2" t="s">
        <v>9</v>
      </c>
      <c r="B5" s="2">
        <v>26</v>
      </c>
      <c r="C5" s="2" t="s">
        <v>58</v>
      </c>
      <c r="D5" s="2">
        <v>68495</v>
      </c>
      <c r="E5" s="2">
        <v>7.2</v>
      </c>
      <c r="F5" s="7" t="s">
        <v>70</v>
      </c>
      <c r="G5" s="8">
        <v>7600</v>
      </c>
      <c r="H5" s="7" t="s">
        <v>71</v>
      </c>
      <c r="I5" s="2" t="str">
        <f t="shared" si="0"/>
        <v>Good</v>
      </c>
      <c r="K5" s="2"/>
      <c r="L5" s="2"/>
    </row>
    <row r="6" spans="1:12" x14ac:dyDescent="0.25">
      <c r="A6" s="2" t="s">
        <v>10</v>
      </c>
      <c r="B6" s="2">
        <v>22</v>
      </c>
      <c r="C6" s="2" t="s">
        <v>59</v>
      </c>
      <c r="D6" s="2">
        <v>31964</v>
      </c>
      <c r="E6" s="2">
        <v>1.6</v>
      </c>
      <c r="F6" s="7" t="s">
        <v>72</v>
      </c>
      <c r="G6" s="8">
        <v>10200</v>
      </c>
      <c r="H6" s="7" t="s">
        <v>73</v>
      </c>
      <c r="I6" s="2" t="str">
        <f t="shared" si="0"/>
        <v>Excellent</v>
      </c>
    </row>
    <row r="7" spans="1:12" x14ac:dyDescent="0.25">
      <c r="A7" s="2" t="s">
        <v>11</v>
      </c>
      <c r="B7" s="2">
        <v>21</v>
      </c>
      <c r="C7" s="2" t="s">
        <v>60</v>
      </c>
      <c r="D7" s="2">
        <v>68106</v>
      </c>
      <c r="E7" s="2">
        <v>2</v>
      </c>
      <c r="F7" s="7" t="s">
        <v>64</v>
      </c>
      <c r="G7" s="8">
        <v>13700</v>
      </c>
      <c r="H7" s="7" t="s">
        <v>65</v>
      </c>
      <c r="I7" s="2" t="str">
        <f t="shared" si="0"/>
        <v>Excellent</v>
      </c>
    </row>
    <row r="8" spans="1:12" x14ac:dyDescent="0.25">
      <c r="A8" s="2" t="s">
        <v>12</v>
      </c>
      <c r="B8" s="2">
        <v>34</v>
      </c>
      <c r="C8" s="2" t="s">
        <v>58</v>
      </c>
      <c r="D8" s="2">
        <v>28386</v>
      </c>
      <c r="E8" s="2">
        <v>5.4</v>
      </c>
      <c r="F8" s="7" t="s">
        <v>68</v>
      </c>
      <c r="G8" s="8">
        <v>11300</v>
      </c>
      <c r="H8" s="7" t="s">
        <v>67</v>
      </c>
      <c r="I8" s="2" t="str">
        <f t="shared" si="0"/>
        <v>Excellent</v>
      </c>
    </row>
    <row r="9" spans="1:12" x14ac:dyDescent="0.25">
      <c r="A9" s="2" t="s">
        <v>13</v>
      </c>
      <c r="B9" s="2">
        <v>31</v>
      </c>
      <c r="C9" s="2" t="s">
        <v>57</v>
      </c>
      <c r="D9" s="2">
        <v>50082</v>
      </c>
      <c r="E9" s="2">
        <v>3.8</v>
      </c>
      <c r="F9" s="7" t="s">
        <v>66</v>
      </c>
      <c r="G9" s="8">
        <v>6800</v>
      </c>
      <c r="H9" s="7" t="s">
        <v>74</v>
      </c>
      <c r="I9" s="2" t="str">
        <f t="shared" si="0"/>
        <v>Good</v>
      </c>
    </row>
    <row r="10" spans="1:12" x14ac:dyDescent="0.25">
      <c r="A10" s="2" t="s">
        <v>14</v>
      </c>
      <c r="B10" s="2">
        <v>35</v>
      </c>
      <c r="C10" s="2" t="s">
        <v>5</v>
      </c>
      <c r="D10" s="2">
        <v>38821</v>
      </c>
      <c r="E10" s="2">
        <v>3.1</v>
      </c>
      <c r="F10" s="7" t="s">
        <v>70</v>
      </c>
      <c r="G10" s="8">
        <v>9200</v>
      </c>
      <c r="H10" s="7" t="s">
        <v>75</v>
      </c>
      <c r="I10" s="2" t="str">
        <f t="shared" si="0"/>
        <v>Distinctions</v>
      </c>
    </row>
    <row r="11" spans="1:12" x14ac:dyDescent="0.25">
      <c r="A11" s="2" t="s">
        <v>15</v>
      </c>
      <c r="B11" s="2">
        <v>24</v>
      </c>
      <c r="C11" s="2" t="s">
        <v>60</v>
      </c>
      <c r="D11" s="2">
        <v>29438</v>
      </c>
      <c r="E11" s="2">
        <v>8</v>
      </c>
      <c r="F11" s="7" t="s">
        <v>72</v>
      </c>
      <c r="G11" s="8">
        <v>15000</v>
      </c>
      <c r="H11" s="7" t="s">
        <v>65</v>
      </c>
      <c r="I11" s="2" t="str">
        <f t="shared" si="0"/>
        <v>Excellent</v>
      </c>
    </row>
    <row r="12" spans="1:12" x14ac:dyDescent="0.25">
      <c r="A12" s="2" t="s">
        <v>16</v>
      </c>
      <c r="B12" s="2">
        <v>22</v>
      </c>
      <c r="C12" s="2" t="s">
        <v>5</v>
      </c>
      <c r="D12" s="2">
        <v>40817</v>
      </c>
      <c r="E12" s="2">
        <v>2.2999999999999998</v>
      </c>
      <c r="F12" s="7" t="s">
        <v>64</v>
      </c>
      <c r="G12" s="8">
        <v>12800</v>
      </c>
      <c r="H12" s="7" t="s">
        <v>71</v>
      </c>
      <c r="I12" s="2" t="str">
        <f t="shared" si="0"/>
        <v>Excellent</v>
      </c>
    </row>
    <row r="13" spans="1:12" x14ac:dyDescent="0.25">
      <c r="A13" s="2" t="s">
        <v>17</v>
      </c>
      <c r="B13" s="2">
        <v>31</v>
      </c>
      <c r="C13" s="2" t="s">
        <v>59</v>
      </c>
      <c r="D13" s="2">
        <v>65743</v>
      </c>
      <c r="E13" s="2">
        <v>8.6</v>
      </c>
      <c r="F13" s="7" t="s">
        <v>66</v>
      </c>
      <c r="G13" s="8">
        <v>9400</v>
      </c>
      <c r="H13" s="7" t="s">
        <v>73</v>
      </c>
      <c r="I13" s="2" t="str">
        <f t="shared" si="0"/>
        <v>Distinctions</v>
      </c>
    </row>
    <row r="14" spans="1:12" x14ac:dyDescent="0.25">
      <c r="A14" s="2" t="s">
        <v>18</v>
      </c>
      <c r="B14" s="2">
        <v>35</v>
      </c>
      <c r="C14" s="2" t="s">
        <v>59</v>
      </c>
      <c r="D14" s="2">
        <v>25438</v>
      </c>
      <c r="E14" s="2">
        <v>7.8</v>
      </c>
      <c r="F14" s="7" t="s">
        <v>68</v>
      </c>
      <c r="G14" s="8">
        <v>16700</v>
      </c>
      <c r="H14" s="7" t="s">
        <v>65</v>
      </c>
      <c r="I14" s="2" t="str">
        <f t="shared" si="0"/>
        <v>Excellent</v>
      </c>
    </row>
    <row r="15" spans="1:12" x14ac:dyDescent="0.25">
      <c r="A15" s="2" t="s">
        <v>19</v>
      </c>
      <c r="B15" s="2">
        <v>35</v>
      </c>
      <c r="C15" s="2" t="s">
        <v>56</v>
      </c>
      <c r="D15" s="2">
        <v>56284</v>
      </c>
      <c r="E15" s="2">
        <v>8</v>
      </c>
      <c r="F15" s="7" t="s">
        <v>70</v>
      </c>
      <c r="G15" s="8">
        <v>10100</v>
      </c>
      <c r="H15" s="7" t="s">
        <v>67</v>
      </c>
      <c r="I15" s="2" t="str">
        <f t="shared" si="0"/>
        <v>Excellent</v>
      </c>
    </row>
    <row r="16" spans="1:12" x14ac:dyDescent="0.25">
      <c r="A16" s="2" t="s">
        <v>20</v>
      </c>
      <c r="B16" s="2">
        <v>25</v>
      </c>
      <c r="C16" s="2" t="s">
        <v>56</v>
      </c>
      <c r="D16" s="2">
        <v>40214</v>
      </c>
      <c r="E16" s="2">
        <v>6.4</v>
      </c>
      <c r="F16" s="7" t="s">
        <v>72</v>
      </c>
      <c r="G16" s="8">
        <v>8300</v>
      </c>
      <c r="H16" s="7" t="s">
        <v>76</v>
      </c>
      <c r="I16" s="2" t="str">
        <f t="shared" si="0"/>
        <v>Distinctions</v>
      </c>
    </row>
    <row r="17" spans="1:9" x14ac:dyDescent="0.25">
      <c r="A17" s="2" t="s">
        <v>21</v>
      </c>
      <c r="B17" s="2">
        <v>32</v>
      </c>
      <c r="C17" s="2" t="s">
        <v>59</v>
      </c>
      <c r="D17" s="2">
        <v>74887</v>
      </c>
      <c r="E17" s="2">
        <v>3.5</v>
      </c>
      <c r="F17" s="7" t="s">
        <v>64</v>
      </c>
      <c r="G17" s="8">
        <v>14900</v>
      </c>
      <c r="H17" s="7" t="s">
        <v>71</v>
      </c>
      <c r="I17" s="2" t="str">
        <f t="shared" si="0"/>
        <v>Excellent</v>
      </c>
    </row>
    <row r="18" spans="1:9" x14ac:dyDescent="0.25">
      <c r="A18" s="2" t="s">
        <v>22</v>
      </c>
      <c r="B18" s="2">
        <v>28</v>
      </c>
      <c r="C18" s="2" t="s">
        <v>56</v>
      </c>
      <c r="D18" s="2">
        <v>57695</v>
      </c>
      <c r="E18" s="2">
        <v>8.1999999999999993</v>
      </c>
      <c r="F18" s="7" t="s">
        <v>66</v>
      </c>
      <c r="G18" s="8">
        <v>10000</v>
      </c>
      <c r="H18" s="7" t="s">
        <v>65</v>
      </c>
      <c r="I18" s="2" t="str">
        <f t="shared" si="0"/>
        <v>Distinctions</v>
      </c>
    </row>
    <row r="19" spans="1:9" x14ac:dyDescent="0.25">
      <c r="A19" s="2" t="s">
        <v>23</v>
      </c>
      <c r="B19" s="2">
        <v>25</v>
      </c>
      <c r="C19" s="2" t="s">
        <v>58</v>
      </c>
      <c r="D19" s="2">
        <v>65409</v>
      </c>
      <c r="E19" s="2">
        <v>0.9</v>
      </c>
      <c r="F19" s="7" t="s">
        <v>68</v>
      </c>
      <c r="G19" s="8">
        <v>9600</v>
      </c>
      <c r="H19" s="7" t="s">
        <v>69</v>
      </c>
      <c r="I19" s="2" t="str">
        <f t="shared" si="0"/>
        <v>Distinctions</v>
      </c>
    </row>
    <row r="20" spans="1:9" x14ac:dyDescent="0.25">
      <c r="A20" s="2" t="s">
        <v>24</v>
      </c>
      <c r="B20" s="2">
        <v>32</v>
      </c>
      <c r="C20" s="2" t="s">
        <v>59</v>
      </c>
      <c r="D20" s="2">
        <v>55385</v>
      </c>
      <c r="E20" s="2">
        <v>6.5</v>
      </c>
      <c r="F20" s="7" t="s">
        <v>70</v>
      </c>
      <c r="G20" s="8">
        <v>7800</v>
      </c>
      <c r="H20" s="7" t="s">
        <v>73</v>
      </c>
      <c r="I20" s="2" t="str">
        <f t="shared" si="0"/>
        <v>Good</v>
      </c>
    </row>
    <row r="21" spans="1:9" x14ac:dyDescent="0.25">
      <c r="A21" s="2" t="s">
        <v>25</v>
      </c>
      <c r="B21" s="2">
        <v>27</v>
      </c>
      <c r="C21" s="2" t="s">
        <v>56</v>
      </c>
      <c r="D21" s="2">
        <v>75477</v>
      </c>
      <c r="E21" s="2">
        <v>8.1999999999999993</v>
      </c>
      <c r="F21" s="7" t="s">
        <v>72</v>
      </c>
      <c r="G21" s="8">
        <v>13500</v>
      </c>
      <c r="H21" s="7" t="s">
        <v>67</v>
      </c>
      <c r="I21" s="2" t="str">
        <f t="shared" si="0"/>
        <v>Excellent</v>
      </c>
    </row>
    <row r="22" spans="1:9" x14ac:dyDescent="0.25">
      <c r="A22" s="2" t="s">
        <v>26</v>
      </c>
      <c r="B22" s="2">
        <v>23</v>
      </c>
      <c r="C22" s="2" t="s">
        <v>56</v>
      </c>
      <c r="D22" s="2">
        <v>30758</v>
      </c>
      <c r="E22" s="2">
        <v>8.6</v>
      </c>
      <c r="F22" s="7" t="s">
        <v>64</v>
      </c>
      <c r="G22" s="8">
        <v>8200</v>
      </c>
      <c r="H22" s="7" t="s">
        <v>75</v>
      </c>
      <c r="I22" s="2" t="str">
        <f t="shared" si="0"/>
        <v>Distinctions</v>
      </c>
    </row>
    <row r="23" spans="1:9" x14ac:dyDescent="0.25">
      <c r="A23" s="2" t="s">
        <v>27</v>
      </c>
      <c r="B23" s="2">
        <v>26</v>
      </c>
      <c r="C23" s="2" t="s">
        <v>59</v>
      </c>
      <c r="D23" s="2">
        <v>40012</v>
      </c>
      <c r="E23" s="2">
        <v>2.9</v>
      </c>
      <c r="F23" s="7" t="s">
        <v>66</v>
      </c>
      <c r="G23" s="8">
        <v>9700</v>
      </c>
      <c r="H23" s="7" t="s">
        <v>69</v>
      </c>
      <c r="I23" s="2" t="str">
        <f t="shared" si="0"/>
        <v>Distinctions</v>
      </c>
    </row>
    <row r="24" spans="1:9" x14ac:dyDescent="0.25">
      <c r="A24" s="2" t="s">
        <v>28</v>
      </c>
      <c r="B24" s="2">
        <v>27</v>
      </c>
      <c r="C24" s="2" t="s">
        <v>60</v>
      </c>
      <c r="D24" s="2">
        <v>49431</v>
      </c>
      <c r="E24" s="2">
        <v>3.6</v>
      </c>
      <c r="F24" s="7" t="s">
        <v>68</v>
      </c>
      <c r="G24" s="8">
        <v>10900</v>
      </c>
      <c r="H24" s="7" t="s">
        <v>65</v>
      </c>
      <c r="I24" s="2" t="str">
        <f t="shared" si="0"/>
        <v>Excellent</v>
      </c>
    </row>
    <row r="25" spans="1:9" x14ac:dyDescent="0.25">
      <c r="A25" s="2" t="s">
        <v>29</v>
      </c>
      <c r="B25" s="2">
        <v>24</v>
      </c>
      <c r="C25" s="2" t="s">
        <v>59</v>
      </c>
      <c r="D25" s="2">
        <v>43632</v>
      </c>
      <c r="E25" s="2">
        <v>2.6</v>
      </c>
      <c r="F25" s="7" t="s">
        <v>70</v>
      </c>
      <c r="G25" s="8">
        <v>6500</v>
      </c>
      <c r="H25" s="7" t="s">
        <v>71</v>
      </c>
      <c r="I25" s="2" t="str">
        <f t="shared" si="0"/>
        <v>Good</v>
      </c>
    </row>
    <row r="26" spans="1:9" x14ac:dyDescent="0.25">
      <c r="A26" s="2" t="s">
        <v>30</v>
      </c>
      <c r="B26" s="2">
        <v>21</v>
      </c>
      <c r="C26" s="2" t="s">
        <v>56</v>
      </c>
      <c r="D26" s="2">
        <v>70348</v>
      </c>
      <c r="E26" s="2">
        <v>3.1</v>
      </c>
      <c r="F26" s="7" t="s">
        <v>72</v>
      </c>
      <c r="G26" s="8">
        <v>11400</v>
      </c>
      <c r="H26" s="7" t="s">
        <v>73</v>
      </c>
      <c r="I26" s="2" t="str">
        <f t="shared" si="0"/>
        <v>Excellent</v>
      </c>
    </row>
    <row r="27" spans="1:9" x14ac:dyDescent="0.25">
      <c r="A27" s="2" t="s">
        <v>31</v>
      </c>
      <c r="B27" s="2">
        <v>24</v>
      </c>
      <c r="C27" s="2" t="s">
        <v>60</v>
      </c>
      <c r="D27" s="2">
        <v>35368</v>
      </c>
      <c r="E27" s="2">
        <v>8</v>
      </c>
      <c r="F27" s="7" t="s">
        <v>64</v>
      </c>
      <c r="G27" s="8">
        <v>13600</v>
      </c>
      <c r="H27" s="7" t="s">
        <v>67</v>
      </c>
      <c r="I27" s="2" t="str">
        <f t="shared" si="0"/>
        <v>Excellent</v>
      </c>
    </row>
    <row r="28" spans="1:9" x14ac:dyDescent="0.25">
      <c r="A28" s="2" t="s">
        <v>32</v>
      </c>
      <c r="B28" s="2">
        <v>29</v>
      </c>
      <c r="C28" s="2" t="s">
        <v>57</v>
      </c>
      <c r="D28" s="2">
        <v>74600</v>
      </c>
      <c r="E28" s="2">
        <v>6.5</v>
      </c>
      <c r="F28" s="7" t="s">
        <v>66</v>
      </c>
      <c r="G28" s="8">
        <v>8300</v>
      </c>
      <c r="H28" s="7" t="s">
        <v>65</v>
      </c>
      <c r="I28" s="2" t="str">
        <f t="shared" si="0"/>
        <v>Distinctions</v>
      </c>
    </row>
    <row r="29" spans="1:9" x14ac:dyDescent="0.25">
      <c r="A29" s="2" t="s">
        <v>33</v>
      </c>
      <c r="B29" s="2">
        <v>27</v>
      </c>
      <c r="C29" s="2" t="s">
        <v>56</v>
      </c>
      <c r="D29" s="2">
        <v>45901</v>
      </c>
      <c r="E29" s="2">
        <v>9.4</v>
      </c>
      <c r="F29" s="7" t="s">
        <v>68</v>
      </c>
      <c r="G29" s="8">
        <v>7700</v>
      </c>
      <c r="H29" s="7" t="s">
        <v>74</v>
      </c>
      <c r="I29" s="2" t="str">
        <f t="shared" si="0"/>
        <v>Good</v>
      </c>
    </row>
    <row r="30" spans="1:9" x14ac:dyDescent="0.25">
      <c r="A30" s="2" t="s">
        <v>34</v>
      </c>
      <c r="B30" s="2">
        <v>32</v>
      </c>
      <c r="C30" s="2" t="s">
        <v>58</v>
      </c>
      <c r="D30" s="2">
        <v>33346</v>
      </c>
      <c r="E30" s="2">
        <v>2.2000000000000002</v>
      </c>
      <c r="F30" s="7" t="s">
        <v>70</v>
      </c>
      <c r="G30" s="8">
        <v>9000</v>
      </c>
      <c r="H30" s="7" t="s">
        <v>65</v>
      </c>
      <c r="I30" s="2" t="str">
        <f t="shared" si="0"/>
        <v>Distinctions</v>
      </c>
    </row>
    <row r="31" spans="1:9" x14ac:dyDescent="0.25">
      <c r="A31" s="2" t="s">
        <v>35</v>
      </c>
      <c r="B31" s="2">
        <v>27</v>
      </c>
      <c r="C31" s="2" t="s">
        <v>57</v>
      </c>
      <c r="D31" s="2">
        <v>55324</v>
      </c>
      <c r="E31" s="2">
        <v>8.1999999999999993</v>
      </c>
      <c r="F31" s="7" t="s">
        <v>72</v>
      </c>
      <c r="G31" s="8">
        <v>14300</v>
      </c>
      <c r="H31" s="7" t="s">
        <v>69</v>
      </c>
      <c r="I31" s="2" t="str">
        <f t="shared" si="0"/>
        <v>Excellent</v>
      </c>
    </row>
    <row r="32" spans="1:9" x14ac:dyDescent="0.25">
      <c r="A32" s="2" t="s">
        <v>36</v>
      </c>
      <c r="B32" s="2">
        <v>27</v>
      </c>
      <c r="C32" s="2" t="s">
        <v>59</v>
      </c>
      <c r="D32" s="2">
        <v>57957</v>
      </c>
      <c r="E32" s="2">
        <v>4.7</v>
      </c>
      <c r="F32" s="7" t="s">
        <v>64</v>
      </c>
      <c r="G32" s="8">
        <v>11900</v>
      </c>
      <c r="H32" s="7" t="s">
        <v>76</v>
      </c>
      <c r="I32" s="2" t="str">
        <f t="shared" si="0"/>
        <v>Excellent</v>
      </c>
    </row>
    <row r="33" spans="1:9" x14ac:dyDescent="0.25">
      <c r="A33" s="2" t="s">
        <v>37</v>
      </c>
      <c r="B33" s="2">
        <v>30</v>
      </c>
      <c r="C33" s="2" t="s">
        <v>5</v>
      </c>
      <c r="D33" s="2">
        <v>28347</v>
      </c>
      <c r="E33" s="2">
        <v>6.3</v>
      </c>
      <c r="F33" s="7" t="s">
        <v>66</v>
      </c>
      <c r="G33" s="8">
        <v>12400</v>
      </c>
      <c r="H33" s="7" t="s">
        <v>67</v>
      </c>
      <c r="I33" s="2" t="str">
        <f t="shared" si="0"/>
        <v>Excellent</v>
      </c>
    </row>
    <row r="34" spans="1:9" x14ac:dyDescent="0.25">
      <c r="A34" s="2" t="s">
        <v>38</v>
      </c>
      <c r="B34" s="2">
        <v>29</v>
      </c>
      <c r="C34" s="2" t="s">
        <v>5</v>
      </c>
      <c r="D34" s="2">
        <v>72755</v>
      </c>
      <c r="E34" s="2">
        <v>3.8</v>
      </c>
      <c r="F34" s="7" t="s">
        <v>68</v>
      </c>
      <c r="G34" s="8">
        <v>13300</v>
      </c>
      <c r="H34" s="7" t="s">
        <v>71</v>
      </c>
      <c r="I34" s="2" t="str">
        <f t="shared" si="0"/>
        <v>Excellent</v>
      </c>
    </row>
    <row r="35" spans="1:9" x14ac:dyDescent="0.25">
      <c r="A35" s="2" t="s">
        <v>39</v>
      </c>
      <c r="B35" s="2">
        <v>25</v>
      </c>
      <c r="C35" s="2" t="s">
        <v>5</v>
      </c>
      <c r="D35" s="2">
        <v>33104</v>
      </c>
      <c r="E35" s="2">
        <v>5.4</v>
      </c>
      <c r="F35" s="7" t="s">
        <v>70</v>
      </c>
      <c r="G35" s="8">
        <v>10500</v>
      </c>
      <c r="H35" s="7" t="s">
        <v>65</v>
      </c>
      <c r="I35" s="2" t="str">
        <f t="shared" si="0"/>
        <v>Excellent</v>
      </c>
    </row>
    <row r="36" spans="1:9" x14ac:dyDescent="0.25">
      <c r="A36" s="2" t="s">
        <v>40</v>
      </c>
      <c r="B36" s="2">
        <v>33</v>
      </c>
      <c r="C36" s="2" t="s">
        <v>5</v>
      </c>
      <c r="D36" s="2">
        <v>35654</v>
      </c>
      <c r="E36" s="2">
        <v>8.3000000000000007</v>
      </c>
      <c r="F36" s="7" t="s">
        <v>72</v>
      </c>
      <c r="G36" s="8">
        <v>9900</v>
      </c>
      <c r="H36" s="7" t="s">
        <v>75</v>
      </c>
      <c r="I36" s="2" t="str">
        <f t="shared" si="0"/>
        <v>Distinctions</v>
      </c>
    </row>
    <row r="37" spans="1:9" x14ac:dyDescent="0.25">
      <c r="A37" s="2" t="s">
        <v>41</v>
      </c>
      <c r="B37" s="2">
        <v>22</v>
      </c>
      <c r="C37" s="2" t="s">
        <v>59</v>
      </c>
      <c r="D37" s="2">
        <v>78995</v>
      </c>
      <c r="E37" s="2">
        <v>1.5</v>
      </c>
      <c r="F37" s="7" t="s">
        <v>64</v>
      </c>
      <c r="G37" s="8">
        <v>15200</v>
      </c>
      <c r="H37" s="7" t="s">
        <v>69</v>
      </c>
      <c r="I37" s="2" t="str">
        <f t="shared" si="0"/>
        <v>Excellent</v>
      </c>
    </row>
    <row r="38" spans="1:9" x14ac:dyDescent="0.25">
      <c r="A38" s="2" t="s">
        <v>42</v>
      </c>
      <c r="B38" s="2">
        <v>29</v>
      </c>
      <c r="C38" s="2" t="s">
        <v>59</v>
      </c>
      <c r="D38" s="2">
        <v>53946</v>
      </c>
      <c r="E38" s="2">
        <v>2</v>
      </c>
      <c r="F38" s="7" t="s">
        <v>66</v>
      </c>
      <c r="G38" s="8">
        <v>7500</v>
      </c>
      <c r="H38" s="7" t="s">
        <v>76</v>
      </c>
      <c r="I38" s="2" t="str">
        <f t="shared" si="0"/>
        <v>Good</v>
      </c>
    </row>
    <row r="39" spans="1:9" x14ac:dyDescent="0.25">
      <c r="A39" s="2" t="s">
        <v>43</v>
      </c>
      <c r="B39" s="2">
        <v>23</v>
      </c>
      <c r="C39" s="2" t="s">
        <v>5</v>
      </c>
      <c r="D39" s="2">
        <v>26645</v>
      </c>
      <c r="E39" s="2">
        <v>3.1</v>
      </c>
      <c r="F39" s="7" t="s">
        <v>68</v>
      </c>
      <c r="G39" s="8">
        <v>12700</v>
      </c>
      <c r="H39" s="7" t="s">
        <v>65</v>
      </c>
      <c r="I39" s="2" t="str">
        <f t="shared" si="0"/>
        <v>Excellent</v>
      </c>
    </row>
    <row r="40" spans="1:9" x14ac:dyDescent="0.25">
      <c r="A40" s="2" t="s">
        <v>44</v>
      </c>
      <c r="B40" s="2">
        <v>21</v>
      </c>
      <c r="C40" s="2" t="s">
        <v>59</v>
      </c>
      <c r="D40" s="2">
        <v>76640</v>
      </c>
      <c r="E40" s="2">
        <v>7.7</v>
      </c>
      <c r="F40" s="7" t="s">
        <v>70</v>
      </c>
      <c r="G40" s="8">
        <v>11100</v>
      </c>
      <c r="H40" s="7" t="s">
        <v>67</v>
      </c>
      <c r="I40" s="2" t="str">
        <f t="shared" si="0"/>
        <v>Excellent</v>
      </c>
    </row>
    <row r="41" spans="1:9" x14ac:dyDescent="0.25">
      <c r="A41" s="2" t="s">
        <v>45</v>
      </c>
      <c r="B41" s="2">
        <v>35</v>
      </c>
      <c r="C41" s="2" t="s">
        <v>5</v>
      </c>
      <c r="D41" s="2">
        <v>70276</v>
      </c>
      <c r="E41" s="2">
        <v>6.8</v>
      </c>
      <c r="F41" s="7" t="s">
        <v>72</v>
      </c>
      <c r="G41" s="8">
        <v>10800</v>
      </c>
      <c r="H41" s="7" t="s">
        <v>73</v>
      </c>
      <c r="I41" s="2" t="str">
        <f t="shared" si="0"/>
        <v>Excellent</v>
      </c>
    </row>
    <row r="42" spans="1:9" x14ac:dyDescent="0.25">
      <c r="A42" s="2" t="s">
        <v>46</v>
      </c>
      <c r="B42" s="2">
        <v>24</v>
      </c>
      <c r="C42" s="2" t="s">
        <v>57</v>
      </c>
      <c r="D42" s="2">
        <v>52065</v>
      </c>
      <c r="E42" s="2">
        <v>1.3</v>
      </c>
      <c r="F42" s="7" t="s">
        <v>64</v>
      </c>
      <c r="G42" s="8">
        <v>8900</v>
      </c>
      <c r="H42" s="7" t="s">
        <v>71</v>
      </c>
      <c r="I42" s="2" t="str">
        <f t="shared" si="0"/>
        <v>Distinctions</v>
      </c>
    </row>
    <row r="43" spans="1:9" x14ac:dyDescent="0.25">
      <c r="A43" s="2" t="s">
        <v>47</v>
      </c>
      <c r="B43" s="2">
        <v>22</v>
      </c>
      <c r="C43" s="2" t="s">
        <v>57</v>
      </c>
      <c r="D43" s="2">
        <v>60156</v>
      </c>
      <c r="E43" s="2">
        <v>6.1</v>
      </c>
      <c r="F43" s="7" t="s">
        <v>66</v>
      </c>
      <c r="G43" s="8">
        <v>10600</v>
      </c>
      <c r="H43" s="7" t="s">
        <v>65</v>
      </c>
      <c r="I43" s="2" t="str">
        <f t="shared" si="0"/>
        <v>Excellent</v>
      </c>
    </row>
    <row r="44" spans="1:9" x14ac:dyDescent="0.25">
      <c r="A44" s="2" t="s">
        <v>48</v>
      </c>
      <c r="B44" s="2">
        <v>33</v>
      </c>
      <c r="C44" s="2" t="s">
        <v>5</v>
      </c>
      <c r="D44" s="2">
        <v>45555</v>
      </c>
      <c r="E44" s="2">
        <v>2.6</v>
      </c>
      <c r="F44" s="7" t="s">
        <v>68</v>
      </c>
      <c r="G44" s="8">
        <v>11500</v>
      </c>
      <c r="H44" s="7" t="s">
        <v>67</v>
      </c>
      <c r="I44" s="2" t="str">
        <f t="shared" si="0"/>
        <v>Excellent</v>
      </c>
    </row>
    <row r="45" spans="1:9" x14ac:dyDescent="0.25">
      <c r="A45" s="2" t="s">
        <v>49</v>
      </c>
      <c r="B45" s="2">
        <v>32</v>
      </c>
      <c r="C45" s="2" t="s">
        <v>57</v>
      </c>
      <c r="D45" s="2">
        <v>33646</v>
      </c>
      <c r="E45" s="2">
        <v>7.9</v>
      </c>
      <c r="F45" s="7" t="s">
        <v>70</v>
      </c>
      <c r="G45" s="8">
        <v>9400</v>
      </c>
      <c r="H45" s="7" t="s">
        <v>69</v>
      </c>
      <c r="I45" s="2" t="str">
        <f t="shared" si="0"/>
        <v>Distinctions</v>
      </c>
    </row>
    <row r="46" spans="1:9" x14ac:dyDescent="0.25">
      <c r="A46" s="2" t="s">
        <v>50</v>
      </c>
      <c r="B46" s="2">
        <v>26</v>
      </c>
      <c r="C46" s="2" t="s">
        <v>57</v>
      </c>
      <c r="D46" s="2">
        <v>39102</v>
      </c>
      <c r="E46" s="2">
        <v>3</v>
      </c>
      <c r="F46" s="7" t="s">
        <v>72</v>
      </c>
      <c r="G46" s="8">
        <v>12000</v>
      </c>
      <c r="H46" s="7" t="s">
        <v>74</v>
      </c>
      <c r="I46" s="2" t="str">
        <f t="shared" si="0"/>
        <v>Excellent</v>
      </c>
    </row>
    <row r="47" spans="1:9" x14ac:dyDescent="0.25">
      <c r="A47" s="2" t="s">
        <v>51</v>
      </c>
      <c r="B47" s="2">
        <v>31</v>
      </c>
      <c r="C47" s="2" t="s">
        <v>58</v>
      </c>
      <c r="D47" s="2">
        <v>49888</v>
      </c>
      <c r="E47" s="2">
        <v>1.2</v>
      </c>
      <c r="F47" s="7" t="s">
        <v>64</v>
      </c>
      <c r="G47" s="8">
        <v>14100</v>
      </c>
      <c r="H47" s="7" t="s">
        <v>65</v>
      </c>
      <c r="I47" s="2" t="str">
        <f t="shared" si="0"/>
        <v>Excellent</v>
      </c>
    </row>
    <row r="48" spans="1:9" x14ac:dyDescent="0.25">
      <c r="A48" s="2" t="s">
        <v>52</v>
      </c>
      <c r="B48" s="2">
        <v>23</v>
      </c>
      <c r="C48" s="2" t="s">
        <v>57</v>
      </c>
      <c r="D48" s="2">
        <v>35548</v>
      </c>
      <c r="E48" s="2">
        <v>9.6</v>
      </c>
      <c r="F48" s="7" t="s">
        <v>66</v>
      </c>
      <c r="G48" s="8">
        <v>11200</v>
      </c>
      <c r="H48" s="7" t="s">
        <v>71</v>
      </c>
      <c r="I48" s="2" t="str">
        <f t="shared" si="0"/>
        <v>Excellent</v>
      </c>
    </row>
    <row r="49" spans="1:9" x14ac:dyDescent="0.25">
      <c r="A49" s="2" t="s">
        <v>53</v>
      </c>
      <c r="B49" s="2">
        <v>34</v>
      </c>
      <c r="C49" s="2" t="s">
        <v>5</v>
      </c>
      <c r="D49" s="2">
        <v>75976</v>
      </c>
      <c r="E49" s="2">
        <v>1.8</v>
      </c>
      <c r="F49" s="7" t="s">
        <v>68</v>
      </c>
      <c r="G49" s="8">
        <v>8600</v>
      </c>
      <c r="H49" s="7" t="s">
        <v>75</v>
      </c>
      <c r="I49" s="2" t="str">
        <f t="shared" si="0"/>
        <v>Distinctions</v>
      </c>
    </row>
    <row r="50" spans="1:9" x14ac:dyDescent="0.25">
      <c r="A50" s="2" t="s">
        <v>54</v>
      </c>
      <c r="B50" s="2">
        <v>22</v>
      </c>
      <c r="C50" s="2" t="s">
        <v>5</v>
      </c>
      <c r="D50" s="2">
        <v>44139</v>
      </c>
      <c r="E50" s="2">
        <v>7.4</v>
      </c>
      <c r="F50" s="7" t="s">
        <v>70</v>
      </c>
      <c r="G50" s="8">
        <v>7900</v>
      </c>
      <c r="H50" s="7" t="s">
        <v>76</v>
      </c>
      <c r="I50" s="2" t="str">
        <f t="shared" si="0"/>
        <v>Good</v>
      </c>
    </row>
    <row r="51" spans="1:9" x14ac:dyDescent="0.25">
      <c r="A51" s="2" t="s">
        <v>55</v>
      </c>
      <c r="B51" s="2">
        <v>25</v>
      </c>
      <c r="C51" s="2" t="s">
        <v>60</v>
      </c>
      <c r="D51" s="2">
        <v>53177</v>
      </c>
      <c r="E51" s="2">
        <v>2.1</v>
      </c>
      <c r="F51" s="7" t="s">
        <v>72</v>
      </c>
      <c r="G51" s="8">
        <v>13000</v>
      </c>
      <c r="H51" s="7" t="s">
        <v>65</v>
      </c>
      <c r="I51" s="2" t="str">
        <f t="shared" si="0"/>
        <v>Excellent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D7" sqref="D7"/>
    </sheetView>
  </sheetViews>
  <sheetFormatPr defaultRowHeight="15" x14ac:dyDescent="0.25"/>
  <cols>
    <col min="1" max="1" width="7.42578125" bestFit="1" customWidth="1"/>
    <col min="2" max="2" width="11.140625" bestFit="1" customWidth="1"/>
    <col min="3" max="3" width="12.140625" bestFit="1" customWidth="1"/>
    <col min="5" max="5" width="13.140625" bestFit="1" customWidth="1"/>
    <col min="6" max="6" width="18" bestFit="1" customWidth="1"/>
    <col min="7" max="7" width="4.140625" customWidth="1"/>
    <col min="8" max="8" width="18" customWidth="1"/>
    <col min="9" max="9" width="16.28515625" bestFit="1" customWidth="1"/>
    <col min="10" max="11" width="7" customWidth="1"/>
    <col min="12" max="12" width="6.140625" customWidth="1"/>
    <col min="13" max="13" width="6" customWidth="1"/>
    <col min="14" max="14" width="11.28515625" bestFit="1" customWidth="1"/>
  </cols>
  <sheetData>
    <row r="1" spans="1:14" x14ac:dyDescent="0.25">
      <c r="A1" s="5" t="s">
        <v>61</v>
      </c>
      <c r="B1" s="5" t="s">
        <v>63</v>
      </c>
      <c r="C1" s="5" t="s">
        <v>62</v>
      </c>
      <c r="E1" s="10" t="s">
        <v>77</v>
      </c>
      <c r="F1" t="s">
        <v>79</v>
      </c>
      <c r="H1" s="10" t="s">
        <v>79</v>
      </c>
      <c r="I1" s="10" t="s">
        <v>80</v>
      </c>
    </row>
    <row r="2" spans="1:14" x14ac:dyDescent="0.25">
      <c r="A2" s="4" t="s">
        <v>64</v>
      </c>
      <c r="B2" s="9">
        <v>12300</v>
      </c>
      <c r="C2" s="4" t="s">
        <v>65</v>
      </c>
      <c r="E2" s="11" t="s">
        <v>72</v>
      </c>
      <c r="F2" s="12">
        <v>118400</v>
      </c>
      <c r="G2" s="12"/>
      <c r="H2" s="10" t="s">
        <v>77</v>
      </c>
      <c r="I2" t="s">
        <v>72</v>
      </c>
      <c r="J2" t="s">
        <v>68</v>
      </c>
      <c r="K2" t="s">
        <v>64</v>
      </c>
      <c r="L2" t="s">
        <v>66</v>
      </c>
      <c r="M2" t="s">
        <v>70</v>
      </c>
      <c r="N2" t="s">
        <v>78</v>
      </c>
    </row>
    <row r="3" spans="1:14" x14ac:dyDescent="0.25">
      <c r="A3" s="4" t="s">
        <v>66</v>
      </c>
      <c r="B3" s="9">
        <v>8900</v>
      </c>
      <c r="C3" s="4" t="s">
        <v>67</v>
      </c>
      <c r="E3" s="11" t="s">
        <v>68</v>
      </c>
      <c r="F3" s="12">
        <v>116800</v>
      </c>
      <c r="G3" s="12"/>
      <c r="H3" s="11" t="s">
        <v>74</v>
      </c>
      <c r="I3" s="12">
        <v>12000</v>
      </c>
      <c r="J3" s="12">
        <v>7700</v>
      </c>
      <c r="K3" s="12"/>
      <c r="L3" s="12">
        <v>6800</v>
      </c>
      <c r="M3" s="12"/>
      <c r="N3" s="12">
        <v>26500</v>
      </c>
    </row>
    <row r="4" spans="1:14" x14ac:dyDescent="0.25">
      <c r="A4" s="4" t="s">
        <v>68</v>
      </c>
      <c r="B4" s="9">
        <v>14500</v>
      </c>
      <c r="C4" s="4" t="s">
        <v>69</v>
      </c>
      <c r="E4" s="11" t="s">
        <v>64</v>
      </c>
      <c r="F4" s="12">
        <v>125600</v>
      </c>
      <c r="G4" s="12"/>
      <c r="H4" s="11" t="s">
        <v>73</v>
      </c>
      <c r="I4" s="12">
        <v>32400</v>
      </c>
      <c r="J4" s="12"/>
      <c r="K4" s="12"/>
      <c r="L4" s="12">
        <v>9400</v>
      </c>
      <c r="M4" s="12">
        <v>7800</v>
      </c>
      <c r="N4" s="12">
        <v>49600</v>
      </c>
    </row>
    <row r="5" spans="1:14" x14ac:dyDescent="0.25">
      <c r="A5" s="4" t="s">
        <v>70</v>
      </c>
      <c r="B5" s="9">
        <v>7600</v>
      </c>
      <c r="C5" s="4" t="s">
        <v>71</v>
      </c>
      <c r="E5" s="11" t="s">
        <v>66</v>
      </c>
      <c r="F5" s="12">
        <v>94800</v>
      </c>
      <c r="G5" s="12"/>
      <c r="H5" s="11" t="s">
        <v>65</v>
      </c>
      <c r="I5" s="12">
        <v>28000</v>
      </c>
      <c r="J5" s="12">
        <v>40300</v>
      </c>
      <c r="K5" s="12">
        <v>40100</v>
      </c>
      <c r="L5" s="12">
        <v>28900</v>
      </c>
      <c r="M5" s="12">
        <v>19500</v>
      </c>
      <c r="N5" s="12">
        <v>156800</v>
      </c>
    </row>
    <row r="6" spans="1:14" x14ac:dyDescent="0.25">
      <c r="A6" s="4" t="s">
        <v>72</v>
      </c>
      <c r="B6" s="9">
        <v>10200</v>
      </c>
      <c r="C6" s="4" t="s">
        <v>73</v>
      </c>
      <c r="E6" s="11" t="s">
        <v>70</v>
      </c>
      <c r="F6" s="12">
        <v>89100</v>
      </c>
      <c r="G6" s="12"/>
      <c r="H6" s="11" t="s">
        <v>71</v>
      </c>
      <c r="I6" s="12"/>
      <c r="J6" s="12">
        <v>13300</v>
      </c>
      <c r="K6" s="12">
        <v>36600</v>
      </c>
      <c r="L6" s="12">
        <v>11200</v>
      </c>
      <c r="M6" s="12">
        <v>14100</v>
      </c>
      <c r="N6" s="12">
        <v>75200</v>
      </c>
    </row>
    <row r="7" spans="1:14" x14ac:dyDescent="0.25">
      <c r="A7" s="4" t="s">
        <v>64</v>
      </c>
      <c r="B7" s="9">
        <v>13700</v>
      </c>
      <c r="C7" s="4" t="s">
        <v>65</v>
      </c>
      <c r="E7" s="11" t="s">
        <v>78</v>
      </c>
      <c r="F7" s="12">
        <v>544700</v>
      </c>
      <c r="G7" s="12"/>
      <c r="H7" s="11" t="s">
        <v>76</v>
      </c>
      <c r="I7" s="12">
        <v>8300</v>
      </c>
      <c r="J7" s="12"/>
      <c r="K7" s="12">
        <v>11900</v>
      </c>
      <c r="L7" s="12">
        <v>7500</v>
      </c>
      <c r="M7" s="12">
        <v>7900</v>
      </c>
      <c r="N7" s="12">
        <v>35600</v>
      </c>
    </row>
    <row r="8" spans="1:14" x14ac:dyDescent="0.25">
      <c r="A8" s="4" t="s">
        <v>68</v>
      </c>
      <c r="B8" s="9">
        <v>11300</v>
      </c>
      <c r="C8" s="4" t="s">
        <v>67</v>
      </c>
      <c r="H8" s="11" t="s">
        <v>75</v>
      </c>
      <c r="I8" s="12">
        <v>9900</v>
      </c>
      <c r="J8" s="12">
        <v>8600</v>
      </c>
      <c r="K8" s="12">
        <v>8200</v>
      </c>
      <c r="L8" s="12"/>
      <c r="M8" s="12">
        <v>9200</v>
      </c>
      <c r="N8" s="12">
        <v>35900</v>
      </c>
    </row>
    <row r="9" spans="1:14" x14ac:dyDescent="0.25">
      <c r="A9" s="4" t="s">
        <v>66</v>
      </c>
      <c r="B9" s="9">
        <v>6800</v>
      </c>
      <c r="C9" s="4" t="s">
        <v>74</v>
      </c>
      <c r="E9" s="10" t="s">
        <v>77</v>
      </c>
      <c r="F9" t="s">
        <v>79</v>
      </c>
      <c r="H9" s="11" t="s">
        <v>67</v>
      </c>
      <c r="I9" s="12">
        <v>13500</v>
      </c>
      <c r="J9" s="12">
        <v>22800</v>
      </c>
      <c r="K9" s="12">
        <v>13600</v>
      </c>
      <c r="L9" s="12">
        <v>21300</v>
      </c>
      <c r="M9" s="12">
        <v>21200</v>
      </c>
      <c r="N9" s="12">
        <v>92400</v>
      </c>
    </row>
    <row r="10" spans="1:14" x14ac:dyDescent="0.25">
      <c r="A10" s="4" t="s">
        <v>70</v>
      </c>
      <c r="B10" s="9">
        <v>9200</v>
      </c>
      <c r="C10" s="4" t="s">
        <v>75</v>
      </c>
      <c r="E10" s="11" t="s">
        <v>74</v>
      </c>
      <c r="F10" s="12">
        <v>26500</v>
      </c>
      <c r="G10" s="12"/>
      <c r="H10" s="11" t="s">
        <v>69</v>
      </c>
      <c r="I10" s="12">
        <v>14300</v>
      </c>
      <c r="J10" s="12">
        <v>24100</v>
      </c>
      <c r="K10" s="12">
        <v>15200</v>
      </c>
      <c r="L10" s="12">
        <v>9700</v>
      </c>
      <c r="M10" s="12">
        <v>9400</v>
      </c>
      <c r="N10" s="12">
        <v>72700</v>
      </c>
    </row>
    <row r="11" spans="1:14" x14ac:dyDescent="0.25">
      <c r="A11" s="4" t="s">
        <v>72</v>
      </c>
      <c r="B11" s="9">
        <v>15000</v>
      </c>
      <c r="C11" s="4" t="s">
        <v>65</v>
      </c>
      <c r="E11" s="11" t="s">
        <v>73</v>
      </c>
      <c r="F11" s="12">
        <v>49600</v>
      </c>
      <c r="G11" s="12"/>
      <c r="H11" s="11" t="s">
        <v>78</v>
      </c>
      <c r="I11" s="12">
        <v>118400</v>
      </c>
      <c r="J11" s="12">
        <v>116800</v>
      </c>
      <c r="K11" s="12">
        <v>125600</v>
      </c>
      <c r="L11" s="12">
        <v>94800</v>
      </c>
      <c r="M11" s="12">
        <v>89100</v>
      </c>
      <c r="N11" s="12">
        <v>544700</v>
      </c>
    </row>
    <row r="12" spans="1:14" x14ac:dyDescent="0.25">
      <c r="A12" s="4" t="s">
        <v>64</v>
      </c>
      <c r="B12" s="9">
        <v>12800</v>
      </c>
      <c r="C12" s="4" t="s">
        <v>71</v>
      </c>
      <c r="E12" s="11" t="s">
        <v>65</v>
      </c>
      <c r="F12" s="12">
        <v>156800</v>
      </c>
      <c r="G12" s="12"/>
    </row>
    <row r="13" spans="1:14" x14ac:dyDescent="0.25">
      <c r="A13" s="4" t="s">
        <v>66</v>
      </c>
      <c r="B13" s="9">
        <v>9400</v>
      </c>
      <c r="C13" s="4" t="s">
        <v>73</v>
      </c>
      <c r="E13" s="11" t="s">
        <v>71</v>
      </c>
      <c r="F13" s="12">
        <v>75200</v>
      </c>
      <c r="G13" s="12"/>
    </row>
    <row r="14" spans="1:14" x14ac:dyDescent="0.25">
      <c r="A14" s="4" t="s">
        <v>68</v>
      </c>
      <c r="B14" s="9">
        <v>16700</v>
      </c>
      <c r="C14" s="4" t="s">
        <v>65</v>
      </c>
      <c r="E14" s="11" t="s">
        <v>76</v>
      </c>
      <c r="F14" s="12">
        <v>35600</v>
      </c>
      <c r="G14" s="12"/>
    </row>
    <row r="15" spans="1:14" x14ac:dyDescent="0.25">
      <c r="A15" s="4" t="s">
        <v>70</v>
      </c>
      <c r="B15" s="9">
        <v>10100</v>
      </c>
      <c r="C15" s="4" t="s">
        <v>67</v>
      </c>
      <c r="E15" s="11" t="s">
        <v>75</v>
      </c>
      <c r="F15" s="12">
        <v>35900</v>
      </c>
      <c r="G15" s="12"/>
    </row>
    <row r="16" spans="1:14" x14ac:dyDescent="0.25">
      <c r="A16" s="4" t="s">
        <v>72</v>
      </c>
      <c r="B16" s="9">
        <v>8300</v>
      </c>
      <c r="C16" s="4" t="s">
        <v>76</v>
      </c>
      <c r="E16" s="11" t="s">
        <v>67</v>
      </c>
      <c r="F16" s="12">
        <v>92400</v>
      </c>
      <c r="G16" s="12"/>
    </row>
    <row r="17" spans="1:7" x14ac:dyDescent="0.25">
      <c r="A17" s="4" t="s">
        <v>64</v>
      </c>
      <c r="B17" s="9">
        <v>14900</v>
      </c>
      <c r="C17" s="4" t="s">
        <v>71</v>
      </c>
      <c r="E17" s="11" t="s">
        <v>69</v>
      </c>
      <c r="F17" s="12">
        <v>72700</v>
      </c>
      <c r="G17" s="12"/>
    </row>
    <row r="18" spans="1:7" x14ac:dyDescent="0.25">
      <c r="A18" s="4" t="s">
        <v>66</v>
      </c>
      <c r="B18" s="9">
        <v>10000</v>
      </c>
      <c r="C18" s="4" t="s">
        <v>65</v>
      </c>
      <c r="E18" s="11" t="s">
        <v>78</v>
      </c>
      <c r="F18" s="12">
        <v>544700</v>
      </c>
      <c r="G18" s="12"/>
    </row>
    <row r="19" spans="1:7" x14ac:dyDescent="0.25">
      <c r="A19" s="4" t="s">
        <v>68</v>
      </c>
      <c r="B19" s="9">
        <v>9600</v>
      </c>
      <c r="C19" s="4" t="s">
        <v>69</v>
      </c>
    </row>
    <row r="20" spans="1:7" x14ac:dyDescent="0.25">
      <c r="A20" s="4" t="s">
        <v>70</v>
      </c>
      <c r="B20" s="9">
        <v>7800</v>
      </c>
      <c r="C20" s="4" t="s">
        <v>73</v>
      </c>
      <c r="E20" s="10" t="s">
        <v>77</v>
      </c>
      <c r="F20" t="s">
        <v>81</v>
      </c>
    </row>
    <row r="21" spans="1:7" x14ac:dyDescent="0.25">
      <c r="A21" s="4" t="s">
        <v>72</v>
      </c>
      <c r="B21" s="9">
        <v>13500</v>
      </c>
      <c r="C21" s="4" t="s">
        <v>67</v>
      </c>
      <c r="E21" s="11" t="s">
        <v>56</v>
      </c>
      <c r="F21" s="12">
        <v>451120</v>
      </c>
    </row>
    <row r="22" spans="1:7" x14ac:dyDescent="0.25">
      <c r="A22" s="4" t="s">
        <v>64</v>
      </c>
      <c r="B22" s="9">
        <v>8200</v>
      </c>
      <c r="C22" s="4" t="s">
        <v>75</v>
      </c>
      <c r="E22" s="11" t="s">
        <v>57</v>
      </c>
      <c r="F22" s="12">
        <v>452004</v>
      </c>
    </row>
    <row r="23" spans="1:7" x14ac:dyDescent="0.25">
      <c r="A23" s="4" t="s">
        <v>66</v>
      </c>
      <c r="B23" s="9">
        <v>9700</v>
      </c>
      <c r="C23" s="4" t="s">
        <v>69</v>
      </c>
      <c r="E23" s="11" t="s">
        <v>59</v>
      </c>
      <c r="F23" s="12">
        <v>604599</v>
      </c>
    </row>
    <row r="24" spans="1:7" x14ac:dyDescent="0.25">
      <c r="A24" s="4" t="s">
        <v>68</v>
      </c>
      <c r="B24" s="9">
        <v>10900</v>
      </c>
      <c r="C24" s="4" t="s">
        <v>65</v>
      </c>
      <c r="E24" s="11" t="s">
        <v>60</v>
      </c>
      <c r="F24" s="12">
        <v>235520</v>
      </c>
    </row>
    <row r="25" spans="1:7" x14ac:dyDescent="0.25">
      <c r="A25" s="4" t="s">
        <v>70</v>
      </c>
      <c r="B25" s="9">
        <v>6500</v>
      </c>
      <c r="C25" s="4" t="s">
        <v>71</v>
      </c>
      <c r="E25" s="11" t="s">
        <v>5</v>
      </c>
      <c r="F25" s="12">
        <v>574834</v>
      </c>
    </row>
    <row r="26" spans="1:7" x14ac:dyDescent="0.25">
      <c r="A26" s="4" t="s">
        <v>72</v>
      </c>
      <c r="B26" s="9">
        <v>11400</v>
      </c>
      <c r="C26" s="4" t="s">
        <v>73</v>
      </c>
      <c r="E26" s="11" t="s">
        <v>58</v>
      </c>
      <c r="F26" s="12">
        <v>245524</v>
      </c>
    </row>
    <row r="27" spans="1:7" x14ac:dyDescent="0.25">
      <c r="A27" s="4" t="s">
        <v>64</v>
      </c>
      <c r="B27" s="9">
        <v>13600</v>
      </c>
      <c r="C27" s="4" t="s">
        <v>67</v>
      </c>
      <c r="E27" s="11" t="s">
        <v>78</v>
      </c>
      <c r="F27" s="12">
        <v>2563601</v>
      </c>
    </row>
    <row r="28" spans="1:7" x14ac:dyDescent="0.25">
      <c r="A28" s="4" t="s">
        <v>66</v>
      </c>
      <c r="B28" s="9">
        <v>8300</v>
      </c>
      <c r="C28" s="4" t="s">
        <v>65</v>
      </c>
    </row>
    <row r="29" spans="1:7" x14ac:dyDescent="0.25">
      <c r="A29" s="4" t="s">
        <v>68</v>
      </c>
      <c r="B29" s="9">
        <v>7700</v>
      </c>
      <c r="C29" s="4" t="s">
        <v>74</v>
      </c>
    </row>
    <row r="30" spans="1:7" x14ac:dyDescent="0.25">
      <c r="A30" s="4" t="s">
        <v>70</v>
      </c>
      <c r="B30" s="9">
        <v>9000</v>
      </c>
      <c r="C30" s="4" t="s">
        <v>65</v>
      </c>
    </row>
    <row r="31" spans="1:7" x14ac:dyDescent="0.25">
      <c r="A31" s="4" t="s">
        <v>72</v>
      </c>
      <c r="B31" s="9">
        <v>14300</v>
      </c>
      <c r="C31" s="4" t="s">
        <v>69</v>
      </c>
    </row>
    <row r="32" spans="1:7" x14ac:dyDescent="0.25">
      <c r="A32" s="4" t="s">
        <v>64</v>
      </c>
      <c r="B32" s="9">
        <v>11900</v>
      </c>
      <c r="C32" s="4" t="s">
        <v>76</v>
      </c>
    </row>
    <row r="33" spans="1:3" x14ac:dyDescent="0.25">
      <c r="A33" s="4" t="s">
        <v>66</v>
      </c>
      <c r="B33" s="9">
        <v>12400</v>
      </c>
      <c r="C33" s="4" t="s">
        <v>67</v>
      </c>
    </row>
    <row r="34" spans="1:3" x14ac:dyDescent="0.25">
      <c r="A34" s="4" t="s">
        <v>68</v>
      </c>
      <c r="B34" s="9">
        <v>13300</v>
      </c>
      <c r="C34" s="4" t="s">
        <v>71</v>
      </c>
    </row>
    <row r="35" spans="1:3" x14ac:dyDescent="0.25">
      <c r="A35" s="4" t="s">
        <v>70</v>
      </c>
      <c r="B35" s="9">
        <v>10500</v>
      </c>
      <c r="C35" s="4" t="s">
        <v>65</v>
      </c>
    </row>
    <row r="36" spans="1:3" x14ac:dyDescent="0.25">
      <c r="A36" s="4" t="s">
        <v>72</v>
      </c>
      <c r="B36" s="9">
        <v>9900</v>
      </c>
      <c r="C36" s="4" t="s">
        <v>75</v>
      </c>
    </row>
    <row r="37" spans="1:3" x14ac:dyDescent="0.25">
      <c r="A37" s="4" t="s">
        <v>64</v>
      </c>
      <c r="B37" s="9">
        <v>15200</v>
      </c>
      <c r="C37" s="4" t="s">
        <v>69</v>
      </c>
    </row>
    <row r="38" spans="1:3" x14ac:dyDescent="0.25">
      <c r="A38" s="4" t="s">
        <v>66</v>
      </c>
      <c r="B38" s="9">
        <v>7500</v>
      </c>
      <c r="C38" s="4" t="s">
        <v>76</v>
      </c>
    </row>
    <row r="39" spans="1:3" x14ac:dyDescent="0.25">
      <c r="A39" s="4" t="s">
        <v>68</v>
      </c>
      <c r="B39" s="9">
        <v>12700</v>
      </c>
      <c r="C39" s="4" t="s">
        <v>65</v>
      </c>
    </row>
    <row r="40" spans="1:3" x14ac:dyDescent="0.25">
      <c r="A40" s="4" t="s">
        <v>70</v>
      </c>
      <c r="B40" s="9">
        <v>11100</v>
      </c>
      <c r="C40" s="4" t="s">
        <v>67</v>
      </c>
    </row>
    <row r="41" spans="1:3" x14ac:dyDescent="0.25">
      <c r="A41" s="4" t="s">
        <v>72</v>
      </c>
      <c r="B41" s="9">
        <v>10800</v>
      </c>
      <c r="C41" s="4" t="s">
        <v>73</v>
      </c>
    </row>
    <row r="42" spans="1:3" x14ac:dyDescent="0.25">
      <c r="A42" s="4" t="s">
        <v>64</v>
      </c>
      <c r="B42" s="9">
        <v>8900</v>
      </c>
      <c r="C42" s="4" t="s">
        <v>71</v>
      </c>
    </row>
    <row r="43" spans="1:3" x14ac:dyDescent="0.25">
      <c r="A43" s="4" t="s">
        <v>66</v>
      </c>
      <c r="B43" s="9">
        <v>10600</v>
      </c>
      <c r="C43" s="4" t="s">
        <v>65</v>
      </c>
    </row>
    <row r="44" spans="1:3" x14ac:dyDescent="0.25">
      <c r="A44" s="4" t="s">
        <v>68</v>
      </c>
      <c r="B44" s="9">
        <v>11500</v>
      </c>
      <c r="C44" s="4" t="s">
        <v>67</v>
      </c>
    </row>
    <row r="45" spans="1:3" x14ac:dyDescent="0.25">
      <c r="A45" s="4" t="s">
        <v>70</v>
      </c>
      <c r="B45" s="9">
        <v>9400</v>
      </c>
      <c r="C45" s="4" t="s">
        <v>69</v>
      </c>
    </row>
    <row r="46" spans="1:3" x14ac:dyDescent="0.25">
      <c r="A46" s="4" t="s">
        <v>72</v>
      </c>
      <c r="B46" s="9">
        <v>12000</v>
      </c>
      <c r="C46" s="4" t="s">
        <v>74</v>
      </c>
    </row>
    <row r="47" spans="1:3" x14ac:dyDescent="0.25">
      <c r="A47" s="4" t="s">
        <v>64</v>
      </c>
      <c r="B47" s="9">
        <v>14100</v>
      </c>
      <c r="C47" s="4" t="s">
        <v>65</v>
      </c>
    </row>
    <row r="48" spans="1:3" x14ac:dyDescent="0.25">
      <c r="A48" s="4" t="s">
        <v>66</v>
      </c>
      <c r="B48" s="9">
        <v>11200</v>
      </c>
      <c r="C48" s="4" t="s">
        <v>71</v>
      </c>
    </row>
    <row r="49" spans="1:3" x14ac:dyDescent="0.25">
      <c r="A49" s="4" t="s">
        <v>68</v>
      </c>
      <c r="B49" s="9">
        <v>8600</v>
      </c>
      <c r="C49" s="4" t="s">
        <v>75</v>
      </c>
    </row>
    <row r="50" spans="1:3" x14ac:dyDescent="0.25">
      <c r="A50" s="4" t="s">
        <v>70</v>
      </c>
      <c r="B50" s="9">
        <v>7900</v>
      </c>
      <c r="C50" s="4" t="s">
        <v>76</v>
      </c>
    </row>
    <row r="51" spans="1:3" x14ac:dyDescent="0.25">
      <c r="A51" s="4" t="s">
        <v>72</v>
      </c>
      <c r="B51" s="9">
        <v>13000</v>
      </c>
      <c r="C51" s="4" t="s">
        <v>65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Ramesh Dhamsaniya</cp:lastModifiedBy>
  <dcterms:created xsi:type="dcterms:W3CDTF">2025-08-07T03:35:03Z</dcterms:created>
  <dcterms:modified xsi:type="dcterms:W3CDTF">2025-08-13T05:39:27Z</dcterms:modified>
</cp:coreProperties>
</file>