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Ignacio\Documents\Master\TFM\Trabajo\"/>
    </mc:Choice>
  </mc:AlternateContent>
  <xr:revisionPtr revIDLastSave="0" documentId="13_ncr:1_{E9ADDFE8-6CAC-4558-8D3D-51ED97F9F17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81029"/>
  <pivotCaches>
    <pivotCache cacheId="11" r:id="rId2"/>
    <pivotCache cacheId="17" r:id="rId3"/>
    <pivotCache cacheId="2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1" l="1"/>
  <c r="AB3" i="1"/>
  <c r="AC3" i="1"/>
  <c r="AA4" i="1"/>
  <c r="AB4" i="1"/>
  <c r="AC4" i="1"/>
  <c r="AA5" i="1"/>
  <c r="AB5" i="1"/>
  <c r="AC5" i="1"/>
  <c r="AA6" i="1"/>
  <c r="AB6" i="1"/>
  <c r="AC6" i="1"/>
  <c r="AA7" i="1"/>
  <c r="AB7" i="1"/>
  <c r="AC7" i="1"/>
  <c r="AA8" i="1"/>
  <c r="AB8" i="1"/>
  <c r="AC8" i="1"/>
  <c r="AA9" i="1"/>
  <c r="AB9" i="1"/>
  <c r="AC9" i="1"/>
  <c r="AA10" i="1"/>
  <c r="AB10" i="1"/>
  <c r="AC10" i="1"/>
  <c r="AA11" i="1"/>
  <c r="AB11" i="1"/>
  <c r="AC11" i="1"/>
  <c r="AA12" i="1"/>
  <c r="AB12" i="1"/>
  <c r="AC12" i="1"/>
  <c r="AA13" i="1"/>
  <c r="AB13" i="1"/>
  <c r="AC13" i="1"/>
  <c r="AA14" i="1"/>
  <c r="AB14" i="1"/>
  <c r="AC14" i="1"/>
  <c r="AA15" i="1"/>
  <c r="AB15" i="1"/>
  <c r="AC15" i="1"/>
  <c r="AA16" i="1"/>
  <c r="AB16" i="1"/>
  <c r="AC16" i="1"/>
  <c r="AA17" i="1"/>
  <c r="AB17" i="1"/>
  <c r="AC17" i="1"/>
  <c r="AA18" i="1"/>
  <c r="AB18" i="1"/>
  <c r="AC18" i="1"/>
  <c r="AA19" i="1"/>
  <c r="AB19" i="1"/>
  <c r="AC19" i="1"/>
  <c r="AA20" i="1"/>
  <c r="AB20" i="1"/>
  <c r="AC20" i="1"/>
  <c r="AA21" i="1"/>
  <c r="AB21" i="1"/>
  <c r="AC21" i="1"/>
  <c r="AA22" i="1"/>
  <c r="AB22" i="1"/>
  <c r="AC22" i="1"/>
  <c r="AA23" i="1"/>
  <c r="AB23" i="1"/>
  <c r="AC23" i="1"/>
  <c r="AA24" i="1"/>
  <c r="AB24" i="1"/>
  <c r="AC24" i="1"/>
  <c r="AA25" i="1"/>
  <c r="AB25" i="1"/>
  <c r="AC25" i="1"/>
  <c r="AA26" i="1"/>
  <c r="AB26" i="1"/>
  <c r="AC26" i="1"/>
  <c r="AA27" i="1"/>
  <c r="AB27" i="1"/>
  <c r="AC27" i="1"/>
  <c r="AA28" i="1"/>
  <c r="AB28" i="1"/>
  <c r="AC28" i="1"/>
  <c r="AA29" i="1"/>
  <c r="AB29" i="1"/>
  <c r="AC29" i="1"/>
  <c r="AA30" i="1"/>
  <c r="AB30" i="1"/>
  <c r="AC30" i="1"/>
  <c r="AA31" i="1"/>
  <c r="AB31" i="1"/>
  <c r="AC31" i="1"/>
  <c r="AA32" i="1"/>
  <c r="AB32" i="1"/>
  <c r="AC32" i="1"/>
  <c r="AA33" i="1"/>
  <c r="AB33" i="1"/>
  <c r="AC33" i="1"/>
  <c r="AA34" i="1"/>
  <c r="AB34" i="1"/>
  <c r="AC34" i="1"/>
  <c r="AA35" i="1"/>
  <c r="AB35" i="1"/>
  <c r="AC35" i="1"/>
  <c r="AA36" i="1"/>
  <c r="AB36" i="1"/>
  <c r="AC36" i="1"/>
  <c r="AA37" i="1"/>
  <c r="AB37" i="1"/>
  <c r="AC37" i="1"/>
  <c r="AA38" i="1"/>
  <c r="AB38" i="1"/>
  <c r="AC38" i="1"/>
  <c r="AA39" i="1"/>
  <c r="AB39" i="1"/>
  <c r="AC39" i="1"/>
  <c r="AA40" i="1"/>
  <c r="AB40" i="1"/>
  <c r="AC40" i="1"/>
  <c r="AA41" i="1"/>
  <c r="AB41" i="1"/>
  <c r="AC41" i="1"/>
  <c r="AC2" i="1"/>
  <c r="U2" i="1"/>
  <c r="AB2" i="1"/>
  <c r="T2" i="1"/>
  <c r="AA2" i="1"/>
  <c r="S2" i="1"/>
  <c r="S3" i="1"/>
  <c r="T3" i="1"/>
  <c r="U3" i="1"/>
  <c r="S4" i="1"/>
  <c r="T4" i="1"/>
  <c r="U4" i="1"/>
  <c r="S5" i="1"/>
  <c r="T5" i="1"/>
  <c r="U5" i="1"/>
  <c r="S6" i="1"/>
  <c r="T6" i="1"/>
  <c r="U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</calcChain>
</file>

<file path=xl/sharedStrings.xml><?xml version="1.0" encoding="utf-8"?>
<sst xmlns="http://schemas.openxmlformats.org/spreadsheetml/2006/main" count="218" uniqueCount="67">
  <si>
    <t>Instance</t>
  </si>
  <si>
    <t># Dispersion</t>
  </si>
  <si>
    <t>Time (s)</t>
  </si>
  <si>
    <t># Cost</t>
  </si>
  <si>
    <t># MaxCost</t>
  </si>
  <si>
    <t># Cap</t>
  </si>
  <si>
    <t># MinCap</t>
  </si>
  <si>
    <t># timeToBest (ms)</t>
  </si>
  <si>
    <t>GKD-c_01_n500_b02_m50_k02.txt</t>
  </si>
  <si>
    <t>GKD-c_01_n500_b02_m50_k03.txt</t>
  </si>
  <si>
    <t>GKD-c_01_n500_b03_m50_k02.txt</t>
  </si>
  <si>
    <t>GKD-c_01_n500_b03_m50_k03.txt</t>
  </si>
  <si>
    <t>GKD-c_02_n500_b02_m50_k02.txt</t>
  </si>
  <si>
    <t>GKD-c_02_n500_b02_m50_k03.txt</t>
  </si>
  <si>
    <t>GKD-c_02_n500_b03_m50_k02.txt</t>
  </si>
  <si>
    <t>GKD-c_02_n500_b03_m50_k03.txt</t>
  </si>
  <si>
    <t>GKD-c_03_n500_b02_m50_k02.txt</t>
  </si>
  <si>
    <t>GKD-c_03_n500_b02_m50_k03.txt</t>
  </si>
  <si>
    <t>GKD-c_03_n500_b03_m50_k02.txt</t>
  </si>
  <si>
    <t>GKD-c_03_n500_b03_m50_k03.txt</t>
  </si>
  <si>
    <t>GKD-c_04_n500_b02_m50_k02.txt</t>
  </si>
  <si>
    <t>GKD-c_04_n500_b02_m50_k03.txt</t>
  </si>
  <si>
    <t>GKD-c_04_n500_b03_m50_k02.txt</t>
  </si>
  <si>
    <t>GKD-c_04_n500_b03_m50_k03.txt</t>
  </si>
  <si>
    <t>GKD-c_05_n500_b02_m50_k02.txt</t>
  </si>
  <si>
    <t>GKD-c_05_n500_b02_m50_k03.txt</t>
  </si>
  <si>
    <t>GKD-c_05_n500_b03_m50_k02.txt</t>
  </si>
  <si>
    <t>GKD-c_05_n500_b03_m50_k03.txt</t>
  </si>
  <si>
    <t>GKD-c_06_n500_b02_m50_k02.txt</t>
  </si>
  <si>
    <t>GKD-c_06_n500_b02_m50_k03.txt</t>
  </si>
  <si>
    <t>GKD-c_06_n500_b03_m50_k02.txt</t>
  </si>
  <si>
    <t>GKD-c_06_n500_b03_m50_k03.txt</t>
  </si>
  <si>
    <t>GKD-c_07_n500_b02_m50_k02.txt</t>
  </si>
  <si>
    <t>GKD-c_07_n500_b02_m50_k03.txt</t>
  </si>
  <si>
    <t>GKD-c_07_n500_b03_m50_k02.txt</t>
  </si>
  <si>
    <t>GKD-c_07_n500_b03_m50_k03.txt</t>
  </si>
  <si>
    <t>GKD-c_08_n500_b02_m50_k02.txt</t>
  </si>
  <si>
    <t>GKD-c_08_n500_b02_m50_k03.txt</t>
  </si>
  <si>
    <t>GKD-c_08_n500_b03_m50_k02.txt</t>
  </si>
  <si>
    <t>GKD-c_08_n500_b03_m50_k03.txt</t>
  </si>
  <si>
    <t>GKD-c_09_n500_b02_m50_k02.txt</t>
  </si>
  <si>
    <t>GKD-c_09_n500_b02_m50_k03.txt</t>
  </si>
  <si>
    <t>GKD-c_09_n500_b03_m50_k02.txt</t>
  </si>
  <si>
    <t>GKD-c_09_n500_b03_m50_k03.txt</t>
  </si>
  <si>
    <t>GKD-c_10_n500_b02_m50_k02.txt</t>
  </si>
  <si>
    <t>GKD-c_10_n500_b02_m50_k03.txt</t>
  </si>
  <si>
    <t>GKD-c_10_n500_b03_m50_k02.txt</t>
  </si>
  <si>
    <t>GKD-c_10_n500_b03_m50_k03.txt</t>
  </si>
  <si>
    <t>GRASP</t>
  </si>
  <si>
    <t>TABU</t>
  </si>
  <si>
    <t>SBTS</t>
  </si>
  <si>
    <t>SOAR</t>
  </si>
  <si>
    <t>METODO</t>
  </si>
  <si>
    <t>Etiquetas de fila</t>
  </si>
  <si>
    <t>Total general</t>
  </si>
  <si>
    <t>Cuenta de METODO</t>
  </si>
  <si>
    <t>Metodo</t>
  </si>
  <si>
    <t>OF</t>
  </si>
  <si>
    <t>Time</t>
  </si>
  <si>
    <t>Cuenta de Metodo</t>
  </si>
  <si>
    <t>DIF</t>
  </si>
  <si>
    <t>B02 K02</t>
  </si>
  <si>
    <t>B02 K03</t>
  </si>
  <si>
    <t>B03 K02</t>
  </si>
  <si>
    <t>B03 K03</t>
  </si>
  <si>
    <t>Etiquetas de columna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</si>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</sst>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cio" refreshedDate="45171.888410648149" createdVersion="8" refreshedVersion="8" minRefreshableVersion="3" recordCount="40" xr:uid="{A6F5BB51-282F-4A47-B776-AC762FA78EF4}">
  <cacheSource type="worksheet">
    <worksheetSource ref="AA1:AC41" sheet="Hoja1"/>
  </cacheSource>
  <cacheFields count="3">
    <cacheField name="OF" numFmtId="0">
      <sharedItems containsSemiMixedTypes="0" containsString="0" containsNumber="1" minValue="6.1" maxValue="8.8000000000000007"/>
    </cacheField>
    <cacheField name="Time" numFmtId="0">
      <sharedItems containsSemiMixedTypes="0" containsString="0" containsNumber="1" minValue="94.119066476821899" maxValue="60818"/>
    </cacheField>
    <cacheField name="Metodo" numFmtId="0">
      <sharedItems count="2">
        <s v="SOAR"/>
        <s v="SB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cio" refreshedDate="45174.17412048611" createdVersion="8" refreshedVersion="8" minRefreshableVersion="3" recordCount="40" xr:uid="{FAAFDFA0-AD53-440B-A932-F8C632BA956D}">
  <cacheSource type="worksheet">
    <worksheetSource ref="Z1:AC41" sheet="Hoja1"/>
  </cacheSource>
  <cacheFields count="4">
    <cacheField name="DIF" numFmtId="0">
      <sharedItems count="4">
        <s v="B02 K02"/>
        <s v="B02 K03"/>
        <s v="B03 K02"/>
        <s v="B03 K03"/>
      </sharedItems>
    </cacheField>
    <cacheField name="OF" numFmtId="0">
      <sharedItems containsSemiMixedTypes="0" containsString="0" containsNumber="1" minValue="6.1" maxValue="8.8000000000000007"/>
    </cacheField>
    <cacheField name="Time" numFmtId="0">
      <sharedItems containsSemiMixedTypes="0" containsString="0" containsNumber="1" minValue="94.119066476821899" maxValue="60818"/>
    </cacheField>
    <cacheField name="Metodo" numFmtId="0">
      <sharedItems count="2">
        <s v="SOAR"/>
        <s v="SB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cio" refreshedDate="45174.175569675928" createdVersion="8" refreshedVersion="8" minRefreshableVersion="3" recordCount="40" xr:uid="{637487DE-636F-4A46-9120-28A24908AF5F}">
  <cacheSource type="worksheet">
    <worksheetSource ref="R1:U41" sheet="Hoja1"/>
  </cacheSource>
  <cacheFields count="4">
    <cacheField name="DIF" numFmtId="0">
      <sharedItems count="4">
        <s v="B02 K02"/>
        <s v="B02 K03"/>
        <s v="B03 K02"/>
        <s v="B03 K03"/>
      </sharedItems>
    </cacheField>
    <cacheField name="OF" numFmtId="0">
      <sharedItems containsSemiMixedTypes="0" containsString="0" containsNumber="1" minValue="6.1" maxValue="8.8000000000000007"/>
    </cacheField>
    <cacheField name="TIME" numFmtId="0">
      <sharedItems containsSemiMixedTypes="0" containsString="0" containsNumber="1" minValue="52.261713980000003" maxValue="60818"/>
    </cacheField>
    <cacheField name="METODO" numFmtId="0">
      <sharedItems count="4">
        <s v="GRASP"/>
        <s v="SOAR"/>
        <s v="SBTS"/>
        <s v="TABU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8.1999999999999993"/>
    <n v="60039"/>
    <x v="0"/>
  </r>
  <r>
    <n v="8"/>
    <n v="60407"/>
    <x v="0"/>
  </r>
  <r>
    <n v="6.6"/>
    <n v="60648"/>
    <x v="0"/>
  </r>
  <r>
    <n v="7.7"/>
    <n v="125.6712982654572"/>
    <x v="1"/>
  </r>
  <r>
    <n v="8.4"/>
    <n v="100.7009725570679"/>
    <x v="1"/>
  </r>
  <r>
    <n v="7.9"/>
    <n v="60772"/>
    <x v="0"/>
  </r>
  <r>
    <n v="6.6"/>
    <n v="60392"/>
    <x v="0"/>
  </r>
  <r>
    <n v="7.8"/>
    <n v="115.3513250350952"/>
    <x v="1"/>
  </r>
  <r>
    <n v="8.3000000000000007"/>
    <n v="94.119066476821899"/>
    <x v="1"/>
  </r>
  <r>
    <n v="7.7"/>
    <n v="60441"/>
    <x v="0"/>
  </r>
  <r>
    <n v="6.5"/>
    <n v="60021"/>
    <x v="0"/>
  </r>
  <r>
    <n v="7.6"/>
    <n v="115.84032917022709"/>
    <x v="1"/>
  </r>
  <r>
    <n v="8.3000000000000007"/>
    <n v="106.8262646198273"/>
    <x v="1"/>
  </r>
  <r>
    <n v="7.7"/>
    <n v="39681"/>
    <x v="0"/>
  </r>
  <r>
    <n v="6.2"/>
    <n v="108.64379501342771"/>
    <x v="1"/>
  </r>
  <r>
    <n v="7.4"/>
    <n v="149.4071044921875"/>
    <x v="1"/>
  </r>
  <r>
    <n v="8.3000000000000007"/>
    <n v="109.2228169441223"/>
    <x v="1"/>
  </r>
  <r>
    <n v="7.7"/>
    <n v="49586"/>
    <x v="0"/>
  </r>
  <r>
    <n v="6.4"/>
    <n v="56347"/>
    <x v="0"/>
  </r>
  <r>
    <n v="7.7"/>
    <n v="131.00406193733221"/>
    <x v="1"/>
  </r>
  <r>
    <n v="8.5"/>
    <n v="104.54108238220211"/>
    <x v="1"/>
  </r>
  <r>
    <n v="7.8"/>
    <n v="115.1338446140289"/>
    <x v="1"/>
  </r>
  <r>
    <n v="6.4"/>
    <n v="45771"/>
    <x v="0"/>
  </r>
  <r>
    <n v="7.5"/>
    <n v="132.93007302284241"/>
    <x v="1"/>
  </r>
  <r>
    <n v="8.6"/>
    <n v="105.1239471435547"/>
    <x v="1"/>
  </r>
  <r>
    <n v="7.6"/>
    <n v="60157"/>
    <x v="0"/>
  </r>
  <r>
    <n v="6.1"/>
    <n v="60731"/>
    <x v="0"/>
  </r>
  <r>
    <n v="7.4"/>
    <n v="147.58560299873349"/>
    <x v="1"/>
  </r>
  <r>
    <n v="8.4"/>
    <n v="111.25337266922"/>
    <x v="1"/>
  </r>
  <r>
    <n v="7.8"/>
    <n v="113.4338686466217"/>
    <x v="1"/>
  </r>
  <r>
    <n v="6.6"/>
    <n v="60264"/>
    <x v="0"/>
  </r>
  <r>
    <n v="7.2"/>
    <n v="156.3270959854126"/>
    <x v="1"/>
  </r>
  <r>
    <n v="8.4"/>
    <n v="105.02108550071721"/>
    <x v="1"/>
  </r>
  <r>
    <n v="7.7"/>
    <n v="59519"/>
    <x v="0"/>
  </r>
  <r>
    <n v="6.2"/>
    <n v="60668"/>
    <x v="0"/>
  </r>
  <r>
    <n v="7.7"/>
    <n v="140.87080240249631"/>
    <x v="1"/>
  </r>
  <r>
    <n v="8.8000000000000007"/>
    <n v="112.6328186988831"/>
    <x v="1"/>
  </r>
  <r>
    <n v="7.9"/>
    <n v="53657"/>
    <x v="0"/>
  </r>
  <r>
    <n v="6.5"/>
    <n v="60818"/>
    <x v="0"/>
  </r>
  <r>
    <n v="7.8"/>
    <n v="127.6162106990814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8.1999999999999993"/>
    <n v="60039"/>
    <x v="0"/>
  </r>
  <r>
    <x v="1"/>
    <n v="8"/>
    <n v="60407"/>
    <x v="0"/>
  </r>
  <r>
    <x v="2"/>
    <n v="6.6"/>
    <n v="60648"/>
    <x v="0"/>
  </r>
  <r>
    <x v="3"/>
    <n v="7.7"/>
    <n v="125.6712982654572"/>
    <x v="1"/>
  </r>
  <r>
    <x v="0"/>
    <n v="8.4"/>
    <n v="100.7009725570679"/>
    <x v="1"/>
  </r>
  <r>
    <x v="1"/>
    <n v="7.9"/>
    <n v="60772"/>
    <x v="0"/>
  </r>
  <r>
    <x v="2"/>
    <n v="6.6"/>
    <n v="60392"/>
    <x v="0"/>
  </r>
  <r>
    <x v="3"/>
    <n v="7.8"/>
    <n v="115.3513250350952"/>
    <x v="1"/>
  </r>
  <r>
    <x v="0"/>
    <n v="8.3000000000000007"/>
    <n v="94.119066476821899"/>
    <x v="1"/>
  </r>
  <r>
    <x v="1"/>
    <n v="7.7"/>
    <n v="60441"/>
    <x v="0"/>
  </r>
  <r>
    <x v="2"/>
    <n v="6.5"/>
    <n v="60021"/>
    <x v="0"/>
  </r>
  <r>
    <x v="3"/>
    <n v="7.6"/>
    <n v="115.84032917022709"/>
    <x v="1"/>
  </r>
  <r>
    <x v="0"/>
    <n v="8.3000000000000007"/>
    <n v="106.8262646198273"/>
    <x v="1"/>
  </r>
  <r>
    <x v="1"/>
    <n v="7.7"/>
    <n v="39681"/>
    <x v="0"/>
  </r>
  <r>
    <x v="2"/>
    <n v="6.2"/>
    <n v="108.64379501342771"/>
    <x v="1"/>
  </r>
  <r>
    <x v="3"/>
    <n v="7.4"/>
    <n v="149.4071044921875"/>
    <x v="1"/>
  </r>
  <r>
    <x v="0"/>
    <n v="8.3000000000000007"/>
    <n v="109.2228169441223"/>
    <x v="1"/>
  </r>
  <r>
    <x v="1"/>
    <n v="7.7"/>
    <n v="49586"/>
    <x v="0"/>
  </r>
  <r>
    <x v="2"/>
    <n v="6.4"/>
    <n v="56347"/>
    <x v="0"/>
  </r>
  <r>
    <x v="3"/>
    <n v="7.7"/>
    <n v="131.00406193733221"/>
    <x v="1"/>
  </r>
  <r>
    <x v="0"/>
    <n v="8.5"/>
    <n v="104.54108238220211"/>
    <x v="1"/>
  </r>
  <r>
    <x v="1"/>
    <n v="7.8"/>
    <n v="115.1338446140289"/>
    <x v="1"/>
  </r>
  <r>
    <x v="2"/>
    <n v="6.4"/>
    <n v="45771"/>
    <x v="0"/>
  </r>
  <r>
    <x v="3"/>
    <n v="7.5"/>
    <n v="132.93007302284241"/>
    <x v="1"/>
  </r>
  <r>
    <x v="0"/>
    <n v="8.6"/>
    <n v="105.1239471435547"/>
    <x v="1"/>
  </r>
  <r>
    <x v="1"/>
    <n v="7.6"/>
    <n v="60157"/>
    <x v="0"/>
  </r>
  <r>
    <x v="2"/>
    <n v="6.1"/>
    <n v="60731"/>
    <x v="0"/>
  </r>
  <r>
    <x v="3"/>
    <n v="7.4"/>
    <n v="147.58560299873349"/>
    <x v="1"/>
  </r>
  <r>
    <x v="0"/>
    <n v="8.4"/>
    <n v="111.25337266922"/>
    <x v="1"/>
  </r>
  <r>
    <x v="1"/>
    <n v="7.8"/>
    <n v="113.4338686466217"/>
    <x v="1"/>
  </r>
  <r>
    <x v="2"/>
    <n v="6.6"/>
    <n v="60264"/>
    <x v="0"/>
  </r>
  <r>
    <x v="3"/>
    <n v="7.2"/>
    <n v="156.3270959854126"/>
    <x v="1"/>
  </r>
  <r>
    <x v="0"/>
    <n v="8.4"/>
    <n v="105.02108550071721"/>
    <x v="1"/>
  </r>
  <r>
    <x v="1"/>
    <n v="7.7"/>
    <n v="59519"/>
    <x v="0"/>
  </r>
  <r>
    <x v="2"/>
    <n v="6.2"/>
    <n v="60668"/>
    <x v="0"/>
  </r>
  <r>
    <x v="3"/>
    <n v="7.7"/>
    <n v="140.87080240249631"/>
    <x v="1"/>
  </r>
  <r>
    <x v="0"/>
    <n v="8.8000000000000007"/>
    <n v="112.6328186988831"/>
    <x v="1"/>
  </r>
  <r>
    <x v="1"/>
    <n v="7.9"/>
    <n v="53657"/>
    <x v="0"/>
  </r>
  <r>
    <x v="2"/>
    <n v="6.5"/>
    <n v="60818"/>
    <x v="0"/>
  </r>
  <r>
    <x v="3"/>
    <n v="7.8"/>
    <n v="127.61621069908141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8.6"/>
    <n v="61.229363679885857"/>
    <x v="0"/>
  </r>
  <r>
    <x v="1"/>
    <n v="8"/>
    <n v="60407"/>
    <x v="1"/>
  </r>
  <r>
    <x v="2"/>
    <n v="6.6"/>
    <n v="60648"/>
    <x v="1"/>
  </r>
  <r>
    <x v="3"/>
    <n v="7.8"/>
    <n v="101.9396555423737"/>
    <x v="0"/>
  </r>
  <r>
    <x v="0"/>
    <n v="8.4"/>
    <n v="100.7009725570679"/>
    <x v="2"/>
  </r>
  <r>
    <x v="1"/>
    <n v="7.9"/>
    <n v="60772"/>
    <x v="1"/>
  </r>
  <r>
    <x v="2"/>
    <n v="6.6"/>
    <n v="60392"/>
    <x v="1"/>
  </r>
  <r>
    <x v="3"/>
    <n v="7.8"/>
    <n v="115.3513250350952"/>
    <x v="2"/>
  </r>
  <r>
    <x v="0"/>
    <n v="8.3000000000000007"/>
    <n v="94.119066476821899"/>
    <x v="2"/>
  </r>
  <r>
    <x v="1"/>
    <n v="7.8"/>
    <n v="103.1469531059265"/>
    <x v="0"/>
  </r>
  <r>
    <x v="2"/>
    <n v="6.5"/>
    <n v="60021"/>
    <x v="1"/>
  </r>
  <r>
    <x v="3"/>
    <n v="7.7"/>
    <n v="77.727906939999997"/>
    <x v="3"/>
  </r>
  <r>
    <x v="0"/>
    <n v="8.4"/>
    <n v="56.191795110000001"/>
    <x v="3"/>
  </r>
  <r>
    <x v="1"/>
    <n v="7.7"/>
    <n v="39681"/>
    <x v="1"/>
  </r>
  <r>
    <x v="2"/>
    <n v="6.2"/>
    <n v="108.64379501342771"/>
    <x v="2"/>
  </r>
  <r>
    <x v="3"/>
    <n v="7.6"/>
    <n v="119.2091045379639"/>
    <x v="0"/>
  </r>
  <r>
    <x v="0"/>
    <n v="8.5"/>
    <n v="53.872493980000002"/>
    <x v="3"/>
  </r>
  <r>
    <x v="1"/>
    <n v="7.8"/>
    <n v="72.792214389999998"/>
    <x v="3"/>
  </r>
  <r>
    <x v="2"/>
    <n v="6.4"/>
    <n v="56347"/>
    <x v="1"/>
  </r>
  <r>
    <x v="3"/>
    <n v="7.7"/>
    <n v="131.00406193733221"/>
    <x v="2"/>
  </r>
  <r>
    <x v="0"/>
    <n v="8.5"/>
    <n v="104.54108238220211"/>
    <x v="2"/>
  </r>
  <r>
    <x v="1"/>
    <n v="7.8"/>
    <n v="115.1338446140289"/>
    <x v="2"/>
  </r>
  <r>
    <x v="2"/>
    <n v="6.4"/>
    <n v="45771"/>
    <x v="1"/>
  </r>
  <r>
    <x v="3"/>
    <n v="7.7"/>
    <n v="112.10346031188961"/>
    <x v="0"/>
  </r>
  <r>
    <x v="0"/>
    <n v="8.6"/>
    <n v="105.1239471435547"/>
    <x v="2"/>
  </r>
  <r>
    <x v="1"/>
    <n v="7.7"/>
    <n v="116.1946835517883"/>
    <x v="0"/>
  </r>
  <r>
    <x v="2"/>
    <n v="6.1"/>
    <n v="60731"/>
    <x v="1"/>
  </r>
  <r>
    <x v="3"/>
    <n v="7.6"/>
    <n v="70.929395439999993"/>
    <x v="3"/>
  </r>
  <r>
    <x v="0"/>
    <n v="8.6"/>
    <n v="54.119426009999998"/>
    <x v="3"/>
  </r>
  <r>
    <x v="1"/>
    <n v="7.9"/>
    <n v="122.8524236679077"/>
    <x v="0"/>
  </r>
  <r>
    <x v="2"/>
    <n v="6.6"/>
    <n v="60264"/>
    <x v="1"/>
  </r>
  <r>
    <x v="3"/>
    <n v="7.7"/>
    <n v="85.644012930000002"/>
    <x v="3"/>
  </r>
  <r>
    <x v="0"/>
    <n v="8.5"/>
    <n v="52.261713980000003"/>
    <x v="3"/>
  </r>
  <r>
    <x v="1"/>
    <n v="7.8"/>
    <n v="85.565030336380005"/>
    <x v="0"/>
  </r>
  <r>
    <x v="2"/>
    <n v="6.2"/>
    <n v="60668"/>
    <x v="1"/>
  </r>
  <r>
    <x v="3"/>
    <n v="7.7"/>
    <n v="140.87080240249631"/>
    <x v="2"/>
  </r>
  <r>
    <x v="0"/>
    <n v="8.8000000000000007"/>
    <n v="112.6328186988831"/>
    <x v="2"/>
  </r>
  <r>
    <x v="1"/>
    <n v="7.9"/>
    <n v="53657"/>
    <x v="1"/>
  </r>
  <r>
    <x v="2"/>
    <n v="6.5"/>
    <n v="60818"/>
    <x v="1"/>
  </r>
  <r>
    <x v="3"/>
    <n v="7.8"/>
    <n v="127.6162106990814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0AE1E4-963B-4650-90C0-076583DC59F0}" name="TablaDinámica5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E27:AJ33" firstHeaderRow="1" firstDataRow="2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uenta de METODO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690484-F637-4A80-A9B0-D58483A6F49C}" name="TablaDinámica4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E1:AH7" firstHeaderRow="1" firstDataRow="2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axis="axisCol" dataField="1" showAll="0">
      <items count="3">
        <item x="1"/>
        <item x="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uenta de Metodo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F40ED0-1FBC-4487-8296-D6D17BD7B96D}" name="TablaDinámica3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E17:AH23" firstHeaderRow="1" firstDataRow="2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axis="axisCol" dataField="1" showAll="0">
      <items count="3">
        <item x="1"/>
        <item x="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uenta de Metodo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F18F11-19F6-4E3A-86B9-8F7A4820224D}" name="TablaDinámica2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E11:AF14" firstHeaderRow="1" firstDataRow="1" firstDataCol="1"/>
  <pivotFields count="3">
    <pivotField showAll="0"/>
    <pivotField showAll="0"/>
    <pivotField axis="axisRow" dataField="1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uenta de Metod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1"/>
  <sheetViews>
    <sheetView tabSelected="1" topLeftCell="V16" workbookViewId="0">
      <selection activeCell="AE27" sqref="AE27"/>
    </sheetView>
  </sheetViews>
  <sheetFormatPr baseColWidth="10" defaultColWidth="9.140625" defaultRowHeight="15" x14ac:dyDescent="0.25"/>
  <cols>
    <col min="8" max="8" width="17.140625" bestFit="1" customWidth="1"/>
    <col min="13" max="13" width="9.140625" customWidth="1"/>
    <col min="14" max="14" width="9.28515625" customWidth="1"/>
    <col min="15" max="15" width="17.85546875" customWidth="1"/>
    <col min="23" max="23" width="17.5703125" bestFit="1" customWidth="1"/>
    <col min="24" max="24" width="17.5703125" customWidth="1"/>
    <col min="25" max="25" width="18.5703125" bestFit="1" customWidth="1"/>
    <col min="30" max="30" width="17.7109375" bestFit="1" customWidth="1"/>
    <col min="31" max="31" width="18.5703125" bestFit="1" customWidth="1"/>
    <col min="32" max="32" width="22.42578125" bestFit="1" customWidth="1"/>
    <col min="33" max="33" width="5.140625" bestFit="1" customWidth="1"/>
    <col min="34" max="35" width="5.85546875" bestFit="1" customWidth="1"/>
    <col min="36" max="36" width="12.570312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51</v>
      </c>
      <c r="R1" t="s">
        <v>60</v>
      </c>
      <c r="S1" t="s">
        <v>57</v>
      </c>
      <c r="T1" t="s">
        <v>66</v>
      </c>
      <c r="U1" t="s">
        <v>52</v>
      </c>
      <c r="W1" t="s">
        <v>50</v>
      </c>
      <c r="Z1" t="s">
        <v>60</v>
      </c>
      <c r="AA1" t="s">
        <v>57</v>
      </c>
      <c r="AB1" t="s">
        <v>58</v>
      </c>
      <c r="AC1" t="s">
        <v>56</v>
      </c>
      <c r="AE1" s="1" t="s">
        <v>59</v>
      </c>
      <c r="AF1" s="1" t="s">
        <v>65</v>
      </c>
    </row>
    <row r="2" spans="1:34" x14ac:dyDescent="0.25">
      <c r="A2" t="s">
        <v>8</v>
      </c>
      <c r="B2">
        <v>8.1999999999999993</v>
      </c>
      <c r="C2">
        <v>60</v>
      </c>
      <c r="D2">
        <v>62608</v>
      </c>
      <c r="E2">
        <v>62820</v>
      </c>
      <c r="F2">
        <v>51212</v>
      </c>
      <c r="G2">
        <v>50374</v>
      </c>
      <c r="H2">
        <v>60039</v>
      </c>
      <c r="N2">
        <v>8.6</v>
      </c>
      <c r="O2">
        <v>61.229363679885857</v>
      </c>
      <c r="P2" t="s">
        <v>48</v>
      </c>
      <c r="R2" t="s">
        <v>61</v>
      </c>
      <c r="S2">
        <f>IF(N2&gt;B2,N2,B2)</f>
        <v>8.6</v>
      </c>
      <c r="T2">
        <f>IF(N2&gt;B2,O2,H2)</f>
        <v>61.229363679885857</v>
      </c>
      <c r="U2" t="str">
        <f>IF(N2&gt;B2,P2,$K$1)</f>
        <v>GRASP</v>
      </c>
      <c r="W2">
        <v>8.1999999999999993</v>
      </c>
      <c r="X2">
        <v>92.695790767669678</v>
      </c>
      <c r="Z2" t="s">
        <v>61</v>
      </c>
      <c r="AA2">
        <f>IF(W2&gt;B2,W2,B2)</f>
        <v>8.1999999999999993</v>
      </c>
      <c r="AB2">
        <f>IF(W2&gt;B2,X2,H2)</f>
        <v>60039</v>
      </c>
      <c r="AC2" t="str">
        <f>IF(W2&gt;B2,$W$1,$K$1)</f>
        <v>SOAR</v>
      </c>
      <c r="AE2" s="1" t="s">
        <v>53</v>
      </c>
      <c r="AF2" t="s">
        <v>50</v>
      </c>
      <c r="AG2" t="s">
        <v>51</v>
      </c>
      <c r="AH2" t="s">
        <v>54</v>
      </c>
    </row>
    <row r="3" spans="1:34" x14ac:dyDescent="0.25">
      <c r="A3" t="s">
        <v>9</v>
      </c>
      <c r="B3">
        <v>8</v>
      </c>
      <c r="C3">
        <v>60</v>
      </c>
      <c r="D3">
        <v>57327</v>
      </c>
      <c r="E3">
        <v>94230</v>
      </c>
      <c r="F3">
        <v>51304</v>
      </c>
      <c r="G3">
        <v>50374</v>
      </c>
      <c r="H3">
        <v>60407</v>
      </c>
      <c r="N3">
        <v>7.8</v>
      </c>
      <c r="O3">
        <v>76.609847070000001</v>
      </c>
      <c r="P3" t="s">
        <v>49</v>
      </c>
      <c r="R3" t="s">
        <v>62</v>
      </c>
      <c r="S3">
        <f>IF(N3&gt;B3,N3,B3)</f>
        <v>8</v>
      </c>
      <c r="T3">
        <f>IF(N3&gt;B3,O3,H3)</f>
        <v>60407</v>
      </c>
      <c r="U3" t="str">
        <f>IF(N3&gt;B3,P3,$K$1)</f>
        <v>SOAR</v>
      </c>
      <c r="W3">
        <v>7.6</v>
      </c>
      <c r="X3">
        <v>115.0521657466888</v>
      </c>
      <c r="Z3" t="s">
        <v>62</v>
      </c>
      <c r="AA3">
        <f>IF(W3&gt;B3,W3,B3)</f>
        <v>8</v>
      </c>
      <c r="AB3">
        <f>IF(W3&gt;B3,X3,H3)</f>
        <v>60407</v>
      </c>
      <c r="AC3" t="str">
        <f>IF(W3&gt;B3,$W$1,$K$1)</f>
        <v>SOAR</v>
      </c>
      <c r="AE3" s="2" t="s">
        <v>61</v>
      </c>
      <c r="AF3" s="3">
        <v>9</v>
      </c>
      <c r="AG3" s="3">
        <v>1</v>
      </c>
      <c r="AH3" s="3">
        <v>10</v>
      </c>
    </row>
    <row r="4" spans="1:34" x14ac:dyDescent="0.25">
      <c r="A4" t="s">
        <v>10</v>
      </c>
      <c r="B4">
        <v>6.6</v>
      </c>
      <c r="C4">
        <v>60</v>
      </c>
      <c r="D4">
        <v>62798</v>
      </c>
      <c r="E4">
        <v>62820</v>
      </c>
      <c r="F4">
        <v>75590</v>
      </c>
      <c r="G4">
        <v>75562</v>
      </c>
      <c r="H4">
        <v>60648</v>
      </c>
      <c r="N4">
        <v>6.3</v>
      </c>
      <c r="O4">
        <v>77.688309189999998</v>
      </c>
      <c r="P4" t="s">
        <v>49</v>
      </c>
      <c r="R4" t="s">
        <v>63</v>
      </c>
      <c r="S4">
        <f>IF(N4&gt;B4,N4,B4)</f>
        <v>6.6</v>
      </c>
      <c r="T4">
        <f>IF(N4&gt;B4,O4,H4)</f>
        <v>60648</v>
      </c>
      <c r="U4" t="str">
        <f>IF(N4&gt;B4,P4,$K$1)</f>
        <v>SOAR</v>
      </c>
      <c r="W4">
        <v>6.2</v>
      </c>
      <c r="X4">
        <v>110.0760924816132</v>
      </c>
      <c r="Z4" t="s">
        <v>63</v>
      </c>
      <c r="AA4">
        <f>IF(W4&gt;B4,W4,B4)</f>
        <v>6.6</v>
      </c>
      <c r="AB4">
        <f>IF(W4&gt;B4,X4,H4)</f>
        <v>60648</v>
      </c>
      <c r="AC4" t="str">
        <f>IF(W4&gt;B4,$W$1,$K$1)</f>
        <v>SOAR</v>
      </c>
      <c r="AE4" s="2" t="s">
        <v>62</v>
      </c>
      <c r="AF4" s="3">
        <v>2</v>
      </c>
      <c r="AG4" s="3">
        <v>8</v>
      </c>
      <c r="AH4" s="3">
        <v>10</v>
      </c>
    </row>
    <row r="5" spans="1:34" x14ac:dyDescent="0.25">
      <c r="A5" t="s">
        <v>11</v>
      </c>
      <c r="B5">
        <v>6.9</v>
      </c>
      <c r="C5">
        <v>60</v>
      </c>
      <c r="D5">
        <v>87254</v>
      </c>
      <c r="E5">
        <v>94230</v>
      </c>
      <c r="F5">
        <v>76535</v>
      </c>
      <c r="G5">
        <v>75562</v>
      </c>
      <c r="H5">
        <v>60400</v>
      </c>
      <c r="N5">
        <v>7.8</v>
      </c>
      <c r="O5">
        <v>101.9396555423737</v>
      </c>
      <c r="P5" t="s">
        <v>48</v>
      </c>
      <c r="R5" t="s">
        <v>64</v>
      </c>
      <c r="S5">
        <f>IF(N5&gt;B5,N5,B5)</f>
        <v>7.8</v>
      </c>
      <c r="T5">
        <f>IF(N5&gt;B5,O5,H5)</f>
        <v>101.9396555423737</v>
      </c>
      <c r="U5" t="str">
        <f>IF(N5&gt;B5,P5,$K$1)</f>
        <v>GRASP</v>
      </c>
      <c r="W5">
        <v>7.7</v>
      </c>
      <c r="X5">
        <v>125.6712982654572</v>
      </c>
      <c r="Z5" t="s">
        <v>64</v>
      </c>
      <c r="AA5">
        <f>IF(W5&gt;B5,W5,B5)</f>
        <v>7.7</v>
      </c>
      <c r="AB5">
        <f>IF(W5&gt;B5,X5,H5)</f>
        <v>125.6712982654572</v>
      </c>
      <c r="AC5" t="str">
        <f>IF(W5&gt;B5,$W$1,$K$1)</f>
        <v>SBTS</v>
      </c>
      <c r="AE5" s="2" t="s">
        <v>63</v>
      </c>
      <c r="AF5" s="3">
        <v>1</v>
      </c>
      <c r="AG5" s="3">
        <v>9</v>
      </c>
      <c r="AH5" s="3">
        <v>10</v>
      </c>
    </row>
    <row r="6" spans="1:34" x14ac:dyDescent="0.25">
      <c r="A6" t="s">
        <v>12</v>
      </c>
      <c r="B6">
        <v>7.8</v>
      </c>
      <c r="C6">
        <v>60</v>
      </c>
      <c r="D6">
        <v>56181</v>
      </c>
      <c r="E6">
        <v>61952</v>
      </c>
      <c r="F6">
        <v>51519</v>
      </c>
      <c r="G6">
        <v>50726</v>
      </c>
      <c r="H6">
        <v>60795</v>
      </c>
      <c r="N6">
        <v>8.4</v>
      </c>
      <c r="O6">
        <v>100.7009725570679</v>
      </c>
      <c r="P6" t="s">
        <v>50</v>
      </c>
      <c r="R6" t="s">
        <v>61</v>
      </c>
      <c r="S6">
        <f>IF(N6&gt;B6,N6,B6)</f>
        <v>8.4</v>
      </c>
      <c r="T6">
        <f>IF(N6&gt;B6,O6,H6)</f>
        <v>100.7009725570679</v>
      </c>
      <c r="U6" t="str">
        <f>IF(N6&gt;B6,P6,$K$1)</f>
        <v>SBTS</v>
      </c>
      <c r="W6">
        <v>8.4</v>
      </c>
      <c r="X6">
        <v>100.7009725570679</v>
      </c>
      <c r="Z6" t="s">
        <v>61</v>
      </c>
      <c r="AA6">
        <f>IF(W6&gt;B6,W6,B6)</f>
        <v>8.4</v>
      </c>
      <c r="AB6">
        <f>IF(W6&gt;B6,X6,H6)</f>
        <v>100.7009725570679</v>
      </c>
      <c r="AC6" t="str">
        <f>IF(W6&gt;B6,$W$1,$K$1)</f>
        <v>SBTS</v>
      </c>
      <c r="AE6" s="2" t="s">
        <v>64</v>
      </c>
      <c r="AF6" s="3">
        <v>10</v>
      </c>
      <c r="AG6" s="3"/>
      <c r="AH6" s="3">
        <v>10</v>
      </c>
    </row>
    <row r="7" spans="1:34" x14ac:dyDescent="0.25">
      <c r="A7" t="s">
        <v>13</v>
      </c>
      <c r="B7">
        <v>7.9</v>
      </c>
      <c r="C7">
        <v>60</v>
      </c>
      <c r="D7">
        <v>54955</v>
      </c>
      <c r="E7">
        <v>92929</v>
      </c>
      <c r="F7">
        <v>51547</v>
      </c>
      <c r="G7">
        <v>50726</v>
      </c>
      <c r="H7">
        <v>60772</v>
      </c>
      <c r="N7">
        <v>7.8</v>
      </c>
      <c r="O7">
        <v>123.8292515277863</v>
      </c>
      <c r="P7" t="s">
        <v>50</v>
      </c>
      <c r="R7" t="s">
        <v>62</v>
      </c>
      <c r="S7">
        <f>IF(N7&gt;B7,N7,B7)</f>
        <v>7.9</v>
      </c>
      <c r="T7">
        <f>IF(N7&gt;B7,O7,H7)</f>
        <v>60772</v>
      </c>
      <c r="U7" t="str">
        <f>IF(N7&gt;B7,P7,$K$1)</f>
        <v>SOAR</v>
      </c>
      <c r="W7">
        <v>7.8</v>
      </c>
      <c r="X7">
        <v>123.8292515277863</v>
      </c>
      <c r="Z7" t="s">
        <v>62</v>
      </c>
      <c r="AA7">
        <f>IF(W7&gt;B7,W7,B7)</f>
        <v>7.9</v>
      </c>
      <c r="AB7">
        <f>IF(W7&gt;B7,X7,H7)</f>
        <v>60772</v>
      </c>
      <c r="AC7" t="str">
        <f>IF(W7&gt;B7,$W$1,$K$1)</f>
        <v>SOAR</v>
      </c>
      <c r="AE7" s="2" t="s">
        <v>54</v>
      </c>
      <c r="AF7" s="3">
        <v>22</v>
      </c>
      <c r="AG7" s="3">
        <v>18</v>
      </c>
      <c r="AH7" s="3">
        <v>40</v>
      </c>
    </row>
    <row r="8" spans="1:34" x14ac:dyDescent="0.25">
      <c r="A8" t="s">
        <v>14</v>
      </c>
      <c r="B8">
        <v>6.6</v>
      </c>
      <c r="C8">
        <v>60</v>
      </c>
      <c r="D8">
        <v>61949</v>
      </c>
      <c r="E8">
        <v>61952</v>
      </c>
      <c r="F8">
        <v>76129</v>
      </c>
      <c r="G8">
        <v>76089</v>
      </c>
      <c r="H8">
        <v>60392</v>
      </c>
      <c r="N8">
        <v>6.3</v>
      </c>
      <c r="O8">
        <v>66.167807580000002</v>
      </c>
      <c r="P8" t="s">
        <v>49</v>
      </c>
      <c r="R8" t="s">
        <v>63</v>
      </c>
      <c r="S8">
        <f>IF(N8&gt;B8,N8,B8)</f>
        <v>6.6</v>
      </c>
      <c r="T8">
        <f>IF(N8&gt;B8,O8,H8)</f>
        <v>60392</v>
      </c>
      <c r="U8" t="str">
        <f>IF(N8&gt;B8,P8,$K$1)</f>
        <v>SOAR</v>
      </c>
      <c r="W8">
        <v>6</v>
      </c>
      <c r="X8">
        <v>125.2893180847168</v>
      </c>
      <c r="Z8" t="s">
        <v>63</v>
      </c>
      <c r="AA8">
        <f>IF(W8&gt;B8,W8,B8)</f>
        <v>6.6</v>
      </c>
      <c r="AB8">
        <f>IF(W8&gt;B8,X8,H8)</f>
        <v>60392</v>
      </c>
      <c r="AC8" t="str">
        <f>IF(W8&gt;B8,$W$1,$K$1)</f>
        <v>SOAR</v>
      </c>
    </row>
    <row r="9" spans="1:34" x14ac:dyDescent="0.25">
      <c r="A9" t="s">
        <v>15</v>
      </c>
      <c r="B9">
        <v>6.7</v>
      </c>
      <c r="C9">
        <v>60</v>
      </c>
      <c r="D9">
        <v>75108</v>
      </c>
      <c r="E9">
        <v>92929</v>
      </c>
      <c r="F9">
        <v>76715</v>
      </c>
      <c r="G9">
        <v>76089</v>
      </c>
      <c r="H9">
        <v>60157</v>
      </c>
      <c r="N9">
        <v>7.8</v>
      </c>
      <c r="O9">
        <v>115.3513250350952</v>
      </c>
      <c r="P9" t="s">
        <v>50</v>
      </c>
      <c r="R9" t="s">
        <v>64</v>
      </c>
      <c r="S9">
        <f>IF(N9&gt;B9,N9,B9)</f>
        <v>7.8</v>
      </c>
      <c r="T9">
        <f>IF(N9&gt;B9,O9,H9)</f>
        <v>115.3513250350952</v>
      </c>
      <c r="U9" t="str">
        <f>IF(N9&gt;B9,P9,$K$1)</f>
        <v>SBTS</v>
      </c>
      <c r="W9">
        <v>7.8</v>
      </c>
      <c r="X9">
        <v>115.3513250350952</v>
      </c>
      <c r="Z9" t="s">
        <v>64</v>
      </c>
      <c r="AA9">
        <f>IF(W9&gt;B9,W9,B9)</f>
        <v>7.8</v>
      </c>
      <c r="AB9">
        <f>IF(W9&gt;B9,X9,H9)</f>
        <v>115.3513250350952</v>
      </c>
      <c r="AC9" t="str">
        <f>IF(W9&gt;B9,$W$1,$K$1)</f>
        <v>SBTS</v>
      </c>
    </row>
    <row r="10" spans="1:34" x14ac:dyDescent="0.25">
      <c r="A10" t="s">
        <v>16</v>
      </c>
      <c r="B10">
        <v>7.7</v>
      </c>
      <c r="C10">
        <v>60</v>
      </c>
      <c r="D10">
        <v>57884</v>
      </c>
      <c r="E10">
        <v>61007</v>
      </c>
      <c r="F10">
        <v>50872</v>
      </c>
      <c r="G10">
        <v>49902</v>
      </c>
      <c r="H10">
        <v>60000</v>
      </c>
      <c r="N10">
        <v>8.3000000000000007</v>
      </c>
      <c r="O10">
        <v>94.119066476821899</v>
      </c>
      <c r="P10" t="s">
        <v>50</v>
      </c>
      <c r="R10" t="s">
        <v>61</v>
      </c>
      <c r="S10">
        <f>IF(N10&gt;B10,N10,B10)</f>
        <v>8.3000000000000007</v>
      </c>
      <c r="T10">
        <f>IF(N10&gt;B10,O10,H10)</f>
        <v>94.119066476821899</v>
      </c>
      <c r="U10" t="str">
        <f>IF(N10&gt;B10,P10,$K$1)</f>
        <v>SBTS</v>
      </c>
      <c r="W10">
        <v>8.3000000000000007</v>
      </c>
      <c r="X10">
        <v>94.119066476821899</v>
      </c>
      <c r="Z10" t="s">
        <v>61</v>
      </c>
      <c r="AA10">
        <f>IF(W10&gt;B10,W10,B10)</f>
        <v>8.3000000000000007</v>
      </c>
      <c r="AB10">
        <f>IF(W10&gt;B10,X10,H10)</f>
        <v>94.119066476821899</v>
      </c>
      <c r="AC10" t="str">
        <f>IF(W10&gt;B10,$W$1,$K$1)</f>
        <v>SBTS</v>
      </c>
    </row>
    <row r="11" spans="1:34" x14ac:dyDescent="0.25">
      <c r="A11" t="s">
        <v>17</v>
      </c>
      <c r="B11">
        <v>7.7</v>
      </c>
      <c r="C11">
        <v>60</v>
      </c>
      <c r="D11">
        <v>58255</v>
      </c>
      <c r="E11">
        <v>91510</v>
      </c>
      <c r="F11">
        <v>50699</v>
      </c>
      <c r="G11">
        <v>49902</v>
      </c>
      <c r="H11">
        <v>60441</v>
      </c>
      <c r="N11">
        <v>7.8</v>
      </c>
      <c r="O11">
        <v>103.1469531059265</v>
      </c>
      <c r="P11" t="s">
        <v>48</v>
      </c>
      <c r="R11" t="s">
        <v>62</v>
      </c>
      <c r="S11">
        <f>IF(N11&gt;B11,N11,B11)</f>
        <v>7.8</v>
      </c>
      <c r="T11">
        <f>IF(N11&gt;B11,O11,H11)</f>
        <v>103.1469531059265</v>
      </c>
      <c r="U11" t="str">
        <f>IF(N11&gt;B11,P11,$K$1)</f>
        <v>GRASP</v>
      </c>
      <c r="W11">
        <v>7.7</v>
      </c>
      <c r="X11">
        <v>124.31202793121339</v>
      </c>
      <c r="Z11" t="s">
        <v>62</v>
      </c>
      <c r="AA11">
        <f>IF(W11&gt;B11,W11,B11)</f>
        <v>7.7</v>
      </c>
      <c r="AB11">
        <f>IF(W11&gt;B11,X11,H11)</f>
        <v>60441</v>
      </c>
      <c r="AC11" t="str">
        <f>IF(W11&gt;B11,$W$1,$K$1)</f>
        <v>SOAR</v>
      </c>
      <c r="AE11" s="1" t="s">
        <v>53</v>
      </c>
      <c r="AF11" t="s">
        <v>59</v>
      </c>
    </row>
    <row r="12" spans="1:34" x14ac:dyDescent="0.25">
      <c r="A12" t="s">
        <v>18</v>
      </c>
      <c r="B12">
        <v>6.5</v>
      </c>
      <c r="C12">
        <v>60</v>
      </c>
      <c r="D12">
        <v>60994</v>
      </c>
      <c r="E12">
        <v>61007</v>
      </c>
      <c r="F12">
        <v>74866</v>
      </c>
      <c r="G12">
        <v>74853</v>
      </c>
      <c r="H12">
        <v>60021</v>
      </c>
      <c r="N12">
        <v>6.3</v>
      </c>
      <c r="O12">
        <v>77.309882160000001</v>
      </c>
      <c r="P12" t="s">
        <v>49</v>
      </c>
      <c r="R12" t="s">
        <v>63</v>
      </c>
      <c r="S12">
        <f>IF(N12&gt;B12,N12,B12)</f>
        <v>6.5</v>
      </c>
      <c r="T12">
        <f>IF(N12&gt;B12,O12,H12)</f>
        <v>60021</v>
      </c>
      <c r="U12" t="str">
        <f>IF(N12&gt;B12,P12,$K$1)</f>
        <v>SOAR</v>
      </c>
      <c r="W12">
        <v>5.0999999999999996</v>
      </c>
      <c r="X12">
        <v>105.7422611713409</v>
      </c>
      <c r="Z12" t="s">
        <v>63</v>
      </c>
      <c r="AA12">
        <f>IF(W12&gt;B12,W12,B12)</f>
        <v>6.5</v>
      </c>
      <c r="AB12">
        <f>IF(W12&gt;B12,X12,H12)</f>
        <v>60021</v>
      </c>
      <c r="AC12" t="str">
        <f>IF(W12&gt;B12,$W$1,$K$1)</f>
        <v>SOAR</v>
      </c>
      <c r="AE12" s="2" t="s">
        <v>50</v>
      </c>
      <c r="AF12">
        <v>22</v>
      </c>
    </row>
    <row r="13" spans="1:34" x14ac:dyDescent="0.25">
      <c r="A13" t="s">
        <v>19</v>
      </c>
      <c r="B13">
        <v>6.9</v>
      </c>
      <c r="C13">
        <v>60</v>
      </c>
      <c r="D13">
        <v>84660</v>
      </c>
      <c r="E13">
        <v>91510</v>
      </c>
      <c r="F13">
        <v>75836</v>
      </c>
      <c r="G13">
        <v>74853</v>
      </c>
      <c r="H13">
        <v>60000</v>
      </c>
      <c r="N13">
        <v>7.7</v>
      </c>
      <c r="O13">
        <v>77.727906939999997</v>
      </c>
      <c r="P13" t="s">
        <v>49</v>
      </c>
      <c r="R13" t="s">
        <v>64</v>
      </c>
      <c r="S13">
        <f>IF(N13&gt;B13,N13,B13)</f>
        <v>7.7</v>
      </c>
      <c r="T13">
        <f>IF(N13&gt;B13,O13,H13)</f>
        <v>77.727906939999997</v>
      </c>
      <c r="U13" t="str">
        <f>IF(N13&gt;B13,P13,$K$1)</f>
        <v>TABU</v>
      </c>
      <c r="W13">
        <v>7.6</v>
      </c>
      <c r="X13">
        <v>115.84032917022709</v>
      </c>
      <c r="Z13" t="s">
        <v>64</v>
      </c>
      <c r="AA13">
        <f>IF(W13&gt;B13,W13,B13)</f>
        <v>7.6</v>
      </c>
      <c r="AB13">
        <f>IF(W13&gt;B13,X13,H13)</f>
        <v>115.84032917022709</v>
      </c>
      <c r="AC13" t="str">
        <f>IF(W13&gt;B13,$W$1,$K$1)</f>
        <v>SBTS</v>
      </c>
      <c r="AE13" s="2" t="s">
        <v>51</v>
      </c>
      <c r="AF13">
        <v>18</v>
      </c>
    </row>
    <row r="14" spans="1:34" x14ac:dyDescent="0.25">
      <c r="A14" t="s">
        <v>20</v>
      </c>
      <c r="B14">
        <v>7.5</v>
      </c>
      <c r="C14">
        <v>60</v>
      </c>
      <c r="D14">
        <v>60489</v>
      </c>
      <c r="E14">
        <v>61380</v>
      </c>
      <c r="F14">
        <v>48844</v>
      </c>
      <c r="G14">
        <v>48134</v>
      </c>
      <c r="H14">
        <v>58256</v>
      </c>
      <c r="N14">
        <v>8.4</v>
      </c>
      <c r="O14">
        <v>56.191795110000001</v>
      </c>
      <c r="P14" t="s">
        <v>49</v>
      </c>
      <c r="R14" t="s">
        <v>61</v>
      </c>
      <c r="S14">
        <f>IF(N14&gt;B14,N14,B14)</f>
        <v>8.4</v>
      </c>
      <c r="T14">
        <f>IF(N14&gt;B14,O14,H14)</f>
        <v>56.191795110000001</v>
      </c>
      <c r="U14" t="str">
        <f>IF(N14&gt;B14,P14,$K$1)</f>
        <v>TABU</v>
      </c>
      <c r="W14">
        <v>8.3000000000000007</v>
      </c>
      <c r="X14">
        <v>106.8262646198273</v>
      </c>
      <c r="Z14" t="s">
        <v>61</v>
      </c>
      <c r="AA14">
        <f>IF(W14&gt;B14,W14,B14)</f>
        <v>8.3000000000000007</v>
      </c>
      <c r="AB14">
        <f>IF(W14&gt;B14,X14,H14)</f>
        <v>106.8262646198273</v>
      </c>
      <c r="AC14" t="str">
        <f>IF(W14&gt;B14,$W$1,$K$1)</f>
        <v>SBTS</v>
      </c>
      <c r="AE14" s="2" t="s">
        <v>54</v>
      </c>
      <c r="AF14">
        <v>40</v>
      </c>
    </row>
    <row r="15" spans="1:34" x14ac:dyDescent="0.25">
      <c r="A15" t="s">
        <v>21</v>
      </c>
      <c r="B15">
        <v>7.7</v>
      </c>
      <c r="C15">
        <v>60</v>
      </c>
      <c r="D15">
        <v>57650</v>
      </c>
      <c r="E15">
        <v>92070</v>
      </c>
      <c r="F15">
        <v>48715</v>
      </c>
      <c r="G15">
        <v>48134</v>
      </c>
      <c r="H15">
        <v>39681</v>
      </c>
      <c r="N15">
        <v>7.7</v>
      </c>
      <c r="O15">
        <v>70.470696689999997</v>
      </c>
      <c r="P15" t="s">
        <v>49</v>
      </c>
      <c r="R15" t="s">
        <v>62</v>
      </c>
      <c r="S15">
        <f>IF(N15&gt;B15,N15,B15)</f>
        <v>7.7</v>
      </c>
      <c r="T15">
        <f>IF(N15&gt;B15,O15,H15)</f>
        <v>39681</v>
      </c>
      <c r="U15" t="str">
        <f>IF(N15&gt;B15,P15,$K$1)</f>
        <v>SOAR</v>
      </c>
      <c r="W15">
        <v>7.5</v>
      </c>
      <c r="X15">
        <v>116.2647421360016</v>
      </c>
      <c r="Z15" t="s">
        <v>62</v>
      </c>
      <c r="AA15">
        <f>IF(W15&gt;B15,W15,B15)</f>
        <v>7.7</v>
      </c>
      <c r="AB15">
        <f>IF(W15&gt;B15,X15,H15)</f>
        <v>39681</v>
      </c>
      <c r="AC15" t="str">
        <f>IF(W15&gt;B15,$W$1,$K$1)</f>
        <v>SOAR</v>
      </c>
    </row>
    <row r="16" spans="1:34" x14ac:dyDescent="0.25">
      <c r="A16" t="s">
        <v>22</v>
      </c>
      <c r="B16">
        <v>6.1</v>
      </c>
      <c r="C16">
        <v>60</v>
      </c>
      <c r="D16">
        <v>61375</v>
      </c>
      <c r="E16">
        <v>61380</v>
      </c>
      <c r="F16">
        <v>72203</v>
      </c>
      <c r="G16">
        <v>72202</v>
      </c>
      <c r="H16">
        <v>60186</v>
      </c>
      <c r="N16">
        <v>6.2</v>
      </c>
      <c r="O16">
        <v>108.64379501342771</v>
      </c>
      <c r="P16" t="s">
        <v>50</v>
      </c>
      <c r="R16" t="s">
        <v>63</v>
      </c>
      <c r="S16">
        <f>IF(N16&gt;B16,N16,B16)</f>
        <v>6.2</v>
      </c>
      <c r="T16">
        <f>IF(N16&gt;B16,O16,H16)</f>
        <v>108.64379501342771</v>
      </c>
      <c r="U16" t="str">
        <f>IF(N16&gt;B16,P16,$K$1)</f>
        <v>SBTS</v>
      </c>
      <c r="W16">
        <v>6.2</v>
      </c>
      <c r="X16">
        <v>108.64379501342771</v>
      </c>
      <c r="Z16" t="s">
        <v>63</v>
      </c>
      <c r="AA16">
        <f>IF(W16&gt;B16,W16,B16)</f>
        <v>6.2</v>
      </c>
      <c r="AB16">
        <f>IF(W16&gt;B16,X16,H16)</f>
        <v>108.64379501342771</v>
      </c>
      <c r="AC16" t="str">
        <f>IF(W16&gt;B16,$W$1,$K$1)</f>
        <v>SBTS</v>
      </c>
    </row>
    <row r="17" spans="1:36" x14ac:dyDescent="0.25">
      <c r="A17" t="s">
        <v>23</v>
      </c>
      <c r="B17">
        <v>6.5</v>
      </c>
      <c r="C17">
        <v>60</v>
      </c>
      <c r="D17">
        <v>74757</v>
      </c>
      <c r="E17">
        <v>92070</v>
      </c>
      <c r="F17">
        <v>73028</v>
      </c>
      <c r="G17">
        <v>72202</v>
      </c>
      <c r="H17">
        <v>60000</v>
      </c>
      <c r="N17">
        <v>7.6</v>
      </c>
      <c r="O17">
        <v>119.2091045379639</v>
      </c>
      <c r="P17" t="s">
        <v>48</v>
      </c>
      <c r="R17" t="s">
        <v>64</v>
      </c>
      <c r="S17">
        <f>IF(N17&gt;B17,N17,B17)</f>
        <v>7.6</v>
      </c>
      <c r="T17">
        <f>IF(N17&gt;B17,O17,H17)</f>
        <v>119.2091045379639</v>
      </c>
      <c r="U17" t="str">
        <f>IF(N17&gt;B17,P17,$K$1)</f>
        <v>GRASP</v>
      </c>
      <c r="W17">
        <v>7.4</v>
      </c>
      <c r="X17">
        <v>149.4071044921875</v>
      </c>
      <c r="Z17" t="s">
        <v>64</v>
      </c>
      <c r="AA17">
        <f>IF(W17&gt;B17,W17,B17)</f>
        <v>7.4</v>
      </c>
      <c r="AB17">
        <f>IF(W17&gt;B17,X17,H17)</f>
        <v>149.4071044921875</v>
      </c>
      <c r="AC17" t="str">
        <f>IF(W17&gt;B17,$W$1,$K$1)</f>
        <v>SBTS</v>
      </c>
      <c r="AE17" s="1" t="s">
        <v>59</v>
      </c>
      <c r="AF17" s="1" t="s">
        <v>65</v>
      </c>
    </row>
    <row r="18" spans="1:36" x14ac:dyDescent="0.25">
      <c r="A18" t="s">
        <v>24</v>
      </c>
      <c r="B18">
        <v>7.6</v>
      </c>
      <c r="C18">
        <v>60</v>
      </c>
      <c r="D18">
        <v>58181</v>
      </c>
      <c r="E18">
        <v>62240</v>
      </c>
      <c r="F18">
        <v>49632</v>
      </c>
      <c r="G18">
        <v>48675</v>
      </c>
      <c r="H18">
        <v>56503</v>
      </c>
      <c r="N18">
        <v>8.5</v>
      </c>
      <c r="O18">
        <v>53.872493980000002</v>
      </c>
      <c r="P18" t="s">
        <v>49</v>
      </c>
      <c r="R18" t="s">
        <v>61</v>
      </c>
      <c r="S18">
        <f>IF(N18&gt;B18,N18,B18)</f>
        <v>8.5</v>
      </c>
      <c r="T18">
        <f>IF(N18&gt;B18,O18,H18)</f>
        <v>53.872493980000002</v>
      </c>
      <c r="U18" t="str">
        <f>IF(N18&gt;B18,P18,$K$1)</f>
        <v>TABU</v>
      </c>
      <c r="W18">
        <v>8.3000000000000007</v>
      </c>
      <c r="X18">
        <v>109.2228169441223</v>
      </c>
      <c r="Z18" t="s">
        <v>61</v>
      </c>
      <c r="AA18">
        <f>IF(W18&gt;B18,W18,B18)</f>
        <v>8.3000000000000007</v>
      </c>
      <c r="AB18">
        <f>IF(W18&gt;B18,X18,H18)</f>
        <v>109.2228169441223</v>
      </c>
      <c r="AC18" t="str">
        <f>IF(W18&gt;B18,$W$1,$K$1)</f>
        <v>SBTS</v>
      </c>
      <c r="AE18" s="1" t="s">
        <v>53</v>
      </c>
      <c r="AF18" t="s">
        <v>50</v>
      </c>
      <c r="AG18" t="s">
        <v>51</v>
      </c>
      <c r="AH18" t="s">
        <v>54</v>
      </c>
    </row>
    <row r="19" spans="1:36" x14ac:dyDescent="0.25">
      <c r="A19" t="s">
        <v>25</v>
      </c>
      <c r="B19">
        <v>7.7</v>
      </c>
      <c r="C19">
        <v>60</v>
      </c>
      <c r="D19">
        <v>58872</v>
      </c>
      <c r="E19">
        <v>93360</v>
      </c>
      <c r="F19">
        <v>49593</v>
      </c>
      <c r="G19">
        <v>48675</v>
      </c>
      <c r="H19">
        <v>49586</v>
      </c>
      <c r="N19">
        <v>7.8</v>
      </c>
      <c r="O19">
        <v>72.792214389999998</v>
      </c>
      <c r="P19" t="s">
        <v>49</v>
      </c>
      <c r="R19" t="s">
        <v>62</v>
      </c>
      <c r="S19">
        <f>IF(N19&gt;B19,N19,B19)</f>
        <v>7.8</v>
      </c>
      <c r="T19">
        <f>IF(N19&gt;B19,O19,H19)</f>
        <v>72.792214389999998</v>
      </c>
      <c r="U19" t="str">
        <f>IF(N19&gt;B19,P19,$K$1)</f>
        <v>TABU</v>
      </c>
      <c r="W19">
        <v>7.7</v>
      </c>
      <c r="X19">
        <v>138.98896789550781</v>
      </c>
      <c r="Z19" t="s">
        <v>62</v>
      </c>
      <c r="AA19">
        <f>IF(W19&gt;B19,W19,B19)</f>
        <v>7.7</v>
      </c>
      <c r="AB19">
        <f>IF(W19&gt;B19,X19,H19)</f>
        <v>49586</v>
      </c>
      <c r="AC19" t="str">
        <f>IF(W19&gt;B19,$W$1,$K$1)</f>
        <v>SOAR</v>
      </c>
      <c r="AE19" s="2" t="s">
        <v>61</v>
      </c>
      <c r="AF19" s="3">
        <v>9</v>
      </c>
      <c r="AG19" s="3">
        <v>1</v>
      </c>
      <c r="AH19" s="3">
        <v>10</v>
      </c>
    </row>
    <row r="20" spans="1:36" x14ac:dyDescent="0.25">
      <c r="A20" t="s">
        <v>26</v>
      </c>
      <c r="B20">
        <v>6.4</v>
      </c>
      <c r="C20">
        <v>60</v>
      </c>
      <c r="D20">
        <v>62228</v>
      </c>
      <c r="E20">
        <v>62240</v>
      </c>
      <c r="F20">
        <v>73025</v>
      </c>
      <c r="G20">
        <v>73013</v>
      </c>
      <c r="H20">
        <v>56347</v>
      </c>
      <c r="N20">
        <v>5.6</v>
      </c>
      <c r="O20">
        <v>70.591848369999994</v>
      </c>
      <c r="P20" t="s">
        <v>49</v>
      </c>
      <c r="R20" t="s">
        <v>63</v>
      </c>
      <c r="S20">
        <f>IF(N20&gt;B20,N20,B20)</f>
        <v>6.4</v>
      </c>
      <c r="T20">
        <f>IF(N20&gt;B20,O20,H20)</f>
        <v>56347</v>
      </c>
      <c r="U20" t="str">
        <f>IF(N20&gt;B20,P20,$K$1)</f>
        <v>SOAR</v>
      </c>
      <c r="W20">
        <v>5.0999999999999996</v>
      </c>
      <c r="X20">
        <v>133.78471326828</v>
      </c>
      <c r="Z20" t="s">
        <v>63</v>
      </c>
      <c r="AA20">
        <f>IF(W20&gt;B20,W20,B20)</f>
        <v>6.4</v>
      </c>
      <c r="AB20">
        <f>IF(W20&gt;B20,X20,H20)</f>
        <v>56347</v>
      </c>
      <c r="AC20" t="str">
        <f>IF(W20&gt;B20,$W$1,$K$1)</f>
        <v>SOAR</v>
      </c>
      <c r="AE20" s="2" t="s">
        <v>62</v>
      </c>
      <c r="AF20" s="3">
        <v>2</v>
      </c>
      <c r="AG20" s="3">
        <v>8</v>
      </c>
      <c r="AH20" s="3">
        <v>10</v>
      </c>
    </row>
    <row r="21" spans="1:36" x14ac:dyDescent="0.25">
      <c r="A21" t="s">
        <v>27</v>
      </c>
      <c r="B21">
        <v>6.9</v>
      </c>
      <c r="C21">
        <v>60</v>
      </c>
      <c r="D21">
        <v>82178</v>
      </c>
      <c r="E21">
        <v>93360</v>
      </c>
      <c r="F21">
        <v>73949</v>
      </c>
      <c r="G21">
        <v>73013</v>
      </c>
      <c r="H21">
        <v>60531</v>
      </c>
      <c r="N21">
        <v>7.7</v>
      </c>
      <c r="O21">
        <v>131.00406193733221</v>
      </c>
      <c r="P21" t="s">
        <v>50</v>
      </c>
      <c r="R21" t="s">
        <v>64</v>
      </c>
      <c r="S21">
        <f>IF(N21&gt;B21,N21,B21)</f>
        <v>7.7</v>
      </c>
      <c r="T21">
        <f>IF(N21&gt;B21,O21,H21)</f>
        <v>131.00406193733221</v>
      </c>
      <c r="U21" t="str">
        <f>IF(N21&gt;B21,P21,$K$1)</f>
        <v>SBTS</v>
      </c>
      <c r="W21">
        <v>7.7</v>
      </c>
      <c r="X21">
        <v>131.00406193733221</v>
      </c>
      <c r="Z21" t="s">
        <v>64</v>
      </c>
      <c r="AA21">
        <f>IF(W21&gt;B21,W21,B21)</f>
        <v>7.7</v>
      </c>
      <c r="AB21">
        <f>IF(W21&gt;B21,X21,H21)</f>
        <v>131.00406193733221</v>
      </c>
      <c r="AC21" t="str">
        <f>IF(W21&gt;B21,$W$1,$K$1)</f>
        <v>SBTS</v>
      </c>
      <c r="AE21" s="2" t="s">
        <v>63</v>
      </c>
      <c r="AF21" s="3">
        <v>1</v>
      </c>
      <c r="AG21" s="3">
        <v>9</v>
      </c>
      <c r="AH21" s="3">
        <v>10</v>
      </c>
    </row>
    <row r="22" spans="1:36" x14ac:dyDescent="0.25">
      <c r="A22" t="s">
        <v>28</v>
      </c>
      <c r="B22">
        <v>8</v>
      </c>
      <c r="C22">
        <v>60</v>
      </c>
      <c r="D22">
        <v>63884</v>
      </c>
      <c r="E22">
        <v>65779</v>
      </c>
      <c r="F22">
        <v>53960</v>
      </c>
      <c r="G22">
        <v>52993</v>
      </c>
      <c r="H22">
        <v>60004</v>
      </c>
      <c r="N22">
        <v>8.5</v>
      </c>
      <c r="O22">
        <v>104.54108238220211</v>
      </c>
      <c r="P22" t="s">
        <v>50</v>
      </c>
      <c r="R22" t="s">
        <v>61</v>
      </c>
      <c r="S22">
        <f>IF(N22&gt;B22,N22,B22)</f>
        <v>8.5</v>
      </c>
      <c r="T22">
        <f>IF(N22&gt;B22,O22,H22)</f>
        <v>104.54108238220211</v>
      </c>
      <c r="U22" t="str">
        <f>IF(N22&gt;B22,P22,$K$1)</f>
        <v>SBTS</v>
      </c>
      <c r="W22">
        <v>8.5</v>
      </c>
      <c r="X22">
        <v>104.54108238220211</v>
      </c>
      <c r="Z22" t="s">
        <v>61</v>
      </c>
      <c r="AA22">
        <f>IF(W22&gt;B22,W22,B22)</f>
        <v>8.5</v>
      </c>
      <c r="AB22">
        <f>IF(W22&gt;B22,X22,H22)</f>
        <v>104.54108238220211</v>
      </c>
      <c r="AC22" t="str">
        <f>IF(W22&gt;B22,$W$1,$K$1)</f>
        <v>SBTS</v>
      </c>
      <c r="AE22" s="2" t="s">
        <v>64</v>
      </c>
      <c r="AF22" s="3">
        <v>10</v>
      </c>
      <c r="AG22" s="3"/>
      <c r="AH22" s="3">
        <v>10</v>
      </c>
    </row>
    <row r="23" spans="1:36" x14ac:dyDescent="0.25">
      <c r="A23" t="s">
        <v>29</v>
      </c>
      <c r="B23">
        <v>7.7</v>
      </c>
      <c r="C23">
        <v>60</v>
      </c>
      <c r="D23">
        <v>60878</v>
      </c>
      <c r="E23">
        <v>98669</v>
      </c>
      <c r="F23">
        <v>53950</v>
      </c>
      <c r="G23">
        <v>52993</v>
      </c>
      <c r="H23">
        <v>60455</v>
      </c>
      <c r="N23">
        <v>7.8</v>
      </c>
      <c r="O23">
        <v>115.1338446140289</v>
      </c>
      <c r="P23" t="s">
        <v>50</v>
      </c>
      <c r="R23" t="s">
        <v>62</v>
      </c>
      <c r="S23">
        <f>IF(N23&gt;B23,N23,B23)</f>
        <v>7.8</v>
      </c>
      <c r="T23">
        <f>IF(N23&gt;B23,O23,H23)</f>
        <v>115.1338446140289</v>
      </c>
      <c r="U23" t="str">
        <f>IF(N23&gt;B23,P23,$K$1)</f>
        <v>SBTS</v>
      </c>
      <c r="W23">
        <v>7.8</v>
      </c>
      <c r="X23">
        <v>115.1338446140289</v>
      </c>
      <c r="Z23" t="s">
        <v>62</v>
      </c>
      <c r="AA23">
        <f>IF(W23&gt;B23,W23,B23)</f>
        <v>7.8</v>
      </c>
      <c r="AB23">
        <f>IF(W23&gt;B23,X23,H23)</f>
        <v>115.1338446140289</v>
      </c>
      <c r="AC23" t="str">
        <f>IF(W23&gt;B23,$W$1,$K$1)</f>
        <v>SBTS</v>
      </c>
      <c r="AE23" s="2" t="s">
        <v>54</v>
      </c>
      <c r="AF23" s="3">
        <v>22</v>
      </c>
      <c r="AG23" s="3">
        <v>18</v>
      </c>
      <c r="AH23" s="3">
        <v>40</v>
      </c>
    </row>
    <row r="24" spans="1:36" x14ac:dyDescent="0.25">
      <c r="A24" t="s">
        <v>30</v>
      </c>
      <c r="B24">
        <v>6.4</v>
      </c>
      <c r="C24">
        <v>60</v>
      </c>
      <c r="D24">
        <v>65769</v>
      </c>
      <c r="E24">
        <v>65779</v>
      </c>
      <c r="F24">
        <v>79527</v>
      </c>
      <c r="G24">
        <v>79490</v>
      </c>
      <c r="H24">
        <v>45771</v>
      </c>
      <c r="N24">
        <v>6.4</v>
      </c>
      <c r="O24">
        <v>94.973180770874023</v>
      </c>
      <c r="P24" t="s">
        <v>50</v>
      </c>
      <c r="R24" t="s">
        <v>63</v>
      </c>
      <c r="S24">
        <f>IF(N24&gt;B24,N24,B24)</f>
        <v>6.4</v>
      </c>
      <c r="T24">
        <f>IF(N24&gt;B24,O24,H24)</f>
        <v>45771</v>
      </c>
      <c r="U24" t="str">
        <f>IF(N24&gt;B24,P24,$K$1)</f>
        <v>SOAR</v>
      </c>
      <c r="W24">
        <v>6.4</v>
      </c>
      <c r="X24">
        <v>94.973180770874023</v>
      </c>
      <c r="Z24" t="s">
        <v>63</v>
      </c>
      <c r="AA24">
        <f>IF(W24&gt;B24,W24,B24)</f>
        <v>6.4</v>
      </c>
      <c r="AB24">
        <f>IF(W24&gt;B24,X24,H24)</f>
        <v>45771</v>
      </c>
      <c r="AC24" t="str">
        <f>IF(W24&gt;B24,$W$1,$K$1)</f>
        <v>SOAR</v>
      </c>
    </row>
    <row r="25" spans="1:36" x14ac:dyDescent="0.25">
      <c r="A25" t="s">
        <v>31</v>
      </c>
      <c r="B25">
        <v>6.8</v>
      </c>
      <c r="C25">
        <v>60</v>
      </c>
      <c r="D25">
        <v>93884</v>
      </c>
      <c r="E25">
        <v>98669</v>
      </c>
      <c r="F25">
        <v>80426</v>
      </c>
      <c r="G25">
        <v>79490</v>
      </c>
      <c r="H25">
        <v>60011</v>
      </c>
      <c r="N25">
        <v>7.7</v>
      </c>
      <c r="O25">
        <v>112.10346031188961</v>
      </c>
      <c r="P25" t="s">
        <v>48</v>
      </c>
      <c r="R25" t="s">
        <v>64</v>
      </c>
      <c r="S25">
        <f>IF(N25&gt;B25,N25,B25)</f>
        <v>7.7</v>
      </c>
      <c r="T25">
        <f>IF(N25&gt;B25,O25,H25)</f>
        <v>112.10346031188961</v>
      </c>
      <c r="U25" t="str">
        <f>IF(N25&gt;B25,P25,$K$1)</f>
        <v>GRASP</v>
      </c>
      <c r="W25">
        <v>7.5</v>
      </c>
      <c r="X25">
        <v>132.93007302284241</v>
      </c>
      <c r="Z25" t="s">
        <v>64</v>
      </c>
      <c r="AA25">
        <f>IF(W25&gt;B25,W25,B25)</f>
        <v>7.5</v>
      </c>
      <c r="AB25">
        <f>IF(W25&gt;B25,X25,H25)</f>
        <v>132.93007302284241</v>
      </c>
      <c r="AC25" t="str">
        <f>IF(W25&gt;B25,$W$1,$K$1)</f>
        <v>SBTS</v>
      </c>
    </row>
    <row r="26" spans="1:36" x14ac:dyDescent="0.25">
      <c r="A26" t="s">
        <v>32</v>
      </c>
      <c r="B26">
        <v>7.6</v>
      </c>
      <c r="C26">
        <v>60</v>
      </c>
      <c r="D26">
        <v>64773</v>
      </c>
      <c r="E26">
        <v>65090</v>
      </c>
      <c r="F26">
        <v>53093</v>
      </c>
      <c r="G26">
        <v>52179</v>
      </c>
      <c r="H26">
        <v>52213</v>
      </c>
      <c r="N26">
        <v>8.6</v>
      </c>
      <c r="O26">
        <v>105.1239471435547</v>
      </c>
      <c r="P26" t="s">
        <v>50</v>
      </c>
      <c r="R26" t="s">
        <v>61</v>
      </c>
      <c r="S26">
        <f>IF(N26&gt;B26,N26,B26)</f>
        <v>8.6</v>
      </c>
      <c r="T26">
        <f>IF(N26&gt;B26,O26,H26)</f>
        <v>105.1239471435547</v>
      </c>
      <c r="U26" t="str">
        <f>IF(N26&gt;B26,P26,$K$1)</f>
        <v>SBTS</v>
      </c>
      <c r="W26">
        <v>8.6</v>
      </c>
      <c r="X26">
        <v>105.1239471435547</v>
      </c>
      <c r="Z26" t="s">
        <v>61</v>
      </c>
      <c r="AA26">
        <f>IF(W26&gt;B26,W26,B26)</f>
        <v>8.6</v>
      </c>
      <c r="AB26">
        <f>IF(W26&gt;B26,X26,H26)</f>
        <v>105.1239471435547</v>
      </c>
      <c r="AC26" t="str">
        <f>IF(W26&gt;B26,$W$1,$K$1)</f>
        <v>SBTS</v>
      </c>
    </row>
    <row r="27" spans="1:36" x14ac:dyDescent="0.25">
      <c r="A27" t="s">
        <v>33</v>
      </c>
      <c r="B27">
        <v>7.6</v>
      </c>
      <c r="C27">
        <v>60</v>
      </c>
      <c r="D27">
        <v>62877</v>
      </c>
      <c r="E27">
        <v>97635</v>
      </c>
      <c r="F27">
        <v>53145</v>
      </c>
      <c r="G27">
        <v>52179</v>
      </c>
      <c r="H27">
        <v>60157</v>
      </c>
      <c r="N27">
        <v>7.7</v>
      </c>
      <c r="O27">
        <v>116.1946835517883</v>
      </c>
      <c r="P27" t="s">
        <v>48</v>
      </c>
      <c r="R27" t="s">
        <v>62</v>
      </c>
      <c r="S27">
        <f>IF(N27&gt;B27,N27,B27)</f>
        <v>7.7</v>
      </c>
      <c r="T27">
        <f>IF(N27&gt;B27,O27,H27)</f>
        <v>116.1946835517883</v>
      </c>
      <c r="U27" t="str">
        <f>IF(N27&gt;B27,P27,$K$1)</f>
        <v>GRASP</v>
      </c>
      <c r="W27">
        <v>7.4</v>
      </c>
      <c r="X27">
        <v>130.4772093296051</v>
      </c>
      <c r="Z27" t="s">
        <v>62</v>
      </c>
      <c r="AA27">
        <f>IF(W27&gt;B27,W27,B27)</f>
        <v>7.6</v>
      </c>
      <c r="AB27">
        <f>IF(W27&gt;B27,X27,H27)</f>
        <v>60157</v>
      </c>
      <c r="AC27" t="str">
        <f>IF(W27&gt;B27,$W$1,$K$1)</f>
        <v>SOAR</v>
      </c>
      <c r="AE27" s="1" t="s">
        <v>55</v>
      </c>
      <c r="AF27" s="1" t="s">
        <v>65</v>
      </c>
    </row>
    <row r="28" spans="1:36" x14ac:dyDescent="0.25">
      <c r="A28" t="s">
        <v>34</v>
      </c>
      <c r="B28">
        <v>6.1</v>
      </c>
      <c r="C28">
        <v>60</v>
      </c>
      <c r="D28">
        <v>65077</v>
      </c>
      <c r="E28">
        <v>65090</v>
      </c>
      <c r="F28">
        <v>78271</v>
      </c>
      <c r="G28">
        <v>78268</v>
      </c>
      <c r="H28">
        <v>60731</v>
      </c>
      <c r="N28">
        <v>6.1</v>
      </c>
      <c r="O28">
        <v>71.226509329999999</v>
      </c>
      <c r="P28" t="s">
        <v>49</v>
      </c>
      <c r="R28" t="s">
        <v>63</v>
      </c>
      <c r="S28">
        <f>IF(N28&gt;B28,N28,B28)</f>
        <v>6.1</v>
      </c>
      <c r="T28">
        <f>IF(N28&gt;B28,O28,H28)</f>
        <v>60731</v>
      </c>
      <c r="U28" t="str">
        <f>IF(N28&gt;B28,P28,$K$1)</f>
        <v>SOAR</v>
      </c>
      <c r="W28">
        <v>5.6</v>
      </c>
      <c r="X28">
        <v>135.4439461231232</v>
      </c>
      <c r="Z28" t="s">
        <v>63</v>
      </c>
      <c r="AA28">
        <f>IF(W28&gt;B28,W28,B28)</f>
        <v>6.1</v>
      </c>
      <c r="AB28">
        <f>IF(W28&gt;B28,X28,H28)</f>
        <v>60731</v>
      </c>
      <c r="AC28" t="str">
        <f>IF(W28&gt;B28,$W$1,$K$1)</f>
        <v>SOAR</v>
      </c>
      <c r="AE28" s="1" t="s">
        <v>53</v>
      </c>
      <c r="AF28" t="s">
        <v>48</v>
      </c>
      <c r="AG28" t="s">
        <v>50</v>
      </c>
      <c r="AH28" t="s">
        <v>51</v>
      </c>
      <c r="AI28" t="s">
        <v>49</v>
      </c>
      <c r="AJ28" t="s">
        <v>54</v>
      </c>
    </row>
    <row r="29" spans="1:36" x14ac:dyDescent="0.25">
      <c r="A29" t="s">
        <v>35</v>
      </c>
      <c r="B29">
        <v>6.8</v>
      </c>
      <c r="C29">
        <v>60</v>
      </c>
      <c r="D29">
        <v>96682</v>
      </c>
      <c r="E29">
        <v>97635</v>
      </c>
      <c r="F29">
        <v>79139</v>
      </c>
      <c r="G29">
        <v>78268</v>
      </c>
      <c r="H29">
        <v>60924</v>
      </c>
      <c r="N29">
        <v>7.6</v>
      </c>
      <c r="O29">
        <v>70.929395439999993</v>
      </c>
      <c r="P29" t="s">
        <v>49</v>
      </c>
      <c r="R29" t="s">
        <v>64</v>
      </c>
      <c r="S29">
        <f>IF(N29&gt;B29,N29,B29)</f>
        <v>7.6</v>
      </c>
      <c r="T29">
        <f>IF(N29&gt;B29,O29,H29)</f>
        <v>70.929395439999993</v>
      </c>
      <c r="U29" t="str">
        <f>IF(N29&gt;B29,P29,$K$1)</f>
        <v>TABU</v>
      </c>
      <c r="W29">
        <v>7.4</v>
      </c>
      <c r="X29">
        <v>147.58560299873349</v>
      </c>
      <c r="Z29" t="s">
        <v>64</v>
      </c>
      <c r="AA29">
        <f>IF(W29&gt;B29,W29,B29)</f>
        <v>7.4</v>
      </c>
      <c r="AB29">
        <f>IF(W29&gt;B29,X29,H29)</f>
        <v>147.58560299873349</v>
      </c>
      <c r="AC29" t="str">
        <f>IF(W29&gt;B29,$W$1,$K$1)</f>
        <v>SBTS</v>
      </c>
      <c r="AE29" s="2" t="s">
        <v>61</v>
      </c>
      <c r="AF29" s="3">
        <v>1</v>
      </c>
      <c r="AG29" s="3">
        <v>5</v>
      </c>
      <c r="AH29" s="3"/>
      <c r="AI29" s="3">
        <v>4</v>
      </c>
      <c r="AJ29" s="3">
        <v>10</v>
      </c>
    </row>
    <row r="30" spans="1:36" x14ac:dyDescent="0.25">
      <c r="A30" t="s">
        <v>36</v>
      </c>
      <c r="B30">
        <v>7.7</v>
      </c>
      <c r="C30">
        <v>60</v>
      </c>
      <c r="D30">
        <v>57840</v>
      </c>
      <c r="E30">
        <v>60788</v>
      </c>
      <c r="F30">
        <v>50361</v>
      </c>
      <c r="G30">
        <v>49436</v>
      </c>
      <c r="H30">
        <v>60086</v>
      </c>
      <c r="N30">
        <v>8.6</v>
      </c>
      <c r="O30">
        <v>54.119426009999998</v>
      </c>
      <c r="P30" t="s">
        <v>49</v>
      </c>
      <c r="R30" t="s">
        <v>61</v>
      </c>
      <c r="S30">
        <f>IF(N30&gt;B30,N30,B30)</f>
        <v>8.6</v>
      </c>
      <c r="T30">
        <f>IF(N30&gt;B30,O30,H30)</f>
        <v>54.119426009999998</v>
      </c>
      <c r="U30" t="str">
        <f>IF(N30&gt;B30,P30,$K$1)</f>
        <v>TABU</v>
      </c>
      <c r="W30">
        <v>8.4</v>
      </c>
      <c r="X30">
        <v>111.25337266922</v>
      </c>
      <c r="Z30" t="s">
        <v>61</v>
      </c>
      <c r="AA30">
        <f>IF(W30&gt;B30,W30,B30)</f>
        <v>8.4</v>
      </c>
      <c r="AB30">
        <f>IF(W30&gt;B30,X30,H30)</f>
        <v>111.25337266922</v>
      </c>
      <c r="AC30" t="str">
        <f>IF(W30&gt;B30,$W$1,$K$1)</f>
        <v>SBTS</v>
      </c>
      <c r="AE30" s="2" t="s">
        <v>62</v>
      </c>
      <c r="AF30" s="3">
        <v>4</v>
      </c>
      <c r="AG30" s="3">
        <v>1</v>
      </c>
      <c r="AH30" s="3">
        <v>4</v>
      </c>
      <c r="AI30" s="3">
        <v>1</v>
      </c>
      <c r="AJ30" s="3">
        <v>10</v>
      </c>
    </row>
    <row r="31" spans="1:36" x14ac:dyDescent="0.25">
      <c r="A31" t="s">
        <v>37</v>
      </c>
      <c r="B31">
        <v>7.7</v>
      </c>
      <c r="C31">
        <v>60</v>
      </c>
      <c r="D31">
        <v>53549</v>
      </c>
      <c r="E31">
        <v>91182</v>
      </c>
      <c r="F31">
        <v>50366</v>
      </c>
      <c r="G31">
        <v>49436</v>
      </c>
      <c r="H31">
        <v>60308</v>
      </c>
      <c r="N31">
        <v>7.9</v>
      </c>
      <c r="O31">
        <v>122.8524236679077</v>
      </c>
      <c r="P31" t="s">
        <v>48</v>
      </c>
      <c r="R31" t="s">
        <v>62</v>
      </c>
      <c r="S31">
        <f>IF(N31&gt;B31,N31,B31)</f>
        <v>7.9</v>
      </c>
      <c r="T31">
        <f>IF(N31&gt;B31,O31,H31)</f>
        <v>122.8524236679077</v>
      </c>
      <c r="U31" t="str">
        <f>IF(N31&gt;B31,P31,$K$1)</f>
        <v>GRASP</v>
      </c>
      <c r="W31">
        <v>7.8</v>
      </c>
      <c r="X31">
        <v>113.4338686466217</v>
      </c>
      <c r="Z31" t="s">
        <v>62</v>
      </c>
      <c r="AA31">
        <f>IF(W31&gt;B31,W31,B31)</f>
        <v>7.8</v>
      </c>
      <c r="AB31">
        <f>IF(W31&gt;B31,X31,H31)</f>
        <v>113.4338686466217</v>
      </c>
      <c r="AC31" t="str">
        <f>IF(W31&gt;B31,$W$1,$K$1)</f>
        <v>SBTS</v>
      </c>
      <c r="AE31" s="2" t="s">
        <v>63</v>
      </c>
      <c r="AF31" s="3"/>
      <c r="AG31" s="3">
        <v>1</v>
      </c>
      <c r="AH31" s="3">
        <v>9</v>
      </c>
      <c r="AI31" s="3"/>
      <c r="AJ31" s="3">
        <v>10</v>
      </c>
    </row>
    <row r="32" spans="1:36" x14ac:dyDescent="0.25">
      <c r="A32" t="s">
        <v>38</v>
      </c>
      <c r="B32">
        <v>6.6</v>
      </c>
      <c r="C32">
        <v>60</v>
      </c>
      <c r="D32">
        <v>60749</v>
      </c>
      <c r="E32">
        <v>60788</v>
      </c>
      <c r="F32">
        <v>74162</v>
      </c>
      <c r="G32">
        <v>74154</v>
      </c>
      <c r="H32">
        <v>60264</v>
      </c>
      <c r="N32">
        <v>6.3</v>
      </c>
      <c r="O32">
        <v>113.0859189033508</v>
      </c>
      <c r="P32" t="s">
        <v>50</v>
      </c>
      <c r="R32" t="s">
        <v>63</v>
      </c>
      <c r="S32">
        <f>IF(N32&gt;B32,N32,B32)</f>
        <v>6.6</v>
      </c>
      <c r="T32">
        <f>IF(N32&gt;B32,O32,H32)</f>
        <v>60264</v>
      </c>
      <c r="U32" t="str">
        <f>IF(N32&gt;B32,P32,$K$1)</f>
        <v>SOAR</v>
      </c>
      <c r="W32">
        <v>6.3</v>
      </c>
      <c r="X32">
        <v>113.0859189033508</v>
      </c>
      <c r="Z32" t="s">
        <v>63</v>
      </c>
      <c r="AA32">
        <f>IF(W32&gt;B32,W32,B32)</f>
        <v>6.6</v>
      </c>
      <c r="AB32">
        <f>IF(W32&gt;B32,X32,H32)</f>
        <v>60264</v>
      </c>
      <c r="AC32" t="str">
        <f>IF(W32&gt;B32,$W$1,$K$1)</f>
        <v>SOAR</v>
      </c>
      <c r="AE32" s="2" t="s">
        <v>64</v>
      </c>
      <c r="AF32" s="3">
        <v>3</v>
      </c>
      <c r="AG32" s="3">
        <v>4</v>
      </c>
      <c r="AH32" s="3"/>
      <c r="AI32" s="3">
        <v>3</v>
      </c>
      <c r="AJ32" s="3">
        <v>10</v>
      </c>
    </row>
    <row r="33" spans="1:36" x14ac:dyDescent="0.25">
      <c r="A33" t="s">
        <v>39</v>
      </c>
      <c r="B33">
        <v>6.8</v>
      </c>
      <c r="C33">
        <v>60</v>
      </c>
      <c r="D33">
        <v>84400</v>
      </c>
      <c r="E33">
        <v>91182</v>
      </c>
      <c r="F33">
        <v>74967</v>
      </c>
      <c r="G33">
        <v>74154</v>
      </c>
      <c r="H33">
        <v>60149</v>
      </c>
      <c r="N33">
        <v>7.7</v>
      </c>
      <c r="O33">
        <v>85.644012930000002</v>
      </c>
      <c r="P33" t="s">
        <v>49</v>
      </c>
      <c r="R33" t="s">
        <v>64</v>
      </c>
      <c r="S33">
        <f>IF(N33&gt;B33,N33,B33)</f>
        <v>7.7</v>
      </c>
      <c r="T33">
        <f>IF(N33&gt;B33,O33,H33)</f>
        <v>85.644012930000002</v>
      </c>
      <c r="U33" t="str">
        <f>IF(N33&gt;B33,P33,$K$1)</f>
        <v>TABU</v>
      </c>
      <c r="W33">
        <v>7.2</v>
      </c>
      <c r="X33">
        <v>156.3270959854126</v>
      </c>
      <c r="Z33" t="s">
        <v>64</v>
      </c>
      <c r="AA33">
        <f>IF(W33&gt;B33,W33,B33)</f>
        <v>7.2</v>
      </c>
      <c r="AB33">
        <f>IF(W33&gt;B33,X33,H33)</f>
        <v>156.3270959854126</v>
      </c>
      <c r="AC33" t="str">
        <f>IF(W33&gt;B33,$W$1,$K$1)</f>
        <v>SBTS</v>
      </c>
      <c r="AE33" s="2" t="s">
        <v>54</v>
      </c>
      <c r="AF33" s="3">
        <v>8</v>
      </c>
      <c r="AG33" s="3">
        <v>11</v>
      </c>
      <c r="AH33" s="3">
        <v>13</v>
      </c>
      <c r="AI33" s="3">
        <v>8</v>
      </c>
      <c r="AJ33" s="3">
        <v>40</v>
      </c>
    </row>
    <row r="34" spans="1:36" x14ac:dyDescent="0.25">
      <c r="A34" t="s">
        <v>40</v>
      </c>
      <c r="B34">
        <v>7.7</v>
      </c>
      <c r="C34">
        <v>60</v>
      </c>
      <c r="D34">
        <v>57145</v>
      </c>
      <c r="E34">
        <v>63212</v>
      </c>
      <c r="F34">
        <v>51546</v>
      </c>
      <c r="G34">
        <v>50636</v>
      </c>
      <c r="H34">
        <v>58794</v>
      </c>
      <c r="N34">
        <v>8.5</v>
      </c>
      <c r="O34">
        <v>52.261713980000003</v>
      </c>
      <c r="P34" t="s">
        <v>49</v>
      </c>
      <c r="R34" t="s">
        <v>61</v>
      </c>
      <c r="S34">
        <f>IF(N34&gt;B34,N34,B34)</f>
        <v>8.5</v>
      </c>
      <c r="T34">
        <f>IF(N34&gt;B34,O34,H34)</f>
        <v>52.261713980000003</v>
      </c>
      <c r="U34" t="str">
        <f>IF(N34&gt;B34,P34,$K$1)</f>
        <v>TABU</v>
      </c>
      <c r="W34">
        <v>8.4</v>
      </c>
      <c r="X34">
        <v>105.02108550071721</v>
      </c>
      <c r="Z34" t="s">
        <v>61</v>
      </c>
      <c r="AA34">
        <f>IF(W34&gt;B34,W34,B34)</f>
        <v>8.4</v>
      </c>
      <c r="AB34">
        <f>IF(W34&gt;B34,X34,H34)</f>
        <v>105.02108550071721</v>
      </c>
      <c r="AC34" t="str">
        <f>IF(W34&gt;B34,$W$1,$K$1)</f>
        <v>SBTS</v>
      </c>
    </row>
    <row r="35" spans="1:36" x14ac:dyDescent="0.25">
      <c r="A35" t="s">
        <v>41</v>
      </c>
      <c r="B35">
        <v>7.7</v>
      </c>
      <c r="C35">
        <v>60</v>
      </c>
      <c r="D35">
        <v>57428</v>
      </c>
      <c r="E35">
        <v>94818</v>
      </c>
      <c r="F35">
        <v>51554</v>
      </c>
      <c r="G35">
        <v>50636</v>
      </c>
      <c r="H35">
        <v>59519</v>
      </c>
      <c r="N35">
        <v>7.8</v>
      </c>
      <c r="O35">
        <v>85.565030336380005</v>
      </c>
      <c r="P35" t="s">
        <v>48</v>
      </c>
      <c r="R35" t="s">
        <v>62</v>
      </c>
      <c r="S35">
        <f>IF(N35&gt;B35,N35,B35)</f>
        <v>7.8</v>
      </c>
      <c r="T35">
        <f>IF(N35&gt;B35,O35,H35)</f>
        <v>85.565030336380005</v>
      </c>
      <c r="U35" t="str">
        <f>IF(N35&gt;B35,P35,$K$1)</f>
        <v>GRASP</v>
      </c>
      <c r="W35">
        <v>7.6</v>
      </c>
      <c r="X35">
        <v>142.98420214653021</v>
      </c>
      <c r="Z35" t="s">
        <v>62</v>
      </c>
      <c r="AA35">
        <f>IF(W35&gt;B35,W35,B35)</f>
        <v>7.7</v>
      </c>
      <c r="AB35">
        <f>IF(W35&gt;B35,X35,H35)</f>
        <v>59519</v>
      </c>
      <c r="AC35" t="str">
        <f>IF(W35&gt;B35,$W$1,$K$1)</f>
        <v>SOAR</v>
      </c>
    </row>
    <row r="36" spans="1:36" x14ac:dyDescent="0.25">
      <c r="A36" t="s">
        <v>42</v>
      </c>
      <c r="B36">
        <v>6.2</v>
      </c>
      <c r="C36">
        <v>60</v>
      </c>
      <c r="D36">
        <v>63210</v>
      </c>
      <c r="E36">
        <v>63212</v>
      </c>
      <c r="F36">
        <v>76003</v>
      </c>
      <c r="G36">
        <v>75954</v>
      </c>
      <c r="H36">
        <v>60668</v>
      </c>
      <c r="N36">
        <v>6.2</v>
      </c>
      <c r="O36">
        <v>134.32232403755191</v>
      </c>
      <c r="P36" t="s">
        <v>50</v>
      </c>
      <c r="R36" t="s">
        <v>63</v>
      </c>
      <c r="S36">
        <f>IF(N36&gt;B36,N36,B36)</f>
        <v>6.2</v>
      </c>
      <c r="T36">
        <f>IF(N36&gt;B36,O36,H36)</f>
        <v>60668</v>
      </c>
      <c r="U36" t="str">
        <f>IF(N36&gt;B36,P36,$K$1)</f>
        <v>SOAR</v>
      </c>
      <c r="W36">
        <v>6.2</v>
      </c>
      <c r="X36">
        <v>134.32232403755191</v>
      </c>
      <c r="Z36" t="s">
        <v>63</v>
      </c>
      <c r="AA36">
        <f>IF(W36&gt;B36,W36,B36)</f>
        <v>6.2</v>
      </c>
      <c r="AB36">
        <f>IF(W36&gt;B36,X36,H36)</f>
        <v>60668</v>
      </c>
      <c r="AC36" t="str">
        <f>IF(W36&gt;B36,$W$1,$K$1)</f>
        <v>SOAR</v>
      </c>
    </row>
    <row r="37" spans="1:36" x14ac:dyDescent="0.25">
      <c r="A37" t="s">
        <v>43</v>
      </c>
      <c r="B37">
        <v>6.6</v>
      </c>
      <c r="C37">
        <v>60</v>
      </c>
      <c r="D37">
        <v>83784</v>
      </c>
      <c r="E37">
        <v>94818</v>
      </c>
      <c r="F37">
        <v>76775</v>
      </c>
      <c r="G37">
        <v>75954</v>
      </c>
      <c r="H37">
        <v>60354</v>
      </c>
      <c r="N37">
        <v>7.7</v>
      </c>
      <c r="O37">
        <v>140.87080240249631</v>
      </c>
      <c r="P37" t="s">
        <v>50</v>
      </c>
      <c r="R37" t="s">
        <v>64</v>
      </c>
      <c r="S37">
        <f>IF(N37&gt;B37,N37,B37)</f>
        <v>7.7</v>
      </c>
      <c r="T37">
        <f>IF(N37&gt;B37,O37,H37)</f>
        <v>140.87080240249631</v>
      </c>
      <c r="U37" t="str">
        <f>IF(N37&gt;B37,P37,$K$1)</f>
        <v>SBTS</v>
      </c>
      <c r="W37">
        <v>7.7</v>
      </c>
      <c r="X37">
        <v>140.87080240249631</v>
      </c>
      <c r="Z37" t="s">
        <v>64</v>
      </c>
      <c r="AA37">
        <f>IF(W37&gt;B37,W37,B37)</f>
        <v>7.7</v>
      </c>
      <c r="AB37">
        <f>IF(W37&gt;B37,X37,H37)</f>
        <v>140.87080240249631</v>
      </c>
      <c r="AC37" t="str">
        <f>IF(W37&gt;B37,$W$1,$K$1)</f>
        <v>SBTS</v>
      </c>
    </row>
    <row r="38" spans="1:36" x14ac:dyDescent="0.25">
      <c r="A38" t="s">
        <v>44</v>
      </c>
      <c r="B38">
        <v>7.7</v>
      </c>
      <c r="C38">
        <v>60</v>
      </c>
      <c r="D38">
        <v>54904</v>
      </c>
      <c r="E38">
        <v>61005</v>
      </c>
      <c r="F38">
        <v>48768</v>
      </c>
      <c r="G38">
        <v>47839</v>
      </c>
      <c r="H38">
        <v>51628</v>
      </c>
      <c r="N38">
        <v>8.8000000000000007</v>
      </c>
      <c r="O38">
        <v>112.6328186988831</v>
      </c>
      <c r="P38" t="s">
        <v>50</v>
      </c>
      <c r="R38" t="s">
        <v>61</v>
      </c>
      <c r="S38">
        <f>IF(N38&gt;B38,N38,B38)</f>
        <v>8.8000000000000007</v>
      </c>
      <c r="T38">
        <f>IF(N38&gt;B38,O38,H38)</f>
        <v>112.6328186988831</v>
      </c>
      <c r="U38" t="str">
        <f>IF(N38&gt;B38,P38,$K$1)</f>
        <v>SBTS</v>
      </c>
      <c r="W38">
        <v>8.8000000000000007</v>
      </c>
      <c r="X38">
        <v>112.6328186988831</v>
      </c>
      <c r="Z38" t="s">
        <v>61</v>
      </c>
      <c r="AA38">
        <f>IF(W38&gt;B38,W38,B38)</f>
        <v>8.8000000000000007</v>
      </c>
      <c r="AB38">
        <f>IF(W38&gt;B38,X38,H38)</f>
        <v>112.6328186988831</v>
      </c>
      <c r="AC38" t="str">
        <f>IF(W38&gt;B38,$W$1,$K$1)</f>
        <v>SBTS</v>
      </c>
    </row>
    <row r="39" spans="1:36" x14ac:dyDescent="0.25">
      <c r="A39" t="s">
        <v>45</v>
      </c>
      <c r="B39">
        <v>7.9</v>
      </c>
      <c r="C39">
        <v>60</v>
      </c>
      <c r="D39">
        <v>56968</v>
      </c>
      <c r="E39">
        <v>91507</v>
      </c>
      <c r="F39">
        <v>48644</v>
      </c>
      <c r="G39">
        <v>47839</v>
      </c>
      <c r="H39">
        <v>53657</v>
      </c>
      <c r="N39">
        <v>7.8</v>
      </c>
      <c r="O39">
        <v>56.630019660000002</v>
      </c>
      <c r="P39" t="s">
        <v>49</v>
      </c>
      <c r="R39" t="s">
        <v>62</v>
      </c>
      <c r="S39">
        <f>IF(N39&gt;B39,N39,B39)</f>
        <v>7.9</v>
      </c>
      <c r="T39">
        <f>IF(N39&gt;B39,O39,H39)</f>
        <v>53657</v>
      </c>
      <c r="U39" t="str">
        <f>IF(N39&gt;B39,P39,$K$1)</f>
        <v>SOAR</v>
      </c>
      <c r="W39">
        <v>7.7</v>
      </c>
      <c r="X39">
        <v>133.30451345443731</v>
      </c>
      <c r="Z39" t="s">
        <v>62</v>
      </c>
      <c r="AA39">
        <f>IF(W39&gt;B39,W39,B39)</f>
        <v>7.9</v>
      </c>
      <c r="AB39">
        <f>IF(W39&gt;B39,X39,H39)</f>
        <v>53657</v>
      </c>
      <c r="AC39" t="str">
        <f>IF(W39&gt;B39,$W$1,$K$1)</f>
        <v>SOAR</v>
      </c>
    </row>
    <row r="40" spans="1:36" x14ac:dyDescent="0.25">
      <c r="A40" t="s">
        <v>46</v>
      </c>
      <c r="B40">
        <v>6.5</v>
      </c>
      <c r="C40">
        <v>60</v>
      </c>
      <c r="D40">
        <v>60996</v>
      </c>
      <c r="E40">
        <v>61005</v>
      </c>
      <c r="F40">
        <v>71768</v>
      </c>
      <c r="G40">
        <v>71759</v>
      </c>
      <c r="H40">
        <v>60818</v>
      </c>
      <c r="N40">
        <v>6.2</v>
      </c>
      <c r="O40">
        <v>73.057637690000007</v>
      </c>
      <c r="P40" t="s">
        <v>49</v>
      </c>
      <c r="R40" t="s">
        <v>63</v>
      </c>
      <c r="S40">
        <f>IF(N40&gt;B40,N40,B40)</f>
        <v>6.5</v>
      </c>
      <c r="T40">
        <f>IF(N40&gt;B40,O40,H40)</f>
        <v>60818</v>
      </c>
      <c r="U40" t="str">
        <f>IF(N40&gt;B40,P40,$K$1)</f>
        <v>SOAR</v>
      </c>
      <c r="W40">
        <v>5.9</v>
      </c>
      <c r="X40">
        <v>128.1708652973175</v>
      </c>
      <c r="Z40" t="s">
        <v>63</v>
      </c>
      <c r="AA40">
        <f>IF(W40&gt;B40,W40,B40)</f>
        <v>6.5</v>
      </c>
      <c r="AB40">
        <f>IF(W40&gt;B40,X40,H40)</f>
        <v>60818</v>
      </c>
      <c r="AC40" t="str">
        <f>IF(W40&gt;B40,$W$1,$K$1)</f>
        <v>SOAR</v>
      </c>
    </row>
    <row r="41" spans="1:36" x14ac:dyDescent="0.25">
      <c r="A41" t="s">
        <v>47</v>
      </c>
      <c r="B41">
        <v>6.6</v>
      </c>
      <c r="C41">
        <v>60</v>
      </c>
      <c r="D41">
        <v>76103</v>
      </c>
      <c r="E41">
        <v>91507</v>
      </c>
      <c r="F41">
        <v>72697</v>
      </c>
      <c r="G41">
        <v>71759</v>
      </c>
      <c r="H41">
        <v>60000</v>
      </c>
      <c r="N41">
        <v>7.8</v>
      </c>
      <c r="O41">
        <v>127.61621069908141</v>
      </c>
      <c r="P41" t="s">
        <v>50</v>
      </c>
      <c r="R41" t="s">
        <v>64</v>
      </c>
      <c r="S41">
        <f>IF(N41&gt;B41,N41,B41)</f>
        <v>7.8</v>
      </c>
      <c r="T41">
        <f>IF(N41&gt;B41,O41,H41)</f>
        <v>127.61621069908141</v>
      </c>
      <c r="U41" t="str">
        <f>IF(N41&gt;B41,P41,$K$1)</f>
        <v>SBTS</v>
      </c>
      <c r="W41">
        <v>7.8</v>
      </c>
      <c r="X41">
        <v>127.61621069908141</v>
      </c>
      <c r="Z41" t="s">
        <v>64</v>
      </c>
      <c r="AA41">
        <f>IF(W41&gt;B41,W41,B41)</f>
        <v>7.8</v>
      </c>
      <c r="AB41">
        <f>IF(W41&gt;B41,X41,H41)</f>
        <v>127.61621069908141</v>
      </c>
      <c r="AC41" t="str">
        <f>IF(W41&gt;B41,$W$1,$K$1)</f>
        <v>SBTS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Arnau Martínez</dc:creator>
  <cp:lastModifiedBy>Ignacio Arnau Martínez</cp:lastModifiedBy>
  <dcterms:created xsi:type="dcterms:W3CDTF">2015-06-05T18:19:34Z</dcterms:created>
  <dcterms:modified xsi:type="dcterms:W3CDTF">2023-09-05T02:15:38Z</dcterms:modified>
</cp:coreProperties>
</file>