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lores" sheetId="1" r:id="rId4"/>
  </sheets>
  <definedNames/>
  <calcPr/>
</workbook>
</file>

<file path=xl/sharedStrings.xml><?xml version="1.0" encoding="utf-8"?>
<sst xmlns="http://schemas.openxmlformats.org/spreadsheetml/2006/main" count="279" uniqueCount="143">
  <si>
    <t xml:space="preserve">Valor en Riesgo </t>
  </si>
  <si>
    <t>Valor en Riesgo  Condicional</t>
  </si>
  <si>
    <t>Valor</t>
  </si>
  <si>
    <t>Simulación Histórica</t>
  </si>
  <si>
    <t>Delta Normal</t>
  </si>
  <si>
    <t>Delta Gamma Normal</t>
  </si>
  <si>
    <t>Simulación Montecarlo</t>
  </si>
  <si>
    <t>Instrumento</t>
  </si>
  <si>
    <t>Instrumento Ind</t>
  </si>
  <si>
    <t>Factor Riesgo</t>
  </si>
  <si>
    <t>Sin alisado</t>
  </si>
  <si>
    <t>Con Alisado</t>
  </si>
  <si>
    <t>Delta Gamma Cornish Fisher</t>
  </si>
  <si>
    <t>Cholesky Normal</t>
  </si>
  <si>
    <t>Cholesky Empírica</t>
  </si>
  <si>
    <t>CP Normal</t>
  </si>
  <si>
    <t>CP Empírica</t>
  </si>
  <si>
    <t>Acciones</t>
  </si>
  <si>
    <t>Gcarso</t>
  </si>
  <si>
    <t>América Móvil</t>
  </si>
  <si>
    <t>Walmart</t>
  </si>
  <si>
    <t>Total</t>
  </si>
  <si>
    <t>Divisas</t>
  </si>
  <si>
    <t>USD</t>
  </si>
  <si>
    <t>EUR</t>
  </si>
  <si>
    <t>GBP</t>
  </si>
  <si>
    <t>Bonos</t>
  </si>
  <si>
    <t>CETE</t>
  </si>
  <si>
    <t>Tasa Gubernamental</t>
  </si>
  <si>
    <t>Bono M</t>
  </si>
  <si>
    <t>Bonde D</t>
  </si>
  <si>
    <t>Tfondeo</t>
  </si>
  <si>
    <t>Sobretasa</t>
  </si>
  <si>
    <t>Total Bonde</t>
  </si>
  <si>
    <t>Futuros</t>
  </si>
  <si>
    <t>USD-MXP</t>
  </si>
  <si>
    <t>Tipo Cambio</t>
  </si>
  <si>
    <t>Tasa extranjera (Libor)</t>
  </si>
  <si>
    <t>Tasa Doméstica (Forward</t>
  </si>
  <si>
    <t>NaN</t>
  </si>
  <si>
    <t>Total Fut tdc</t>
  </si>
  <si>
    <t>IPC</t>
  </si>
  <si>
    <t>Valor IPC</t>
  </si>
  <si>
    <t>Tasa Pagarés</t>
  </si>
  <si>
    <t>Tasa dividendos</t>
  </si>
  <si>
    <t>Swaps</t>
  </si>
  <si>
    <t>Largo</t>
  </si>
  <si>
    <t>Cupón</t>
  </si>
  <si>
    <t>Valor presente (TIIE)</t>
  </si>
  <si>
    <t>Total Swap Largo</t>
  </si>
  <si>
    <t>Corto</t>
  </si>
  <si>
    <t>Total Swap Corto</t>
  </si>
  <si>
    <t>Opciones</t>
  </si>
  <si>
    <t>Larga</t>
  </si>
  <si>
    <t>Spot</t>
  </si>
  <si>
    <t>-0.06964301</t>
  </si>
  <si>
    <t>-0.05650327</t>
  </si>
  <si>
    <t>-0.008343597</t>
  </si>
  <si>
    <t>-0.008343614</t>
  </si>
  <si>
    <t>-0.008324951</t>
  </si>
  <si>
    <t>-0.09030153</t>
  </si>
  <si>
    <t>-0.09716872</t>
  </si>
  <si>
    <t>-0.00983522</t>
  </si>
  <si>
    <t>-0.00983524</t>
  </si>
  <si>
    <t>-0.009818653</t>
  </si>
  <si>
    <t>-0.007014216</t>
  </si>
  <si>
    <t>-0.004132626</t>
  </si>
  <si>
    <t>-0.074197750</t>
  </si>
  <si>
    <t>-0.074196011</t>
  </si>
  <si>
    <t>-0.007421767</t>
  </si>
  <si>
    <t>-0.005414904</t>
  </si>
  <si>
    <t>-0.08746241</t>
  </si>
  <si>
    <t>-0.087460868</t>
  </si>
  <si>
    <t>volatilidad</t>
  </si>
  <si>
    <t>0</t>
  </si>
  <si>
    <t>Total Opción Larga</t>
  </si>
  <si>
    <t>1.422881</t>
  </si>
  <si>
    <t>-0.07138323</t>
  </si>
  <si>
    <t>-0.0603302</t>
  </si>
  <si>
    <t>-0.07553853</t>
  </si>
  <si>
    <t>-0.07553854</t>
  </si>
  <si>
    <t>-0.07553609</t>
  </si>
  <si>
    <t>-0.09031513</t>
  </si>
  <si>
    <t>-0.09920038</t>
  </si>
  <si>
    <t>-0.0890429</t>
  </si>
  <si>
    <t>-0.08904072</t>
  </si>
  <si>
    <t>-0.009956374</t>
  </si>
  <si>
    <t>-0.006978037</t>
  </si>
  <si>
    <t>-0.00009976642</t>
  </si>
  <si>
    <t>-0.00009976643</t>
  </si>
  <si>
    <t>-0.00009970184</t>
  </si>
  <si>
    <t>-0.01435201</t>
  </si>
  <si>
    <t>-0.01109832</t>
  </si>
  <si>
    <t>-0.0001176021</t>
  </si>
  <si>
    <t>-0.0001175447</t>
  </si>
  <si>
    <t>-0.0000808202</t>
  </si>
  <si>
    <t>-0.00004751446</t>
  </si>
  <si>
    <t>-0.01014648</t>
  </si>
  <si>
    <t>-0.0101457</t>
  </si>
  <si>
    <t>-0.0001539431</t>
  </si>
  <si>
    <t>-0.0000586281</t>
  </si>
  <si>
    <t>-0.0119604155</t>
  </si>
  <si>
    <t>-0.0119597252</t>
  </si>
  <si>
    <t>0.05877815</t>
  </si>
  <si>
    <t>-0.009956681</t>
  </si>
  <si>
    <t>-0.007003424</t>
  </si>
  <si>
    <t>-0.01015014</t>
  </si>
  <si>
    <t>-0.01014937</t>
  </si>
  <si>
    <t>-0.01435228</t>
  </si>
  <si>
    <t>-0.01110537</t>
  </si>
  <si>
    <t>-0.01196473</t>
  </si>
  <si>
    <t>-0.01196404</t>
  </si>
  <si>
    <t>-0.06515239</t>
  </si>
  <si>
    <t>-0.05193862</t>
  </si>
  <si>
    <t>-0.008425156</t>
  </si>
  <si>
    <t>-0.008425173</t>
  </si>
  <si>
    <t>-0.008406468</t>
  </si>
  <si>
    <t>-0.0889708</t>
  </si>
  <si>
    <t>-0.09299259</t>
  </si>
  <si>
    <t>-0.009931359</t>
  </si>
  <si>
    <t>-0.009931379</t>
  </si>
  <si>
    <t>-0.009914755</t>
  </si>
  <si>
    <t>-0.007074378</t>
  </si>
  <si>
    <t>-0.004156333</t>
  </si>
  <si>
    <t>-0.07736655</t>
  </si>
  <si>
    <t>-0.07736474</t>
  </si>
  <si>
    <t>-0.007487237</t>
  </si>
  <si>
    <t>-0.005456774</t>
  </si>
  <si>
    <t>-0.09119772</t>
  </si>
  <si>
    <t>-0.0911961</t>
  </si>
  <si>
    <t>1.48165915</t>
  </si>
  <si>
    <t>-0.06515247</t>
  </si>
  <si>
    <t>-0.05578978</t>
  </si>
  <si>
    <t>-0.07875456</t>
  </si>
  <si>
    <t>-0.07875201</t>
  </si>
  <si>
    <t>-0.08713079</t>
  </si>
  <si>
    <t>-0.09759683</t>
  </si>
  <si>
    <t>-0.09283387</t>
  </si>
  <si>
    <t>-0.0928316</t>
  </si>
  <si>
    <t>Total por factor de riesgo</t>
  </si>
  <si>
    <t>Tasa de interés</t>
  </si>
  <si>
    <t>Volatilidad</t>
  </si>
  <si>
    <t>Portafolios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</si>
</sst>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0.0000"/>
    <numFmt numFmtId="165" formatCode="#,##0.000"/>
    <numFmt numFmtId="166" formatCode="#,##0.0000"/>
    <numFmt numFmtId="167" formatCode="#,##0.000000"/>
    <numFmt numFmtId="168" formatCode="#,##0.000000000"/>
    <numFmt numFmtId="169" formatCode="#,##0.00000000"/>
    <numFmt numFmtId="170" formatCode="#,##0.00000"/>
    <numFmt numFmtId="171" formatCode="#,##0.0000000"/>
    <numFmt numFmtId="172" formatCode="#,##0.0000000000"/>
  </numFmts>
  <fonts count="8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color theme="1"/>
      <name val="Calibri"/>
    </font>
    <font>
      <i/>
      <sz val="11.0"/>
      <color theme="1"/>
      <name val="Calibri"/>
    </font>
    <font>
      <sz val="11.0"/>
      <color rgb="FF212121"/>
      <name val="Arial"/>
    </font>
    <font>
      <sz val="11.0"/>
      <color rgb="FF21212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</fills>
  <borders count="34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dotted">
        <color rgb="FF000000"/>
      </right>
      <top style="medium">
        <color rgb="FF000000"/>
      </top>
      <bottom style="medium">
        <color rgb="FF000000"/>
      </bottom>
    </border>
    <border>
      <left style="dotted">
        <color rgb="FF000000"/>
      </left>
      <right style="dotted">
        <color rgb="FF000000"/>
      </right>
      <top style="medium">
        <color rgb="FF000000"/>
      </top>
      <bottom style="medium">
        <color rgb="FF000000"/>
      </bottom>
    </border>
    <border>
      <left style="dotted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dotted">
        <color rgb="FF000000"/>
      </right>
    </border>
    <border>
      <left style="dotted">
        <color rgb="FF000000"/>
      </left>
      <right style="dotted">
        <color rgb="FF000000"/>
      </right>
    </border>
    <border>
      <left style="dotted">
        <color rgb="FF000000"/>
      </left>
      <right style="medium">
        <color rgb="FF000000"/>
      </right>
    </border>
    <border>
      <left style="medium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tted">
        <color rgb="FF000000"/>
      </right>
    </border>
    <border>
      <left/>
      <right/>
      <top/>
      <bottom/>
    </border>
    <border>
      <left style="dotted">
        <color rgb="FF000000"/>
      </left>
      <right style="dotted">
        <color rgb="FF000000"/>
      </right>
      <top/>
      <bottom/>
    </border>
    <border>
      <left style="dotted">
        <color rgb="FF000000"/>
      </left>
      <right style="medium">
        <color rgb="FF000000"/>
      </right>
      <top/>
      <bottom/>
    </border>
    <border>
      <left style="medium">
        <color rgb="FF000000"/>
      </left>
      <right style="dotted">
        <color rgb="FF000000"/>
      </right>
      <top/>
      <bottom/>
    </border>
    <border>
      <left style="medium">
        <color rgb="FF000000"/>
      </left>
      <right style="dotted">
        <color rgb="FF000000"/>
      </right>
      <top style="thin">
        <color rgb="FF000000"/>
      </top>
      <bottom style="medium">
        <color rgb="FF000000"/>
      </bottom>
    </border>
    <border>
      <left style="dotted">
        <color rgb="FF000000"/>
      </left>
      <right style="dotted">
        <color rgb="FF000000"/>
      </right>
      <top style="thin">
        <color rgb="FF000000"/>
      </top>
      <bottom style="medium">
        <color rgb="FF000000"/>
      </bottom>
    </border>
    <border>
      <left style="dotted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4" fillId="0" fontId="3" numFmtId="0" xfId="0" applyAlignment="1" applyBorder="1" applyFont="1">
      <alignment shrinkToFit="0" wrapText="1"/>
    </xf>
    <xf borderId="5" fillId="0" fontId="1" numFmtId="0" xfId="0" applyAlignment="1" applyBorder="1" applyFont="1">
      <alignment shrinkToFit="0" wrapText="1"/>
    </xf>
    <xf borderId="6" fillId="0" fontId="1" numFmtId="0" xfId="0" applyAlignment="1" applyBorder="1" applyFont="1">
      <alignment shrinkToFit="0" wrapText="1"/>
    </xf>
    <xf borderId="7" fillId="0" fontId="1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0" fillId="0" fontId="4" numFmtId="0" xfId="0" applyFont="1"/>
    <xf borderId="0" fillId="0" fontId="3" numFmtId="0" xfId="0" applyAlignment="1" applyFont="1">
      <alignment horizontal="right"/>
    </xf>
    <xf borderId="8" fillId="0" fontId="3" numFmtId="164" xfId="0" applyAlignment="1" applyBorder="1" applyFont="1" applyNumberFormat="1">
      <alignment readingOrder="0"/>
    </xf>
    <xf borderId="9" fillId="0" fontId="3" numFmtId="164" xfId="0" applyAlignment="1" applyBorder="1" applyFont="1" applyNumberFormat="1">
      <alignment readingOrder="0"/>
    </xf>
    <xf borderId="9" fillId="0" fontId="3" numFmtId="164" xfId="0" applyBorder="1" applyFont="1" applyNumberFormat="1"/>
    <xf borderId="10" fillId="0" fontId="3" numFmtId="164" xfId="0" applyBorder="1" applyFont="1" applyNumberFormat="1"/>
    <xf borderId="0" fillId="0" fontId="4" numFmtId="164" xfId="0" applyFont="1" applyNumberFormat="1"/>
    <xf borderId="9" fillId="0" fontId="3" numFmtId="165" xfId="0" applyAlignment="1" applyBorder="1" applyFont="1" applyNumberFormat="1">
      <alignment readingOrder="0"/>
    </xf>
    <xf borderId="9" fillId="0" fontId="3" numFmtId="0" xfId="0" applyBorder="1" applyFont="1"/>
    <xf borderId="10" fillId="0" fontId="3" numFmtId="0" xfId="0" applyBorder="1" applyFont="1"/>
    <xf borderId="0" fillId="0" fontId="1" numFmtId="0" xfId="0" applyAlignment="1" applyFont="1">
      <alignment horizontal="right"/>
    </xf>
    <xf borderId="11" fillId="0" fontId="3" numFmtId="164" xfId="0" applyBorder="1" applyFont="1" applyNumberFormat="1"/>
    <xf borderId="12" fillId="0" fontId="3" numFmtId="164" xfId="0" applyAlignment="1" applyBorder="1" applyFont="1" applyNumberFormat="1">
      <alignment readingOrder="0"/>
    </xf>
    <xf borderId="12" fillId="0" fontId="3" numFmtId="164" xfId="0" applyBorder="1" applyFont="1" applyNumberFormat="1"/>
    <xf borderId="13" fillId="0" fontId="3" numFmtId="164" xfId="0" applyBorder="1" applyFont="1" applyNumberFormat="1"/>
    <xf borderId="12" fillId="0" fontId="3" numFmtId="165" xfId="0" applyAlignment="1" applyBorder="1" applyFont="1" applyNumberFormat="1">
      <alignment readingOrder="0"/>
    </xf>
    <xf borderId="12" fillId="0" fontId="3" numFmtId="0" xfId="0" applyBorder="1" applyFont="1"/>
    <xf borderId="13" fillId="0" fontId="3" numFmtId="0" xfId="0" applyBorder="1" applyFont="1"/>
    <xf borderId="0" fillId="0" fontId="4" numFmtId="165" xfId="0" applyAlignment="1" applyFont="1" applyNumberFormat="1">
      <alignment readingOrder="0"/>
    </xf>
    <xf borderId="9" fillId="0" fontId="3" numFmtId="166" xfId="0" applyAlignment="1" applyBorder="1" applyFont="1" applyNumberFormat="1">
      <alignment readingOrder="0"/>
    </xf>
    <xf borderId="12" fillId="0" fontId="3" numFmtId="166" xfId="0" applyAlignment="1" applyBorder="1" applyFont="1" applyNumberFormat="1">
      <alignment readingOrder="0"/>
    </xf>
    <xf borderId="8" fillId="0" fontId="3" numFmtId="4" xfId="0" applyAlignment="1" applyBorder="1" applyFont="1" applyNumberFormat="1">
      <alignment readingOrder="0"/>
    </xf>
    <xf borderId="9" fillId="0" fontId="3" numFmtId="0" xfId="0" applyAlignment="1" applyBorder="1" applyFont="1">
      <alignment readingOrder="0"/>
    </xf>
    <xf borderId="9" fillId="0" fontId="3" numFmtId="167" xfId="0" applyAlignment="1" applyBorder="1" applyFont="1" applyNumberFormat="1">
      <alignment readingOrder="0"/>
    </xf>
    <xf borderId="8" fillId="0" fontId="3" numFmtId="0" xfId="0" applyAlignment="1" applyBorder="1" applyFont="1">
      <alignment readingOrder="0"/>
    </xf>
    <xf borderId="14" fillId="0" fontId="3" numFmtId="0" xfId="0" applyBorder="1" applyFont="1"/>
    <xf borderId="15" fillId="2" fontId="5" numFmtId="0" xfId="0" applyAlignment="1" applyBorder="1" applyFill="1" applyFont="1">
      <alignment horizontal="right"/>
    </xf>
    <xf borderId="16" fillId="2" fontId="3" numFmtId="0" xfId="0" applyAlignment="1" applyBorder="1" applyFont="1">
      <alignment readingOrder="0"/>
    </xf>
    <xf borderId="16" fillId="2" fontId="3" numFmtId="0" xfId="0" applyBorder="1" applyFont="1"/>
    <xf borderId="17" fillId="2" fontId="3" numFmtId="0" xfId="0" applyBorder="1" applyFont="1"/>
    <xf borderId="11" fillId="0" fontId="3" numFmtId="4" xfId="0" applyBorder="1" applyFont="1" applyNumberFormat="1"/>
    <xf borderId="12" fillId="0" fontId="3" numFmtId="0" xfId="0" applyAlignment="1" applyBorder="1" applyFont="1">
      <alignment readingOrder="0"/>
    </xf>
    <xf borderId="8" fillId="0" fontId="3" numFmtId="0" xfId="0" applyBorder="1" applyFont="1"/>
    <xf borderId="9" fillId="0" fontId="3" numFmtId="168" xfId="0" applyAlignment="1" applyBorder="1" applyFont="1" applyNumberFormat="1">
      <alignment readingOrder="0"/>
    </xf>
    <xf borderId="9" fillId="0" fontId="3" numFmtId="169" xfId="0" applyAlignment="1" applyBorder="1" applyFont="1" applyNumberFormat="1">
      <alignment readingOrder="0"/>
    </xf>
    <xf borderId="9" fillId="0" fontId="3" numFmtId="170" xfId="0" applyAlignment="1" applyBorder="1" applyFont="1" applyNumberFormat="1">
      <alignment readingOrder="0"/>
    </xf>
    <xf borderId="18" fillId="2" fontId="3" numFmtId="167" xfId="0" applyAlignment="1" applyBorder="1" applyFont="1" applyNumberFormat="1">
      <alignment readingOrder="0"/>
    </xf>
    <xf borderId="16" fillId="2" fontId="3" numFmtId="166" xfId="0" applyAlignment="1" applyBorder="1" applyFont="1" applyNumberFormat="1">
      <alignment readingOrder="0"/>
    </xf>
    <xf borderId="16" fillId="2" fontId="3" numFmtId="171" xfId="0" applyAlignment="1" applyBorder="1" applyFont="1" applyNumberFormat="1">
      <alignment readingOrder="0"/>
    </xf>
    <xf borderId="16" fillId="2" fontId="3" numFmtId="170" xfId="0" applyAlignment="1" applyBorder="1" applyFont="1" applyNumberFormat="1">
      <alignment readingOrder="0"/>
    </xf>
    <xf borderId="0" fillId="3" fontId="6" numFmtId="0" xfId="0" applyAlignment="1" applyFill="1" applyFont="1">
      <alignment readingOrder="0"/>
    </xf>
    <xf borderId="11" fillId="0" fontId="3" numFmtId="0" xfId="0" applyAlignment="1" applyBorder="1" applyFont="1">
      <alignment readingOrder="0"/>
    </xf>
    <xf borderId="8" fillId="0" fontId="3" numFmtId="169" xfId="0" applyBorder="1" applyFont="1" applyNumberFormat="1"/>
    <xf borderId="0" fillId="0" fontId="4" numFmtId="171" xfId="0" applyAlignment="1" applyFont="1" applyNumberFormat="1">
      <alignment readingOrder="0"/>
    </xf>
    <xf borderId="0" fillId="0" fontId="4" numFmtId="172" xfId="0" applyAlignment="1" applyFont="1" applyNumberFormat="1">
      <alignment readingOrder="0"/>
    </xf>
    <xf borderId="9" fillId="0" fontId="3" numFmtId="172" xfId="0" applyAlignment="1" applyBorder="1" applyFont="1" applyNumberFormat="1">
      <alignment readingOrder="0"/>
    </xf>
    <xf borderId="9" fillId="0" fontId="3" numFmtId="169" xfId="0" applyBorder="1" applyFont="1" applyNumberFormat="1"/>
    <xf borderId="10" fillId="0" fontId="3" numFmtId="169" xfId="0" applyBorder="1" applyFont="1" applyNumberFormat="1"/>
    <xf borderId="0" fillId="0" fontId="4" numFmtId="169" xfId="0" applyFont="1" applyNumberFormat="1"/>
    <xf borderId="9" fillId="0" fontId="3" numFmtId="171" xfId="0" applyAlignment="1" applyBorder="1" applyFont="1" applyNumberFormat="1">
      <alignment readingOrder="0"/>
    </xf>
    <xf borderId="18" fillId="2" fontId="3" numFmtId="169" xfId="0" applyAlignment="1" applyBorder="1" applyFont="1" applyNumberFormat="1">
      <alignment readingOrder="0"/>
    </xf>
    <xf borderId="16" fillId="2" fontId="3" numFmtId="169" xfId="0" applyAlignment="1" applyBorder="1" applyFont="1" applyNumberFormat="1">
      <alignment readingOrder="0"/>
    </xf>
    <xf borderId="16" fillId="2" fontId="3" numFmtId="169" xfId="0" applyBorder="1" applyFont="1" applyNumberFormat="1"/>
    <xf borderId="17" fillId="2" fontId="3" numFmtId="169" xfId="0" applyBorder="1" applyFont="1" applyNumberFormat="1"/>
    <xf borderId="15" fillId="2" fontId="3" numFmtId="0" xfId="0" applyAlignment="1" applyBorder="1" applyFont="1">
      <alignment horizontal="right"/>
    </xf>
    <xf borderId="8" fillId="0" fontId="3" numFmtId="169" xfId="0" applyAlignment="1" applyBorder="1" applyFont="1" applyNumberFormat="1">
      <alignment readingOrder="0"/>
    </xf>
    <xf borderId="0" fillId="0" fontId="4" numFmtId="167" xfId="0" applyAlignment="1" applyFont="1" applyNumberFormat="1">
      <alignment readingOrder="0"/>
    </xf>
    <xf borderId="0" fillId="0" fontId="4" numFmtId="170" xfId="0" applyAlignment="1" applyFont="1" applyNumberFormat="1">
      <alignment readingOrder="0"/>
    </xf>
    <xf borderId="0" fillId="0" fontId="4" numFmtId="169" xfId="0" applyAlignment="1" applyFont="1" applyNumberFormat="1">
      <alignment readingOrder="0"/>
    </xf>
    <xf borderId="11" fillId="0" fontId="3" numFmtId="169" xfId="0" applyAlignment="1" applyBorder="1" applyFont="1" applyNumberFormat="1">
      <alignment readingOrder="0"/>
    </xf>
    <xf borderId="12" fillId="0" fontId="3" numFmtId="169" xfId="0" applyAlignment="1" applyBorder="1" applyFont="1" applyNumberFormat="1">
      <alignment readingOrder="0"/>
    </xf>
    <xf borderId="12" fillId="0" fontId="3" numFmtId="169" xfId="0" applyBorder="1" applyFont="1" applyNumberFormat="1"/>
    <xf borderId="13" fillId="0" fontId="3" numFmtId="169" xfId="0" applyBorder="1" applyFont="1" applyNumberFormat="1"/>
    <xf borderId="12" fillId="0" fontId="3" numFmtId="167" xfId="0" applyAlignment="1" applyBorder="1" applyFont="1" applyNumberFormat="1">
      <alignment readingOrder="0"/>
    </xf>
    <xf borderId="12" fillId="0" fontId="3" numFmtId="171" xfId="0" applyAlignment="1" applyBorder="1" applyFont="1" applyNumberFormat="1">
      <alignment readingOrder="0"/>
    </xf>
    <xf borderId="9" fillId="0" fontId="3" numFmtId="49" xfId="0" applyAlignment="1" applyBorder="1" applyFont="1" applyNumberFormat="1">
      <alignment readingOrder="0"/>
    </xf>
    <xf borderId="0" fillId="0" fontId="4" numFmtId="49" xfId="0" applyAlignment="1" applyFont="1" applyNumberFormat="1">
      <alignment readingOrder="0"/>
    </xf>
    <xf borderId="0" fillId="3" fontId="7" numFmtId="49" xfId="0" applyAlignment="1" applyFont="1" applyNumberFormat="1">
      <alignment readingOrder="0"/>
    </xf>
    <xf borderId="9" fillId="0" fontId="3" numFmtId="49" xfId="0" applyBorder="1" applyFont="1" applyNumberFormat="1"/>
    <xf borderId="10" fillId="0" fontId="3" numFmtId="49" xfId="0" applyBorder="1" applyFont="1" applyNumberFormat="1"/>
    <xf borderId="18" fillId="2" fontId="5" numFmtId="49" xfId="0" applyAlignment="1" applyBorder="1" applyFont="1" applyNumberFormat="1">
      <alignment readingOrder="0"/>
    </xf>
    <xf borderId="16" fillId="2" fontId="5" numFmtId="49" xfId="0" applyAlignment="1" applyBorder="1" applyFont="1" applyNumberFormat="1">
      <alignment readingOrder="0"/>
    </xf>
    <xf borderId="0" fillId="2" fontId="7" numFmtId="49" xfId="0" applyAlignment="1" applyFont="1" applyNumberFormat="1">
      <alignment readingOrder="0"/>
    </xf>
    <xf borderId="16" fillId="2" fontId="5" numFmtId="49" xfId="0" applyBorder="1" applyFont="1" applyNumberFormat="1"/>
    <xf borderId="17" fillId="2" fontId="5" numFmtId="49" xfId="0" applyBorder="1" applyFont="1" applyNumberFormat="1"/>
    <xf borderId="16" fillId="2" fontId="5" numFmtId="0" xfId="0" applyBorder="1" applyFont="1"/>
    <xf borderId="17" fillId="2" fontId="5" numFmtId="0" xfId="0" applyBorder="1" applyFont="1"/>
    <xf borderId="19" fillId="0" fontId="3" numFmtId="49" xfId="0" applyBorder="1" applyFont="1" applyNumberFormat="1"/>
    <xf borderId="20" fillId="0" fontId="3" numFmtId="0" xfId="0" applyBorder="1" applyFont="1"/>
    <xf borderId="21" fillId="0" fontId="3" numFmtId="0" xfId="0" applyBorder="1" applyFont="1"/>
    <xf borderId="0" fillId="0" fontId="1" numFmtId="0" xfId="0" applyFont="1"/>
    <xf borderId="22" fillId="0" fontId="3" numFmtId="164" xfId="0" applyBorder="1" applyFont="1" applyNumberFormat="1"/>
    <xf borderId="23" fillId="0" fontId="3" numFmtId="0" xfId="0" applyAlignment="1" applyBorder="1" applyFont="1">
      <alignment readingOrder="0"/>
    </xf>
    <xf borderId="23" fillId="0" fontId="3" numFmtId="166" xfId="0" applyAlignment="1" applyBorder="1" applyFont="1" applyNumberFormat="1">
      <alignment readingOrder="0"/>
    </xf>
    <xf borderId="23" fillId="0" fontId="3" numFmtId="0" xfId="0" applyBorder="1" applyFont="1"/>
    <xf borderId="24" fillId="0" fontId="3" numFmtId="0" xfId="0" applyBorder="1" applyFont="1"/>
    <xf borderId="22" fillId="0" fontId="3" numFmtId="0" xfId="0" applyAlignment="1" applyBorder="1" applyFont="1">
      <alignment readingOrder="0"/>
    </xf>
    <xf borderId="25" fillId="0" fontId="3" numFmtId="164" xfId="0" applyBorder="1" applyFont="1" applyNumberFormat="1"/>
    <xf borderId="26" fillId="0" fontId="3" numFmtId="166" xfId="0" applyAlignment="1" applyBorder="1" applyFont="1" applyNumberFormat="1">
      <alignment readingOrder="0"/>
    </xf>
    <xf borderId="26" fillId="0" fontId="3" numFmtId="0" xfId="0" applyBorder="1" applyFont="1"/>
    <xf borderId="27" fillId="0" fontId="3" numFmtId="0" xfId="0" applyBorder="1" applyFont="1"/>
    <xf borderId="25" fillId="0" fontId="3" numFmtId="166" xfId="0" applyAlignment="1" applyBorder="1" applyFont="1" applyNumberFormat="1">
      <alignment readingOrder="0"/>
    </xf>
    <xf borderId="26" fillId="0" fontId="3" numFmtId="3" xfId="0" applyAlignment="1" applyBorder="1" applyFont="1" applyNumberFormat="1">
      <alignment readingOrder="0"/>
    </xf>
    <xf borderId="25" fillId="0" fontId="3" numFmtId="169" xfId="0" applyBorder="1" applyFont="1" applyNumberFormat="1"/>
    <xf borderId="26" fillId="0" fontId="3" numFmtId="0" xfId="0" applyAlignment="1" applyBorder="1" applyFont="1">
      <alignment readingOrder="0"/>
    </xf>
    <xf borderId="26" fillId="0" fontId="3" numFmtId="165" xfId="0" applyAlignment="1" applyBorder="1" applyFont="1" applyNumberFormat="1">
      <alignment readingOrder="0"/>
    </xf>
    <xf borderId="25" fillId="0" fontId="3" numFmtId="0" xfId="0" applyAlignment="1" applyBorder="1" applyFont="1">
      <alignment readingOrder="0"/>
    </xf>
    <xf borderId="28" fillId="0" fontId="3" numFmtId="49" xfId="0" applyBorder="1" applyFont="1" applyNumberFormat="1"/>
    <xf borderId="29" fillId="0" fontId="3" numFmtId="0" xfId="0" applyAlignment="1" applyBorder="1" applyFont="1">
      <alignment readingOrder="0"/>
    </xf>
    <xf borderId="29" fillId="0" fontId="3" numFmtId="0" xfId="0" applyBorder="1" applyFont="1"/>
    <xf borderId="30" fillId="0" fontId="3" numFmtId="0" xfId="0" applyBorder="1" applyFont="1"/>
    <xf borderId="28" fillId="0" fontId="3" numFmtId="0" xfId="0" applyAlignment="1" applyBorder="1" applyFont="1">
      <alignment readingOrder="0"/>
    </xf>
    <xf borderId="31" fillId="0" fontId="3" numFmtId="49" xfId="0" applyBorder="1" applyFont="1" applyNumberFormat="1"/>
    <xf borderId="32" fillId="0" fontId="3" numFmtId="0" xfId="0" applyAlignment="1" applyBorder="1" applyFont="1">
      <alignment readingOrder="0"/>
    </xf>
    <xf borderId="32" fillId="0" fontId="3" numFmtId="0" xfId="0" applyBorder="1" applyFont="1"/>
    <xf borderId="33" fillId="0" fontId="3" numFmtId="0" xfId="0" applyBorder="1" applyFont="1"/>
    <xf borderId="31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0"/>
  <cols>
    <col customWidth="1" min="1" max="1" width="8.0"/>
    <col customWidth="1" min="2" max="2" width="12.5"/>
    <col customWidth="1" min="3" max="3" width="18.75"/>
    <col customWidth="1" min="4" max="4" width="10.75"/>
    <col customWidth="1" min="5" max="5" width="16.38"/>
    <col customWidth="1" min="6" max="6" width="11.25"/>
    <col customWidth="1" min="7" max="7" width="9.5"/>
    <col customWidth="1" min="8" max="8" width="17.5"/>
    <col customWidth="1" min="9" max="9" width="9.0"/>
    <col customWidth="1" min="10" max="10" width="18.75"/>
    <col customWidth="1" min="11" max="11" width="7.75"/>
    <col customWidth="1" min="12" max="12" width="6.75"/>
    <col customWidth="1" min="13" max="13" width="7.75"/>
    <col customWidth="1" min="14" max="14" width="2.38"/>
    <col customWidth="1" min="15" max="15" width="22.5"/>
    <col customWidth="1" min="16" max="16" width="10.0"/>
    <col customWidth="1" min="17" max="17" width="8.5"/>
    <col customWidth="1" min="18" max="18" width="11.38"/>
    <col customWidth="1" min="19" max="19" width="8.5"/>
    <col customWidth="1" min="20" max="26" width="8.0"/>
  </cols>
  <sheetData>
    <row r="1">
      <c r="E1" s="1" t="s">
        <v>0</v>
      </c>
      <c r="F1" s="2"/>
      <c r="G1" s="2"/>
      <c r="H1" s="2"/>
      <c r="I1" s="2"/>
      <c r="J1" s="2"/>
      <c r="K1" s="2"/>
      <c r="L1" s="2"/>
      <c r="M1" s="3"/>
      <c r="O1" s="1" t="s">
        <v>1</v>
      </c>
      <c r="P1" s="2"/>
      <c r="Q1" s="2"/>
      <c r="R1" s="2"/>
      <c r="S1" s="2"/>
      <c r="T1" s="2"/>
      <c r="U1" s="2"/>
      <c r="V1" s="2"/>
      <c r="W1" s="3"/>
    </row>
    <row r="2" ht="42.0" customHeight="1">
      <c r="A2" s="4"/>
      <c r="B2" s="4"/>
      <c r="C2" s="4"/>
      <c r="D2" s="5" t="s">
        <v>2</v>
      </c>
      <c r="E2" s="6" t="s">
        <v>3</v>
      </c>
      <c r="F2" s="2"/>
      <c r="G2" s="7" t="s">
        <v>4</v>
      </c>
      <c r="H2" s="7" t="s">
        <v>5</v>
      </c>
      <c r="I2" s="2"/>
      <c r="J2" s="7" t="s">
        <v>6</v>
      </c>
      <c r="K2" s="2"/>
      <c r="L2" s="2"/>
      <c r="M2" s="3"/>
      <c r="N2" s="4"/>
      <c r="O2" s="6" t="s">
        <v>3</v>
      </c>
      <c r="P2" s="2"/>
      <c r="Q2" s="7" t="s">
        <v>4</v>
      </c>
      <c r="R2" s="7" t="s">
        <v>5</v>
      </c>
      <c r="S2" s="2"/>
      <c r="T2" s="7" t="s">
        <v>6</v>
      </c>
      <c r="U2" s="2"/>
      <c r="V2" s="2"/>
      <c r="W2" s="3"/>
      <c r="X2" s="4"/>
      <c r="Y2" s="4"/>
      <c r="Z2" s="4"/>
    </row>
    <row r="3">
      <c r="A3" s="8" t="s">
        <v>7</v>
      </c>
      <c r="B3" s="8" t="s">
        <v>8</v>
      </c>
      <c r="C3" s="8" t="s">
        <v>9</v>
      </c>
      <c r="D3" s="9"/>
      <c r="E3" s="10" t="s">
        <v>10</v>
      </c>
      <c r="F3" s="11" t="s">
        <v>11</v>
      </c>
      <c r="G3" s="11" t="s">
        <v>4</v>
      </c>
      <c r="H3" s="11" t="s">
        <v>5</v>
      </c>
      <c r="I3" s="11" t="s">
        <v>12</v>
      </c>
      <c r="J3" s="11" t="s">
        <v>13</v>
      </c>
      <c r="K3" s="11" t="s">
        <v>14</v>
      </c>
      <c r="L3" s="11" t="s">
        <v>15</v>
      </c>
      <c r="M3" s="12" t="s">
        <v>16</v>
      </c>
      <c r="N3" s="13"/>
      <c r="O3" s="10" t="s">
        <v>10</v>
      </c>
      <c r="P3" s="11" t="s">
        <v>11</v>
      </c>
      <c r="Q3" s="11" t="s">
        <v>4</v>
      </c>
      <c r="R3" s="11" t="s">
        <v>5</v>
      </c>
      <c r="S3" s="11" t="s">
        <v>12</v>
      </c>
      <c r="T3" s="11" t="s">
        <v>13</v>
      </c>
      <c r="U3" s="11" t="s">
        <v>14</v>
      </c>
      <c r="V3" s="11" t="s">
        <v>15</v>
      </c>
      <c r="W3" s="12" t="s">
        <v>16</v>
      </c>
      <c r="X3" s="13"/>
      <c r="Y3" s="13"/>
      <c r="Z3" s="13"/>
    </row>
    <row r="4">
      <c r="A4" s="14" t="s">
        <v>17</v>
      </c>
      <c r="B4" s="14" t="s">
        <v>18</v>
      </c>
      <c r="C4" s="15" t="s">
        <v>18</v>
      </c>
      <c r="D4" s="16">
        <v>73820.0</v>
      </c>
      <c r="E4" s="17">
        <v>-3356.007</v>
      </c>
      <c r="F4" s="17">
        <v>-2873.721</v>
      </c>
      <c r="G4" s="17">
        <v>-3530.197</v>
      </c>
      <c r="H4" s="17">
        <v>-3530.197</v>
      </c>
      <c r="I4" s="17">
        <v>-3530.197</v>
      </c>
      <c r="J4" s="18"/>
      <c r="K4" s="18"/>
      <c r="L4" s="18"/>
      <c r="M4" s="19"/>
      <c r="N4" s="20"/>
      <c r="O4" s="17">
        <v>-4133.76</v>
      </c>
      <c r="P4" s="17">
        <v>-3147.862</v>
      </c>
      <c r="Q4" s="21">
        <v>-4161.306</v>
      </c>
      <c r="R4" s="21">
        <v>-4161.306</v>
      </c>
      <c r="S4" s="21">
        <v>-4161.306</v>
      </c>
      <c r="T4" s="22"/>
      <c r="U4" s="22"/>
      <c r="V4" s="22"/>
      <c r="W4" s="23"/>
    </row>
    <row r="5">
      <c r="A5" s="14" t="s">
        <v>17</v>
      </c>
      <c r="B5" s="14" t="s">
        <v>19</v>
      </c>
      <c r="C5" s="15" t="s">
        <v>19</v>
      </c>
      <c r="D5" s="16">
        <v>-91250.0</v>
      </c>
      <c r="E5" s="17">
        <v>-2707.715</v>
      </c>
      <c r="F5" s="17">
        <v>-1696.911</v>
      </c>
      <c r="G5" s="17">
        <v>-2532.208</v>
      </c>
      <c r="H5" s="17">
        <v>-2532.208</v>
      </c>
      <c r="I5" s="17">
        <v>-2532.208</v>
      </c>
      <c r="J5" s="18"/>
      <c r="K5" s="18"/>
      <c r="L5" s="18"/>
      <c r="M5" s="19"/>
      <c r="N5" s="20"/>
      <c r="O5" s="17">
        <v>-4132.774</v>
      </c>
      <c r="P5" s="17">
        <v>-2835.522</v>
      </c>
      <c r="Q5" s="21">
        <v>-2984.903</v>
      </c>
      <c r="R5" s="21">
        <v>-2984.903</v>
      </c>
      <c r="S5" s="21">
        <v>-2984.903</v>
      </c>
      <c r="T5" s="22"/>
      <c r="U5" s="22"/>
      <c r="V5" s="22"/>
      <c r="W5" s="23"/>
    </row>
    <row r="6">
      <c r="A6" s="14" t="s">
        <v>17</v>
      </c>
      <c r="B6" s="14" t="s">
        <v>20</v>
      </c>
      <c r="C6" s="15" t="s">
        <v>20</v>
      </c>
      <c r="D6" s="16">
        <v>86592.0</v>
      </c>
      <c r="E6" s="17">
        <v>-3782.774</v>
      </c>
      <c r="F6" s="17">
        <v>-2890.737</v>
      </c>
      <c r="G6" s="17">
        <v>-3122.84</v>
      </c>
      <c r="H6" s="17">
        <v>-3122.84</v>
      </c>
      <c r="I6" s="17">
        <v>-3122.84</v>
      </c>
      <c r="J6" s="18"/>
      <c r="K6" s="18"/>
      <c r="L6" s="18"/>
      <c r="M6" s="19"/>
      <c r="N6" s="20"/>
      <c r="O6" s="17">
        <v>-4322.2</v>
      </c>
      <c r="P6" s="17">
        <v>-4130.248</v>
      </c>
      <c r="Q6" s="21">
        <v>-3681.124</v>
      </c>
      <c r="R6" s="21">
        <v>-3681.124</v>
      </c>
      <c r="S6" s="21">
        <v>-3681.124</v>
      </c>
      <c r="T6" s="22"/>
      <c r="U6" s="22"/>
      <c r="V6" s="22"/>
      <c r="W6" s="23"/>
    </row>
    <row r="7">
      <c r="C7" s="24" t="s">
        <v>21</v>
      </c>
      <c r="D7" s="25">
        <f>SUM(D4:D6)</f>
        <v>69162</v>
      </c>
      <c r="E7" s="26">
        <v>-5066.12</v>
      </c>
      <c r="F7" s="26">
        <v>-4807.637</v>
      </c>
      <c r="G7" s="26">
        <v>-5207.821</v>
      </c>
      <c r="H7" s="26">
        <v>-5207.821</v>
      </c>
      <c r="I7" s="26">
        <v>-5207.821</v>
      </c>
      <c r="J7" s="27"/>
      <c r="K7" s="27"/>
      <c r="L7" s="27"/>
      <c r="M7" s="28"/>
      <c r="N7" s="20"/>
      <c r="O7" s="26">
        <v>-5853.425</v>
      </c>
      <c r="P7" s="26">
        <v>-5847.692</v>
      </c>
      <c r="Q7" s="29">
        <v>-6138.847</v>
      </c>
      <c r="R7" s="29">
        <v>-6138.847</v>
      </c>
      <c r="S7" s="29">
        <v>-6138.847</v>
      </c>
      <c r="T7" s="30"/>
      <c r="U7" s="30"/>
      <c r="V7" s="30"/>
      <c r="W7" s="31"/>
    </row>
    <row r="8">
      <c r="A8" s="14" t="s">
        <v>22</v>
      </c>
      <c r="B8" s="14" t="s">
        <v>23</v>
      </c>
      <c r="C8" s="15" t="s">
        <v>23</v>
      </c>
      <c r="D8" s="16">
        <v>30830.55</v>
      </c>
      <c r="E8" s="17">
        <v>-457.1777</v>
      </c>
      <c r="F8" s="17">
        <v>-335.7562</v>
      </c>
      <c r="G8" s="32">
        <v>-429.912</v>
      </c>
      <c r="H8" s="32">
        <v>-429.912</v>
      </c>
      <c r="I8" s="32">
        <v>-429.912</v>
      </c>
      <c r="J8" s="18"/>
      <c r="K8" s="18"/>
      <c r="L8" s="18"/>
      <c r="M8" s="19"/>
      <c r="N8" s="20"/>
      <c r="O8" s="17">
        <v>-510.4965</v>
      </c>
      <c r="P8" s="17">
        <v>-512.0436</v>
      </c>
      <c r="Q8" s="21">
        <v>-506.7693</v>
      </c>
      <c r="R8" s="21">
        <v>-506.7693</v>
      </c>
      <c r="S8" s="21">
        <v>-506.7693</v>
      </c>
      <c r="T8" s="22"/>
      <c r="U8" s="22"/>
      <c r="V8" s="22"/>
      <c r="W8" s="23"/>
    </row>
    <row r="9">
      <c r="A9" s="14" t="s">
        <v>22</v>
      </c>
      <c r="B9" s="14" t="s">
        <v>24</v>
      </c>
      <c r="C9" s="15" t="s">
        <v>24</v>
      </c>
      <c r="D9" s="16">
        <v>16689.0</v>
      </c>
      <c r="E9" s="17">
        <v>-229.3711</v>
      </c>
      <c r="F9" s="17">
        <v>-112.8287</v>
      </c>
      <c r="G9" s="17">
        <v>-197.8514</v>
      </c>
      <c r="H9" s="17">
        <v>-197.8514</v>
      </c>
      <c r="I9" s="17">
        <v>-197.8514</v>
      </c>
      <c r="J9" s="18"/>
      <c r="K9" s="18"/>
      <c r="L9" s="18"/>
      <c r="M9" s="19"/>
      <c r="N9" s="20"/>
      <c r="O9" s="17">
        <v>-258.1004</v>
      </c>
      <c r="P9" s="17">
        <v>-173.32</v>
      </c>
      <c r="Q9" s="21">
        <v>-233.2222</v>
      </c>
      <c r="R9" s="21">
        <v>-233.2222</v>
      </c>
      <c r="S9" s="21">
        <v>-233.2222</v>
      </c>
      <c r="T9" s="22"/>
      <c r="U9" s="22"/>
      <c r="V9" s="22"/>
      <c r="W9" s="23"/>
    </row>
    <row r="10">
      <c r="A10" s="14" t="s">
        <v>22</v>
      </c>
      <c r="B10" s="14" t="s">
        <v>25</v>
      </c>
      <c r="C10" s="15" t="s">
        <v>25</v>
      </c>
      <c r="D10" s="16">
        <v>-16875.19</v>
      </c>
      <c r="E10" s="17">
        <v>-254.1641</v>
      </c>
      <c r="F10" s="17">
        <v>-148.7894</v>
      </c>
      <c r="G10" s="17">
        <v>-199.0247</v>
      </c>
      <c r="H10" s="17">
        <v>-199.0247</v>
      </c>
      <c r="I10" s="17">
        <v>-199.0247</v>
      </c>
      <c r="J10" s="18"/>
      <c r="K10" s="18"/>
      <c r="L10" s="18"/>
      <c r="M10" s="19"/>
      <c r="N10" s="20"/>
      <c r="O10" s="17">
        <v>-268.5236</v>
      </c>
      <c r="P10" s="17">
        <v>-175.2626</v>
      </c>
      <c r="Q10" s="33">
        <v>-234.6053</v>
      </c>
      <c r="R10" s="33">
        <v>-234.6053</v>
      </c>
      <c r="S10" s="33">
        <v>-234.6053</v>
      </c>
      <c r="T10" s="22"/>
      <c r="U10" s="22"/>
      <c r="V10" s="22"/>
      <c r="W10" s="23"/>
    </row>
    <row r="11">
      <c r="C11" s="24" t="s">
        <v>21</v>
      </c>
      <c r="D11" s="25">
        <f>SUM(D8:D10)</f>
        <v>30644.36</v>
      </c>
      <c r="E11" s="26">
        <v>-559.876</v>
      </c>
      <c r="F11" s="26">
        <v>-371.7948</v>
      </c>
      <c r="G11" s="26">
        <v>-468.3025</v>
      </c>
      <c r="H11" s="26">
        <v>-468.3025</v>
      </c>
      <c r="I11" s="26">
        <v>-468.3025</v>
      </c>
      <c r="J11" s="27"/>
      <c r="K11" s="27"/>
      <c r="L11" s="27"/>
      <c r="M11" s="28"/>
      <c r="N11" s="20"/>
      <c r="O11" s="26">
        <v>-578.3648</v>
      </c>
      <c r="P11" s="26">
        <v>-430.0354</v>
      </c>
      <c r="Q11" s="34">
        <v>-552.0231</v>
      </c>
      <c r="R11" s="34">
        <v>-552.0231</v>
      </c>
      <c r="S11" s="34">
        <v>-552.0231</v>
      </c>
      <c r="T11" s="30"/>
      <c r="U11" s="30"/>
      <c r="V11" s="30"/>
      <c r="W11" s="31"/>
    </row>
    <row r="12">
      <c r="A12" s="14" t="s">
        <v>26</v>
      </c>
      <c r="B12" s="14" t="s">
        <v>27</v>
      </c>
      <c r="C12" s="15" t="s">
        <v>28</v>
      </c>
      <c r="D12" s="35">
        <v>14640.45</v>
      </c>
      <c r="E12" s="36">
        <v>-8.784688</v>
      </c>
      <c r="F12" s="36">
        <v>-8.784538</v>
      </c>
      <c r="G12" s="36">
        <v>-6.487092</v>
      </c>
      <c r="H12" s="37">
        <v>-6.486759</v>
      </c>
      <c r="I12" s="36">
        <v>-24.48059</v>
      </c>
      <c r="J12" s="22"/>
      <c r="K12" s="22"/>
      <c r="L12" s="22"/>
      <c r="M12" s="23"/>
      <c r="O12" s="36">
        <v>-8.784862</v>
      </c>
      <c r="P12" s="36">
        <v>-8.784705</v>
      </c>
      <c r="Q12" s="36">
        <v>-7.298276</v>
      </c>
      <c r="R12" s="22">
        <v>-7.297943</v>
      </c>
      <c r="S12" s="36">
        <v>-24.69325</v>
      </c>
      <c r="T12" s="22"/>
      <c r="U12" s="22"/>
      <c r="V12" s="22"/>
      <c r="W12" s="23"/>
    </row>
    <row r="13">
      <c r="A13" s="14" t="s">
        <v>26</v>
      </c>
      <c r="B13" s="14" t="s">
        <v>29</v>
      </c>
      <c r="C13" s="15">
        <v>1.0</v>
      </c>
      <c r="D13" s="38">
        <v>96854.57</v>
      </c>
      <c r="E13" s="36">
        <v>0.0</v>
      </c>
      <c r="F13" s="36">
        <v>0.0</v>
      </c>
      <c r="G13" s="36">
        <v>0.0</v>
      </c>
      <c r="H13" s="36">
        <v>0.0</v>
      </c>
      <c r="I13" s="36">
        <v>0.0</v>
      </c>
      <c r="J13" s="22"/>
      <c r="K13" s="22"/>
      <c r="L13" s="22"/>
      <c r="M13" s="23"/>
      <c r="O13" s="36">
        <v>0.0</v>
      </c>
      <c r="P13" s="36">
        <v>0.0</v>
      </c>
      <c r="Q13" s="36">
        <v>0.0</v>
      </c>
      <c r="R13" s="36">
        <v>0.0</v>
      </c>
      <c r="S13" s="36">
        <v>0.0</v>
      </c>
      <c r="T13" s="22"/>
      <c r="U13" s="22"/>
      <c r="V13" s="22"/>
      <c r="W13" s="23"/>
    </row>
    <row r="14">
      <c r="A14" s="14" t="s">
        <v>26</v>
      </c>
      <c r="B14" s="14" t="s">
        <v>30</v>
      </c>
      <c r="C14" s="15" t="s">
        <v>31</v>
      </c>
      <c r="D14" s="39"/>
      <c r="E14" s="36">
        <v>-251.0288</v>
      </c>
      <c r="F14" s="36">
        <v>-734.4095</v>
      </c>
      <c r="G14" s="36">
        <v>-234.37035</v>
      </c>
      <c r="H14" s="36">
        <v>-250.0143</v>
      </c>
      <c r="I14" s="36">
        <v>-250.0143</v>
      </c>
      <c r="J14" s="22"/>
      <c r="K14" s="22"/>
      <c r="L14" s="22"/>
      <c r="M14" s="23"/>
      <c r="O14" s="36">
        <v>-466.2372</v>
      </c>
      <c r="P14" s="36">
        <v>-734.4095</v>
      </c>
      <c r="Q14" s="36">
        <v>-279.16083</v>
      </c>
      <c r="R14" s="36">
        <v>-294.7105</v>
      </c>
      <c r="S14" s="36">
        <v>-294.7105</v>
      </c>
      <c r="T14" s="22"/>
      <c r="U14" s="22"/>
      <c r="V14" s="22"/>
      <c r="W14" s="23"/>
    </row>
    <row r="15">
      <c r="A15" s="14" t="s">
        <v>26</v>
      </c>
      <c r="B15" s="14" t="s">
        <v>30</v>
      </c>
      <c r="C15" s="15" t="s">
        <v>28</v>
      </c>
      <c r="D15" s="39"/>
      <c r="E15" s="36">
        <v>-160.0029</v>
      </c>
      <c r="F15" s="36">
        <v>-244.6142</v>
      </c>
      <c r="G15" s="36">
        <v>-138.95597</v>
      </c>
      <c r="H15" s="36">
        <v>-155.1275</v>
      </c>
      <c r="I15" s="36">
        <v>-155.3275</v>
      </c>
      <c r="J15" s="22"/>
      <c r="K15" s="22"/>
      <c r="L15" s="22"/>
      <c r="M15" s="23"/>
      <c r="O15" s="36">
        <v>-233.6189</v>
      </c>
      <c r="P15" s="36">
        <v>-334.3568</v>
      </c>
      <c r="Q15" s="36">
        <v>-166.68879</v>
      </c>
      <c r="R15" s="36">
        <v>-182.8604</v>
      </c>
      <c r="S15" s="36">
        <v>-183.0381</v>
      </c>
      <c r="T15" s="22"/>
      <c r="U15" s="22"/>
      <c r="V15" s="22"/>
      <c r="W15" s="23"/>
    </row>
    <row r="16">
      <c r="A16" s="14" t="s">
        <v>26</v>
      </c>
      <c r="B16" s="14" t="s">
        <v>30</v>
      </c>
      <c r="C16" s="15" t="s">
        <v>32</v>
      </c>
      <c r="D16" s="39"/>
      <c r="E16" s="36">
        <v>-69.44529</v>
      </c>
      <c r="F16" s="36">
        <v>-100.0845</v>
      </c>
      <c r="G16" s="36">
        <v>-39.92041</v>
      </c>
      <c r="H16" s="36">
        <v>-56.09187</v>
      </c>
      <c r="I16" s="36">
        <v>-56.11803</v>
      </c>
      <c r="J16" s="22"/>
      <c r="K16" s="22"/>
      <c r="L16" s="22"/>
      <c r="M16" s="23"/>
      <c r="O16" s="36">
        <v>-57.61624</v>
      </c>
      <c r="P16" s="36">
        <v>-132.3988</v>
      </c>
      <c r="Q16" s="36">
        <v>-49.94821</v>
      </c>
      <c r="R16" s="36">
        <v>-66.11966</v>
      </c>
      <c r="S16" s="36">
        <v>-66.14292</v>
      </c>
      <c r="T16" s="22"/>
      <c r="U16" s="22"/>
      <c r="V16" s="22"/>
      <c r="W16" s="23"/>
    </row>
    <row r="17">
      <c r="C17" s="40" t="s">
        <v>33</v>
      </c>
      <c r="D17" s="41">
        <v>-97309.88</v>
      </c>
      <c r="E17" s="41">
        <v>-363.9992</v>
      </c>
      <c r="F17" s="41">
        <v>-1025.31</v>
      </c>
      <c r="G17" s="41">
        <v>-304.9271</v>
      </c>
      <c r="H17" s="41">
        <v>-320.7014</v>
      </c>
      <c r="I17" s="42">
        <v>-320.7881</v>
      </c>
      <c r="J17" s="42"/>
      <c r="K17" s="42"/>
      <c r="L17" s="42"/>
      <c r="M17" s="43"/>
      <c r="O17" s="41">
        <v>-513.9109</v>
      </c>
      <c r="P17" s="41">
        <v>-1025.31</v>
      </c>
      <c r="Q17" s="41">
        <v>-362.3313</v>
      </c>
      <c r="R17" s="41">
        <v>-378.0346</v>
      </c>
      <c r="S17" s="41">
        <v>-378.1116</v>
      </c>
      <c r="T17" s="42"/>
      <c r="U17" s="42"/>
      <c r="V17" s="42"/>
      <c r="W17" s="43"/>
    </row>
    <row r="18">
      <c r="A18" s="14" t="s">
        <v>26</v>
      </c>
      <c r="B18" s="14" t="s">
        <v>26</v>
      </c>
      <c r="C18" s="24" t="s">
        <v>21</v>
      </c>
      <c r="D18" s="44">
        <f>SUM(D12:D17)</f>
        <v>14185.14</v>
      </c>
      <c r="E18" s="45">
        <v>-372.7836</v>
      </c>
      <c r="F18" s="45">
        <v>-1034.094</v>
      </c>
      <c r="G18" s="45">
        <v>-304.9271</v>
      </c>
      <c r="H18" s="45">
        <v>-320.7014</v>
      </c>
      <c r="I18" s="45">
        <v>-320.7881</v>
      </c>
      <c r="J18" s="30"/>
      <c r="K18" s="30"/>
      <c r="L18" s="30"/>
      <c r="M18" s="31"/>
      <c r="O18" s="45">
        <v>-522.6951</v>
      </c>
      <c r="P18" s="45">
        <v>-1034.094</v>
      </c>
      <c r="Q18" s="45">
        <v>-362.3313</v>
      </c>
      <c r="R18" s="45">
        <v>-378.0346</v>
      </c>
      <c r="S18" s="45">
        <v>-378.1116</v>
      </c>
      <c r="T18" s="30"/>
      <c r="U18" s="30"/>
      <c r="V18" s="30"/>
      <c r="W18" s="31"/>
    </row>
    <row r="19">
      <c r="A19" s="14" t="s">
        <v>34</v>
      </c>
      <c r="B19" s="14" t="s">
        <v>35</v>
      </c>
      <c r="C19" s="15" t="s">
        <v>36</v>
      </c>
      <c r="D19" s="46"/>
      <c r="E19" s="47">
        <v>-0.008600858</v>
      </c>
      <c r="F19" s="36">
        <v>-0.003381063</v>
      </c>
      <c r="G19" s="36">
        <v>-28.70808</v>
      </c>
      <c r="H19" s="36">
        <v>-28.70808</v>
      </c>
      <c r="I19" s="36">
        <v>-28.70808</v>
      </c>
      <c r="J19" s="22"/>
      <c r="K19" s="22"/>
      <c r="L19" s="22"/>
      <c r="M19" s="23"/>
      <c r="O19" s="48">
        <v>-0.01054397</v>
      </c>
      <c r="P19" s="36">
        <v>-0.00683885</v>
      </c>
      <c r="Q19" s="36">
        <v>-33.84035</v>
      </c>
      <c r="R19" s="36">
        <v>-33.84035</v>
      </c>
      <c r="S19" s="36">
        <v>-33.84035</v>
      </c>
      <c r="T19" s="22"/>
      <c r="U19" s="22"/>
      <c r="V19" s="22"/>
      <c r="W19" s="23"/>
    </row>
    <row r="20">
      <c r="A20" s="14" t="s">
        <v>34</v>
      </c>
      <c r="B20" s="14" t="s">
        <v>35</v>
      </c>
      <c r="C20" s="15" t="s">
        <v>37</v>
      </c>
      <c r="D20" s="46"/>
      <c r="E20" s="48">
        <v>-0.01487834</v>
      </c>
      <c r="F20" s="36">
        <v>-0.006247545</v>
      </c>
      <c r="G20" s="36">
        <v>-0.005768296</v>
      </c>
      <c r="H20" s="36">
        <v>-0.005768296</v>
      </c>
      <c r="I20" s="36">
        <v>-0.005768295</v>
      </c>
      <c r="J20" s="22"/>
      <c r="K20" s="22"/>
      <c r="L20" s="22"/>
      <c r="M20" s="23"/>
      <c r="O20" s="48">
        <v>-0.01788901</v>
      </c>
      <c r="P20" s="36">
        <v>-0.007188417</v>
      </c>
      <c r="Q20" s="36">
        <v>-0.00679952</v>
      </c>
      <c r="R20" s="36">
        <v>-0.00679952</v>
      </c>
      <c r="S20" s="36">
        <v>-0.00679952</v>
      </c>
      <c r="T20" s="22"/>
      <c r="U20" s="22"/>
      <c r="V20" s="22"/>
      <c r="W20" s="23"/>
    </row>
    <row r="21" ht="15.75" customHeight="1">
      <c r="A21" s="14" t="s">
        <v>34</v>
      </c>
      <c r="B21" s="14" t="s">
        <v>35</v>
      </c>
      <c r="C21" s="15" t="s">
        <v>38</v>
      </c>
      <c r="D21" s="46"/>
      <c r="E21" s="49">
        <v>-26.92905</v>
      </c>
      <c r="F21" s="36">
        <v>-26.92905</v>
      </c>
      <c r="G21" s="36">
        <v>-0.01176857</v>
      </c>
      <c r="H21" s="36">
        <v>-0.01176857</v>
      </c>
      <c r="I21" s="36">
        <v>-0.01176857</v>
      </c>
      <c r="J21" s="22"/>
      <c r="K21" s="22"/>
      <c r="L21" s="22"/>
      <c r="M21" s="23"/>
      <c r="O21" s="36">
        <v>-26.92905</v>
      </c>
      <c r="P21" s="36" t="s">
        <v>39</v>
      </c>
      <c r="Q21" s="36">
        <v>-0.01387248</v>
      </c>
      <c r="R21" s="36">
        <v>-0.01387248</v>
      </c>
      <c r="S21" s="36">
        <v>-0.01387248</v>
      </c>
      <c r="T21" s="22"/>
      <c r="U21" s="22"/>
      <c r="V21" s="22"/>
      <c r="W21" s="23"/>
    </row>
    <row r="22" ht="15.75" customHeight="1">
      <c r="C22" s="40" t="s">
        <v>40</v>
      </c>
      <c r="D22" s="50">
        <v>-26.92905</v>
      </c>
      <c r="E22" s="51">
        <v>-30.4725</v>
      </c>
      <c r="F22" s="52">
        <v>-22.37881</v>
      </c>
      <c r="G22" s="41">
        <v>-28.70861</v>
      </c>
      <c r="H22" s="41">
        <v>-28.70861</v>
      </c>
      <c r="I22" s="41">
        <v>-28.70861</v>
      </c>
      <c r="J22" s="42"/>
      <c r="K22" s="42"/>
      <c r="L22" s="42"/>
      <c r="M22" s="43"/>
      <c r="O22" s="53">
        <v>-34.02239</v>
      </c>
      <c r="P22" s="41">
        <v>-34.12279</v>
      </c>
      <c r="Q22" s="41">
        <v>-33.84097</v>
      </c>
      <c r="R22" s="41">
        <v>-33.84097</v>
      </c>
      <c r="S22" s="41">
        <v>-33.84098</v>
      </c>
      <c r="T22" s="42"/>
      <c r="U22" s="42"/>
      <c r="V22" s="42"/>
      <c r="W22" s="43"/>
    </row>
    <row r="23" ht="15.75" customHeight="1">
      <c r="A23" s="14" t="s">
        <v>34</v>
      </c>
      <c r="B23" s="14" t="s">
        <v>41</v>
      </c>
      <c r="C23" s="15" t="s">
        <v>42</v>
      </c>
      <c r="D23" s="46"/>
      <c r="E23" s="36">
        <v>-47613.14</v>
      </c>
      <c r="F23" s="36">
        <v>-44186.72</v>
      </c>
      <c r="G23" s="36">
        <v>-53251.75</v>
      </c>
      <c r="H23" s="36">
        <v>-53251.75</v>
      </c>
      <c r="I23" s="36">
        <v>-53251.75</v>
      </c>
      <c r="J23" s="22"/>
      <c r="K23" s="22"/>
      <c r="L23" s="22"/>
      <c r="M23" s="23"/>
      <c r="O23" s="36">
        <v>-57376.18</v>
      </c>
      <c r="P23" s="54">
        <v>-50371.71</v>
      </c>
      <c r="Q23" s="36">
        <v>-62771.8</v>
      </c>
      <c r="R23" s="36">
        <v>-62771.8</v>
      </c>
      <c r="S23" s="36">
        <v>-62771.8</v>
      </c>
      <c r="T23" s="22"/>
      <c r="U23" s="22"/>
      <c r="V23" s="22"/>
      <c r="W23" s="23"/>
    </row>
    <row r="24" ht="15.75" customHeight="1">
      <c r="A24" s="14" t="s">
        <v>34</v>
      </c>
      <c r="B24" s="14" t="s">
        <v>41</v>
      </c>
      <c r="C24" s="15" t="s">
        <v>43</v>
      </c>
      <c r="D24" s="46"/>
      <c r="E24" s="36">
        <v>-47613.14</v>
      </c>
      <c r="F24" s="36">
        <v>-44186.72</v>
      </c>
      <c r="G24" s="36">
        <v>0.0</v>
      </c>
      <c r="H24" s="36">
        <v>0.0</v>
      </c>
      <c r="I24" s="36">
        <v>0.0</v>
      </c>
      <c r="J24" s="22"/>
      <c r="K24" s="22"/>
      <c r="L24" s="22"/>
      <c r="M24" s="23"/>
      <c r="O24" s="36">
        <v>-57376.18</v>
      </c>
      <c r="P24" s="36">
        <v>-55749.01</v>
      </c>
      <c r="Q24" s="36">
        <v>0.0</v>
      </c>
      <c r="R24" s="36">
        <v>0.0</v>
      </c>
      <c r="S24" s="36">
        <v>0.0</v>
      </c>
      <c r="T24" s="22"/>
      <c r="U24" s="22"/>
      <c r="V24" s="22"/>
      <c r="W24" s="23"/>
    </row>
    <row r="25" ht="15.75" customHeight="1">
      <c r="A25" s="14" t="s">
        <v>34</v>
      </c>
      <c r="B25" s="14" t="s">
        <v>41</v>
      </c>
      <c r="C25" s="15" t="s">
        <v>44</v>
      </c>
      <c r="D25" s="46"/>
      <c r="E25" s="36">
        <v>-47613.14</v>
      </c>
      <c r="F25" s="36">
        <v>-44186.72</v>
      </c>
      <c r="G25" s="36">
        <v>-305.3595</v>
      </c>
      <c r="H25" s="36">
        <v>-305.3595</v>
      </c>
      <c r="I25" s="36">
        <v>-305.3577</v>
      </c>
      <c r="J25" s="22"/>
      <c r="K25" s="22"/>
      <c r="L25" s="22"/>
      <c r="M25" s="23"/>
      <c r="O25" s="36">
        <v>-57376.18</v>
      </c>
      <c r="P25" s="36">
        <v>-50371.71</v>
      </c>
      <c r="Q25" s="36">
        <v>-359.95</v>
      </c>
      <c r="R25" s="36">
        <v>-359.95</v>
      </c>
      <c r="S25" s="36">
        <v>-359.9484</v>
      </c>
      <c r="T25" s="22"/>
      <c r="U25" s="22"/>
      <c r="V25" s="22"/>
      <c r="W25" s="23"/>
    </row>
    <row r="26" ht="15.75" customHeight="1">
      <c r="C26" s="24" t="s">
        <v>21</v>
      </c>
      <c r="D26" s="55">
        <v>148027.6</v>
      </c>
      <c r="E26" s="45">
        <v>-47613.14</v>
      </c>
      <c r="F26" s="45">
        <v>-44186.72</v>
      </c>
      <c r="G26" s="45">
        <v>-53252.23</v>
      </c>
      <c r="H26" s="45">
        <v>-53252.23</v>
      </c>
      <c r="I26" s="45">
        <v>-53252.23</v>
      </c>
      <c r="J26" s="30"/>
      <c r="K26" s="30"/>
      <c r="L26" s="30"/>
      <c r="M26" s="31"/>
      <c r="O26" s="45">
        <v>-55749.01</v>
      </c>
      <c r="P26" s="45">
        <v>-50371.71</v>
      </c>
      <c r="Q26" s="45">
        <v>-62735.05</v>
      </c>
      <c r="R26" s="45">
        <v>-62735.05</v>
      </c>
      <c r="S26" s="45">
        <v>-62735.05</v>
      </c>
      <c r="T26" s="30"/>
      <c r="U26" s="30"/>
      <c r="V26" s="30"/>
      <c r="W26" s="31"/>
    </row>
    <row r="27" ht="15.75" customHeight="1">
      <c r="A27" s="14" t="s">
        <v>34</v>
      </c>
      <c r="B27" s="14" t="s">
        <v>21</v>
      </c>
      <c r="C27" s="24" t="s">
        <v>21</v>
      </c>
      <c r="D27" s="38">
        <v>148000.671</v>
      </c>
      <c r="E27" s="36">
        <v>-47607.9</v>
      </c>
      <c r="F27" s="36">
        <v>-44182.25</v>
      </c>
      <c r="G27" s="36">
        <v>-36453.55</v>
      </c>
      <c r="H27" s="36">
        <v>-36453.55</v>
      </c>
      <c r="I27" s="36">
        <v>-36453.55</v>
      </c>
      <c r="J27" s="22"/>
      <c r="K27" s="22"/>
      <c r="L27" s="22"/>
      <c r="M27" s="23"/>
      <c r="O27" s="36">
        <v>-57385.71</v>
      </c>
      <c r="P27" s="36">
        <v>-50374.8</v>
      </c>
      <c r="Q27" s="36">
        <v>-42967.45</v>
      </c>
      <c r="R27" s="36">
        <v>-42967.45</v>
      </c>
      <c r="S27" s="36">
        <v>-42967.45</v>
      </c>
      <c r="T27" s="22"/>
      <c r="U27" s="22"/>
      <c r="V27" s="22"/>
      <c r="W27" s="23"/>
    </row>
    <row r="28" ht="15.75" customHeight="1">
      <c r="A28" s="14" t="s">
        <v>45</v>
      </c>
      <c r="B28" s="14" t="s">
        <v>46</v>
      </c>
      <c r="C28" s="15" t="s">
        <v>47</v>
      </c>
      <c r="D28" s="56"/>
      <c r="E28" s="48">
        <v>-2.230764</v>
      </c>
      <c r="F28" s="48">
        <v>-0.9788261</v>
      </c>
      <c r="G28" s="57">
        <v>-1.436451456</v>
      </c>
      <c r="H28" s="58">
        <v>-1.436875649</v>
      </c>
      <c r="I28" s="59">
        <v>-1.436875649</v>
      </c>
      <c r="J28" s="60"/>
      <c r="K28" s="60"/>
      <c r="L28" s="60"/>
      <c r="M28" s="61"/>
      <c r="N28" s="62"/>
      <c r="O28" s="48">
        <v>-3.43931</v>
      </c>
      <c r="P28" s="48">
        <v>-1.196102</v>
      </c>
      <c r="Q28" s="57">
        <v>-1.693108722</v>
      </c>
      <c r="R28" s="57">
        <v>-1.693752339</v>
      </c>
      <c r="S28" s="63">
        <v>-1.693752339</v>
      </c>
      <c r="T28" s="22"/>
      <c r="U28" s="22"/>
      <c r="V28" s="22"/>
      <c r="W28" s="23"/>
    </row>
    <row r="29" ht="15.75" customHeight="1">
      <c r="A29" s="14" t="s">
        <v>45</v>
      </c>
      <c r="B29" s="14" t="s">
        <v>46</v>
      </c>
      <c r="C29" s="15" t="s">
        <v>48</v>
      </c>
      <c r="D29" s="56"/>
      <c r="E29" s="48">
        <v>-0.001108068</v>
      </c>
      <c r="F29" s="48">
        <v>-5.592399E-4</v>
      </c>
      <c r="G29" s="48">
        <v>-0.001952618</v>
      </c>
      <c r="H29" s="59">
        <v>-0.001142953</v>
      </c>
      <c r="I29" s="59">
        <v>-0.001142953</v>
      </c>
      <c r="J29" s="60"/>
      <c r="K29" s="60"/>
      <c r="L29" s="60"/>
      <c r="M29" s="61"/>
      <c r="N29" s="62"/>
      <c r="O29" s="48">
        <v>-0.00279425</v>
      </c>
      <c r="P29" s="48">
        <v>-7.944159E-4</v>
      </c>
      <c r="Q29" s="63">
        <v>-0.002158108</v>
      </c>
      <c r="R29" s="63">
        <v>-0.001347283</v>
      </c>
      <c r="S29" s="63">
        <v>-0.001347283</v>
      </c>
      <c r="T29" s="22"/>
      <c r="U29" s="22"/>
      <c r="V29" s="22"/>
      <c r="W29" s="23"/>
    </row>
    <row r="30" ht="15.75" customHeight="1">
      <c r="C30" s="40" t="s">
        <v>49</v>
      </c>
      <c r="D30" s="64">
        <v>5.787402</v>
      </c>
      <c r="E30" s="65">
        <v>-2.23043</v>
      </c>
      <c r="F30" s="65">
        <v>-0.9787824</v>
      </c>
      <c r="G30" s="65">
        <v>-1.436464</v>
      </c>
      <c r="H30" s="65">
        <v>-1.456967</v>
      </c>
      <c r="I30" s="65">
        <v>-1.456967</v>
      </c>
      <c r="J30" s="66"/>
      <c r="K30" s="66"/>
      <c r="L30" s="66"/>
      <c r="M30" s="67"/>
      <c r="N30" s="62"/>
      <c r="O30" s="65">
        <v>-3.036852</v>
      </c>
      <c r="P30" s="65">
        <v>-1.195972</v>
      </c>
      <c r="Q30" s="53">
        <v>-1.691517</v>
      </c>
      <c r="R30" s="52">
        <v>-1.673688</v>
      </c>
      <c r="S30" s="52">
        <v>-1.673688</v>
      </c>
      <c r="T30" s="42"/>
      <c r="U30" s="42"/>
      <c r="V30" s="42"/>
      <c r="W30" s="43"/>
    </row>
    <row r="31" ht="15.75" customHeight="1">
      <c r="A31" s="14" t="s">
        <v>45</v>
      </c>
      <c r="B31" s="14" t="s">
        <v>50</v>
      </c>
      <c r="C31" s="15" t="s">
        <v>47</v>
      </c>
      <c r="D31" s="56"/>
      <c r="E31" s="48">
        <v>-0.5421191</v>
      </c>
      <c r="F31" s="48">
        <v>-0.1520722</v>
      </c>
      <c r="G31" s="57">
        <v>-0.4086563937</v>
      </c>
      <c r="H31" s="58">
        <v>-0.408238508</v>
      </c>
      <c r="I31" s="59">
        <v>-0.408238508</v>
      </c>
      <c r="J31" s="60"/>
      <c r="K31" s="60"/>
      <c r="L31" s="60"/>
      <c r="M31" s="61"/>
      <c r="N31" s="62"/>
      <c r="O31" s="48">
        <v>-0.8229594</v>
      </c>
      <c r="P31" s="48">
        <v>-0.2269802</v>
      </c>
      <c r="Q31" s="57">
        <v>-0.4816941513</v>
      </c>
      <c r="R31" s="57">
        <v>-0.481221133</v>
      </c>
      <c r="S31" s="63">
        <v>-0.481221133</v>
      </c>
      <c r="T31" s="22"/>
      <c r="U31" s="22"/>
      <c r="V31" s="22"/>
      <c r="W31" s="23"/>
    </row>
    <row r="32" ht="15.75" customHeight="1">
      <c r="A32" s="14" t="s">
        <v>45</v>
      </c>
      <c r="B32" s="14" t="s">
        <v>50</v>
      </c>
      <c r="C32" s="15" t="s">
        <v>48</v>
      </c>
      <c r="D32" s="56"/>
      <c r="E32" s="48">
        <v>-1.020942E-4</v>
      </c>
      <c r="F32" s="48">
        <v>-4.159833E-5</v>
      </c>
      <c r="G32" s="48">
        <v>-2.131249E-4</v>
      </c>
      <c r="H32" s="59">
        <v>-1.031088E-4</v>
      </c>
      <c r="I32" s="59">
        <v>-1.031088E-4</v>
      </c>
      <c r="J32" s="60"/>
      <c r="K32" s="60"/>
      <c r="L32" s="60"/>
      <c r="M32" s="61"/>
      <c r="N32" s="62"/>
      <c r="O32" s="48">
        <v>-2.501779E-4</v>
      </c>
      <c r="P32" s="48">
        <v>-6.761437E-5</v>
      </c>
      <c r="Q32" s="63">
        <v>-2.316515E-4</v>
      </c>
      <c r="R32" s="63">
        <v>-1.21542E-4</v>
      </c>
      <c r="S32" s="63">
        <v>-1.21542E-4</v>
      </c>
      <c r="T32" s="22"/>
      <c r="U32" s="22"/>
      <c r="V32" s="22"/>
      <c r="W32" s="23"/>
    </row>
    <row r="33" ht="15.75" customHeight="1">
      <c r="C33" s="68" t="s">
        <v>51</v>
      </c>
      <c r="D33" s="69">
        <v>-0.7892475</v>
      </c>
      <c r="E33" s="48">
        <v>-0.5421164</v>
      </c>
      <c r="F33" s="48">
        <v>-0.1520867</v>
      </c>
      <c r="G33" s="48">
        <v>-0.4086602</v>
      </c>
      <c r="H33" s="48">
        <v>-0.4173692</v>
      </c>
      <c r="I33" s="48">
        <v>-0.4173692</v>
      </c>
      <c r="J33" s="60"/>
      <c r="K33" s="60"/>
      <c r="L33" s="60"/>
      <c r="M33" s="61"/>
      <c r="N33" s="62"/>
      <c r="O33" s="48">
        <v>-0.8229418</v>
      </c>
      <c r="P33" s="48">
        <v>-0.2270094</v>
      </c>
      <c r="Q33" s="37">
        <v>-0.4814797</v>
      </c>
      <c r="R33" s="63">
        <v>-0.4720989</v>
      </c>
      <c r="S33" s="63">
        <v>-0.4720989</v>
      </c>
      <c r="T33" s="22"/>
      <c r="U33" s="22"/>
      <c r="V33" s="22"/>
      <c r="W33" s="23"/>
    </row>
    <row r="34" ht="15.75" customHeight="1">
      <c r="A34" s="14" t="s">
        <v>45</v>
      </c>
      <c r="B34" s="14" t="s">
        <v>21</v>
      </c>
      <c r="C34" s="15" t="s">
        <v>47</v>
      </c>
      <c r="D34" s="56"/>
      <c r="E34" s="48">
        <v>-2.772883</v>
      </c>
      <c r="F34" s="48">
        <v>-1.130898</v>
      </c>
      <c r="G34" s="70">
        <v>-1.760435</v>
      </c>
      <c r="H34" s="71">
        <v>-1.760435</v>
      </c>
      <c r="I34" s="49">
        <v>-1.760435</v>
      </c>
      <c r="J34" s="60"/>
      <c r="K34" s="60"/>
      <c r="L34" s="60"/>
      <c r="M34" s="61"/>
      <c r="N34" s="62"/>
      <c r="O34" s="48">
        <v>-4.197579</v>
      </c>
      <c r="P34" s="48">
        <v>-1.253598</v>
      </c>
      <c r="Q34" s="70">
        <v>-2.074051</v>
      </c>
      <c r="R34" s="57">
        <v>-2.075155</v>
      </c>
      <c r="S34" s="63">
        <v>-2.075155</v>
      </c>
      <c r="T34" s="22"/>
      <c r="U34" s="22"/>
      <c r="V34" s="22"/>
      <c r="W34" s="23"/>
    </row>
    <row r="35" ht="15.75" customHeight="1">
      <c r="A35" s="14" t="s">
        <v>45</v>
      </c>
      <c r="B35" s="14" t="s">
        <v>21</v>
      </c>
      <c r="C35" s="15" t="s">
        <v>48</v>
      </c>
      <c r="D35" s="56"/>
      <c r="E35" s="48">
        <v>-0.001210162</v>
      </c>
      <c r="F35" s="48">
        <v>-5.985692E-4</v>
      </c>
      <c r="G35" s="48">
        <v>-0.001244534</v>
      </c>
      <c r="H35" s="49">
        <v>-0.001244534</v>
      </c>
      <c r="I35" s="49">
        <v>-0.001244534</v>
      </c>
      <c r="J35" s="60"/>
      <c r="K35" s="60"/>
      <c r="L35" s="60"/>
      <c r="M35" s="61"/>
      <c r="N35" s="62"/>
      <c r="O35" s="48">
        <v>-0.003044428</v>
      </c>
      <c r="P35" s="72">
        <v>-8.639393E-4</v>
      </c>
      <c r="Q35" s="63">
        <v>-0.001475303</v>
      </c>
      <c r="R35" s="63">
        <v>-0.001467025</v>
      </c>
      <c r="S35" s="63">
        <v>-0.001467025</v>
      </c>
      <c r="T35" s="22"/>
      <c r="U35" s="22"/>
      <c r="V35" s="22"/>
      <c r="W35" s="23"/>
    </row>
    <row r="36" ht="15.75" customHeight="1">
      <c r="A36" s="14" t="s">
        <v>45</v>
      </c>
      <c r="B36" s="14" t="s">
        <v>21</v>
      </c>
      <c r="C36" s="24" t="s">
        <v>21</v>
      </c>
      <c r="D36" s="73">
        <f>D30+D33</f>
        <v>4.9981545</v>
      </c>
      <c r="E36" s="74">
        <v>-2.772532</v>
      </c>
      <c r="F36" s="74">
        <v>-1.130869</v>
      </c>
      <c r="G36" s="74">
        <v>-1.761371</v>
      </c>
      <c r="H36" s="74">
        <v>-1.761371</v>
      </c>
      <c r="I36" s="74">
        <v>-1.761371</v>
      </c>
      <c r="J36" s="75"/>
      <c r="K36" s="75"/>
      <c r="L36" s="75"/>
      <c r="M36" s="76"/>
      <c r="N36" s="62"/>
      <c r="O36" s="74">
        <v>-3.72305</v>
      </c>
      <c r="P36" s="74">
        <v>-1.253477</v>
      </c>
      <c r="Q36" s="77">
        <v>-2.076096</v>
      </c>
      <c r="R36" s="78">
        <v>-2.07427</v>
      </c>
      <c r="S36" s="78">
        <v>-2.07427</v>
      </c>
      <c r="T36" s="30"/>
      <c r="U36" s="30"/>
      <c r="V36" s="30"/>
      <c r="W36" s="31"/>
    </row>
    <row r="37" ht="15.75" customHeight="1">
      <c r="A37" s="14" t="s">
        <v>52</v>
      </c>
      <c r="B37" s="14" t="s">
        <v>53</v>
      </c>
      <c r="C37" s="15" t="s">
        <v>54</v>
      </c>
      <c r="D37" s="46"/>
      <c r="E37" s="79" t="s">
        <v>55</v>
      </c>
      <c r="F37" s="80" t="s">
        <v>56</v>
      </c>
      <c r="G37" s="81" t="s">
        <v>57</v>
      </c>
      <c r="H37" s="81" t="s">
        <v>58</v>
      </c>
      <c r="I37" s="81" t="s">
        <v>59</v>
      </c>
      <c r="J37" s="82"/>
      <c r="K37" s="82"/>
      <c r="L37" s="82"/>
      <c r="M37" s="83"/>
      <c r="O37" s="79" t="s">
        <v>60</v>
      </c>
      <c r="P37" s="79" t="s">
        <v>61</v>
      </c>
      <c r="Q37" s="81" t="s">
        <v>62</v>
      </c>
      <c r="R37" s="81" t="s">
        <v>63</v>
      </c>
      <c r="S37" s="81" t="s">
        <v>64</v>
      </c>
      <c r="T37" s="82"/>
      <c r="U37" s="82"/>
      <c r="V37" s="82"/>
      <c r="W37" s="83"/>
    </row>
    <row r="38" ht="15.75" customHeight="1">
      <c r="A38" s="14" t="s">
        <v>52</v>
      </c>
      <c r="B38" s="14" t="s">
        <v>53</v>
      </c>
      <c r="C38" s="15" t="s">
        <v>48</v>
      </c>
      <c r="D38" s="46"/>
      <c r="E38" s="79" t="s">
        <v>65</v>
      </c>
      <c r="F38" s="79" t="s">
        <v>66</v>
      </c>
      <c r="G38" s="81" t="s">
        <v>67</v>
      </c>
      <c r="H38" s="81" t="s">
        <v>67</v>
      </c>
      <c r="I38" s="81" t="s">
        <v>68</v>
      </c>
      <c r="J38" s="82"/>
      <c r="K38" s="82"/>
      <c r="L38" s="82"/>
      <c r="M38" s="83"/>
      <c r="O38" s="79" t="s">
        <v>69</v>
      </c>
      <c r="P38" s="79" t="s">
        <v>70</v>
      </c>
      <c r="Q38" s="81" t="s">
        <v>71</v>
      </c>
      <c r="R38" s="81" t="s">
        <v>71</v>
      </c>
      <c r="S38" s="81" t="s">
        <v>72</v>
      </c>
      <c r="T38" s="82"/>
      <c r="U38" s="82"/>
      <c r="V38" s="82"/>
      <c r="W38" s="83"/>
    </row>
    <row r="39" ht="15.75" customHeight="1">
      <c r="A39" s="14" t="s">
        <v>52</v>
      </c>
      <c r="B39" s="14" t="s">
        <v>53</v>
      </c>
      <c r="C39" s="15" t="s">
        <v>73</v>
      </c>
      <c r="D39" s="46"/>
      <c r="E39" s="79" t="s">
        <v>74</v>
      </c>
      <c r="F39" s="79" t="s">
        <v>74</v>
      </c>
      <c r="G39" s="79" t="s">
        <v>74</v>
      </c>
      <c r="H39" s="79" t="s">
        <v>74</v>
      </c>
      <c r="I39" s="79" t="s">
        <v>74</v>
      </c>
      <c r="J39" s="82"/>
      <c r="K39" s="82"/>
      <c r="L39" s="82"/>
      <c r="M39" s="83"/>
      <c r="O39" s="79" t="s">
        <v>39</v>
      </c>
      <c r="P39" s="79" t="s">
        <v>39</v>
      </c>
      <c r="Q39" s="79" t="s">
        <v>74</v>
      </c>
      <c r="R39" s="79" t="s">
        <v>74</v>
      </c>
      <c r="S39" s="79" t="s">
        <v>74</v>
      </c>
      <c r="T39" s="82"/>
      <c r="U39" s="82"/>
      <c r="V39" s="82"/>
      <c r="W39" s="83"/>
    </row>
    <row r="40" ht="15.75" customHeight="1">
      <c r="C40" s="40" t="s">
        <v>75</v>
      </c>
      <c r="D40" s="84" t="s">
        <v>76</v>
      </c>
      <c r="E40" s="85" t="s">
        <v>77</v>
      </c>
      <c r="F40" s="85" t="s">
        <v>78</v>
      </c>
      <c r="G40" s="86" t="s">
        <v>79</v>
      </c>
      <c r="H40" s="86" t="s">
        <v>80</v>
      </c>
      <c r="I40" s="86" t="s">
        <v>81</v>
      </c>
      <c r="J40" s="87"/>
      <c r="K40" s="87"/>
      <c r="L40" s="87"/>
      <c r="M40" s="88"/>
      <c r="O40" s="85" t="s">
        <v>82</v>
      </c>
      <c r="P40" s="85" t="s">
        <v>83</v>
      </c>
      <c r="Q40" s="86" t="s">
        <v>84</v>
      </c>
      <c r="R40" s="86" t="s">
        <v>84</v>
      </c>
      <c r="S40" s="86" t="s">
        <v>85</v>
      </c>
      <c r="T40" s="87"/>
      <c r="U40" s="87"/>
      <c r="V40" s="87"/>
      <c r="W40" s="88"/>
    </row>
    <row r="41" ht="15.75" customHeight="1">
      <c r="A41" s="14" t="s">
        <v>52</v>
      </c>
      <c r="B41" s="14" t="s">
        <v>53</v>
      </c>
      <c r="C41" s="15" t="s">
        <v>54</v>
      </c>
      <c r="D41" s="46"/>
      <c r="E41" s="79" t="s">
        <v>86</v>
      </c>
      <c r="F41" s="80" t="s">
        <v>87</v>
      </c>
      <c r="G41" s="81" t="s">
        <v>88</v>
      </c>
      <c r="H41" s="81" t="s">
        <v>89</v>
      </c>
      <c r="I41" s="81" t="s">
        <v>90</v>
      </c>
      <c r="J41" s="82"/>
      <c r="K41" s="82"/>
      <c r="L41" s="82"/>
      <c r="M41" s="83"/>
      <c r="O41" s="79" t="s">
        <v>91</v>
      </c>
      <c r="P41" s="79" t="s">
        <v>92</v>
      </c>
      <c r="Q41" s="81" t="s">
        <v>93</v>
      </c>
      <c r="R41" s="81" t="s">
        <v>93</v>
      </c>
      <c r="S41" s="81" t="s">
        <v>94</v>
      </c>
      <c r="T41" s="82"/>
      <c r="U41" s="82"/>
      <c r="V41" s="82"/>
      <c r="W41" s="83"/>
    </row>
    <row r="42" ht="15.75" customHeight="1">
      <c r="A42" s="14" t="s">
        <v>52</v>
      </c>
      <c r="B42" s="14" t="s">
        <v>53</v>
      </c>
      <c r="C42" s="15" t="s">
        <v>48</v>
      </c>
      <c r="D42" s="46"/>
      <c r="E42" s="79" t="s">
        <v>95</v>
      </c>
      <c r="F42" s="79" t="s">
        <v>96</v>
      </c>
      <c r="G42" s="81" t="s">
        <v>97</v>
      </c>
      <c r="H42" s="81" t="s">
        <v>97</v>
      </c>
      <c r="I42" s="81" t="s">
        <v>98</v>
      </c>
      <c r="J42" s="82"/>
      <c r="K42" s="82"/>
      <c r="L42" s="82"/>
      <c r="M42" s="83"/>
      <c r="O42" s="79" t="s">
        <v>99</v>
      </c>
      <c r="P42" s="79" t="s">
        <v>100</v>
      </c>
      <c r="Q42" s="81" t="s">
        <v>101</v>
      </c>
      <c r="R42" s="81" t="s">
        <v>101</v>
      </c>
      <c r="S42" s="81" t="s">
        <v>102</v>
      </c>
      <c r="T42" s="82"/>
      <c r="U42" s="82"/>
      <c r="V42" s="82"/>
      <c r="W42" s="83"/>
    </row>
    <row r="43" ht="15.75" customHeight="1">
      <c r="A43" s="14" t="s">
        <v>52</v>
      </c>
      <c r="B43" s="14" t="s">
        <v>53</v>
      </c>
      <c r="C43" s="15" t="s">
        <v>73</v>
      </c>
      <c r="D43" s="46"/>
      <c r="E43" s="79" t="s">
        <v>74</v>
      </c>
      <c r="F43" s="79" t="s">
        <v>74</v>
      </c>
      <c r="G43" s="79" t="s">
        <v>74</v>
      </c>
      <c r="H43" s="79" t="s">
        <v>74</v>
      </c>
      <c r="I43" s="79" t="s">
        <v>74</v>
      </c>
      <c r="J43" s="82"/>
      <c r="K43" s="82"/>
      <c r="L43" s="82"/>
      <c r="M43" s="83"/>
      <c r="O43" s="79" t="s">
        <v>39</v>
      </c>
      <c r="P43" s="79" t="s">
        <v>39</v>
      </c>
      <c r="Q43" s="79" t="s">
        <v>74</v>
      </c>
      <c r="R43" s="79" t="s">
        <v>74</v>
      </c>
      <c r="S43" s="79" t="s">
        <v>74</v>
      </c>
      <c r="T43" s="82"/>
      <c r="U43" s="82"/>
      <c r="V43" s="82"/>
      <c r="W43" s="83"/>
    </row>
    <row r="44" ht="15.75" customHeight="1">
      <c r="C44" s="40" t="s">
        <v>21</v>
      </c>
      <c r="D44" s="84" t="s">
        <v>103</v>
      </c>
      <c r="E44" s="85" t="s">
        <v>104</v>
      </c>
      <c r="F44" s="85" t="s">
        <v>105</v>
      </c>
      <c r="G44" s="86" t="s">
        <v>106</v>
      </c>
      <c r="H44" s="86" t="s">
        <v>106</v>
      </c>
      <c r="I44" s="86" t="s">
        <v>107</v>
      </c>
      <c r="J44" s="87"/>
      <c r="K44" s="87"/>
      <c r="L44" s="87"/>
      <c r="M44" s="88"/>
      <c r="O44" s="85" t="s">
        <v>108</v>
      </c>
      <c r="P44" s="85" t="s">
        <v>109</v>
      </c>
      <c r="Q44" s="86" t="s">
        <v>110</v>
      </c>
      <c r="R44" s="86" t="s">
        <v>110</v>
      </c>
      <c r="S44" s="86" t="s">
        <v>111</v>
      </c>
      <c r="T44" s="87"/>
      <c r="U44" s="87"/>
      <c r="V44" s="87"/>
      <c r="W44" s="88"/>
    </row>
    <row r="45" ht="15.75" customHeight="1">
      <c r="A45" s="14" t="s">
        <v>52</v>
      </c>
      <c r="B45" s="14" t="s">
        <v>21</v>
      </c>
      <c r="C45" s="15" t="s">
        <v>54</v>
      </c>
      <c r="D45" s="46"/>
      <c r="E45" s="79" t="s">
        <v>112</v>
      </c>
      <c r="F45" s="79" t="s">
        <v>113</v>
      </c>
      <c r="G45" s="81" t="s">
        <v>114</v>
      </c>
      <c r="H45" s="81" t="s">
        <v>115</v>
      </c>
      <c r="I45" s="81" t="s">
        <v>116</v>
      </c>
      <c r="J45" s="82"/>
      <c r="K45" s="82"/>
      <c r="L45" s="82"/>
      <c r="M45" s="83"/>
      <c r="O45" s="79" t="s">
        <v>117</v>
      </c>
      <c r="P45" s="79" t="s">
        <v>118</v>
      </c>
      <c r="Q45" s="81" t="s">
        <v>119</v>
      </c>
      <c r="R45" s="81" t="s">
        <v>120</v>
      </c>
      <c r="S45" s="81" t="s">
        <v>121</v>
      </c>
      <c r="T45" s="82"/>
      <c r="U45" s="82"/>
      <c r="V45" s="82"/>
      <c r="W45" s="83"/>
    </row>
    <row r="46" ht="15.75" customHeight="1">
      <c r="A46" s="14" t="s">
        <v>52</v>
      </c>
      <c r="B46" s="14" t="s">
        <v>21</v>
      </c>
      <c r="C46" s="15" t="s">
        <v>48</v>
      </c>
      <c r="D46" s="46"/>
      <c r="E46" s="79" t="s">
        <v>122</v>
      </c>
      <c r="F46" s="79" t="s">
        <v>123</v>
      </c>
      <c r="G46" s="81" t="s">
        <v>124</v>
      </c>
      <c r="H46" s="81" t="s">
        <v>124</v>
      </c>
      <c r="I46" s="81" t="s">
        <v>125</v>
      </c>
      <c r="J46" s="82"/>
      <c r="K46" s="82"/>
      <c r="L46" s="82"/>
      <c r="M46" s="83"/>
      <c r="O46" s="79" t="s">
        <v>126</v>
      </c>
      <c r="P46" s="79" t="s">
        <v>127</v>
      </c>
      <c r="Q46" s="81" t="s">
        <v>128</v>
      </c>
      <c r="R46" s="81" t="s">
        <v>128</v>
      </c>
      <c r="S46" s="81" t="s">
        <v>129</v>
      </c>
      <c r="T46" s="82"/>
      <c r="U46" s="82"/>
      <c r="V46" s="82"/>
      <c r="W46" s="83"/>
    </row>
    <row r="47" ht="15.75" customHeight="1">
      <c r="A47" s="14" t="s">
        <v>52</v>
      </c>
      <c r="B47" s="14" t="s">
        <v>21</v>
      </c>
      <c r="C47" s="15" t="s">
        <v>73</v>
      </c>
      <c r="D47" s="46"/>
      <c r="E47" s="79" t="s">
        <v>74</v>
      </c>
      <c r="F47" s="79" t="s">
        <v>74</v>
      </c>
      <c r="G47" s="79" t="s">
        <v>74</v>
      </c>
      <c r="H47" s="79" t="s">
        <v>74</v>
      </c>
      <c r="I47" s="79" t="s">
        <v>74</v>
      </c>
      <c r="J47" s="82"/>
      <c r="K47" s="82"/>
      <c r="L47" s="82"/>
      <c r="M47" s="83"/>
      <c r="O47" s="79" t="s">
        <v>74</v>
      </c>
      <c r="P47" s="79" t="s">
        <v>39</v>
      </c>
      <c r="Q47" s="79" t="s">
        <v>74</v>
      </c>
      <c r="R47" s="79" t="s">
        <v>74</v>
      </c>
      <c r="S47" s="79" t="s">
        <v>74</v>
      </c>
      <c r="T47" s="82"/>
      <c r="U47" s="82"/>
      <c r="V47" s="82"/>
      <c r="W47" s="83"/>
    </row>
    <row r="48" ht="15.75" customHeight="1">
      <c r="A48" s="14" t="s">
        <v>52</v>
      </c>
      <c r="B48" s="14" t="s">
        <v>21</v>
      </c>
      <c r="C48" s="40" t="s">
        <v>21</v>
      </c>
      <c r="D48" s="84" t="s">
        <v>130</v>
      </c>
      <c r="E48" s="85" t="s">
        <v>131</v>
      </c>
      <c r="F48" s="85" t="s">
        <v>132</v>
      </c>
      <c r="G48" s="86" t="s">
        <v>133</v>
      </c>
      <c r="H48" s="86" t="s">
        <v>133</v>
      </c>
      <c r="I48" s="86" t="s">
        <v>134</v>
      </c>
      <c r="J48" s="89"/>
      <c r="K48" s="89"/>
      <c r="L48" s="89"/>
      <c r="M48" s="90"/>
      <c r="O48" s="85" t="s">
        <v>135</v>
      </c>
      <c r="P48" s="85" t="s">
        <v>136</v>
      </c>
      <c r="Q48" s="86" t="s">
        <v>137</v>
      </c>
      <c r="R48" s="86" t="s">
        <v>137</v>
      </c>
      <c r="S48" s="86" t="s">
        <v>138</v>
      </c>
      <c r="T48" s="87"/>
      <c r="U48" s="87"/>
      <c r="V48" s="87"/>
      <c r="W48" s="88"/>
    </row>
    <row r="49" ht="15.75" customHeight="1">
      <c r="C49" s="24" t="s">
        <v>21</v>
      </c>
      <c r="D49" s="91">
        <f>D48+D44+D40+D36+D27+D18+D11+D7</f>
        <v>155728608.2</v>
      </c>
      <c r="E49" s="92"/>
      <c r="F49" s="92"/>
      <c r="G49" s="92"/>
      <c r="H49" s="92"/>
      <c r="I49" s="92"/>
      <c r="J49" s="92"/>
      <c r="K49" s="92"/>
      <c r="L49" s="92"/>
      <c r="M49" s="93"/>
      <c r="O49" s="92"/>
      <c r="P49" s="92"/>
      <c r="Q49" s="92"/>
      <c r="R49" s="92"/>
      <c r="S49" s="92"/>
      <c r="T49" s="92"/>
      <c r="U49" s="92"/>
      <c r="V49" s="92"/>
      <c r="W49" s="93"/>
    </row>
    <row r="50" ht="15.75" customHeight="1">
      <c r="C50" s="15"/>
    </row>
    <row r="51" ht="15.75" customHeight="1">
      <c r="A51" s="94" t="s">
        <v>139</v>
      </c>
      <c r="C51" s="15"/>
    </row>
    <row r="52" ht="15.75" customHeight="1">
      <c r="C52" s="24" t="s">
        <v>17</v>
      </c>
      <c r="D52" s="95">
        <f>D7+D26</f>
        <v>217189.6</v>
      </c>
      <c r="E52" s="96">
        <v>-48913.22</v>
      </c>
      <c r="F52" s="96">
        <v>-40315.83</v>
      </c>
      <c r="G52" s="96">
        <v>-55394.49</v>
      </c>
      <c r="H52" s="97">
        <v>-55394.49</v>
      </c>
      <c r="I52" s="96">
        <v>-55394.49</v>
      </c>
      <c r="J52" s="98"/>
      <c r="K52" s="98"/>
      <c r="L52" s="98"/>
      <c r="M52" s="99"/>
      <c r="O52" s="100">
        <v>-60414.48</v>
      </c>
      <c r="P52" s="96">
        <v>-51858.44</v>
      </c>
      <c r="Q52" s="96">
        <v>-65297.61</v>
      </c>
      <c r="R52" s="96">
        <v>-65297.61</v>
      </c>
      <c r="S52" s="96">
        <v>-65297.61</v>
      </c>
      <c r="T52" s="98"/>
      <c r="U52" s="98"/>
      <c r="V52" s="98"/>
      <c r="W52" s="98"/>
    </row>
    <row r="53" ht="15.75" customHeight="1">
      <c r="C53" s="24" t="s">
        <v>22</v>
      </c>
      <c r="D53" s="101">
        <f>D11+D22</f>
        <v>30617.43095</v>
      </c>
      <c r="E53" s="102">
        <v>-532.947</v>
      </c>
      <c r="F53" s="102">
        <v>-344.8658</v>
      </c>
      <c r="G53" s="102">
        <v>-497.0004</v>
      </c>
      <c r="H53" s="102">
        <v>-497.0004</v>
      </c>
      <c r="I53" s="102">
        <v>-497.0004</v>
      </c>
      <c r="J53" s="103"/>
      <c r="K53" s="103"/>
      <c r="L53" s="103"/>
      <c r="M53" s="104"/>
      <c r="O53" s="105">
        <v>-551.4357</v>
      </c>
      <c r="P53" s="106">
        <v>-403.1063</v>
      </c>
      <c r="Q53" s="102">
        <v>-585.8514</v>
      </c>
      <c r="R53" s="102">
        <v>-585.8514</v>
      </c>
      <c r="S53" s="102">
        <v>-585.8514</v>
      </c>
      <c r="T53" s="103"/>
      <c r="U53" s="103"/>
      <c r="V53" s="103"/>
      <c r="W53" s="103"/>
    </row>
    <row r="54" ht="15.75" customHeight="1">
      <c r="C54" s="24" t="s">
        <v>140</v>
      </c>
      <c r="D54" s="107">
        <f>$D$36+$D$17+$D$22+D12</f>
        <v>-82691.3609</v>
      </c>
      <c r="E54" s="108">
        <v>-95166.7</v>
      </c>
      <c r="F54" s="108">
        <v>-88091.72</v>
      </c>
      <c r="G54" s="109">
        <v>-1152.546</v>
      </c>
      <c r="H54" s="102">
        <v>-1152.561</v>
      </c>
      <c r="I54" s="102">
        <v>-1146.758</v>
      </c>
      <c r="J54" s="103"/>
      <c r="K54" s="103"/>
      <c r="L54" s="103"/>
      <c r="M54" s="104"/>
      <c r="O54" s="110">
        <v>-114725.6</v>
      </c>
      <c r="P54" s="108">
        <v>-100705.0</v>
      </c>
      <c r="Q54" s="109">
        <v>-1358.592</v>
      </c>
      <c r="R54" s="102">
        <v>-1358.609</v>
      </c>
      <c r="S54" s="102">
        <v>-1353.453</v>
      </c>
      <c r="T54" s="103"/>
      <c r="U54" s="103"/>
      <c r="V54" s="103"/>
      <c r="W54" s="103"/>
    </row>
    <row r="55" ht="15.75" customHeight="1">
      <c r="C55" s="24" t="s">
        <v>141</v>
      </c>
      <c r="D55" s="111" t="str">
        <f>D44</f>
        <v>0.05877815</v>
      </c>
      <c r="E55" s="112">
        <v>0.0</v>
      </c>
      <c r="F55" s="112">
        <v>0.0</v>
      </c>
      <c r="G55" s="112">
        <v>0.0</v>
      </c>
      <c r="H55" s="112">
        <v>0.0</v>
      </c>
      <c r="I55" s="112">
        <v>0.0</v>
      </c>
      <c r="J55" s="113"/>
      <c r="K55" s="113"/>
      <c r="L55" s="113"/>
      <c r="M55" s="114"/>
      <c r="O55" s="115">
        <v>0.0</v>
      </c>
      <c r="P55" s="112">
        <v>0.0</v>
      </c>
      <c r="Q55" s="112">
        <v>0.0</v>
      </c>
      <c r="R55" s="112">
        <v>0.0</v>
      </c>
      <c r="S55" s="112">
        <v>0.0</v>
      </c>
      <c r="T55" s="113"/>
      <c r="U55" s="113"/>
      <c r="V55" s="113"/>
      <c r="W55" s="113"/>
    </row>
    <row r="56" ht="15.75" customHeight="1">
      <c r="C56" s="24" t="s">
        <v>142</v>
      </c>
      <c r="D56" s="116">
        <f>D49</f>
        <v>155728608.2</v>
      </c>
      <c r="E56" s="117">
        <v>-143498.0</v>
      </c>
      <c r="F56" s="117">
        <v>-128350.9</v>
      </c>
      <c r="G56" s="96">
        <v>-55383.44</v>
      </c>
      <c r="H56" s="96">
        <v>-55383.44</v>
      </c>
      <c r="I56" s="96">
        <v>-55383.44</v>
      </c>
      <c r="J56" s="118"/>
      <c r="K56" s="118"/>
      <c r="L56" s="118"/>
      <c r="M56" s="119"/>
      <c r="O56" s="120">
        <v>-175243.1</v>
      </c>
      <c r="P56" s="117">
        <v>-152568.8</v>
      </c>
      <c r="Q56" s="96">
        <v>-65284.59</v>
      </c>
      <c r="R56" s="96">
        <v>-65284.59</v>
      </c>
      <c r="S56" s="96">
        <v>-65284.59</v>
      </c>
      <c r="T56" s="118"/>
      <c r="U56" s="118"/>
      <c r="V56" s="118"/>
      <c r="W56" s="118"/>
    </row>
    <row r="57" ht="15.75" customHeight="1">
      <c r="C57" s="15"/>
    </row>
    <row r="58" ht="15.75" customHeight="1">
      <c r="C58" s="15"/>
    </row>
    <row r="59" ht="15.75" customHeight="1">
      <c r="C59" s="15"/>
    </row>
    <row r="60" ht="15.75" customHeight="1">
      <c r="C60" s="15"/>
    </row>
    <row r="61" ht="15.75" customHeight="1">
      <c r="C61" s="15"/>
    </row>
    <row r="62" ht="15.75" customHeight="1">
      <c r="C62" s="15"/>
    </row>
    <row r="63" ht="15.75" customHeight="1">
      <c r="C63" s="15"/>
    </row>
    <row r="64" ht="15.75" customHeight="1">
      <c r="C64" s="15"/>
    </row>
    <row r="65" ht="15.75" customHeight="1">
      <c r="C65" s="15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E1:M1"/>
    <mergeCell ref="O1:W1"/>
    <mergeCell ref="E2:F2"/>
    <mergeCell ref="H2:I2"/>
    <mergeCell ref="J2:M2"/>
    <mergeCell ref="O2:P2"/>
    <mergeCell ref="R2:S2"/>
    <mergeCell ref="T2:W2"/>
  </mergeCells>
  <printOptions/>
  <pageMargins bottom="0.75" footer="0.0" header="0.0" left="0.7" right="0.7" top="0.75"/>
  <pageSetup orientation="portrait"/>
  <drawing r:id="rId1"/>
</worksheet>
</file>