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<sst xmlns="http://schemas.openxmlformats.org/spreadsheetml/2006/main" uniqueCount="26">
  <si>
    <t>Instructions:</t>
  </si>
  <si>
    <r>
      <rPr>
        <sz val="12"/>
        <color indexed="8"/>
        <rFont val="Calibri"/>
      </rPr>
      <t xml:space="preserve">Only update the </t>
    </r>
    <r>
      <rPr>
        <sz val="12"/>
        <color indexed="11"/>
        <rFont val="Calibri (Body)_x0000_"/>
      </rPr>
      <t>BLUE</t>
    </r>
    <r>
      <rPr>
        <sz val="12"/>
        <color indexed="8"/>
        <rFont val="Calibri"/>
      </rPr>
      <t xml:space="preserve"> portions of the spreadsheet. All pink portions will be automatically updated when you fill in the info for Trial 1, 2, and 3. 
</t>
    </r>
    <r>
      <rPr>
        <sz val="12"/>
        <color indexed="8"/>
        <rFont val="Calibri"/>
      </rPr>
      <t>Be sure to also answer the questions about ranking and Big-O</t>
    </r>
  </si>
  <si>
    <t>Average of Trials (don't make any changes here!)</t>
  </si>
  <si>
    <t>Graphical representation of sorting algorithm execution times</t>
  </si>
  <si>
    <t>n</t>
  </si>
  <si>
    <t>merge sort</t>
  </si>
  <si>
    <t>heap sort</t>
  </si>
  <si>
    <t>quick sort</t>
  </si>
  <si>
    <t>Introsort</t>
  </si>
  <si>
    <t>insertion sort</t>
  </si>
  <si>
    <t>Trial 1 (log execution time)</t>
  </si>
  <si>
    <t>Arrays.sort</t>
  </si>
  <si>
    <r>
      <rPr>
        <sz val="11"/>
        <color indexed="8"/>
        <rFont val="Calibri"/>
      </rPr>
      <t>(</t>
    </r>
    <r>
      <rPr>
        <i val="1"/>
        <sz val="11"/>
        <color indexed="8"/>
        <rFont val="Calibri"/>
      </rPr>
      <t>do not change the graph; it will automatically update when you log your execution times</t>
    </r>
    <r>
      <rPr>
        <sz val="11"/>
        <color indexed="8"/>
        <rFont val="Calibri"/>
      </rPr>
      <t>)</t>
    </r>
  </si>
  <si>
    <t>Trial 2 (log execution time)</t>
  </si>
  <si>
    <t>How do the sorting algorithms rank (fastest to slowest)?</t>
  </si>
  <si>
    <t>Fastest</t>
  </si>
  <si>
    <t>Arrays.sort (Introsort)</t>
  </si>
  <si>
    <t>Merge sort</t>
  </si>
  <si>
    <t>Heap sort</t>
  </si>
  <si>
    <t>Quick sort</t>
  </si>
  <si>
    <t>Slowest</t>
  </si>
  <si>
    <t>Insertion sort</t>
  </si>
  <si>
    <t>Do the graphs correspond with the Big-O of each of the sorting algorithms?</t>
  </si>
  <si>
    <t>Add your answer here:</t>
  </si>
  <si>
    <t>Seems like the graphs correspond with Big-O of algorithms.  Nlogn for merge, heap and quick, introsort(average case). O(n^2) for insertion sort(average case).</t>
  </si>
  <si>
    <t>Trial 3 (log execution time)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</si>
</sst>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  <font>
      <sz val="12"/>
      <color indexed="11"/>
      <name val="Calibri (Body)_x0000_"/>
    </font>
    <font>
      <i val="1"/>
      <sz val="12"/>
      <color indexed="8"/>
      <name val="Calibri"/>
    </font>
    <font>
      <i val="1"/>
      <sz val="11"/>
      <color indexed="8"/>
      <name val="Calibri"/>
    </font>
    <font>
      <sz val="11"/>
      <color indexed="8"/>
      <name val="Calibri"/>
    </font>
    <font>
      <sz val="10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3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top"/>
    </xf>
    <xf numFmtId="49" fontId="0" fillId="2" borderId="1" applyNumberFormat="1" applyFont="1" applyFill="1" applyBorder="1" applyAlignment="1" applyProtection="0">
      <alignment horizontal="left" vertical="bottom" wrapText="1"/>
    </xf>
    <xf numFmtId="0" fontId="0" fillId="2" borderId="1" applyNumberFormat="0" applyFont="1" applyFill="1" applyBorder="1" applyAlignment="1" applyProtection="0">
      <alignment horizontal="left"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bottom"/>
    </xf>
    <xf numFmtId="0" fontId="3" fillId="3" borderId="4" applyNumberFormat="0" applyFont="1" applyFill="1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horizontal="center" vertical="bottom"/>
    </xf>
    <xf numFmtId="0" fontId="3" fillId="3" borderId="7" applyNumberFormat="0" applyFont="1" applyFill="1" applyBorder="1" applyAlignment="1" applyProtection="0">
      <alignment horizontal="center" vertical="bottom"/>
    </xf>
    <xf numFmtId="49" fontId="0" borderId="8" applyNumberFormat="1" applyFont="1" applyFill="0" applyBorder="1" applyAlignment="1" applyProtection="0">
      <alignment horizontal="center" vertical="bottom"/>
    </xf>
    <xf numFmtId="0" fontId="0" borderId="8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horizontal="center" vertical="bottom"/>
    </xf>
    <xf numFmtId="2" fontId="0" borderId="1" applyNumberFormat="1" applyFont="1" applyFill="0" applyBorder="1" applyAlignment="1" applyProtection="0">
      <alignment horizontal="center" vertical="bottom"/>
    </xf>
    <xf numFmtId="2" fontId="0" borderId="2" applyNumberFormat="1" applyFont="1" applyFill="0" applyBorder="1" applyAlignment="1" applyProtection="0">
      <alignment horizontal="center" vertical="bottom"/>
    </xf>
    <xf numFmtId="2" fontId="0" borderId="6" applyNumberFormat="1" applyFont="1" applyFill="0" applyBorder="1" applyAlignment="1" applyProtection="0">
      <alignment horizontal="center" vertical="bottom"/>
    </xf>
    <xf numFmtId="2" fontId="0" fillId="4" borderId="4" applyNumberFormat="1" applyFont="1" applyFill="1" applyBorder="1" applyAlignment="1" applyProtection="0">
      <alignment horizontal="center" vertical="bottom"/>
    </xf>
    <xf numFmtId="0" fontId="0" borderId="9" applyNumberFormat="0" applyFont="1" applyFill="0" applyBorder="1" applyAlignment="1" applyProtection="0">
      <alignment vertical="bottom"/>
    </xf>
    <xf numFmtId="49" fontId="3" fillId="5" borderId="3" applyNumberFormat="1" applyFont="1" applyFill="1" applyBorder="1" applyAlignment="1" applyProtection="0">
      <alignment horizontal="center" vertical="bottom"/>
    </xf>
    <xf numFmtId="0" fontId="3" fillId="5" borderId="4" applyNumberFormat="0" applyFont="1" applyFill="1" applyBorder="1" applyAlignment="1" applyProtection="0">
      <alignment horizontal="center" vertical="bottom"/>
    </xf>
    <xf numFmtId="0" fontId="5" borderId="1" applyNumberFormat="0" applyFont="1" applyFill="0" applyBorder="1" applyAlignment="1" applyProtection="0">
      <alignment vertical="bottom"/>
    </xf>
    <xf numFmtId="49" fontId="6" borderId="1" applyNumberFormat="1" applyFont="1" applyFill="0" applyBorder="1" applyAlignment="1" applyProtection="0">
      <alignment horizontal="center" vertical="bottom"/>
    </xf>
    <xf numFmtId="0" fontId="6" borderId="1" applyNumberFormat="0" applyFont="1" applyFill="0" applyBorder="1" applyAlignment="1" applyProtection="0">
      <alignment horizontal="center" vertical="bottom"/>
    </xf>
    <xf numFmtId="49" fontId="3" fillId="5" borderId="4" applyNumberFormat="1" applyFont="1" applyFill="1" applyBorder="1" applyAlignment="1" applyProtection="0">
      <alignment horizontal="left" vertical="bottom"/>
    </xf>
    <xf numFmtId="0" fontId="3" fillId="5" borderId="4" applyNumberFormat="0" applyFont="1" applyFill="1" applyBorder="1" applyAlignment="1" applyProtection="0">
      <alignment horizontal="left" vertical="bottom"/>
    </xf>
    <xf numFmtId="0" fontId="0" borderId="8" applyNumberFormat="1" applyFont="1" applyFill="0" applyBorder="1" applyAlignment="1" applyProtection="0">
      <alignment horizontal="center" vertical="bottom"/>
    </xf>
    <xf numFmtId="49" fontId="0" borderId="8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horizontal="center" vertical="bottom"/>
    </xf>
    <xf numFmtId="49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center" vertical="bottom"/>
    </xf>
    <xf numFmtId="49" fontId="0" fillId="2" borderId="8" applyNumberFormat="1" applyFont="1" applyFill="1" applyBorder="1" applyAlignment="1" applyProtection="0">
      <alignment horizontal="left" vertical="top"/>
    </xf>
    <xf numFmtId="0" fontId="3" fillId="2" borderId="8" applyNumberFormat="0" applyFont="1" applyFill="1" applyBorder="1" applyAlignment="1" applyProtection="0">
      <alignment horizontal="left" vertical="top"/>
    </xf>
    <xf numFmtId="49" fontId="3" fillId="2" borderId="1" applyNumberFormat="1" applyFont="1" applyFill="1" applyBorder="1" applyAlignment="1" applyProtection="0">
      <alignment horizontal="left" vertical="top"/>
    </xf>
    <xf numFmtId="0" fontId="3" fillId="2" borderId="1" applyNumberFormat="0" applyFont="1" applyFill="1" applyBorder="1" applyAlignment="1" applyProtection="0">
      <alignment horizontal="left" vertical="top"/>
    </xf>
    <xf numFmtId="2" fontId="0" fillId="4" borderId="10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70c0"/>
      <rgbColor rgb="fff2dbdb"/>
      <rgbColor rgb="ffdaeef3"/>
      <rgbColor rgb="ff878787"/>
      <rgbColor rgb="ff3e7fcd"/>
      <rgbColor rgb="ff4a7dbb"/>
      <rgbColor rgb="ffd13f3b"/>
      <rgbColor rgb="ffbe4b48"/>
      <rgbColor rgb="ffa0c94a"/>
      <rgbColor rgb="ffdaffa3"/>
      <rgbColor rgb="ff98b954"/>
      <rgbColor rgb="ff7f5aab"/>
      <rgbColor rgb="ffc6aded"/>
      <rgbColor rgb="ff7c609f"/>
      <rgbColor rgb="ff38b6d8"/>
      <rgbColor rgb="ff46a9c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43617"/>
          <c:y val="0.0314127"/>
          <c:w val="0.713247"/>
          <c:h val="0.907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'Sheet1'!$B$5</c:f>
              <c:strCache>
                <c:ptCount val="1"/>
                <c:pt idx="0">
                  <c:v>merge sort</c:v>
                </c:pt>
              </c:strCache>
            </c:strRef>
          </c:tx>
          <c:spPr>
            <a:gradFill flip="none" rotWithShape="1">
              <a:gsLst>
                <a:gs pos="0">
                  <a:srgbClr val="3F80CE"/>
                </a:gs>
                <a:gs pos="100000">
                  <a:schemeClr val="accent1">
                    <a:hueOff val="357503"/>
                    <a:satOff val="54545"/>
                    <a:lumOff val="29273"/>
                  </a:schemeClr>
                </a:gs>
              </a:gsLst>
              <a:lin ang="16200000" scaled="0"/>
            </a:gra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diamond"/>
            <c:size val="9"/>
            <c:spPr>
              <a:gradFill flip="none" rotWithShape="1">
                <a:gsLst>
                  <a:gs pos="0">
                    <a:srgbClr val="3F80CE"/>
                  </a:gs>
                  <a:gs pos="100000">
                    <a:schemeClr val="accent1">
                      <a:hueOff val="357503"/>
                      <a:satOff val="54545"/>
                      <a:lumOff val="29273"/>
                    </a:schemeClr>
                  </a:gs>
                </a:gsLst>
                <a:lin ang="16200000" scaled="0"/>
              </a:gra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'Sheet1'!$A$6:$A$15</c:f>
              <c:numCache>
                <c:ptCount val="10"/>
                <c:pt idx="0">
                  <c:v>40000.000000</c:v>
                </c:pt>
                <c:pt idx="1">
                  <c:v>80000.000000</c:v>
                </c:pt>
                <c:pt idx="2">
                  <c:v>160000.000000</c:v>
                </c:pt>
                <c:pt idx="3">
                  <c:v>320000.000000</c:v>
                </c:pt>
                <c:pt idx="4">
                  <c:v>640000.000000</c:v>
                </c:pt>
                <c:pt idx="5">
                  <c:v>1280000.000000</c:v>
                </c:pt>
                <c:pt idx="6">
                  <c:v>2560000.000000</c:v>
                </c:pt>
                <c:pt idx="7">
                  <c:v>5120000.000000</c:v>
                </c:pt>
                <c:pt idx="8">
                  <c:v>10240000.000000</c:v>
                </c:pt>
                <c:pt idx="9">
                  <c:v>20480000.000000</c:v>
                </c:pt>
              </c:numCache>
            </c:numRef>
          </c:xVal>
          <c:yVal>
            <c:numRef>
              <c:f>'Sheet1'!$B$6:$B$15</c:f>
              <c:numCache>
                <c:ptCount val="10"/>
                <c:pt idx="0">
                  <c:v>0.019335</c:v>
                </c:pt>
                <c:pt idx="1">
                  <c:v>0.035706</c:v>
                </c:pt>
                <c:pt idx="2">
                  <c:v>0.074255</c:v>
                </c:pt>
                <c:pt idx="3">
                  <c:v>0.153240</c:v>
                </c:pt>
                <c:pt idx="4">
                  <c:v>0.315879</c:v>
                </c:pt>
                <c:pt idx="5">
                  <c:v>0.652824</c:v>
                </c:pt>
                <c:pt idx="6">
                  <c:v>1.355419</c:v>
                </c:pt>
                <c:pt idx="7">
                  <c:v>2.778930</c:v>
                </c:pt>
                <c:pt idx="8">
                  <c:v>5.725720</c:v>
                </c:pt>
                <c:pt idx="9">
                  <c:v>11.777736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'Sheet1'!$C$5</c:f>
              <c:strCache>
                <c:ptCount val="1"/>
                <c:pt idx="0">
                  <c:v>heap sort</c:v>
                </c:pt>
              </c:strCache>
            </c:strRef>
          </c:tx>
          <c:spPr>
            <a:gradFill flip="none" rotWithShape="1">
              <a:gsLst>
                <a:gs pos="0">
                  <a:srgbClr val="D1403C"/>
                </a:gs>
                <a:gs pos="100000">
                  <a:schemeClr val="accent2">
                    <a:hueOff val="-39879"/>
                    <a:satOff val="52282"/>
                    <a:lumOff val="29251"/>
                  </a:schemeClr>
                </a:gs>
              </a:gsLst>
              <a:lin ang="16200000" scaled="0"/>
            </a:gra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gradFill flip="none" rotWithShape="1">
                <a:gsLst>
                  <a:gs pos="0">
                    <a:srgbClr val="D1403C"/>
                  </a:gs>
                  <a:gs pos="100000">
                    <a:schemeClr val="accent2">
                      <a:hueOff val="-39879"/>
                      <a:satOff val="52282"/>
                      <a:lumOff val="29251"/>
                    </a:schemeClr>
                  </a:gs>
                </a:gsLst>
                <a:lin ang="16200000" scaled="0"/>
              </a:gra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'Sheet1'!$A$6:$A$15</c:f>
              <c:numCache>
                <c:ptCount val="10"/>
                <c:pt idx="0">
                  <c:v>40000.000000</c:v>
                </c:pt>
                <c:pt idx="1">
                  <c:v>80000.000000</c:v>
                </c:pt>
                <c:pt idx="2">
                  <c:v>160000.000000</c:v>
                </c:pt>
                <c:pt idx="3">
                  <c:v>320000.000000</c:v>
                </c:pt>
                <c:pt idx="4">
                  <c:v>640000.000000</c:v>
                </c:pt>
                <c:pt idx="5">
                  <c:v>1280000.000000</c:v>
                </c:pt>
                <c:pt idx="6">
                  <c:v>2560000.000000</c:v>
                </c:pt>
                <c:pt idx="7">
                  <c:v>5120000.000000</c:v>
                </c:pt>
                <c:pt idx="8">
                  <c:v>10240000.000000</c:v>
                </c:pt>
                <c:pt idx="9">
                  <c:v>20480000.000000</c:v>
                </c:pt>
              </c:numCache>
            </c:numRef>
          </c:xVal>
          <c:yVal>
            <c:numRef>
              <c:f>'Sheet1'!$C$6:$C$15</c:f>
              <c:numCache>
                <c:ptCount val="10"/>
                <c:pt idx="0">
                  <c:v>0.014129</c:v>
                </c:pt>
                <c:pt idx="1">
                  <c:v>0.024471</c:v>
                </c:pt>
                <c:pt idx="2">
                  <c:v>0.051768</c:v>
                </c:pt>
                <c:pt idx="3">
                  <c:v>0.111215</c:v>
                </c:pt>
                <c:pt idx="4">
                  <c:v>0.231732</c:v>
                </c:pt>
                <c:pt idx="5">
                  <c:v>0.484356</c:v>
                </c:pt>
                <c:pt idx="6">
                  <c:v>1.050062</c:v>
                </c:pt>
                <c:pt idx="7">
                  <c:v>2.275092</c:v>
                </c:pt>
                <c:pt idx="8">
                  <c:v>5.499104</c:v>
                </c:pt>
                <c:pt idx="9">
                  <c:v>11.843484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'Sheet1'!$D$5</c:f>
              <c:strCache>
                <c:ptCount val="1"/>
                <c:pt idx="0">
                  <c:v>quick sort</c:v>
                </c:pt>
              </c:strCache>
            </c:strRef>
          </c:tx>
          <c:spPr>
            <a:gradFill flip="none" rotWithShape="1">
              <a:gsLst>
                <a:gs pos="0">
                  <a:srgbClr val="A0CA4A"/>
                </a:gs>
                <a:gs pos="100000">
                  <a:srgbClr val="DAFFA3"/>
                </a:gs>
              </a:gsLst>
              <a:lin ang="16200000" scaled="0"/>
            </a:gradFill>
            <a:ln w="47625" cap="flat">
              <a:solidFill>
                <a:srgbClr val="98B955"/>
              </a:solidFill>
              <a:prstDash val="solid"/>
              <a:round/>
            </a:ln>
            <a:effectLst/>
          </c:spPr>
          <c:marker>
            <c:symbol val="triangle"/>
            <c:size val="9"/>
            <c:spPr>
              <a:gradFill flip="none" rotWithShape="1">
                <a:gsLst>
                  <a:gs pos="0">
                    <a:srgbClr val="A0CA4A"/>
                  </a:gs>
                  <a:gs pos="100000">
                    <a:srgbClr val="DAFFA3"/>
                  </a:gs>
                </a:gsLst>
                <a:lin ang="16200000" scaled="0"/>
              </a:gradFill>
              <a:ln w="9525" cap="flat">
                <a:solidFill>
                  <a:srgbClr val="98B955"/>
                </a:solidFill>
                <a:prstDash val="solid"/>
                <a:round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'Sheet1'!$A$6:$A$15</c:f>
              <c:numCache>
                <c:ptCount val="10"/>
                <c:pt idx="0">
                  <c:v>40000.000000</c:v>
                </c:pt>
                <c:pt idx="1">
                  <c:v>80000.000000</c:v>
                </c:pt>
                <c:pt idx="2">
                  <c:v>160000.000000</c:v>
                </c:pt>
                <c:pt idx="3">
                  <c:v>320000.000000</c:v>
                </c:pt>
                <c:pt idx="4">
                  <c:v>640000.000000</c:v>
                </c:pt>
                <c:pt idx="5">
                  <c:v>1280000.000000</c:v>
                </c:pt>
                <c:pt idx="6">
                  <c:v>2560000.000000</c:v>
                </c:pt>
                <c:pt idx="7">
                  <c:v>5120000.000000</c:v>
                </c:pt>
                <c:pt idx="8">
                  <c:v>10240000.000000</c:v>
                </c:pt>
                <c:pt idx="9">
                  <c:v>20480000.000000</c:v>
                </c:pt>
              </c:numCache>
            </c:numRef>
          </c:xVal>
          <c:yVal>
            <c:numRef>
              <c:f>'Sheet1'!$D$6:$D$15</c:f>
              <c:numCache>
                <c:ptCount val="10"/>
                <c:pt idx="0">
                  <c:v>0.027719</c:v>
                </c:pt>
                <c:pt idx="1">
                  <c:v>0.037057</c:v>
                </c:pt>
                <c:pt idx="2">
                  <c:v>0.078539</c:v>
                </c:pt>
                <c:pt idx="3">
                  <c:v>0.163483</c:v>
                </c:pt>
                <c:pt idx="4">
                  <c:v>0.344166</c:v>
                </c:pt>
                <c:pt idx="5">
                  <c:v>0.709680</c:v>
                </c:pt>
                <c:pt idx="6">
                  <c:v>1.490959</c:v>
                </c:pt>
                <c:pt idx="7">
                  <c:v>3.134964</c:v>
                </c:pt>
                <c:pt idx="8">
                  <c:v>6.527672</c:v>
                </c:pt>
                <c:pt idx="9">
                  <c:v>13.401320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'Sheet1'!$E$5</c:f>
              <c:strCache>
                <c:ptCount val="1"/>
                <c:pt idx="0">
                  <c:v>Introsort</c:v>
                </c:pt>
              </c:strCache>
            </c:strRef>
          </c:tx>
          <c:spPr>
            <a:gradFill flip="none" rotWithShape="1">
              <a:gsLst>
                <a:gs pos="0">
                  <a:srgbClr val="7F5BAB"/>
                </a:gs>
                <a:gs pos="100000">
                  <a:srgbClr val="C7AEED"/>
                </a:gs>
              </a:gsLst>
              <a:lin ang="16200000" scaled="0"/>
            </a:gradFill>
            <a:ln w="47625" cap="flat">
              <a:solidFill>
                <a:srgbClr val="7D60A0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gradFill flip="none" rotWithShape="1">
                <a:gsLst>
                  <a:gs pos="0">
                    <a:srgbClr val="7F5BAB"/>
                  </a:gs>
                  <a:gs pos="100000">
                    <a:srgbClr val="C7AEED"/>
                  </a:gs>
                </a:gsLst>
                <a:lin ang="16200000" scaled="0"/>
              </a:gradFill>
              <a:ln w="9525" cap="flat">
                <a:solidFill>
                  <a:srgbClr val="7D60A0"/>
                </a:solidFill>
                <a:prstDash val="solid"/>
                <a:round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'Sheet1'!$A$6:$A$15</c:f>
              <c:numCache>
                <c:ptCount val="10"/>
                <c:pt idx="0">
                  <c:v>40000.000000</c:v>
                </c:pt>
                <c:pt idx="1">
                  <c:v>80000.000000</c:v>
                </c:pt>
                <c:pt idx="2">
                  <c:v>160000.000000</c:v>
                </c:pt>
                <c:pt idx="3">
                  <c:v>320000.000000</c:v>
                </c:pt>
                <c:pt idx="4">
                  <c:v>640000.000000</c:v>
                </c:pt>
                <c:pt idx="5">
                  <c:v>1280000.000000</c:v>
                </c:pt>
                <c:pt idx="6">
                  <c:v>2560000.000000</c:v>
                </c:pt>
                <c:pt idx="7">
                  <c:v>5120000.000000</c:v>
                </c:pt>
                <c:pt idx="8">
                  <c:v>10240000.000000</c:v>
                </c:pt>
                <c:pt idx="9">
                  <c:v>20480000.000000</c:v>
                </c:pt>
              </c:numCache>
            </c:numRef>
          </c:xVal>
          <c:yVal>
            <c:numRef>
              <c:f>'Sheet1'!$E$6:$E$15</c:f>
              <c:numCache>
                <c:ptCount val="10"/>
                <c:pt idx="0">
                  <c:v>0.001605</c:v>
                </c:pt>
                <c:pt idx="1">
                  <c:v>0.003211</c:v>
                </c:pt>
                <c:pt idx="2">
                  <c:v>0.006742</c:v>
                </c:pt>
                <c:pt idx="3">
                  <c:v>0.014672</c:v>
                </c:pt>
                <c:pt idx="4">
                  <c:v>0.029888</c:v>
                </c:pt>
                <c:pt idx="5">
                  <c:v>0.062650</c:v>
                </c:pt>
                <c:pt idx="6">
                  <c:v>0.133820</c:v>
                </c:pt>
                <c:pt idx="7">
                  <c:v>0.276312</c:v>
                </c:pt>
                <c:pt idx="8">
                  <c:v>0.584654</c:v>
                </c:pt>
                <c:pt idx="9">
                  <c:v>1.201317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'Sheet1'!$F$5</c:f>
              <c:strCache>
                <c:ptCount val="1"/>
                <c:pt idx="0">
                  <c:v>insertion sort</c:v>
                </c:pt>
              </c:strCache>
            </c:strRef>
          </c:tx>
          <c:spPr>
            <a:gradFill flip="none" rotWithShape="1">
              <a:gsLst>
                <a:gs pos="0">
                  <a:srgbClr val="39B7D8"/>
                </a:gs>
                <a:gs pos="100000">
                  <a:schemeClr val="accent5">
                    <a:hueOff val="249502"/>
                    <a:satOff val="48101"/>
                    <a:lumOff val="28891"/>
                  </a:schemeClr>
                </a:gs>
              </a:gsLst>
              <a:lin ang="16200000" scaled="0"/>
            </a:gradFill>
            <a:ln w="47625" cap="flat">
              <a:solidFill>
                <a:srgbClr val="46AAC4"/>
              </a:solidFill>
              <a:prstDash val="solid"/>
              <a:round/>
            </a:ln>
            <a:effectLst/>
          </c:spPr>
          <c:marker>
            <c:symbol val="circle"/>
            <c:size val="9"/>
            <c:spPr>
              <a:gradFill flip="none" rotWithShape="1">
                <a:gsLst>
                  <a:gs pos="0">
                    <a:srgbClr val="39B7D8"/>
                  </a:gs>
                  <a:gs pos="100000">
                    <a:schemeClr val="accent5">
                      <a:hueOff val="249502"/>
                      <a:satOff val="48101"/>
                      <a:lumOff val="28891"/>
                    </a:schemeClr>
                  </a:gs>
                </a:gsLst>
                <a:lin ang="16200000" scaled="0"/>
              </a:gradFill>
              <a:ln w="9525" cap="flat">
                <a:solidFill>
                  <a:srgbClr val="46AAC4"/>
                </a:solidFill>
                <a:prstDash val="solid"/>
                <a:round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'Sheet1'!$A$6:$A$15</c:f>
              <c:numCache>
                <c:ptCount val="10"/>
                <c:pt idx="0">
                  <c:v>40000.000000</c:v>
                </c:pt>
                <c:pt idx="1">
                  <c:v>80000.000000</c:v>
                </c:pt>
                <c:pt idx="2">
                  <c:v>160000.000000</c:v>
                </c:pt>
                <c:pt idx="3">
                  <c:v>320000.000000</c:v>
                </c:pt>
                <c:pt idx="4">
                  <c:v>640000.000000</c:v>
                </c:pt>
                <c:pt idx="5">
                  <c:v>1280000.000000</c:v>
                </c:pt>
                <c:pt idx="6">
                  <c:v>2560000.000000</c:v>
                </c:pt>
                <c:pt idx="7">
                  <c:v>5120000.000000</c:v>
                </c:pt>
                <c:pt idx="8">
                  <c:v>10240000.000000</c:v>
                </c:pt>
                <c:pt idx="9">
                  <c:v>20480000.000000</c:v>
                </c:pt>
              </c:numCache>
            </c:numRef>
          </c:xVal>
          <c:yVal>
            <c:numRef>
              <c:f>'Sheet1'!$F$6:$F$15</c:f>
              <c:numCache>
                <c:ptCount val="5"/>
                <c:pt idx="0">
                  <c:v>0.074017</c:v>
                </c:pt>
                <c:pt idx="1">
                  <c:v>0.273111</c:v>
                </c:pt>
                <c:pt idx="2">
                  <c:v>0.995306</c:v>
                </c:pt>
                <c:pt idx="3">
                  <c:v>3.814323</c:v>
                </c:pt>
                <c:pt idx="4">
                  <c:v>14.919249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7.5e+06"/>
        <c:minorUnit val="3.75e+06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4"/>
        <c:minorUnit val="2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46721"/>
          <c:y val="0.391398"/>
          <c:w val="0.153279"/>
          <c:h val="0.18206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422465</xdr:colOff>
      <xdr:row>4</xdr:row>
      <xdr:rowOff>65494</xdr:rowOff>
    </xdr:from>
    <xdr:to>
      <xdr:col>13</xdr:col>
      <xdr:colOff>711199</xdr:colOff>
      <xdr:row>26</xdr:row>
      <xdr:rowOff>140245</xdr:rowOff>
    </xdr:to>
    <xdr:graphicFrame>
      <xdr:nvGraphicFramePr>
        <xdr:cNvPr id="2" name="Chart 4"/>
        <xdr:cNvGraphicFramePr/>
      </xdr:nvGraphicFramePr>
      <xdr:xfrm>
        <a:off x="6277165" y="1069429"/>
        <a:ext cx="7261035" cy="436354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N56"/>
  <sheetViews>
    <sheetView workbookViewId="0" showGridLines="0" defaultGridColor="1"/>
  </sheetViews>
  <sheetFormatPr defaultColWidth="10.8333" defaultRowHeight="16" customHeight="1" outlineLevelRow="0" outlineLevelCol="0"/>
  <cols>
    <col min="1" max="6" width="11.8516" style="1" customWidth="1"/>
    <col min="7" max="8" width="5.85156" style="1" customWidth="1"/>
    <col min="9" max="9" width="10.1719" style="1" customWidth="1"/>
    <col min="10" max="10" width="4.17188" style="1" customWidth="1"/>
    <col min="11" max="11" width="49.6719" style="1" customWidth="1"/>
    <col min="12" max="14" width="10.8516" style="1" customWidth="1"/>
    <col min="15" max="16384" width="10.8516" style="1" customWidth="1"/>
  </cols>
  <sheetData>
    <row r="1" ht="33" customHeight="1">
      <c r="A1" t="s" s="2">
        <v>0</v>
      </c>
      <c r="B1" t="s" s="3">
        <v>1</v>
      </c>
      <c r="C1" s="4"/>
      <c r="D1" s="4"/>
      <c r="E1" s="4"/>
      <c r="F1" s="4"/>
      <c r="G1" s="4"/>
      <c r="H1" s="4"/>
      <c r="I1" s="4"/>
      <c r="J1" s="4"/>
      <c r="K1" s="4"/>
      <c r="L1" s="5"/>
      <c r="M1" s="5"/>
      <c r="N1" s="6"/>
    </row>
    <row r="2" ht="15.3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ht="15.35" customHeight="1">
      <c r="A3" s="7"/>
      <c r="B3" s="7"/>
      <c r="C3" s="7"/>
      <c r="D3" s="7"/>
      <c r="E3" s="7"/>
      <c r="F3" s="7"/>
      <c r="G3" s="6"/>
      <c r="H3" s="6"/>
      <c r="I3" s="7"/>
      <c r="J3" s="7"/>
      <c r="K3" s="7"/>
      <c r="L3" s="7"/>
      <c r="M3" s="7"/>
      <c r="N3" s="7"/>
    </row>
    <row r="4" ht="15.35" customHeight="1">
      <c r="A4" t="s" s="8">
        <v>2</v>
      </c>
      <c r="B4" s="9"/>
      <c r="C4" s="9"/>
      <c r="D4" s="9"/>
      <c r="E4" s="9"/>
      <c r="F4" s="9"/>
      <c r="G4" s="10"/>
      <c r="H4" s="11"/>
      <c r="I4" t="s" s="12">
        <v>3</v>
      </c>
      <c r="J4" s="9"/>
      <c r="K4" s="9"/>
      <c r="L4" s="9"/>
      <c r="M4" s="9"/>
      <c r="N4" s="13"/>
    </row>
    <row r="5" ht="15.35" customHeight="1">
      <c r="A5" t="s" s="14">
        <v>4</v>
      </c>
      <c r="B5" t="s" s="14">
        <v>5</v>
      </c>
      <c r="C5" t="s" s="14">
        <v>6</v>
      </c>
      <c r="D5" t="s" s="14">
        <v>7</v>
      </c>
      <c r="E5" t="s" s="14">
        <v>8</v>
      </c>
      <c r="F5" t="s" s="14">
        <v>9</v>
      </c>
      <c r="G5" s="6"/>
      <c r="H5" s="6"/>
      <c r="I5" s="15"/>
      <c r="J5" s="15"/>
      <c r="K5" s="15"/>
      <c r="L5" s="15"/>
      <c r="M5" s="15"/>
      <c r="N5" s="15"/>
    </row>
    <row r="6" ht="15.35" customHeight="1">
      <c r="A6" s="16">
        <v>40000</v>
      </c>
      <c r="B6" s="17">
        <f>AVERAGE(B19,B32,B45)</f>
        <v>0.0193346666666667</v>
      </c>
      <c r="C6" s="17">
        <f>AVERAGE(C19,C32,C45)</f>
        <v>0.014129</v>
      </c>
      <c r="D6" s="17">
        <f>AVERAGE(D19,D32,D45)</f>
        <v>0.027719</v>
      </c>
      <c r="E6" s="17">
        <f>AVERAGE(E19,E32,E45)</f>
        <v>0.001605</v>
      </c>
      <c r="F6" s="17">
        <f>AVERAGE(F19,F32,F45)</f>
        <v>0.0740173333333333</v>
      </c>
      <c r="G6" s="6"/>
      <c r="H6" s="6"/>
      <c r="I6" s="6"/>
      <c r="J6" s="6"/>
      <c r="K6" s="6"/>
      <c r="L6" s="6"/>
      <c r="M6" s="6"/>
      <c r="N6" s="6"/>
    </row>
    <row r="7" ht="15.35" customHeight="1">
      <c r="A7" s="16">
        <v>80000</v>
      </c>
      <c r="B7" s="17">
        <f>AVERAGE(B20,B33,B46)</f>
        <v>0.0357063333333333</v>
      </c>
      <c r="C7" s="17">
        <f>AVERAGE(C20,C33,C46)</f>
        <v>0.0244706666666667</v>
      </c>
      <c r="D7" s="17">
        <f>AVERAGE(D20,D33,D46)</f>
        <v>0.0370573333333333</v>
      </c>
      <c r="E7" s="17">
        <f>AVERAGE(E20,E33,E46)</f>
        <v>0.003211</v>
      </c>
      <c r="F7" s="17">
        <f>AVERAGE(F20,F33,F46)</f>
        <v>0.273110666666667</v>
      </c>
      <c r="G7" s="6"/>
      <c r="H7" s="6"/>
      <c r="I7" s="6"/>
      <c r="J7" s="6"/>
      <c r="K7" s="6"/>
      <c r="L7" s="6"/>
      <c r="M7" s="6"/>
      <c r="N7" s="6"/>
    </row>
    <row r="8" ht="15.35" customHeight="1">
      <c r="A8" s="16">
        <v>160000</v>
      </c>
      <c r="B8" s="17">
        <f>AVERAGE(B21,B34,B47)</f>
        <v>0.0742546666666667</v>
      </c>
      <c r="C8" s="17">
        <f>AVERAGE(C21,C34,C47)</f>
        <v>0.051768</v>
      </c>
      <c r="D8" s="17">
        <f>AVERAGE(D21,D34,D47)</f>
        <v>0.07853933333333329</v>
      </c>
      <c r="E8" s="17">
        <f>AVERAGE(E21,E34,E47)</f>
        <v>0.00674233333333333</v>
      </c>
      <c r="F8" s="17">
        <f>AVERAGE(F21,F34,F47)</f>
        <v>0.995306333333333</v>
      </c>
      <c r="G8" s="6"/>
      <c r="H8" s="6"/>
      <c r="I8" s="6"/>
      <c r="J8" s="6"/>
      <c r="K8" s="6"/>
      <c r="L8" s="6"/>
      <c r="M8" s="6"/>
      <c r="N8" s="6"/>
    </row>
    <row r="9" ht="15.35" customHeight="1">
      <c r="A9" s="16">
        <v>320000</v>
      </c>
      <c r="B9" s="17">
        <f>AVERAGE(B22,B35,B48)</f>
        <v>0.153239666666667</v>
      </c>
      <c r="C9" s="17">
        <f>AVERAGE(C22,C35,C48)</f>
        <v>0.111214666666667</v>
      </c>
      <c r="D9" s="17">
        <f>AVERAGE(D22,D35,D48)</f>
        <v>0.163482666666667</v>
      </c>
      <c r="E9" s="17">
        <f>AVERAGE(E22,E35,E48)</f>
        <v>0.014672</v>
      </c>
      <c r="F9" s="17">
        <f>AVERAGE(F22,F35,F48)</f>
        <v>3.814323</v>
      </c>
      <c r="G9" s="6"/>
      <c r="H9" s="6"/>
      <c r="I9" s="6"/>
      <c r="J9" s="6"/>
      <c r="K9" s="6"/>
      <c r="L9" s="6"/>
      <c r="M9" s="6"/>
      <c r="N9" s="6"/>
    </row>
    <row r="10" ht="15.35" customHeight="1">
      <c r="A10" s="16">
        <v>640000</v>
      </c>
      <c r="B10" s="17">
        <f>AVERAGE(B23,B36,B49)</f>
        <v>0.315879333333333</v>
      </c>
      <c r="C10" s="17">
        <f>AVERAGE(C23,C36,C49)</f>
        <v>0.231732</v>
      </c>
      <c r="D10" s="17">
        <f>AVERAGE(D23,D36,D49)</f>
        <v>0.344166333333333</v>
      </c>
      <c r="E10" s="17">
        <f>AVERAGE(E23,E36,E49)</f>
        <v>0.0298876666666667</v>
      </c>
      <c r="F10" s="18">
        <f>AVERAGE(F23,F36,F49)</f>
        <v>14.9192486666667</v>
      </c>
      <c r="G10" s="6"/>
      <c r="H10" s="6"/>
      <c r="I10" s="6"/>
      <c r="J10" s="6"/>
      <c r="K10" s="6"/>
      <c r="L10" s="6"/>
      <c r="M10" s="6"/>
      <c r="N10" s="6"/>
    </row>
    <row r="11" ht="15.35" customHeight="1">
      <c r="A11" s="16">
        <f>A10*2</f>
        <v>1280000</v>
      </c>
      <c r="B11" s="17">
        <f>AVERAGE(B24,B37,B50)</f>
        <v>0.652824333333333</v>
      </c>
      <c r="C11" s="17">
        <f>AVERAGE(C24,C37,C50)</f>
        <v>0.484356333333333</v>
      </c>
      <c r="D11" s="17">
        <f>AVERAGE(D24,D37,D50)</f>
        <v>0.709679666666667</v>
      </c>
      <c r="E11" s="19">
        <f>AVERAGE(E24,E37,E50)</f>
        <v>0.0626496666666667</v>
      </c>
      <c r="F11" s="20"/>
      <c r="G11" s="10"/>
      <c r="H11" s="6"/>
      <c r="I11" s="6"/>
      <c r="J11" s="6"/>
      <c r="K11" s="6"/>
      <c r="L11" s="6"/>
      <c r="M11" s="6"/>
      <c r="N11" s="6"/>
    </row>
    <row r="12" ht="15.35" customHeight="1">
      <c r="A12" s="16">
        <f>A11*2</f>
        <v>2560000</v>
      </c>
      <c r="B12" s="17">
        <f>AVERAGE(B25,B38,B51)</f>
        <v>1.35541866666667</v>
      </c>
      <c r="C12" s="17">
        <f>AVERAGE(C25,C38,C51)</f>
        <v>1.050062</v>
      </c>
      <c r="D12" s="17">
        <f>AVERAGE(D25,D38,D51)</f>
        <v>1.49095933333333</v>
      </c>
      <c r="E12" s="19">
        <f>AVERAGE(E25,E38,E51)</f>
        <v>0.133820333333333</v>
      </c>
      <c r="F12" s="20"/>
      <c r="G12" s="10"/>
      <c r="H12" s="6"/>
      <c r="I12" s="6"/>
      <c r="J12" s="6"/>
      <c r="K12" s="6"/>
      <c r="L12" s="6"/>
      <c r="M12" s="6"/>
      <c r="N12" s="6"/>
    </row>
    <row r="13" ht="15.35" customHeight="1">
      <c r="A13" s="16">
        <f>A12*2</f>
        <v>5120000</v>
      </c>
      <c r="B13" s="17">
        <f>AVERAGE(B26,B39,B52)</f>
        <v>2.77893</v>
      </c>
      <c r="C13" s="17">
        <f>AVERAGE(C26,C39,C52)</f>
        <v>2.27509233333333</v>
      </c>
      <c r="D13" s="17">
        <f>AVERAGE(D26,D39,D52)</f>
        <v>3.134964</v>
      </c>
      <c r="E13" s="19">
        <f>AVERAGE(E26,E39,E52)</f>
        <v>0.276312333333333</v>
      </c>
      <c r="F13" s="20"/>
      <c r="G13" s="10"/>
      <c r="H13" s="6"/>
      <c r="I13" s="6"/>
      <c r="J13" s="6"/>
      <c r="K13" s="6"/>
      <c r="L13" s="6"/>
      <c r="M13" s="6"/>
      <c r="N13" s="6"/>
    </row>
    <row r="14" ht="15.35" customHeight="1">
      <c r="A14" s="16">
        <f>A13*2</f>
        <v>10240000</v>
      </c>
      <c r="B14" s="17">
        <f>AVERAGE(B27,B40,B53)</f>
        <v>5.72572</v>
      </c>
      <c r="C14" s="17">
        <f>AVERAGE(C27,C40,C53)</f>
        <v>5.49910366666667</v>
      </c>
      <c r="D14" s="17">
        <f>AVERAGE(D27,D40,D53)</f>
        <v>6.52767233333333</v>
      </c>
      <c r="E14" s="19">
        <f>AVERAGE(E27,E40,E53)</f>
        <v>0.5846543333333331</v>
      </c>
      <c r="F14" s="20"/>
      <c r="G14" s="10"/>
      <c r="H14" s="6"/>
      <c r="I14" s="6"/>
      <c r="J14" s="6"/>
      <c r="K14" s="6"/>
      <c r="L14" s="6"/>
      <c r="M14" s="6"/>
      <c r="N14" s="6"/>
    </row>
    <row r="15" ht="15.35" customHeight="1">
      <c r="A15" s="16">
        <f>A14*2</f>
        <v>20480000</v>
      </c>
      <c r="B15" s="17">
        <f>AVERAGE(B28,B41,B54)</f>
        <v>11.777736</v>
      </c>
      <c r="C15" s="17">
        <f>AVERAGE(C28,C41,C54)</f>
        <v>11.843484</v>
      </c>
      <c r="D15" s="17">
        <f>AVERAGE(D28,D41,D54)</f>
        <v>13.4013203333333</v>
      </c>
      <c r="E15" s="19">
        <f>AVERAGE(E28,E41,E54)</f>
        <v>1.20131666666667</v>
      </c>
      <c r="F15" s="20"/>
      <c r="G15" s="10"/>
      <c r="H15" s="6"/>
      <c r="I15" s="6"/>
      <c r="J15" s="6"/>
      <c r="K15" s="6"/>
      <c r="L15" s="6"/>
      <c r="M15" s="6"/>
      <c r="N15" s="6"/>
    </row>
    <row r="16" ht="15.35" customHeight="1">
      <c r="A16" s="7"/>
      <c r="B16" s="7"/>
      <c r="C16" s="7"/>
      <c r="D16" s="7"/>
      <c r="E16" s="7"/>
      <c r="F16" s="21"/>
      <c r="G16" s="6"/>
      <c r="H16" s="6"/>
      <c r="I16" s="6"/>
      <c r="J16" s="6"/>
      <c r="K16" s="6"/>
      <c r="L16" s="6"/>
      <c r="M16" s="6"/>
      <c r="N16" s="6"/>
    </row>
    <row r="17" ht="15.35" customHeight="1">
      <c r="A17" t="s" s="22">
        <v>10</v>
      </c>
      <c r="B17" s="23"/>
      <c r="C17" s="23"/>
      <c r="D17" s="23"/>
      <c r="E17" s="23"/>
      <c r="F17" s="23"/>
      <c r="G17" s="10"/>
      <c r="H17" s="6"/>
      <c r="I17" s="6"/>
      <c r="J17" s="6"/>
      <c r="K17" s="6"/>
      <c r="L17" s="6"/>
      <c r="M17" s="6"/>
      <c r="N17" s="6"/>
    </row>
    <row r="18" ht="15.35" customHeight="1">
      <c r="A18" t="s" s="14">
        <v>4</v>
      </c>
      <c r="B18" t="s" s="14">
        <v>5</v>
      </c>
      <c r="C18" t="s" s="14">
        <v>6</v>
      </c>
      <c r="D18" t="s" s="14">
        <v>7</v>
      </c>
      <c r="E18" t="s" s="14">
        <v>11</v>
      </c>
      <c r="F18" t="s" s="14">
        <v>9</v>
      </c>
      <c r="G18" s="6"/>
      <c r="H18" s="6"/>
      <c r="I18" s="6"/>
      <c r="J18" s="6"/>
      <c r="K18" s="6"/>
      <c r="L18" s="6"/>
      <c r="M18" s="6"/>
      <c r="N18" s="6"/>
    </row>
    <row r="19" ht="15.35" customHeight="1">
      <c r="A19" s="16">
        <v>40000</v>
      </c>
      <c r="B19" s="17">
        <v>0.020057</v>
      </c>
      <c r="C19" s="17">
        <v>0.01538</v>
      </c>
      <c r="D19" s="17">
        <v>0.032363</v>
      </c>
      <c r="E19" s="17">
        <v>0.001634</v>
      </c>
      <c r="F19" s="17">
        <v>0.07384</v>
      </c>
      <c r="G19" s="6"/>
      <c r="H19" s="6"/>
      <c r="I19" s="6"/>
      <c r="J19" s="6"/>
      <c r="K19" s="6"/>
      <c r="L19" s="6"/>
      <c r="M19" s="6"/>
      <c r="N19" s="6"/>
    </row>
    <row r="20" ht="15.35" customHeight="1">
      <c r="A20" s="16">
        <v>80000</v>
      </c>
      <c r="B20" s="17">
        <v>0.035559</v>
      </c>
      <c r="C20" s="17">
        <v>0.024428</v>
      </c>
      <c r="D20" s="17">
        <v>0.037563</v>
      </c>
      <c r="E20" s="17">
        <v>0.00319</v>
      </c>
      <c r="F20" s="17">
        <v>0.285037</v>
      </c>
      <c r="G20" s="6"/>
      <c r="H20" s="6"/>
      <c r="I20" s="6"/>
      <c r="J20" s="6"/>
      <c r="K20" s="6"/>
      <c r="L20" s="6"/>
      <c r="M20" s="6"/>
      <c r="N20" s="6"/>
    </row>
    <row r="21" ht="15.35" customHeight="1">
      <c r="A21" s="16">
        <v>160000</v>
      </c>
      <c r="B21" s="17">
        <v>0.074518</v>
      </c>
      <c r="C21" s="17">
        <v>0.051571</v>
      </c>
      <c r="D21" s="17">
        <v>0.080091</v>
      </c>
      <c r="E21" s="17">
        <v>0.006889</v>
      </c>
      <c r="F21" s="17">
        <v>0.995435</v>
      </c>
      <c r="G21" s="6"/>
      <c r="H21" s="6"/>
      <c r="I21" s="6"/>
      <c r="J21" s="6"/>
      <c r="K21" s="6"/>
      <c r="L21" s="6"/>
      <c r="M21" s="6"/>
      <c r="N21" s="6"/>
    </row>
    <row r="22" ht="15.35" customHeight="1">
      <c r="A22" s="16">
        <v>320000</v>
      </c>
      <c r="B22" s="17">
        <v>0.151937</v>
      </c>
      <c r="C22" s="17">
        <v>0.110437</v>
      </c>
      <c r="D22" s="17">
        <v>0.165482</v>
      </c>
      <c r="E22" s="17">
        <v>0.01432</v>
      </c>
      <c r="F22" s="17">
        <v>3.793005</v>
      </c>
      <c r="G22" s="6"/>
      <c r="H22" s="6"/>
      <c r="I22" s="6"/>
      <c r="J22" s="6"/>
      <c r="K22" s="6"/>
      <c r="L22" s="6"/>
      <c r="M22" s="6"/>
      <c r="N22" s="6"/>
    </row>
    <row r="23" ht="15.35" customHeight="1">
      <c r="A23" s="16">
        <v>640000</v>
      </c>
      <c r="B23" s="17">
        <v>0.316053</v>
      </c>
      <c r="C23" s="17">
        <v>0.230141</v>
      </c>
      <c r="D23" s="17">
        <v>0.334787</v>
      </c>
      <c r="E23" s="17">
        <v>0.029726</v>
      </c>
      <c r="F23" s="18">
        <v>14.930249</v>
      </c>
      <c r="G23" s="6"/>
      <c r="H23" s="6"/>
      <c r="I23" s="6"/>
      <c r="J23" s="6"/>
      <c r="K23" s="6"/>
      <c r="L23" s="6"/>
      <c r="M23" s="6"/>
      <c r="N23" s="6"/>
    </row>
    <row r="24" ht="15.35" customHeight="1">
      <c r="A24" s="16">
        <f>A23*2</f>
        <v>1280000</v>
      </c>
      <c r="B24" s="17">
        <v>0.656368</v>
      </c>
      <c r="C24" s="17">
        <v>0.481715</v>
      </c>
      <c r="D24" s="17">
        <v>0.7062040000000001</v>
      </c>
      <c r="E24" s="19">
        <v>0.063522</v>
      </c>
      <c r="F24" s="20"/>
      <c r="G24" s="10"/>
      <c r="H24" s="6"/>
      <c r="I24" s="6"/>
      <c r="J24" s="6"/>
      <c r="K24" s="6"/>
      <c r="L24" s="24"/>
      <c r="M24" s="24"/>
      <c r="N24" s="24"/>
    </row>
    <row r="25" ht="15.35" customHeight="1">
      <c r="A25" s="16">
        <f>A24*2</f>
        <v>2560000</v>
      </c>
      <c r="B25" s="17">
        <v>1.348478</v>
      </c>
      <c r="C25" s="17">
        <v>1.024158</v>
      </c>
      <c r="D25" s="17">
        <v>1.496743</v>
      </c>
      <c r="E25" s="19">
        <v>0.134699</v>
      </c>
      <c r="F25" s="20"/>
      <c r="G25" s="10"/>
      <c r="H25" s="6"/>
      <c r="I25" s="6"/>
      <c r="J25" s="6"/>
      <c r="K25" s="6"/>
      <c r="L25" s="6"/>
      <c r="M25" s="6"/>
      <c r="N25" s="6"/>
    </row>
    <row r="26" ht="15.35" customHeight="1">
      <c r="A26" s="16">
        <f>A25*2</f>
        <v>5120000</v>
      </c>
      <c r="B26" s="17">
        <v>2.783614</v>
      </c>
      <c r="C26" s="17">
        <v>2.277049</v>
      </c>
      <c r="D26" s="17">
        <v>3.139837</v>
      </c>
      <c r="E26" s="19">
        <v>0.275537</v>
      </c>
      <c r="F26" s="20"/>
      <c r="G26" s="10"/>
      <c r="H26" s="6"/>
      <c r="I26" s="6"/>
      <c r="J26" s="6"/>
      <c r="K26" s="6"/>
      <c r="L26" s="6"/>
      <c r="M26" s="6"/>
      <c r="N26" s="6"/>
    </row>
    <row r="27" ht="15.35" customHeight="1">
      <c r="A27" s="16">
        <f>A26*2</f>
        <v>10240000</v>
      </c>
      <c r="B27" s="17">
        <v>5.742947</v>
      </c>
      <c r="C27" s="17">
        <v>5.236534</v>
      </c>
      <c r="D27" s="17">
        <v>6.47925</v>
      </c>
      <c r="E27" s="19">
        <v>0.580218</v>
      </c>
      <c r="F27" s="20"/>
      <c r="G27" s="10"/>
      <c r="H27" s="6"/>
      <c r="I27" t="s" s="25">
        <v>12</v>
      </c>
      <c r="J27" s="26"/>
      <c r="K27" s="26"/>
      <c r="L27" s="26"/>
      <c r="M27" s="26"/>
      <c r="N27" s="26"/>
    </row>
    <row r="28" ht="15.35" customHeight="1">
      <c r="A28" s="16">
        <f>A27*2</f>
        <v>20480000</v>
      </c>
      <c r="B28" s="17">
        <v>11.778884</v>
      </c>
      <c r="C28" s="17">
        <v>11.90461</v>
      </c>
      <c r="D28" s="17">
        <v>13.376687</v>
      </c>
      <c r="E28" s="19">
        <v>1.197477</v>
      </c>
      <c r="F28" s="20"/>
      <c r="G28" s="10"/>
      <c r="H28" s="6"/>
      <c r="I28" s="6"/>
      <c r="J28" s="6"/>
      <c r="K28" s="6"/>
      <c r="L28" s="6"/>
      <c r="M28" s="6"/>
      <c r="N28" s="6"/>
    </row>
    <row r="29" ht="15.35" customHeight="1">
      <c r="A29" s="7"/>
      <c r="B29" s="7"/>
      <c r="C29" s="7"/>
      <c r="D29" s="7"/>
      <c r="E29" s="7"/>
      <c r="F29" s="21"/>
      <c r="G29" s="6"/>
      <c r="H29" s="6"/>
      <c r="I29" s="7"/>
      <c r="J29" s="7"/>
      <c r="K29" s="7"/>
      <c r="L29" s="6"/>
      <c r="M29" s="6"/>
      <c r="N29" s="6"/>
    </row>
    <row r="30" ht="15.35" customHeight="1">
      <c r="A30" t="s" s="22">
        <v>13</v>
      </c>
      <c r="B30" s="23"/>
      <c r="C30" s="23"/>
      <c r="D30" s="23"/>
      <c r="E30" s="23"/>
      <c r="F30" s="23"/>
      <c r="G30" s="10"/>
      <c r="H30" s="11"/>
      <c r="I30" t="s" s="27">
        <v>14</v>
      </c>
      <c r="J30" s="28"/>
      <c r="K30" s="28"/>
      <c r="L30" s="10"/>
      <c r="M30" s="6"/>
      <c r="N30" s="6"/>
    </row>
    <row r="31" ht="15.35" customHeight="1">
      <c r="A31" t="s" s="14">
        <v>4</v>
      </c>
      <c r="B31" t="s" s="14">
        <v>5</v>
      </c>
      <c r="C31" t="s" s="14">
        <v>6</v>
      </c>
      <c r="D31" t="s" s="14">
        <v>7</v>
      </c>
      <c r="E31" t="s" s="14">
        <v>11</v>
      </c>
      <c r="F31" t="s" s="14">
        <v>9</v>
      </c>
      <c r="G31" s="6"/>
      <c r="H31" s="6"/>
      <c r="I31" t="s" s="14">
        <v>15</v>
      </c>
      <c r="J31" s="29">
        <v>1</v>
      </c>
      <c r="K31" t="s" s="30">
        <v>16</v>
      </c>
      <c r="L31" s="6"/>
      <c r="M31" s="6"/>
      <c r="N31" s="6"/>
    </row>
    <row r="32" ht="15.35" customHeight="1">
      <c r="A32" s="16">
        <v>40000</v>
      </c>
      <c r="B32" s="17">
        <v>0.019955</v>
      </c>
      <c r="C32" s="17">
        <v>0.015287</v>
      </c>
      <c r="D32" s="17">
        <v>0.032539</v>
      </c>
      <c r="E32" s="17">
        <v>0.001673</v>
      </c>
      <c r="F32" s="17">
        <v>0.07467699999999999</v>
      </c>
      <c r="G32" s="6"/>
      <c r="H32" s="6"/>
      <c r="I32" s="31"/>
      <c r="J32" s="16">
        <v>2</v>
      </c>
      <c r="K32" t="s" s="32">
        <v>17</v>
      </c>
      <c r="L32" s="6"/>
      <c r="M32" s="6"/>
      <c r="N32" s="6"/>
    </row>
    <row r="33" ht="15.35" customHeight="1">
      <c r="A33" s="16">
        <v>80000</v>
      </c>
      <c r="B33" s="17">
        <v>0.035626</v>
      </c>
      <c r="C33" s="17">
        <v>0.024535</v>
      </c>
      <c r="D33" s="17">
        <v>0.036548</v>
      </c>
      <c r="E33" s="17">
        <v>0.00319</v>
      </c>
      <c r="F33" s="17">
        <v>0.263101</v>
      </c>
      <c r="G33" s="6"/>
      <c r="H33" s="6"/>
      <c r="I33" s="31"/>
      <c r="J33" s="16">
        <v>3</v>
      </c>
      <c r="K33" t="s" s="32">
        <v>18</v>
      </c>
      <c r="L33" s="6"/>
      <c r="M33" s="6"/>
      <c r="N33" s="6"/>
    </row>
    <row r="34" ht="15.35" customHeight="1">
      <c r="A34" s="16">
        <v>160000</v>
      </c>
      <c r="B34" s="17">
        <v>0.07390099999999999</v>
      </c>
      <c r="C34" s="17">
        <v>0.051262</v>
      </c>
      <c r="D34" s="17">
        <v>0.07792499999999999</v>
      </c>
      <c r="E34" s="17">
        <v>0.006634</v>
      </c>
      <c r="F34" s="17">
        <v>0.995363</v>
      </c>
      <c r="G34" s="6"/>
      <c r="H34" s="6"/>
      <c r="I34" s="31"/>
      <c r="J34" s="16">
        <v>4</v>
      </c>
      <c r="K34" t="s" s="32">
        <v>19</v>
      </c>
      <c r="L34" s="6"/>
      <c r="M34" s="6"/>
      <c r="N34" s="6"/>
    </row>
    <row r="35" ht="15.35" customHeight="1">
      <c r="A35" s="16">
        <v>320000</v>
      </c>
      <c r="B35" s="17">
        <v>0.153419</v>
      </c>
      <c r="C35" s="17">
        <v>0.110095</v>
      </c>
      <c r="D35" s="17">
        <v>0.162819</v>
      </c>
      <c r="E35" s="17">
        <v>0.015165</v>
      </c>
      <c r="F35" s="17">
        <v>3.846994</v>
      </c>
      <c r="G35" s="6"/>
      <c r="H35" s="6"/>
      <c r="I35" t="s" s="33">
        <v>20</v>
      </c>
      <c r="J35" s="16">
        <v>5</v>
      </c>
      <c r="K35" t="s" s="32">
        <v>21</v>
      </c>
      <c r="L35" s="6"/>
      <c r="M35" s="6"/>
      <c r="N35" s="6"/>
    </row>
    <row r="36" ht="15.35" customHeight="1">
      <c r="A36" s="16">
        <v>640000</v>
      </c>
      <c r="B36" s="17">
        <v>0.316889</v>
      </c>
      <c r="C36" s="17">
        <v>0.229028</v>
      </c>
      <c r="D36" s="17">
        <v>0.347245</v>
      </c>
      <c r="E36" s="17">
        <v>0.029941</v>
      </c>
      <c r="F36" s="18">
        <v>14.960145</v>
      </c>
      <c r="G36" s="6"/>
      <c r="H36" s="6"/>
      <c r="I36" s="6"/>
      <c r="J36" s="6"/>
      <c r="K36" s="6"/>
      <c r="L36" s="6"/>
      <c r="M36" s="6"/>
      <c r="N36" s="6"/>
    </row>
    <row r="37" ht="15.35" customHeight="1">
      <c r="A37" s="16">
        <f>A36*2</f>
        <v>1280000</v>
      </c>
      <c r="B37" s="17">
        <v>0.652623</v>
      </c>
      <c r="C37" s="17">
        <v>0.492472</v>
      </c>
      <c r="D37" s="17">
        <v>0.71752</v>
      </c>
      <c r="E37" s="19">
        <v>0.061794</v>
      </c>
      <c r="F37" s="20"/>
      <c r="G37" s="10"/>
      <c r="H37" s="6"/>
      <c r="I37" s="6"/>
      <c r="J37" s="6"/>
      <c r="K37" s="6"/>
      <c r="L37" s="6"/>
      <c r="M37" s="6"/>
      <c r="N37" s="6"/>
    </row>
    <row r="38" ht="15.35" customHeight="1">
      <c r="A38" s="16">
        <f>A37*2</f>
        <v>2560000</v>
      </c>
      <c r="B38" s="17">
        <v>1.361296</v>
      </c>
      <c r="C38" s="17">
        <v>1.06129</v>
      </c>
      <c r="D38" s="17">
        <v>1.486678</v>
      </c>
      <c r="E38" s="19">
        <v>0.132644</v>
      </c>
      <c r="F38" s="20"/>
      <c r="G38" s="10"/>
      <c r="H38" s="6"/>
      <c r="I38" s="7"/>
      <c r="J38" s="7"/>
      <c r="K38" s="7"/>
      <c r="L38" s="6"/>
      <c r="M38" s="6"/>
      <c r="N38" s="6"/>
    </row>
    <row r="39" ht="15.35" customHeight="1">
      <c r="A39" s="16">
        <f>A38*2</f>
        <v>5120000</v>
      </c>
      <c r="B39" s="17">
        <v>2.783264</v>
      </c>
      <c r="C39" s="17">
        <v>2.319509</v>
      </c>
      <c r="D39" s="17">
        <v>3.150039</v>
      </c>
      <c r="E39" s="19">
        <v>0.275496</v>
      </c>
      <c r="F39" s="20"/>
      <c r="G39" s="10"/>
      <c r="H39" s="11"/>
      <c r="I39" t="s" s="27">
        <v>22</v>
      </c>
      <c r="J39" s="28"/>
      <c r="K39" s="28"/>
      <c r="L39" s="10"/>
      <c r="M39" s="6"/>
      <c r="N39" s="6"/>
    </row>
    <row r="40" ht="15.35" customHeight="1">
      <c r="A40" s="16">
        <f>A39*2</f>
        <v>10240000</v>
      </c>
      <c r="B40" s="17">
        <v>5.720433</v>
      </c>
      <c r="C40" s="17">
        <v>5.546997</v>
      </c>
      <c r="D40" s="17">
        <v>6.510589</v>
      </c>
      <c r="E40" s="19">
        <v>0.585202</v>
      </c>
      <c r="F40" s="20"/>
      <c r="G40" s="10"/>
      <c r="H40" s="6"/>
      <c r="I40" t="s" s="34">
        <v>23</v>
      </c>
      <c r="J40" s="35"/>
      <c r="K40" s="35"/>
      <c r="L40" s="6"/>
      <c r="M40" s="6"/>
      <c r="N40" s="6"/>
    </row>
    <row r="41" ht="15.35" customHeight="1">
      <c r="A41" s="16">
        <f>A40*2</f>
        <v>20480000</v>
      </c>
      <c r="B41" s="17">
        <v>11.792964</v>
      </c>
      <c r="C41" s="17">
        <v>11.923216</v>
      </c>
      <c r="D41" s="17">
        <v>13.343456</v>
      </c>
      <c r="E41" s="19">
        <v>1.203331</v>
      </c>
      <c r="F41" s="20"/>
      <c r="G41" s="10"/>
      <c r="H41" s="6"/>
      <c r="I41" t="s" s="36">
        <v>24</v>
      </c>
      <c r="J41" s="37"/>
      <c r="K41" s="37"/>
      <c r="L41" s="6"/>
      <c r="M41" s="6"/>
      <c r="N41" s="6"/>
    </row>
    <row r="42" ht="15.35" customHeight="1">
      <c r="A42" s="7"/>
      <c r="B42" s="7"/>
      <c r="C42" s="7"/>
      <c r="D42" s="7"/>
      <c r="E42" s="7"/>
      <c r="F42" s="21"/>
      <c r="G42" s="6"/>
      <c r="H42" s="6"/>
      <c r="I42" s="37"/>
      <c r="J42" s="37"/>
      <c r="K42" s="37"/>
      <c r="L42" s="6"/>
      <c r="M42" s="6"/>
      <c r="N42" s="6"/>
    </row>
    <row r="43" ht="15.35" customHeight="1">
      <c r="A43" t="s" s="22">
        <v>25</v>
      </c>
      <c r="B43" s="23"/>
      <c r="C43" s="23"/>
      <c r="D43" s="23"/>
      <c r="E43" s="23"/>
      <c r="F43" s="23"/>
      <c r="G43" s="10"/>
      <c r="H43" s="6"/>
      <c r="I43" s="37"/>
      <c r="J43" s="37"/>
      <c r="K43" s="37"/>
      <c r="L43" s="6"/>
      <c r="M43" s="6"/>
      <c r="N43" s="6"/>
    </row>
    <row r="44" ht="15.35" customHeight="1">
      <c r="A44" t="s" s="14">
        <v>4</v>
      </c>
      <c r="B44" t="s" s="14">
        <v>5</v>
      </c>
      <c r="C44" t="s" s="14">
        <v>6</v>
      </c>
      <c r="D44" t="s" s="14">
        <v>7</v>
      </c>
      <c r="E44" t="s" s="14">
        <v>11</v>
      </c>
      <c r="F44" t="s" s="14">
        <v>9</v>
      </c>
      <c r="G44" s="6"/>
      <c r="H44" s="6"/>
      <c r="I44" s="37"/>
      <c r="J44" s="37"/>
      <c r="K44" s="37"/>
      <c r="L44" s="6"/>
      <c r="M44" s="6"/>
      <c r="N44" s="6"/>
    </row>
    <row r="45" ht="15.35" customHeight="1">
      <c r="A45" s="16">
        <v>40000</v>
      </c>
      <c r="B45" s="17">
        <v>0.017992</v>
      </c>
      <c r="C45" s="17">
        <v>0.01172</v>
      </c>
      <c r="D45" s="17">
        <v>0.018255</v>
      </c>
      <c r="E45" s="17">
        <v>0.001508</v>
      </c>
      <c r="F45" s="17">
        <v>0.073535</v>
      </c>
      <c r="G45" s="6"/>
      <c r="H45" s="6"/>
      <c r="I45" s="6"/>
      <c r="J45" s="6"/>
      <c r="K45" s="6"/>
      <c r="L45" s="6"/>
      <c r="M45" s="6"/>
      <c r="N45" s="6"/>
    </row>
    <row r="46" ht="15.35" customHeight="1">
      <c r="A46" s="16">
        <v>80000</v>
      </c>
      <c r="B46" s="17">
        <v>0.035934</v>
      </c>
      <c r="C46" s="17">
        <v>0.024449</v>
      </c>
      <c r="D46" s="17">
        <v>0.037061</v>
      </c>
      <c r="E46" s="17">
        <v>0.003253</v>
      </c>
      <c r="F46" s="17">
        <v>0.271194</v>
      </c>
      <c r="G46" s="6"/>
      <c r="H46" s="6"/>
      <c r="I46" s="6"/>
      <c r="J46" s="6"/>
      <c r="K46" s="6"/>
      <c r="L46" s="6"/>
      <c r="M46" s="6"/>
      <c r="N46" s="6"/>
    </row>
    <row r="47" ht="15.35" customHeight="1">
      <c r="A47" s="16">
        <v>160000</v>
      </c>
      <c r="B47" s="17">
        <v>0.07434499999999999</v>
      </c>
      <c r="C47" s="17">
        <v>0.052471</v>
      </c>
      <c r="D47" s="17">
        <v>0.077602</v>
      </c>
      <c r="E47" s="17">
        <v>0.006704</v>
      </c>
      <c r="F47" s="17">
        <v>0.995121</v>
      </c>
      <c r="G47" s="6"/>
      <c r="H47" s="6"/>
      <c r="I47" s="6"/>
      <c r="J47" s="6"/>
      <c r="K47" s="6"/>
      <c r="L47" s="6"/>
      <c r="M47" s="6"/>
      <c r="N47" s="6"/>
    </row>
    <row r="48" ht="15.35" customHeight="1">
      <c r="A48" s="16">
        <v>320000</v>
      </c>
      <c r="B48" s="17">
        <v>0.154363</v>
      </c>
      <c r="C48" s="17">
        <v>0.113112</v>
      </c>
      <c r="D48" s="17">
        <v>0.162147</v>
      </c>
      <c r="E48" s="17">
        <v>0.014531</v>
      </c>
      <c r="F48" s="17">
        <v>3.80297</v>
      </c>
      <c r="G48" s="6"/>
      <c r="H48" s="6"/>
      <c r="I48" s="6"/>
      <c r="J48" s="6"/>
      <c r="K48" s="6"/>
      <c r="L48" s="6"/>
      <c r="M48" s="6"/>
      <c r="N48" s="6"/>
    </row>
    <row r="49" ht="15.35" customHeight="1">
      <c r="A49" s="16">
        <v>640000</v>
      </c>
      <c r="B49" s="17">
        <v>0.314696</v>
      </c>
      <c r="C49" s="17">
        <v>0.236027</v>
      </c>
      <c r="D49" s="17">
        <v>0.350467</v>
      </c>
      <c r="E49" s="17">
        <v>0.029996</v>
      </c>
      <c r="F49" s="18">
        <v>14.867352</v>
      </c>
      <c r="G49" s="6"/>
      <c r="H49" s="6"/>
      <c r="I49" s="37"/>
      <c r="J49" s="37"/>
      <c r="K49" s="37"/>
      <c r="L49" s="6"/>
      <c r="M49" s="6"/>
      <c r="N49" s="6"/>
    </row>
    <row r="50" ht="15.35" customHeight="1">
      <c r="A50" s="16">
        <f>A49*2</f>
        <v>1280000</v>
      </c>
      <c r="B50" s="17">
        <v>0.649482</v>
      </c>
      <c r="C50" s="17">
        <v>0.478882</v>
      </c>
      <c r="D50" s="17">
        <v>0.705315</v>
      </c>
      <c r="E50" s="19">
        <v>0.06263299999999999</v>
      </c>
      <c r="F50" s="20"/>
      <c r="G50" s="10"/>
      <c r="H50" s="6"/>
      <c r="I50" s="37"/>
      <c r="J50" s="37"/>
      <c r="K50" s="37"/>
      <c r="L50" s="6"/>
      <c r="M50" s="6"/>
      <c r="N50" s="6"/>
    </row>
    <row r="51" ht="15.35" customHeight="1">
      <c r="A51" s="16">
        <f>A50*2</f>
        <v>2560000</v>
      </c>
      <c r="B51" s="17">
        <v>1.356482</v>
      </c>
      <c r="C51" s="17">
        <v>1.064738</v>
      </c>
      <c r="D51" s="17">
        <v>1.489457</v>
      </c>
      <c r="E51" s="19">
        <v>0.134118</v>
      </c>
      <c r="F51" s="20"/>
      <c r="G51" s="10"/>
      <c r="H51" s="6"/>
      <c r="I51" s="37"/>
      <c r="J51" s="37"/>
      <c r="K51" s="37"/>
      <c r="L51" s="6"/>
      <c r="M51" s="6"/>
      <c r="N51" s="6"/>
    </row>
    <row r="52" ht="15.35" customHeight="1">
      <c r="A52" s="16">
        <f>A51*2</f>
        <v>5120000</v>
      </c>
      <c r="B52" s="17">
        <v>2.769912</v>
      </c>
      <c r="C52" s="17">
        <v>2.228719</v>
      </c>
      <c r="D52" s="17">
        <v>3.115016</v>
      </c>
      <c r="E52" s="19">
        <v>0.277904</v>
      </c>
      <c r="F52" s="20"/>
      <c r="G52" s="10"/>
      <c r="H52" s="6"/>
      <c r="I52" s="37"/>
      <c r="J52" s="37"/>
      <c r="K52" s="37"/>
      <c r="L52" s="6"/>
      <c r="M52" s="6"/>
      <c r="N52" s="6"/>
    </row>
    <row r="53" ht="15.35" customHeight="1">
      <c r="A53" s="16">
        <f>A52*2</f>
        <v>10240000</v>
      </c>
      <c r="B53" s="17">
        <v>5.71378</v>
      </c>
      <c r="C53" s="17">
        <v>5.71378</v>
      </c>
      <c r="D53" s="17">
        <v>6.593178</v>
      </c>
      <c r="E53" s="19">
        <v>0.588543</v>
      </c>
      <c r="F53" s="20"/>
      <c r="G53" s="10"/>
      <c r="H53" s="6"/>
      <c r="I53" s="6"/>
      <c r="J53" s="6"/>
      <c r="K53" s="6"/>
      <c r="L53" s="6"/>
      <c r="M53" s="6"/>
      <c r="N53" s="6"/>
    </row>
    <row r="54" ht="15.35" customHeight="1">
      <c r="A54" s="16">
        <f>A53*2</f>
        <v>20480000</v>
      </c>
      <c r="B54" s="17">
        <v>11.76136</v>
      </c>
      <c r="C54" s="17">
        <v>11.702626</v>
      </c>
      <c r="D54" s="17">
        <v>13.483818</v>
      </c>
      <c r="E54" s="19">
        <v>1.203142</v>
      </c>
      <c r="F54" s="20"/>
      <c r="G54" s="10"/>
      <c r="H54" s="6"/>
      <c r="I54" s="6"/>
      <c r="J54" s="6"/>
      <c r="K54" s="6"/>
      <c r="L54" s="6"/>
      <c r="M54" s="6"/>
      <c r="N54" s="6"/>
    </row>
    <row r="55" ht="15.35" customHeight="1">
      <c r="A55" s="16">
        <f>A54*2</f>
        <v>40960000</v>
      </c>
      <c r="B55" s="17"/>
      <c r="C55" s="17"/>
      <c r="D55" s="17"/>
      <c r="E55" s="19"/>
      <c r="F55" s="20"/>
      <c r="G55" s="10"/>
      <c r="H55" s="6"/>
      <c r="I55" s="6"/>
      <c r="J55" s="6"/>
      <c r="K55" s="6"/>
      <c r="L55" s="6"/>
      <c r="M55" s="6"/>
      <c r="N55" s="6"/>
    </row>
    <row r="56" ht="15.35" customHeight="1">
      <c r="A56" s="16">
        <f>A55*2</f>
        <v>81920000</v>
      </c>
      <c r="B56" s="17"/>
      <c r="C56" s="17"/>
      <c r="D56" s="17"/>
      <c r="E56" s="19"/>
      <c r="F56" s="38"/>
      <c r="G56" s="10"/>
      <c r="H56" s="6"/>
      <c r="I56" s="6"/>
      <c r="J56" s="6"/>
      <c r="K56" s="6"/>
      <c r="L56" s="6"/>
      <c r="M56" s="6"/>
      <c r="N56" s="6"/>
    </row>
  </sheetData>
  <mergeCells count="9">
    <mergeCell ref="B1:K1"/>
    <mergeCell ref="I27:N27"/>
    <mergeCell ref="I4:N4"/>
    <mergeCell ref="I41:K44"/>
    <mergeCell ref="A4:F4"/>
    <mergeCell ref="A17:F17"/>
    <mergeCell ref="A30:F30"/>
    <mergeCell ref="A43:F43"/>
    <mergeCell ref="I30:K30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